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<sst xmlns="http://schemas.openxmlformats.org/spreadsheetml/2006/main" count="3187" uniqueCount="685">
  <si>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</si>
  <si>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</si>
  <si>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</si>
  <si>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</si>
  <si>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</si>
  <si>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</si>
  <si>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</si>
  <si>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</si>
  <si>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</si>
  <si>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</si>
  <si>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</si>
  <si>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</si>
  <si>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</si>
  <si>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</si>
  <si>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</si>
  <si>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</si>
  <si>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</si>
  <si>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</si>
  <si>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</si>
  <si>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P00054</t>
  </si>
  <si>
    <t>筋肉の緊張を緩め、全身をしなやかにバランスよく整えることでボディメイクの土台を作るレッスン</t>
  </si>
  <si>
    <t>P00001</t>
  </si>
  <si>
    <t>ビギナー向け基本プログラム</t>
  </si>
  <si>
    <t>P00002</t>
  </si>
  <si>
    <t>P00009</t>
  </si>
  <si>
    <t>背中、腕を集中的に鍛えるレッスン</t>
  </si>
  <si>
    <t>P00007</t>
  </si>
  <si>
    <t>お尻、脚を集中的に鍛えるレッスン</t>
  </si>
  <si>
    <t>P00004</t>
  </si>
  <si>
    <t>残業可否</t>
  </si>
  <si>
    <t>お腹周りを集中的に鍛えるレッスン</t>
  </si>
  <si>
    <t>レッスン回数
（自動計算）</t>
  </si>
  <si>
    <t>インストラクター名</t>
  </si>
  <si>
    <t>イントラ
コード</t>
  </si>
  <si>
    <t xml:space="preserve">　　F列とG列のみ編集        </t>
  </si>
  <si>
    <t>※E列は式が入ってます。（F列+G列）</t>
  </si>
  <si>
    <t>コース名略称</t>
  </si>
  <si>
    <t>コース名正式名称</t>
  </si>
  <si>
    <t>レッスンコード</t>
  </si>
  <si>
    <t>Web補足</t>
  </si>
  <si>
    <t>Basic</t>
  </si>
  <si>
    <t>〇</t>
  </si>
  <si>
    <t>P00008</t>
  </si>
  <si>
    <t>mai.h</t>
  </si>
  <si>
    <t>P00003</t>
  </si>
  <si>
    <t>1000-2200</t>
  </si>
  <si>
    <t>1500-2230</t>
  </si>
  <si>
    <t>930-1830</t>
  </si>
  <si>
    <t>公休</t>
  </si>
  <si>
    <t>930-1800</t>
  </si>
  <si>
    <t>Waist</t>
  </si>
  <si>
    <t>pilatesK</t>
  </si>
  <si>
    <t>1000-1800</t>
  </si>
  <si>
    <t>sachi.s</t>
  </si>
  <si>
    <t>P00005</t>
  </si>
  <si>
    <t>P00010</t>
  </si>
  <si>
    <t>900-1800</t>
  </si>
  <si>
    <t>P00006</t>
  </si>
  <si>
    <t>有給</t>
  </si>
  <si>
    <t>Hip＆Leg</t>
  </si>
  <si>
    <t>asuka</t>
  </si>
  <si>
    <t>930-1700</t>
  </si>
  <si>
    <t>四街道</t>
  </si>
  <si>
    <t>【</t>
  </si>
  <si>
    <t>1000-1900</t>
  </si>
  <si>
    <t>〜</t>
  </si>
  <si>
    <t>900-1700</t>
  </si>
  <si>
    <t>Back＆Ar</t>
  </si>
  <si>
    <t>1000-1830</t>
  </si>
  <si>
    <t>Back＆Arm</t>
  </si>
  <si>
    <t>】</t>
  </si>
  <si>
    <t>スケジュール</t>
  </si>
  <si>
    <t>MIRAI.T</t>
  </si>
  <si>
    <t>更新</t>
  </si>
  <si>
    <t>Stretch</t>
  </si>
  <si>
    <t>Stretch＆Conditioning</t>
  </si>
  <si>
    <t>1000-1930</t>
  </si>
  <si>
    <t>P00011</t>
  </si>
  <si>
    <t>筋肉をほぐし、全身をバランスよく整えるレッスン</t>
  </si>
  <si>
    <t>Reiko.R</t>
  </si>
  <si>
    <t>P00012</t>
  </si>
  <si>
    <t>1000-1700</t>
  </si>
  <si>
    <t>Rina.i</t>
  </si>
  <si>
    <t>Advance</t>
  </si>
  <si>
    <t>P00013</t>
  </si>
  <si>
    <t>リフォーマーに慣れてきた方向けのステップアップレッスン</t>
  </si>
  <si>
    <t>Natsuki.K</t>
  </si>
  <si>
    <t>Pre Basi</t>
  </si>
  <si>
    <t>Pre Basic</t>
  </si>
  <si>
    <t>P00014</t>
  </si>
  <si>
    <t>MOMOKA.A</t>
  </si>
  <si>
    <t>Workout</t>
  </si>
  <si>
    <t>Pilates Workout</t>
  </si>
  <si>
    <t>P00015</t>
  </si>
  <si>
    <t>PILATES × 筋トレで内も外も徹底的に鍛えるレッスン</t>
  </si>
  <si>
    <t>Fun</t>
  </si>
  <si>
    <t>Fun Meeting</t>
  </si>
  <si>
    <t>P00016</t>
  </si>
  <si>
    <t>～</t>
  </si>
  <si>
    <t>P00017</t>
  </si>
  <si>
    <t>close</t>
  </si>
  <si>
    <t>Shape up</t>
  </si>
  <si>
    <t>Shape up waist</t>
  </si>
  <si>
    <t>P00018</t>
  </si>
  <si>
    <t>アクロバティックな動きを取り入れたお腹痩せにこだわったレッスン</t>
  </si>
  <si>
    <t>当月レッスン目安回数</t>
  </si>
  <si>
    <t>pilates</t>
  </si>
  <si>
    <t>pilates lovers WS</t>
  </si>
  <si>
    <t>P00019</t>
  </si>
  <si>
    <t xml:space="preserve">Total Body Make	</t>
  </si>
  <si>
    <t>Beauty Conditioning🔰</t>
  </si>
  <si>
    <t>Point Body Make</t>
  </si>
  <si>
    <t>Conditioning</t>
  </si>
  <si>
    <t>Other</t>
  </si>
  <si>
    <t>event</t>
  </si>
  <si>
    <t>Xmas</t>
  </si>
  <si>
    <t>StretchConditionXmas</t>
  </si>
  <si>
    <t>P00020</t>
  </si>
  <si>
    <t>当月レッスン合計数（自動計算）</t>
  </si>
  <si>
    <t>P00021</t>
  </si>
  <si>
    <t>Basic1</t>
  </si>
  <si>
    <t>Basic🔰</t>
  </si>
  <si>
    <t>Waist1</t>
  </si>
  <si>
    <t>Waist🔰</t>
  </si>
  <si>
    <t>HLS1</t>
  </si>
  <si>
    <t>Hip＆Leg special</t>
  </si>
  <si>
    <t>jump</t>
  </si>
  <si>
    <t>P00026</t>
  </si>
  <si>
    <t>jump to burn</t>
  </si>
  <si>
    <t>BC</t>
  </si>
  <si>
    <t>P00022</t>
  </si>
  <si>
    <t>ジャンプの動きで全身の脂肪を燃やす</t>
  </si>
  <si>
    <t>Fun1</t>
  </si>
  <si>
    <t>お試し見学会</t>
  </si>
  <si>
    <t>P00048</t>
  </si>
  <si>
    <t>P00023</t>
  </si>
  <si>
    <t>目安回数</t>
  </si>
  <si>
    <t>実施回数</t>
  </si>
  <si>
    <t>Basic2</t>
  </si>
  <si>
    <t>Bodyl</t>
  </si>
  <si>
    <t>Waist2</t>
  </si>
  <si>
    <t>HLS2</t>
  </si>
  <si>
    <t>Body Balance</t>
  </si>
  <si>
    <t>P00027</t>
  </si>
  <si>
    <t>Bodyl1</t>
  </si>
  <si>
    <t>P00024</t>
  </si>
  <si>
    <t>jump1</t>
  </si>
  <si>
    <t>バランスディスクを使いコアを刺激するレッスン</t>
  </si>
  <si>
    <t>Fun2</t>
  </si>
  <si>
    <t>P00049</t>
  </si>
  <si>
    <t>レッスン</t>
  </si>
  <si>
    <t>担当</t>
  </si>
  <si>
    <t>P00025</t>
  </si>
  <si>
    <t>Basic3</t>
  </si>
  <si>
    <t>Waist3</t>
  </si>
  <si>
    <t>PH</t>
  </si>
  <si>
    <t>Peach Hip</t>
  </si>
  <si>
    <t>P00028</t>
  </si>
  <si>
    <t>Bodyl2</t>
  </si>
  <si>
    <t>HLS</t>
  </si>
  <si>
    <t>jump2</t>
  </si>
  <si>
    <t>P00050</t>
  </si>
  <si>
    <t>sachi,mai,asuka</t>
  </si>
  <si>
    <t>Hip＆Leg1</t>
  </si>
  <si>
    <t>Hip＆Leg🔰</t>
  </si>
  <si>
    <t>BS</t>
  </si>
  <si>
    <t>Back＆Spine</t>
  </si>
  <si>
    <t>P00035</t>
  </si>
  <si>
    <t>R&amp;S1</t>
  </si>
  <si>
    <t>Release&amp;Strength</t>
  </si>
  <si>
    <t>P00030</t>
  </si>
  <si>
    <t>PC</t>
  </si>
  <si>
    <t>Pilates Cardio</t>
  </si>
  <si>
    <t>P00034</t>
  </si>
  <si>
    <t>Xmas1</t>
  </si>
  <si>
    <t>Pre Basic🔰</t>
  </si>
  <si>
    <t>Hip＆Leg2</t>
  </si>
  <si>
    <t>HP</t>
  </si>
  <si>
    <t>Hip Punch</t>
  </si>
  <si>
    <t>P00037</t>
  </si>
  <si>
    <t>R&amp;S2</t>
  </si>
  <si>
    <t>P00031</t>
  </si>
  <si>
    <t>JCW</t>
  </si>
  <si>
    <t>Jumping Core Work</t>
  </si>
  <si>
    <t>P00036</t>
  </si>
  <si>
    <t>WspXmas</t>
  </si>
  <si>
    <t>Xmas2</t>
  </si>
  <si>
    <t>Waist spXmas</t>
  </si>
  <si>
    <t>P00029</t>
  </si>
  <si>
    <t>PB</t>
  </si>
  <si>
    <t>Pilates Barre</t>
  </si>
  <si>
    <t>P00032</t>
  </si>
  <si>
    <t>Back＆Ar1</t>
  </si>
  <si>
    <t>Back＆Arm🔰</t>
  </si>
  <si>
    <t>R&amp;S</t>
  </si>
  <si>
    <t>Waist spXmas🔰</t>
  </si>
  <si>
    <t>P00038</t>
  </si>
  <si>
    <t>BP</t>
  </si>
  <si>
    <t>Beauty Pilates</t>
  </si>
  <si>
    <t>筋膜リリース×ストレッチでしなやかで強い筋肉をつくる</t>
  </si>
  <si>
    <t>P00033</t>
  </si>
  <si>
    <t>AS</t>
  </si>
  <si>
    <t>Animal Stretch</t>
  </si>
  <si>
    <t>P00039</t>
  </si>
  <si>
    <t>ｲﾝﾄﾗﾂｱｰ</t>
  </si>
  <si>
    <t>イントラツアーﾚｯｽﾝ</t>
  </si>
  <si>
    <t>P00046</t>
  </si>
  <si>
    <t>btn</t>
  </si>
  <si>
    <t>base to neutral</t>
  </si>
  <si>
    <t>P00040</t>
  </si>
  <si>
    <t>Back＆Ar2</t>
  </si>
  <si>
    <t>PUC</t>
  </si>
  <si>
    <t>Power up Control</t>
  </si>
  <si>
    <t>P00042</t>
  </si>
  <si>
    <t>ﾐｯｼｮﾝｽﾞ</t>
  </si>
  <si>
    <t>Mission’Sﾐﾆ体験会</t>
  </si>
  <si>
    <t>P00053</t>
  </si>
  <si>
    <t>バーエクササイズ×ピラティスでしなやかボディに！</t>
  </si>
  <si>
    <t>RF</t>
  </si>
  <si>
    <t>Reset Flow</t>
  </si>
  <si>
    <t>P00041</t>
  </si>
  <si>
    <t>LL</t>
  </si>
  <si>
    <t>Leg Lines</t>
  </si>
  <si>
    <t>P00045</t>
  </si>
  <si>
    <t>SUP</t>
  </si>
  <si>
    <t>Style up Pilates</t>
  </si>
  <si>
    <t>P00043</t>
  </si>
  <si>
    <t>Hip A</t>
  </si>
  <si>
    <t>P00044</t>
  </si>
  <si>
    <t>代謝をあげて脂肪燃焼を促す</t>
  </si>
  <si>
    <t>凛とした美しい姿勢をつくるためのボディメイクプログラム</t>
  </si>
  <si>
    <t>ボリュームがあり引き上がった美尻を育てるレッスン</t>
  </si>
  <si>
    <t>ダイナミックでしなやかな動物の動きで強く、しなやかなボディラインへ</t>
  </si>
  <si>
    <t>❶</t>
  </si>
  <si>
    <t>5周年記念に作成された期間限定レッスン&lt;br&gt;
 ニュートラルを深堀りしありのままの軸をより強く美しく</t>
  </si>
  <si>
    <t>PreBasic</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</si>
  <si>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</si>
  <si>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❷</t>
  </si>
  <si>
    <t>Beauty1</t>
  </si>
  <si>
    <t>Point B❍dy Make</t>
  </si>
  <si>
    <t>難易度が高い動きの中でも身体軸となるコアをコントロールすることを愉しむレッスン</t>
  </si>
  <si>
    <t>背骨にフォーカスし本来のS字カーブを整え、ヒップアップ、バストアップ、フェイスアップでトータルボディメイクを目指すプログラム。</t>
  </si>
  <si>
    <t>❸</t>
  </si>
  <si>
    <t>❹</t>
  </si>
  <si>
    <t>sachi.s,mai.h</t>
  </si>
  <si>
    <t>❺</t>
  </si>
  <si>
    <t>mai.h,asuka</t>
  </si>
  <si>
    <t>❻</t>
  </si>
  <si>
    <t>P00047</t>
  </si>
  <si>
    <t>❼</t>
  </si>
  <si>
    <t>ﾊﾟｰｿﾅﾙ</t>
  </si>
  <si>
    <t>ﾊﾟｰｿﾅﾙﾚｯｽﾝ※有料</t>
  </si>
  <si>
    <t>001</t>
  </si>
  <si>
    <t>❽</t>
  </si>
  <si>
    <t>ﾍﾟｱ</t>
  </si>
  <si>
    <t>ペアレッスン※有料</t>
  </si>
  <si>
    <t>002</t>
  </si>
  <si>
    <t>❾</t>
  </si>
  <si>
    <t>ｸﾞﾙｰﾌﾟ</t>
  </si>
  <si>
    <t>ｸﾞﾙｰﾌﾟﾚｯｽﾝ※有料</t>
  </si>
  <si>
    <t>003</t>
  </si>
  <si>
    <t>▼②ＰＤＦ貼り付け用</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</si>
  <si>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</si>
  <si>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ビギナー向け基本プログラム（体験者様のみ対象）
体験者様だけでインストラクターに質問しながら、身体を動かすレッスン</t>
  </si>
  <si>
    <t>Beauty2</t>
  </si>
  <si>
    <t>ﾑﾘｮｳﾋﾟﾗ</t>
  </si>
  <si>
    <t xml:space="preserve">疑問解消無料ﾋﾟﾗﾃｨｽ </t>
  </si>
  <si>
    <t>P00055</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</si>
  <si>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</si>
  <si>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BC1</t>
  </si>
  <si>
    <t xml:space="preserve">Beauty Conditioning🔰	</t>
  </si>
  <si>
    <t>BC2</t>
  </si>
  <si>
    <t>P00056</t>
  </si>
  <si>
    <t xml:space="preserve">Pre Basic🔰	</t>
  </si>
  <si>
    <t>Basicのレッスンをより分かりやすく、1つ1つ動きの確認を行いながら進めていく確実に体に効かせるレッスンです。</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</si>
  <si>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</si>
  <si>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①</t>
  </si>
  <si>
    <t>時間</t>
  </si>
  <si>
    <t>レッスン名</t>
  </si>
  <si>
    <t>名前</t>
  </si>
  <si>
    <t>イントラコード</t>
  </si>
  <si>
    <t>②</t>
  </si>
  <si>
    <t>③</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</si>
  <si>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</si>
  <si>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</si>
  <si>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</si>
  <si>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</si>
  <si>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</si>
  <si>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</si>
  <si>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</si>
  <si>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</si>
  <si>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</si>
  <si>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</si>
  <si>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</si>
  <si>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</si>
  <si>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</si>
  <si>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</si>
  <si>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</si>
  <si>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</si>
  <si>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</si>
  <si>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</si>
  <si>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</si>
  <si>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</si>
  <si>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</si>
  <si>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</si>
  <si>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</si>
  <si>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</si>
  <si>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</si>
  <si>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</si>
  <si>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</si>
  <si>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</si>
  <si>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</si>
  <si>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</si>
  <si>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</si>
  <si>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</si>
  <si>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</si>
  <si>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</si>
  <si>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</si>
  <si>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</si>
  <si>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</si>
  <si>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</si>
  <si>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</si>
  <si>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</si>
  <si>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</si>
  <si>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</si>
  <si>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</si>
  <si>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</si>
  <si>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</si>
  <si>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</si>
  <si>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</si>
  <si>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</si>
  <si>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</si>
  <si>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</si>
  <si>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</si>
  <si>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</si>
  <si>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</si>
  <si>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</si>
  <si>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</si>
  <si>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</si>
  <si>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</si>
  <si>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</si>
  <si>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</si>
  <si>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</si>
  <si>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</si>
  <si>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</si>
  <si>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</si>
  <si>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</si>
  <si>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</si>
  <si>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</si>
  <si>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</si>
  <si>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</si>
  <si>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</si>
  <si>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</si>
  <si>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</si>
  <si>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</si>
  <si>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</si>
  <si>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</si>
  <si>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</si>
  <si>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</si>
  <si>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</si>
  <si>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</si>
  <si>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</si>
  <si>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</si>
  <si>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</si>
  <si>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</si>
  <si>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</si>
  <si>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</si>
  <si>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</si>
  <si>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</si>
  <si>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</si>
  <si>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</si>
  <si>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</si>
  <si>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</si>
  <si>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</si>
  <si>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</si>
  <si>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</si>
  <si>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</si>
  <si>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</si>
  <si>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</si>
  <si>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</si>
  <si>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</si>
  <si>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</si>
  <si>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</si>
  <si>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</si>
  <si>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</si>
  <si>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</si>
  <si>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</si>
  <si>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</si>
  <si>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</si>
  <si>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</si>
  <si>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</si>
  <si>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</si>
  <si>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</si>
  <si>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</si>
  <si>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</si>
  <si>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</si>
  <si>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</si>
  <si>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</si>
  <si>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</si>
  <si>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</si>
  <si>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</si>
  <si>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</si>
  <si>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</si>
  <si>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</si>
  <si>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</si>
  <si>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</si>
  <si>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</si>
  <si>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</si>
  <si>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</si>
  <si>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</si>
  <si>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</si>
  <si>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</si>
  <si>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</si>
  <si>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</si>
  <si>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</si>
  <si>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</si>
  <si>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</si>
  <si>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ゆめタウン行橋</t>
  </si>
  <si>
    <t>イオンモール新発田</t>
  </si>
  <si>
    <t>ゆめタウン東広島</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</si>
  <si>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</si>
  <si>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</si>
  <si>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</si>
  <si>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</si>
  <si>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</si>
  <si>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</si>
  <si>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</si>
  <si>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</si>
  <si>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</si>
  <si>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</si>
  <si>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</si>
  <si>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</si>
  <si>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</si>
  <si>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</si>
  <si>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</si>
  <si>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</si>
  <si>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</si>
  <si>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</si>
  <si>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</si>
  <si>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</si>
  <si>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</si>
  <si>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</si>
  <si>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</si>
  <si>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</si>
  <si>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</si>
  <si>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</si>
  <si>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</si>
  <si>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</si>
  <si>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</si>
  <si>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</si>
  <si>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</si>
  <si>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</si>
  <si>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青森ガーラタウン</t>
  </si>
  <si>
    <t>ゆめマート松橋</t>
  </si>
  <si>
    <t>ゆめタウン荒尾シティモール</t>
  </si>
  <si>
    <t>ウエステ垂水</t>
  </si>
  <si>
    <t>太田</t>
  </si>
  <si>
    <t>フレスポ国分</t>
  </si>
  <si>
    <t>④</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</si>
  <si>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</si>
  <si>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木</t>
  </si>
  <si>
    <t>金</t>
  </si>
  <si>
    <t>土</t>
  </si>
  <si>
    <t>日</t>
  </si>
  <si>
    <t>月</t>
  </si>
  <si>
    <t>火</t>
  </si>
  <si>
    <t>水</t>
  </si>
  <si>
    <t>⑤</t>
  </si>
  <si>
    <t>⑥</t>
  </si>
  <si>
    <t>⑦</t>
  </si>
  <si>
    <t>⑧</t>
  </si>
  <si>
    <t>⑨</t>
  </si>
  <si>
    <t>１０：３０～１１：３０</t>
  </si>
  <si>
    <t>１２：１５～１３：１５</t>
  </si>
  <si>
    <t>職員氏名</t>
  </si>
  <si>
    <t>和平七海</t>
  </si>
  <si>
    <t>1600-2300</t>
  </si>
  <si>
    <t>1100-2000</t>
  </si>
  <si>
    <t>1230-1930</t>
  </si>
  <si>
    <t>1500-2300</t>
  </si>
  <si>
    <t>1400-2300</t>
  </si>
  <si>
    <t>岡田野愛</t>
  </si>
  <si>
    <t>1130-2030</t>
  </si>
  <si>
    <t>1130-1930</t>
  </si>
  <si>
    <t>1130-1800</t>
  </si>
  <si>
    <t>1300-2300</t>
  </si>
  <si>
    <t>ﾘﾌﾚｯｼｭ</t>
  </si>
  <si>
    <t>1530-2300</t>
  </si>
  <si>
    <t>900-1730</t>
  </si>
  <si>
    <t>900-1930</t>
  </si>
  <si>
    <t>1100-2100</t>
  </si>
  <si>
    <t>髙橋美湖</t>
  </si>
  <si>
    <t>1200-2000</t>
  </si>
  <si>
    <t>鈴木仁美</t>
  </si>
  <si>
    <t>8月1日～8月7日</t>
  </si>
  <si>
    <t>900-1600</t>
  </si>
  <si>
    <t>杉山弥紀佳</t>
  </si>
  <si>
    <t>１０：３０～１２：００</t>
  </si>
  <si>
    <t>800-1600</t>
  </si>
  <si>
    <t>1400-2200</t>
  </si>
  <si>
    <t>桑原由佳</t>
  </si>
  <si>
    <t>村田みずほ</t>
  </si>
  <si>
    <t>900-1300</t>
  </si>
  <si>
    <t>900-1400</t>
  </si>
  <si>
    <t>900-1500</t>
  </si>
  <si>
    <t>橘</t>
  </si>
  <si>
    <t>北島</t>
  </si>
  <si>
    <t>ST2</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</si>
  <si>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</si>
  <si>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</si>
  <si>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</si>
  <si>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</si>
  <si>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</si>
  <si>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</si>
  <si>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</si>
  <si>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</si>
  <si>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</si>
  <si>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</si>
  <si>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</si>
  <si>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</si>
  <si>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</si>
  <si>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</si>
  <si>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</si>
  <si>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</si>
  <si>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</si>
  <si>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</si>
  <si>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</si>
  <si>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</si>
  <si>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</si>
  <si>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</si>
  <si>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</si>
  <si>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</si>
  <si>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</si>
  <si>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</si>
  <si>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</si>
  <si>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</si>
  <si>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</si>
  <si>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</si>
  <si>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</si>
  <si>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</si>
  <si>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</si>
  <si>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</si>
  <si>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</si>
  <si>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</si>
  <si>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</si>
  <si>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</si>
  <si>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</si>
  <si>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</si>
  <si>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</si>
  <si>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</si>
  <si>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</si>
  <si>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</si>
  <si>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</si>
  <si>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</si>
  <si>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</si>
  <si>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</si>
  <si>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</si>
  <si>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</si>
  <si>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</si>
  <si>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</si>
  <si>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</si>
  <si>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</si>
  <si>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</si>
  <si>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</si>
  <si>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</si>
  <si>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</si>
  <si>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</si>
  <si>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</si>
  <si>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</si>
  <si>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</si>
  <si>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8月8日～8月14日</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</si>
  <si>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</si>
  <si>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</si>
  <si>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</si>
  <si>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</si>
  <si>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</si>
  <si>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</si>
  <si>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</si>
  <si>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</si>
  <si>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</si>
  <si>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</si>
  <si>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</si>
  <si>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</si>
  <si>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</si>
  <si>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</si>
  <si>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</si>
  <si>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</si>
  <si>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</si>
  <si>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</si>
  <si>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</si>
  <si>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</si>
  <si>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</si>
  <si>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</si>
  <si>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</si>
  <si>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</si>
  <si>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</si>
  <si>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</si>
  <si>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</si>
  <si>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</si>
  <si>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</si>
  <si>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</si>
  <si>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</si>
  <si>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</si>
  <si>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</si>
  <si>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</si>
  <si>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</si>
  <si>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</si>
  <si>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</si>
  <si>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</si>
  <si>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</si>
  <si>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</si>
  <si>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</si>
  <si>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</si>
  <si>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</si>
  <si>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</si>
  <si>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</si>
  <si>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</si>
  <si>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</si>
  <si>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</si>
  <si>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</si>
  <si>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</si>
  <si>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</si>
  <si>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</si>
  <si>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</si>
  <si>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</si>
  <si>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</si>
  <si>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</si>
  <si>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</si>
  <si>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</si>
  <si>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</si>
  <si>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</si>
  <si>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</si>
  <si>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</si>
  <si>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</si>
  <si>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</si>
  <si>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</si>
  <si>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</si>
  <si>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</si>
  <si>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</si>
  <si>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</si>
  <si>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</si>
  <si>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</si>
  <si>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</si>
  <si>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</si>
  <si>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</si>
  <si>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</si>
  <si>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</si>
  <si>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</si>
  <si>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</si>
  <si>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レスケ作成　CKリスト</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</si>
  <si>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</si>
  <si>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</si>
  <si>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t>1130-1900</t>
  </si>
  <si>
    <t>1700-2300</t>
  </si>
  <si>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</si>
  <si>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</si>
  <si>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</si>
  <si>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AL</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</si>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</sst>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yy&quot;/&quot;mm"/>
    <numFmt numFmtId="168" formatCode="mm/dd"/>
    <numFmt numFmtId="169" formatCode="mm&quot;/&quot;dd"/>
    <numFmt numFmtId="170" formatCode="0\:00"/>
    <numFmt numFmtId="171" formatCode="yymmdd"/>
    <numFmt numFmtId="172" formatCode="yyyy/m/d"/>
  </numFmts>
  <fonts count="102">
    <font>
      <sz val="10.0"/>
      <color rgb="FF000000"/>
      <name val="Arial"/>
      <scheme val="minor"/>
    </font>
    <font>
      <sz val="11.0"/>
      <color theme="1"/>
      <name val="ＭＳ ゴシック"/>
    </font>
    <font>
      <sz val="11.0"/>
      <color theme="1"/>
      <name val="Arial"/>
      <scheme val="minor"/>
    </font>
    <font>
      <sz val="11.0"/>
      <color rgb="FF000000"/>
      <name val="Arial"/>
      <scheme val="minor"/>
    </font>
    <font>
      <color rgb="FF000000"/>
      <name val="Meiryo"/>
    </font>
    <font>
      <b/>
      <sz val="13.0"/>
      <color rgb="FF000000"/>
      <name val="Arial"/>
      <scheme val="minor"/>
    </font>
    <font/>
    <font>
      <sz val="11.0"/>
      <color rgb="FF000000"/>
      <name val="Meiryo"/>
    </font>
    <font>
      <color theme="1"/>
      <name val="Arial"/>
      <scheme val="minor"/>
    </font>
    <font>
      <color theme="1"/>
      <name val="Arial"/>
    </font>
    <font>
      <b/>
      <sz val="10.0"/>
      <color rgb="FF000000"/>
      <name val="Meiryo"/>
    </font>
    <font>
      <color rgb="FF000000"/>
      <name val="Arial"/>
      <scheme val="minor"/>
    </font>
    <font>
      <sz val="12.0"/>
      <color theme="1"/>
      <name val="Arial"/>
    </font>
    <font>
      <sz val="12.0"/>
      <color rgb="FFFFFFFF"/>
      <name val="Arial"/>
    </font>
    <font>
      <color rgb="FFFF0000"/>
      <name val="Arial"/>
    </font>
    <font>
      <b/>
      <sz val="12.0"/>
      <color rgb="FF000000"/>
      <name val="Meiryo"/>
    </font>
    <font>
      <b/>
      <sz val="12.0"/>
      <color theme="1"/>
      <name val="Arial"/>
    </font>
    <font>
      <sz val="10.0"/>
      <color theme="1"/>
      <name val="Arial"/>
    </font>
    <font>
      <sz val="10.0"/>
      <color rgb="FF434343"/>
      <name val="Arial"/>
    </font>
    <font>
      <sz val="12.0"/>
      <color rgb="FF434343"/>
      <name val="Arial"/>
    </font>
    <font>
      <sz val="12.0"/>
      <color rgb="FF000000"/>
      <name val="Meiryo"/>
    </font>
    <font>
      <sz val="11.0"/>
      <color theme="1"/>
      <name val="Meiryo"/>
    </font>
    <font>
      <sz val="11.0"/>
      <color theme="1"/>
      <name val="Arial"/>
    </font>
    <font>
      <b/>
      <color theme="1"/>
      <name val="Meiryo"/>
    </font>
    <font>
      <b/>
      <color theme="1"/>
      <name val="MS PGothic"/>
    </font>
    <font>
      <b/>
      <sz val="8.0"/>
      <color theme="1"/>
      <name val="Meiryo"/>
    </font>
    <font>
      <color theme="1"/>
      <name val="MS PGothic"/>
    </font>
    <font>
      <b/>
      <sz val="14.0"/>
      <color theme="1"/>
      <name val="Meiryo"/>
    </font>
    <font>
      <b/>
      <sz val="18.0"/>
      <color theme="1"/>
      <name val="Roboto"/>
    </font>
    <font>
      <sz val="11.0"/>
      <color rgb="FF000000"/>
      <name val="MS PGothic"/>
    </font>
    <font>
      <color rgb="FF000000"/>
      <name val="Arial"/>
    </font>
    <font>
      <sz val="11.0"/>
      <color rgb="FF000000"/>
      <name val="Noto Sans JP"/>
    </font>
    <font>
      <b/>
      <sz val="11.0"/>
      <color theme="1"/>
      <name val="Meiryo"/>
    </font>
    <font>
      <sz val="11.0"/>
      <color theme="1"/>
      <name val="Calibri"/>
    </font>
    <font>
      <b/>
      <sz val="11.0"/>
      <color theme="1"/>
      <name val="Arial"/>
      <scheme val="minor"/>
    </font>
    <font>
      <sz val="10.0"/>
      <color theme="1"/>
      <name val="MS PGothic"/>
    </font>
    <font>
      <sz val="11.0"/>
      <color rgb="FF000000"/>
      <name val="Arial"/>
    </font>
    <font>
      <b/>
      <sz val="10.0"/>
      <color theme="1"/>
      <name val="MS PGothic"/>
    </font>
    <font>
      <color theme="1"/>
      <name val="Meiryo"/>
    </font>
    <font>
      <b/>
      <sz val="12.0"/>
      <color theme="1"/>
      <name val="Verdana"/>
    </font>
    <font>
      <b/>
      <sz val="13.0"/>
      <color theme="1"/>
      <name val="Meiryo"/>
    </font>
    <font>
      <b/>
      <color rgb="FFFFFFFF"/>
      <name val="Meiryo"/>
    </font>
    <font>
      <sz val="10.0"/>
      <color theme="1"/>
      <name val="Meiryo"/>
    </font>
    <font>
      <b/>
      <color rgb="FF000000"/>
      <name val="Meiryo"/>
    </font>
    <font>
      <b/>
      <sz val="11.0"/>
      <color rgb="FFFFFFFF"/>
      <name val="Meiryo"/>
    </font>
    <font>
      <b/>
      <sz val="11.0"/>
      <color rgb="FF000000"/>
      <name val="Meiryo"/>
    </font>
    <font>
      <b/>
      <color rgb="FFFFFFFF"/>
      <name val="Arial"/>
    </font>
    <font>
      <b/>
      <sz val="11.0"/>
      <color rgb="FF000000"/>
      <name val="Arial"/>
    </font>
    <font>
      <b/>
      <sz val="10.0"/>
      <color theme="1"/>
      <name val="Meiryo"/>
    </font>
    <font>
      <b/>
      <color theme="1"/>
      <name val="Arial"/>
    </font>
    <font>
      <b/>
      <sz val="12.0"/>
      <color theme="1"/>
      <name val="Meiryo"/>
    </font>
    <font>
      <b/>
      <sz val="11.0"/>
      <color theme="1"/>
      <name val="Arial"/>
    </font>
    <font>
      <b/>
      <sz val="12.0"/>
      <color rgb="FF434343"/>
      <name val="Arial"/>
    </font>
    <font>
      <sz val="8.0"/>
      <color rgb="FF000000"/>
      <name val="Meiryo"/>
    </font>
    <font>
      <b/>
      <sz val="12.0"/>
      <color rgb="FFFFFFFF"/>
      <name val="Arial"/>
    </font>
    <font>
      <b/>
      <sz val="11.0"/>
      <color rgb="FFFFFFFF"/>
      <name val="Arial"/>
    </font>
    <font>
      <sz val="11.0"/>
      <color rgb="FF434343"/>
      <name val="Arial"/>
    </font>
    <font>
      <b/>
      <sz val="10.0"/>
      <color rgb="FF000000"/>
      <name val="Arial"/>
      <scheme val="minor"/>
    </font>
    <font>
      <b/>
      <sz val="10.0"/>
      <color theme="1"/>
      <name val="Arial"/>
      <scheme val="minor"/>
    </font>
    <font>
      <b/>
      <sz val="13.0"/>
      <color rgb="FF000000"/>
      <name val="Meiryo"/>
    </font>
    <font>
      <b/>
      <sz val="15.0"/>
      <color theme="1"/>
      <name val="Arial"/>
    </font>
    <font>
      <b/>
      <sz val="11.0"/>
      <color rgb="FFFFFFFF"/>
      <name val="Arial"/>
      <scheme val="minor"/>
    </font>
    <font>
      <b/>
      <sz val="9.0"/>
      <color theme="1"/>
      <name val="Meiryo"/>
    </font>
    <font>
      <sz val="9.0"/>
      <color theme="1"/>
      <name val="Meiryo"/>
    </font>
    <font>
      <b/>
      <sz val="10.0"/>
      <color theme="1"/>
      <name val="Arial"/>
    </font>
    <font>
      <b/>
      <sz val="8.0"/>
      <color rgb="FF38761D"/>
      <name val="Meiryo"/>
    </font>
    <font>
      <b/>
      <sz val="9.0"/>
      <color rgb="FFFF00FF"/>
      <name val="Meiryo"/>
    </font>
    <font>
      <sz val="9.0"/>
      <color theme="1"/>
      <name val="Arial"/>
      <scheme val="minor"/>
    </font>
    <font>
      <b/>
      <color theme="1"/>
      <name val="Arial"/>
      <scheme val="minor"/>
    </font>
    <font>
      <b/>
      <color rgb="FFFF0000"/>
      <name val="Arial"/>
      <scheme val="minor"/>
    </font>
    <font>
      <b/>
      <sz val="8.0"/>
      <color rgb="FF000000"/>
      <name val="Meiryo"/>
    </font>
    <font>
      <b/>
      <sz val="9.0"/>
      <color rgb="FF000000"/>
      <name val="Meiryo"/>
    </font>
    <font>
      <color rgb="FFFFFFFF"/>
      <name val="Meiryo"/>
    </font>
    <font>
      <sz val="10.0"/>
      <color theme="1"/>
      <name val="Arial"/>
      <scheme val="minor"/>
    </font>
    <font>
      <sz val="10.0"/>
      <color rgb="FF000000"/>
      <name val="Meiryo"/>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
      <strike/>
      <color rgb="FFFF0000"/>
      <name val="&quot;MS PGothic&quot;"/>
    </font>
    <font>
      <sz val="9.0"/>
      <color rgb="FF000000"/>
      <name val="&quot;Google Sans Mono&quot;"/>
    </font>
  </fonts>
  <fills count="41">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75FFC6"/>
        <bgColor rgb="FF75FFC6"/>
      </patternFill>
    </fill>
    <fill>
      <patternFill patternType="solid">
        <fgColor rgb="FFF8F9FA"/>
        <bgColor rgb="FFF8F9FA"/>
      </patternFill>
    </fill>
    <fill>
      <patternFill patternType="solid">
        <fgColor rgb="FFFFFF99"/>
        <bgColor rgb="FFFFFF99"/>
      </patternFill>
    </fill>
    <fill>
      <patternFill patternType="solid">
        <fgColor rgb="FFD0BEFF"/>
        <bgColor rgb="FFD0BEFF"/>
      </patternFill>
    </fill>
    <fill>
      <patternFill patternType="solid">
        <fgColor rgb="FF999999"/>
        <bgColor rgb="FF999999"/>
      </patternFill>
    </fill>
    <fill>
      <patternFill patternType="solid">
        <fgColor rgb="FF6699FF"/>
        <bgColor rgb="FF6699FF"/>
      </patternFill>
    </fill>
    <fill>
      <patternFill patternType="solid">
        <fgColor rgb="FF9900FF"/>
        <bgColor rgb="FF9900FF"/>
      </patternFill>
    </fill>
    <fill>
      <patternFill patternType="solid">
        <fgColor rgb="FF00FFFF"/>
        <bgColor rgb="FF00FFFF"/>
      </patternFill>
    </fill>
    <fill>
      <patternFill patternType="solid">
        <fgColor rgb="FFFFFF00"/>
        <bgColor rgb="FFFFFF00"/>
      </patternFill>
    </fill>
    <fill>
      <patternFill patternType="solid">
        <fgColor rgb="FFFDEF5F"/>
        <bgColor rgb="FFFDEF5F"/>
      </patternFill>
    </fill>
    <fill>
      <patternFill patternType="solid">
        <fgColor rgb="FFFFC1C1"/>
        <bgColor rgb="FFFFC1C1"/>
      </patternFill>
    </fill>
    <fill>
      <patternFill patternType="solid">
        <fgColor rgb="FFFAEAEA"/>
        <bgColor rgb="FFFAEAEA"/>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666666"/>
        <bgColor rgb="FF666666"/>
      </patternFill>
    </fill>
    <fill>
      <patternFill patternType="solid">
        <fgColor rgb="FFD9D9D9"/>
        <bgColor rgb="FFD9D9D9"/>
      </patternFill>
    </fill>
    <fill>
      <patternFill patternType="solid">
        <fgColor rgb="FF4A86E8"/>
        <bgColor rgb="FF4A86E8"/>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66FF66"/>
        <bgColor rgb="FF66FF66"/>
      </patternFill>
    </fill>
    <fill>
      <patternFill patternType="solid">
        <fgColor rgb="FFFFE598"/>
        <bgColor rgb="FFFFE598"/>
      </patternFill>
    </fill>
    <fill>
      <patternFill patternType="solid">
        <fgColor rgb="FFFAF9F9"/>
        <bgColor rgb="FFFAF9F9"/>
      </patternFill>
    </fill>
  </fills>
  <borders count="8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double">
        <color rgb="FF000000"/>
      </left>
      <right style="thin">
        <color rgb="FF000000"/>
      </right>
      <top style="thin">
        <color rgb="FF000000"/>
      </top>
    </border>
    <border>
      <left style="thick">
        <color rgb="FF000000"/>
      </left>
      <right style="thin">
        <color rgb="FF000000"/>
      </right>
      <top style="thick">
        <color rgb="FF000000"/>
      </top>
      <bottom style="thick">
        <color rgb="FF000000"/>
      </bottom>
    </border>
    <border>
      <left style="thin">
        <color rgb="FF000000"/>
      </left>
      <right style="thin">
        <color rgb="FF000000"/>
      </right>
      <top style="thick">
        <color rgb="FF000000"/>
      </top>
      <bottom style="thick">
        <color rgb="FF000000"/>
      </bottom>
    </border>
    <border>
      <left style="thin">
        <color rgb="FF000000"/>
      </left>
      <right style="thick">
        <color rgb="FF000000"/>
      </right>
      <top style="thick">
        <color rgb="FF000000"/>
      </top>
      <bottom style="thick">
        <color rgb="FF000000"/>
      </bottom>
    </border>
    <border>
      <top style="thin">
        <color rgb="FF000000"/>
      </top>
      <bottom style="thin">
        <color rgb="FF000000"/>
      </bottom>
    </border>
    <border>
      <right style="thin">
        <color rgb="FF000000"/>
      </right>
    </border>
    <border>
      <top style="thin">
        <color rgb="FF000000"/>
      </top>
    </border>
    <border>
      <left/>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left style="thin">
        <color rgb="FF000000"/>
      </left>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top/>
      <bottom/>
    </border>
    <border>
      <top/>
      <bottom/>
    </border>
    <border>
      <right/>
      <top/>
      <bottom/>
    </border>
    <border>
      <left style="thin">
        <color rgb="FFFF0000"/>
      </left>
      <right style="thin">
        <color rgb="FF000000"/>
      </right>
      <top style="thin">
        <color rgb="FF000000"/>
      </top>
      <bottom style="thin">
        <color rgb="FF000000"/>
      </bottom>
    </border>
  </borders>
  <cellStyleXfs count="1">
    <xf borderId="0" fillId="0" fontId="0" numFmtId="0" applyAlignment="1" applyFont="1"/>
  </cellStyleXfs>
  <cellXfs count="951">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ont="1" applyNumberFormat="1">
      <alignment horizontal="left" readingOrder="0" vertical="center"/>
    </xf>
    <xf borderId="1" fillId="2" fontId="2" numFmtId="49" xfId="0" applyAlignment="1" applyBorder="1" applyFont="1" applyNumberFormat="1">
      <alignment horizontal="left" readingOrder="0" vertical="center"/>
    </xf>
    <xf borderId="1" fillId="2" fontId="1" numFmtId="0" xfId="0" applyAlignment="1" applyBorder="1" applyFont="1">
      <alignment horizontal="left" readingOrder="0" vertical="center"/>
    </xf>
    <xf borderId="1" fillId="2" fontId="3" numFmtId="164" xfId="0" applyAlignment="1" applyBorder="1" applyFont="1" applyNumberFormat="1">
      <alignment horizontal="left" readingOrder="0" vertical="center"/>
    </xf>
    <xf borderId="0" fillId="0" fontId="4" numFmtId="0" xfId="0" applyAlignment="1" applyFont="1">
      <alignment horizontal="center" shrinkToFit="0" vertical="center" wrapText="0"/>
    </xf>
    <xf borderId="1" fillId="2" fontId="1" numFmtId="166" xfId="0" applyAlignment="1" applyBorder="1" applyFont="1" applyNumberFormat="1">
      <alignment horizontal="left" readingOrder="0" vertical="center"/>
    </xf>
    <xf borderId="0" fillId="0" fontId="4" numFmtId="0" xfId="0" applyAlignment="1" applyFont="1">
      <alignment horizontal="center" readingOrder="0" shrinkToFit="0" vertical="center" wrapText="0"/>
    </xf>
    <xf borderId="0" fillId="0" fontId="4" numFmtId="0" xfId="0" applyAlignment="1" applyFont="1">
      <alignment vertical="center"/>
    </xf>
    <xf borderId="1" fillId="2" fontId="1" numFmtId="0" xfId="0" applyAlignment="1" applyBorder="1" applyFont="1">
      <alignment horizontal="left" readingOrder="0" shrinkToFit="0" vertical="center" wrapText="1"/>
    </xf>
    <xf borderId="0" fillId="0" fontId="5" numFmtId="0" xfId="0" applyAlignment="1" applyFont="1">
      <alignment vertical="center"/>
    </xf>
    <xf borderId="2" fillId="2" fontId="1" numFmtId="0" xfId="0" applyAlignment="1" applyBorder="1" applyFont="1">
      <alignment horizontal="left" readingOrder="0" shrinkToFit="0" vertical="center" wrapText="1"/>
    </xf>
    <xf borderId="3" fillId="0" fontId="6" numFmtId="0" xfId="0" applyBorder="1" applyFont="1"/>
    <xf borderId="0" fillId="0" fontId="7" numFmtId="167" xfId="0" applyAlignment="1" applyFont="1" applyNumberFormat="1">
      <alignment horizontal="center" readingOrder="0" shrinkToFit="0" vertical="center" wrapText="0"/>
    </xf>
    <xf borderId="0" fillId="0" fontId="8" numFmtId="0" xfId="0" applyAlignment="1" applyFont="1">
      <alignment horizontal="left" vertical="center"/>
    </xf>
    <xf borderId="0" fillId="0" fontId="8" numFmtId="164" xfId="0" applyAlignment="1" applyFont="1" applyNumberFormat="1">
      <alignment horizontal="left" readingOrder="0" vertical="center"/>
    </xf>
    <xf borderId="0" fillId="0" fontId="8" numFmtId="0" xfId="0" applyAlignment="1" applyFont="1">
      <alignment horizontal="left" readingOrder="0" vertical="center"/>
    </xf>
    <xf borderId="0" fillId="3" fontId="8" numFmtId="49" xfId="0" applyAlignment="1" applyFill="1" applyFont="1" applyNumberFormat="1">
      <alignment horizontal="left" readingOrder="0" vertical="center"/>
    </xf>
    <xf borderId="0" fillId="3" fontId="8" numFmtId="0" xfId="0" applyAlignment="1" applyFont="1">
      <alignment horizontal="left" readingOrder="0" vertical="center"/>
    </xf>
    <xf borderId="0" fillId="0" fontId="0" numFmtId="164" xfId="0" applyAlignment="1" applyFont="1" applyNumberFormat="1">
      <alignment horizontal="left" readingOrder="0" vertical="center"/>
    </xf>
    <xf borderId="0" fillId="3" fontId="8" numFmtId="166" xfId="0" applyAlignment="1" applyFont="1" applyNumberFormat="1">
      <alignment horizontal="left" readingOrder="0" vertical="center"/>
    </xf>
    <xf borderId="0" fillId="0" fontId="8" numFmtId="0" xfId="0" applyAlignment="1" applyFont="1">
      <alignment horizontal="left" readingOrder="0" vertical="center"/>
    </xf>
    <xf borderId="0" fillId="0" fontId="8" numFmtId="0" xfId="0" applyAlignment="1" applyFont="1">
      <alignment horizontal="left" readingOrder="0" shrinkToFit="0" vertical="center" wrapText="1"/>
    </xf>
    <xf borderId="0" fillId="0" fontId="9" numFmtId="0" xfId="0" applyAlignment="1" applyFont="1">
      <alignment vertical="bottom"/>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6" numFmtId="0" xfId="0" applyBorder="1" applyFont="1"/>
    <xf borderId="0" fillId="0" fontId="11" numFmtId="0" xfId="0" applyFont="1"/>
    <xf borderId="0" fillId="0" fontId="12" numFmtId="0" xfId="0" applyAlignment="1" applyFont="1">
      <alignment horizontal="left" readingOrder="0" vertical="center"/>
    </xf>
    <xf borderId="0" fillId="0" fontId="12" numFmtId="0" xfId="0" applyAlignment="1" applyFont="1">
      <alignment horizontal="left" readingOrder="0"/>
    </xf>
    <xf borderId="0" fillId="0" fontId="12" numFmtId="1" xfId="0" applyAlignment="1" applyFont="1" applyNumberFormat="1">
      <alignment horizontal="left" readingOrder="0"/>
    </xf>
    <xf borderId="0" fillId="0" fontId="9" numFmtId="0" xfId="0" applyAlignment="1" applyFont="1">
      <alignment horizontal="left" readingOrder="0" shrinkToFit="0" wrapText="1"/>
    </xf>
    <xf borderId="0" fillId="0" fontId="12" numFmtId="0" xfId="0" applyAlignment="1" applyFont="1">
      <alignment horizontal="left" readingOrder="0"/>
    </xf>
    <xf borderId="0" fillId="4" fontId="13" numFmtId="0" xfId="0" applyAlignment="1" applyFill="1" applyFont="1">
      <alignment horizontal="left" vertical="center"/>
    </xf>
    <xf borderId="0" fillId="4" fontId="12" numFmtId="0" xfId="0" applyAlignment="1" applyFont="1">
      <alignment horizontal="left" vertical="center"/>
    </xf>
    <xf borderId="0" fillId="0" fontId="14" numFmtId="0" xfId="0" applyAlignment="1" applyFont="1">
      <alignment horizontal="left" vertical="bottom"/>
    </xf>
    <xf borderId="0" fillId="0" fontId="8" numFmtId="0" xfId="0" applyAlignment="1" applyFont="1">
      <alignment horizontal="left"/>
    </xf>
    <xf borderId="1" fillId="3" fontId="15" numFmtId="168" xfId="0" applyAlignment="1" applyBorder="1" applyFont="1" applyNumberFormat="1">
      <alignment horizontal="center" readingOrder="0"/>
    </xf>
    <xf borderId="0" fillId="0" fontId="8" numFmtId="49" xfId="0" applyAlignment="1" applyFont="1" applyNumberFormat="1">
      <alignment horizontal="left" readingOrder="0" vertical="center"/>
    </xf>
    <xf borderId="0" fillId="0" fontId="8" numFmtId="166" xfId="0" applyAlignment="1" applyFont="1" applyNumberFormat="1">
      <alignment horizontal="left" readingOrder="0" vertical="center"/>
    </xf>
    <xf borderId="0" fillId="0" fontId="12" numFmtId="0" xfId="0" applyAlignment="1" applyFont="1">
      <alignment horizontal="left" readingOrder="0" shrinkToFit="0" vertical="center" wrapText="0"/>
    </xf>
    <xf borderId="3" fillId="0" fontId="15" numFmtId="168" xfId="0" applyAlignment="1" applyBorder="1" applyFont="1" applyNumberFormat="1">
      <alignment horizontal="center" readingOrder="0"/>
    </xf>
    <xf borderId="0" fillId="0" fontId="12" numFmtId="1" xfId="0" applyAlignment="1" applyFont="1" applyNumberFormat="1">
      <alignment horizontal="left" readingOrder="0" shrinkToFit="0" vertical="center" wrapText="0"/>
    </xf>
    <xf borderId="1" fillId="0" fontId="9" numFmtId="0" xfId="0" applyAlignment="1" applyBorder="1" applyFont="1">
      <alignment horizontal="left" readingOrder="0" shrinkToFit="0" vertical="center" wrapText="1"/>
    </xf>
    <xf borderId="0" fillId="0" fontId="12" numFmtId="0" xfId="0" applyAlignment="1" applyFont="1">
      <alignment horizontal="left" readingOrder="0" shrinkToFit="0" vertical="center" wrapText="0"/>
    </xf>
    <xf borderId="0" fillId="4" fontId="12" numFmtId="0" xfId="0" applyAlignment="1" applyFont="1">
      <alignment horizontal="left" readingOrder="0" shrinkToFit="0" vertical="center" wrapText="0"/>
    </xf>
    <xf borderId="1" fillId="5" fontId="16" numFmtId="0" xfId="0" applyAlignment="1" applyBorder="1" applyFill="1" applyFont="1">
      <alignment horizontal="left" shrinkToFit="0" vertical="center" wrapText="0"/>
    </xf>
    <xf borderId="1" fillId="5" fontId="17" numFmtId="0" xfId="0" applyAlignment="1" applyBorder="1" applyFont="1">
      <alignment horizontal="left" shrinkToFit="0" vertical="bottom" wrapText="0"/>
    </xf>
    <xf borderId="1" fillId="5" fontId="17" numFmtId="49" xfId="0" applyAlignment="1" applyBorder="1" applyFont="1" applyNumberFormat="1">
      <alignment horizontal="left" shrinkToFit="0" vertical="center" wrapText="0"/>
    </xf>
    <xf borderId="1" fillId="3" fontId="17" numFmtId="0" xfId="0" applyAlignment="1" applyBorder="1" applyFont="1">
      <alignment horizontal="left" shrinkToFit="0" vertical="bottom" wrapText="1"/>
    </xf>
    <xf borderId="0" fillId="0" fontId="15" numFmtId="168" xfId="0" applyAlignment="1" applyFont="1" applyNumberFormat="1">
      <alignment horizontal="center" readingOrder="0" vertical="center"/>
    </xf>
    <xf borderId="7" fillId="0" fontId="6" numFmtId="0" xfId="0" applyBorder="1" applyFont="1"/>
    <xf borderId="8" fillId="0" fontId="6" numFmtId="0" xfId="0" applyBorder="1" applyFont="1"/>
    <xf borderId="9" fillId="0" fontId="6" numFmtId="0" xfId="0" applyBorder="1" applyFont="1"/>
    <xf borderId="1" fillId="3" fontId="18" numFmtId="0" xfId="0" applyAlignment="1" applyBorder="1" applyFont="1">
      <alignment horizontal="left" readingOrder="0" shrinkToFit="0" vertical="center" wrapText="0"/>
    </xf>
    <xf borderId="1" fillId="3" fontId="19" numFmtId="0" xfId="0" applyAlignment="1" applyBorder="1" applyFont="1">
      <alignment horizontal="left" readingOrder="0" shrinkToFit="0" vertical="center" wrapText="0"/>
    </xf>
    <xf borderId="10" fillId="0" fontId="15" numFmtId="0" xfId="0" applyAlignment="1" applyBorder="1" applyFont="1">
      <alignment horizontal="center" readingOrder="0"/>
    </xf>
    <xf borderId="0" fillId="0" fontId="20" numFmtId="0" xfId="0" applyAlignment="1" applyFont="1">
      <alignment horizontal="center" vertical="center"/>
    </xf>
    <xf borderId="11" fillId="3" fontId="21" numFmtId="0" xfId="0" applyAlignment="1" applyBorder="1" applyFont="1">
      <alignment horizontal="center"/>
    </xf>
    <xf borderId="1" fillId="6" fontId="17" numFmtId="0" xfId="0" applyAlignment="1" applyBorder="1" applyFill="1" applyFont="1">
      <alignment horizontal="left" shrinkToFit="0" vertical="bottom" wrapText="1"/>
    </xf>
    <xf borderId="1" fillId="3" fontId="7" numFmtId="0" xfId="0" applyAlignment="1" applyBorder="1" applyFont="1">
      <alignment horizontal="center" readingOrder="0" shrinkToFit="0" vertical="center" wrapText="0"/>
    </xf>
    <xf borderId="2" fillId="3" fontId="21" numFmtId="0" xfId="0" applyAlignment="1" applyBorder="1" applyFont="1">
      <alignment horizontal="center" vertical="bottom"/>
    </xf>
    <xf borderId="12" fillId="3" fontId="22" numFmtId="0" xfId="0" applyAlignment="1" applyBorder="1" applyFont="1">
      <alignment horizontal="center" vertical="bottom"/>
    </xf>
    <xf borderId="0" fillId="0" fontId="23" numFmtId="0" xfId="0" applyAlignment="1" applyFont="1">
      <alignment vertical="center"/>
    </xf>
    <xf borderId="0" fillId="0" fontId="23" numFmtId="0" xfId="0" applyAlignment="1" applyFont="1">
      <alignment horizontal="center" vertical="center"/>
    </xf>
    <xf borderId="13" fillId="0" fontId="24" numFmtId="0" xfId="0" applyAlignment="1" applyBorder="1" applyFont="1">
      <alignment horizontal="center"/>
    </xf>
    <xf borderId="0" fillId="0" fontId="25" numFmtId="168" xfId="0" applyAlignment="1" applyFont="1" applyNumberFormat="1">
      <alignment horizontal="center" readingOrder="0" vertical="center"/>
    </xf>
    <xf borderId="14" fillId="0" fontId="26" numFmtId="0" xfId="0" applyAlignment="1" applyBorder="1" applyFont="1">
      <alignment horizontal="center"/>
    </xf>
    <xf borderId="1" fillId="0" fontId="26" numFmtId="0" xfId="0" applyAlignment="1" applyBorder="1" applyFont="1">
      <alignment horizontal="center"/>
    </xf>
    <xf borderId="14" fillId="7" fontId="26" numFmtId="0" xfId="0" applyAlignment="1" applyBorder="1" applyFill="1" applyFont="1">
      <alignment horizontal="center"/>
    </xf>
    <xf borderId="1" fillId="8" fontId="16" numFmtId="0" xfId="0" applyAlignment="1" applyBorder="1" applyFill="1" applyFont="1">
      <alignment horizontal="left" shrinkToFit="0" vertical="center" wrapText="0"/>
    </xf>
    <xf borderId="14" fillId="0" fontId="24" numFmtId="0" xfId="0" applyAlignment="1" applyBorder="1" applyFont="1">
      <alignment horizontal="center"/>
    </xf>
    <xf borderId="0" fillId="0" fontId="27" numFmtId="0" xfId="0" applyAlignment="1" applyFont="1">
      <alignment horizontal="center"/>
    </xf>
    <xf borderId="1" fillId="8" fontId="17" numFmtId="0" xfId="0" applyAlignment="1" applyBorder="1" applyFont="1">
      <alignment horizontal="left" shrinkToFit="0" vertical="bottom" wrapText="0"/>
    </xf>
    <xf borderId="4" fillId="0" fontId="26" numFmtId="0" xfId="0" applyAlignment="1" applyBorder="1" applyFont="1">
      <alignment horizontal="center"/>
    </xf>
    <xf borderId="1" fillId="8" fontId="17" numFmtId="49" xfId="0" applyAlignment="1" applyBorder="1" applyFont="1" applyNumberFormat="1">
      <alignment horizontal="left" shrinkToFit="0" vertical="center" wrapText="0"/>
    </xf>
    <xf borderId="0" fillId="0" fontId="7" numFmtId="0" xfId="0" applyAlignment="1" applyFont="1">
      <alignment horizontal="center" vertical="center"/>
    </xf>
    <xf borderId="15" fillId="0" fontId="26" numFmtId="0" xfId="0" applyBorder="1" applyFont="1"/>
    <xf borderId="4" fillId="9" fontId="26" numFmtId="0" xfId="0" applyAlignment="1" applyBorder="1" applyFill="1" applyFont="1">
      <alignment horizontal="center"/>
    </xf>
    <xf borderId="4" fillId="0" fontId="24" numFmtId="0" xfId="0" applyAlignment="1" applyBorder="1" applyFont="1">
      <alignment horizontal="center"/>
    </xf>
    <xf borderId="1" fillId="8" fontId="17" numFmtId="49" xfId="0" applyAlignment="1" applyBorder="1" applyFont="1" applyNumberFormat="1">
      <alignment horizontal="left" shrinkToFit="0" vertical="bottom" wrapText="0"/>
    </xf>
    <xf borderId="4" fillId="10" fontId="26" numFmtId="0" xfId="0" applyAlignment="1" applyBorder="1" applyFill="1" applyFont="1">
      <alignment horizontal="center"/>
    </xf>
    <xf borderId="16" fillId="11" fontId="26" numFmtId="0" xfId="0" applyAlignment="1" applyBorder="1" applyFill="1" applyFont="1">
      <alignment horizontal="center"/>
    </xf>
    <xf borderId="17" fillId="11" fontId="26" numFmtId="0" xfId="0" applyAlignment="1" applyBorder="1" applyFont="1">
      <alignment horizontal="center"/>
    </xf>
    <xf borderId="14" fillId="11" fontId="24" numFmtId="0" xfId="0" applyAlignment="1" applyBorder="1" applyFont="1">
      <alignment horizontal="center"/>
    </xf>
    <xf borderId="0" fillId="0" fontId="27" numFmtId="0" xfId="0" applyAlignment="1" applyFont="1">
      <alignment readingOrder="0"/>
    </xf>
    <xf borderId="17" fillId="12" fontId="26" numFmtId="0" xfId="0" applyAlignment="1" applyBorder="1" applyFill="1" applyFont="1">
      <alignment horizontal="center"/>
    </xf>
    <xf borderId="0" fillId="0" fontId="28" numFmtId="0" xfId="0" applyAlignment="1" applyFont="1">
      <alignment horizontal="center" vertical="top"/>
    </xf>
    <xf borderId="17" fillId="7" fontId="26" numFmtId="0" xfId="0" applyAlignment="1" applyBorder="1" applyFont="1">
      <alignment horizontal="center"/>
    </xf>
    <xf borderId="17" fillId="10" fontId="26" numFmtId="0" xfId="0" applyAlignment="1" applyBorder="1" applyFont="1">
      <alignment horizontal="center"/>
    </xf>
    <xf borderId="0" fillId="0" fontId="28" numFmtId="169" xfId="0" applyAlignment="1" applyFont="1" applyNumberFormat="1">
      <alignment horizontal="center" vertical="top"/>
    </xf>
    <xf borderId="14" fillId="11" fontId="26" numFmtId="0" xfId="0" applyAlignment="1" applyBorder="1" applyFont="1">
      <alignment horizontal="center"/>
    </xf>
    <xf borderId="17" fillId="9" fontId="26" numFmtId="0" xfId="0" applyAlignment="1" applyBorder="1" applyFont="1">
      <alignment horizontal="center"/>
    </xf>
    <xf borderId="0" fillId="0" fontId="28" numFmtId="168" xfId="0" applyAlignment="1" applyFont="1" applyNumberFormat="1">
      <alignment horizontal="center" vertical="top"/>
    </xf>
    <xf borderId="18" fillId="11" fontId="24" numFmtId="0" xfId="0" applyAlignment="1" applyBorder="1" applyFont="1">
      <alignment horizontal="center"/>
    </xf>
    <xf borderId="0" fillId="0" fontId="9" numFmtId="0" xfId="0" applyFont="1"/>
    <xf borderId="12" fillId="3" fontId="22" numFmtId="0" xfId="0" applyAlignment="1" applyBorder="1" applyFont="1">
      <alignment horizontal="center" readingOrder="0" vertical="bottom"/>
    </xf>
    <xf borderId="0" fillId="0" fontId="25" numFmtId="14" xfId="0" applyAlignment="1" applyFont="1" applyNumberFormat="1">
      <alignment horizontal="center"/>
    </xf>
    <xf borderId="1" fillId="13" fontId="29" numFmtId="0" xfId="0" applyAlignment="1" applyBorder="1" applyFill="1" applyFont="1">
      <alignment horizontal="center" vertical="bottom"/>
    </xf>
    <xf borderId="0" fillId="0" fontId="25" numFmtId="0" xfId="0" applyAlignment="1" applyFont="1">
      <alignment horizontal="center"/>
    </xf>
    <xf borderId="1" fillId="13" fontId="30" numFmtId="0" xfId="0" applyAlignment="1" applyBorder="1" applyFont="1">
      <alignment vertical="bottom"/>
    </xf>
    <xf borderId="1" fillId="13" fontId="31" numFmtId="0" xfId="0" applyAlignment="1" applyBorder="1" applyFont="1">
      <alignment horizontal="center" vertical="bottom"/>
    </xf>
    <xf borderId="0" fillId="0" fontId="32" numFmtId="0" xfId="0" applyAlignment="1" applyFont="1">
      <alignment vertical="center"/>
    </xf>
    <xf borderId="1" fillId="0" fontId="33" numFmtId="0" xfId="0" applyBorder="1" applyFont="1"/>
    <xf borderId="1" fillId="14" fontId="16" numFmtId="0" xfId="0" applyAlignment="1" applyBorder="1" applyFill="1" applyFont="1">
      <alignment horizontal="left" shrinkToFit="0" vertical="center" wrapText="0"/>
    </xf>
    <xf borderId="1" fillId="11" fontId="26" numFmtId="0" xfId="0" applyAlignment="1" applyBorder="1" applyFont="1">
      <alignment horizontal="center"/>
    </xf>
    <xf borderId="2" fillId="0" fontId="34" numFmtId="169" xfId="0" applyAlignment="1" applyBorder="1" applyFont="1" applyNumberFormat="1">
      <alignment horizontal="center" readingOrder="0" vertical="center"/>
    </xf>
    <xf borderId="1" fillId="14" fontId="17" numFmtId="0" xfId="0" applyAlignment="1" applyBorder="1" applyFont="1">
      <alignment horizontal="left" shrinkToFit="0" vertical="bottom" wrapText="0"/>
    </xf>
    <xf borderId="19" fillId="0" fontId="6" numFmtId="0" xfId="0" applyBorder="1" applyFont="1"/>
    <xf borderId="1" fillId="14" fontId="17" numFmtId="49" xfId="0" applyAlignment="1" applyBorder="1" applyFont="1" applyNumberFormat="1">
      <alignment horizontal="left" shrinkToFit="0" vertical="bottom" wrapText="0"/>
    </xf>
    <xf borderId="2" fillId="3" fontId="21" numFmtId="0" xfId="0" applyAlignment="1" applyBorder="1" applyFont="1">
      <alignment horizontal="center" vertical="bottom"/>
    </xf>
    <xf borderId="2" fillId="0" fontId="34" numFmtId="168" xfId="0" applyAlignment="1" applyBorder="1" applyFont="1" applyNumberFormat="1">
      <alignment horizontal="center" readingOrder="0" vertical="center"/>
    </xf>
    <xf borderId="10" fillId="0" fontId="11" numFmtId="0" xfId="0" applyBorder="1" applyFont="1"/>
    <xf borderId="1" fillId="11" fontId="24" numFmtId="0" xfId="0" applyAlignment="1" applyBorder="1" applyFont="1">
      <alignment horizontal="center"/>
    </xf>
    <xf borderId="17" fillId="11" fontId="35" numFmtId="0" xfId="0" applyAlignment="1" applyBorder="1" applyFont="1">
      <alignment horizontal="center" readingOrder="0" vertical="center"/>
    </xf>
    <xf borderId="1" fillId="11" fontId="35" numFmtId="0" xfId="0" applyAlignment="1" applyBorder="1" applyFont="1">
      <alignment horizontal="center" readingOrder="0" vertical="center"/>
    </xf>
    <xf borderId="0" fillId="0" fontId="4" numFmtId="0" xfId="0" applyAlignment="1" applyFont="1">
      <alignment horizontal="center" vertical="center"/>
    </xf>
    <xf borderId="0" fillId="3" fontId="22" numFmtId="0" xfId="0" applyAlignment="1" applyFont="1">
      <alignment horizontal="center" vertical="bottom"/>
    </xf>
    <xf borderId="1" fillId="13" fontId="36" numFmtId="0" xfId="0" applyAlignment="1" applyBorder="1" applyFont="1">
      <alignment horizontal="center" readingOrder="0"/>
    </xf>
    <xf borderId="1" fillId="13" fontId="30" numFmtId="0" xfId="0" applyAlignment="1" applyBorder="1" applyFont="1">
      <alignment vertical="bottom"/>
    </xf>
    <xf borderId="1" fillId="5" fontId="17" numFmtId="0" xfId="0" applyAlignment="1" applyBorder="1" applyFont="1">
      <alignment horizontal="left" shrinkToFit="0" vertical="bottom" wrapText="0"/>
    </xf>
    <xf borderId="0" fillId="0" fontId="8" numFmtId="165" xfId="0" applyAlignment="1" applyFont="1" applyNumberFormat="1">
      <alignment horizontal="left" readingOrder="0" vertical="center"/>
    </xf>
    <xf borderId="2" fillId="3" fontId="22" numFmtId="0" xfId="0" applyAlignment="1" applyBorder="1" applyFont="1">
      <alignment horizontal="center" vertical="bottom"/>
    </xf>
    <xf borderId="1" fillId="11" fontId="37" numFmtId="0" xfId="0" applyAlignment="1" applyBorder="1" applyFont="1">
      <alignment horizontal="center" readingOrder="0" vertical="center"/>
    </xf>
    <xf borderId="1" fillId="5" fontId="17" numFmtId="49" xfId="0" applyAlignment="1" applyBorder="1" applyFont="1" applyNumberFormat="1">
      <alignment horizontal="left" shrinkToFit="0" vertical="bottom" wrapText="0"/>
    </xf>
    <xf borderId="1" fillId="6" fontId="17" numFmtId="0" xfId="0" applyAlignment="1" applyBorder="1" applyFont="1">
      <alignment horizontal="left" shrinkToFit="0" vertical="bottom" wrapText="0"/>
    </xf>
    <xf borderId="2" fillId="0" fontId="34" numFmtId="0" xfId="0" applyAlignment="1" applyBorder="1" applyFont="1">
      <alignment horizontal="center" readingOrder="0" vertical="center"/>
    </xf>
    <xf borderId="2" fillId="13" fontId="7" numFmtId="0" xfId="0" applyAlignment="1" applyBorder="1" applyFont="1">
      <alignment horizontal="center" readingOrder="0"/>
    </xf>
    <xf borderId="1" fillId="15" fontId="16" numFmtId="0" xfId="0" applyAlignment="1" applyBorder="1" applyFill="1" applyFont="1">
      <alignment horizontal="left" shrinkToFit="0" vertical="bottom" wrapText="0"/>
    </xf>
    <xf borderId="1" fillId="15" fontId="17" numFmtId="0" xfId="0" applyAlignment="1" applyBorder="1" applyFont="1">
      <alignment horizontal="left" shrinkToFit="0" vertical="bottom" wrapText="0"/>
    </xf>
    <xf borderId="1" fillId="15" fontId="17" numFmtId="49" xfId="0" applyAlignment="1" applyBorder="1" applyFont="1" applyNumberFormat="1">
      <alignment horizontal="left" shrinkToFit="0" vertical="bottom" wrapText="0"/>
    </xf>
    <xf borderId="11" fillId="13" fontId="4" numFmtId="0" xfId="0" applyAlignment="1" applyBorder="1" applyFont="1">
      <alignment horizontal="center" readingOrder="0" shrinkToFit="0" vertical="center" wrapText="0"/>
    </xf>
    <xf borderId="2" fillId="13" fontId="7" numFmtId="0" xfId="0" applyAlignment="1" applyBorder="1" applyFont="1">
      <alignment horizontal="center" readingOrder="0" shrinkToFit="0" vertical="center" wrapText="0"/>
    </xf>
    <xf borderId="1" fillId="13" fontId="36" numFmtId="0" xfId="0" applyAlignment="1" applyBorder="1" applyFont="1">
      <alignment horizontal="center" readingOrder="0" shrinkToFit="0" vertical="center" wrapText="0"/>
    </xf>
    <xf borderId="1" fillId="16" fontId="16" numFmtId="0" xfId="0" applyAlignment="1" applyBorder="1" applyFill="1" applyFont="1">
      <alignment horizontal="left" shrinkToFit="0" vertical="bottom" wrapText="0"/>
    </xf>
    <xf borderId="11" fillId="13" fontId="4" numFmtId="0" xfId="0" applyAlignment="1" applyBorder="1" applyFont="1">
      <alignment horizontal="center" shrinkToFit="0" vertical="center" wrapText="0"/>
    </xf>
    <xf borderId="1" fillId="16" fontId="17" numFmtId="0" xfId="0" applyAlignment="1" applyBorder="1" applyFont="1">
      <alignment horizontal="left" shrinkToFit="0" vertical="bottom" wrapText="0"/>
    </xf>
    <xf borderId="1" fillId="16" fontId="17" numFmtId="49" xfId="0" applyAlignment="1" applyBorder="1" applyFont="1" applyNumberFormat="1">
      <alignment horizontal="left" shrinkToFit="0" vertical="bottom" wrapText="0"/>
    </xf>
    <xf borderId="1" fillId="13" fontId="36" numFmtId="0" xfId="0" applyAlignment="1" applyBorder="1" applyFont="1">
      <alignment horizontal="center" readingOrder="0" vertical="center"/>
    </xf>
    <xf borderId="1" fillId="13" fontId="4" numFmtId="0" xfId="0" applyAlignment="1" applyBorder="1" applyFont="1">
      <alignment horizontal="center" shrinkToFit="0" vertical="center" wrapText="0"/>
    </xf>
    <xf borderId="20" fillId="0" fontId="38" numFmtId="0" xfId="0" applyAlignment="1" applyBorder="1" applyFont="1">
      <alignment horizontal="center" vertical="center"/>
    </xf>
    <xf borderId="5" fillId="0" fontId="39" numFmtId="170" xfId="0" applyAlignment="1" applyBorder="1" applyFont="1" applyNumberFormat="1">
      <alignment horizontal="center" readingOrder="0" vertical="center"/>
    </xf>
    <xf borderId="21" fillId="0" fontId="39" numFmtId="170" xfId="0" applyAlignment="1" applyBorder="1" applyFont="1" applyNumberFormat="1">
      <alignment horizontal="center" readingOrder="0" vertical="center"/>
    </xf>
    <xf borderId="6" fillId="0" fontId="39" numFmtId="170" xfId="0" applyAlignment="1" applyBorder="1" applyFont="1" applyNumberFormat="1">
      <alignment horizontal="center" readingOrder="0" vertical="center"/>
    </xf>
    <xf borderId="1" fillId="3" fontId="17" numFmtId="0" xfId="0" applyAlignment="1" applyBorder="1" applyFont="1">
      <alignment horizontal="left" shrinkToFit="0" vertical="bottom" wrapText="0"/>
    </xf>
    <xf borderId="5" fillId="0" fontId="40" numFmtId="0" xfId="0" applyAlignment="1" applyBorder="1" applyFont="1">
      <alignment horizontal="center" textRotation="0" vertical="center"/>
    </xf>
    <xf borderId="21" fillId="0" fontId="6" numFmtId="0" xfId="0" applyBorder="1" applyFont="1"/>
    <xf borderId="21" fillId="3" fontId="39" numFmtId="170" xfId="0" applyAlignment="1" applyBorder="1" applyFont="1" applyNumberFormat="1">
      <alignment horizontal="center"/>
    </xf>
    <xf borderId="1" fillId="8" fontId="16" numFmtId="0" xfId="0" applyAlignment="1" applyBorder="1" applyFont="1">
      <alignment horizontal="left" shrinkToFit="0" vertical="bottom" wrapText="0"/>
    </xf>
    <xf borderId="21" fillId="0" fontId="39" numFmtId="170" xfId="0" applyAlignment="1" applyBorder="1" applyFont="1" applyNumberFormat="1">
      <alignment horizontal="center"/>
    </xf>
    <xf borderId="0" fillId="0" fontId="11" numFmtId="0" xfId="0" applyAlignment="1" applyFont="1">
      <alignment vertical="center"/>
    </xf>
    <xf borderId="6" fillId="3" fontId="39" numFmtId="170" xfId="0" applyAlignment="1" applyBorder="1" applyFont="1" applyNumberFormat="1">
      <alignment horizontal="center"/>
    </xf>
    <xf borderId="21" fillId="0" fontId="4" numFmtId="0" xfId="0" applyAlignment="1" applyBorder="1" applyFont="1">
      <alignment vertical="center"/>
    </xf>
    <xf borderId="22" fillId="3" fontId="39" numFmtId="170" xfId="0" applyAlignment="1" applyBorder="1" applyFont="1" applyNumberFormat="1">
      <alignment horizontal="center"/>
    </xf>
    <xf borderId="21" fillId="0" fontId="4" numFmtId="0" xfId="0" applyAlignment="1" applyBorder="1" applyFont="1">
      <alignment horizontal="center" vertical="center"/>
    </xf>
    <xf borderId="23" fillId="17" fontId="41" numFmtId="0" xfId="0" applyAlignment="1" applyBorder="1" applyFill="1" applyFont="1">
      <alignment horizontal="center" vertical="bottom"/>
    </xf>
    <xf borderId="24" fillId="0" fontId="6" numFmtId="0" xfId="0" applyBorder="1" applyFont="1"/>
    <xf borderId="0" fillId="0" fontId="42" numFmtId="0" xfId="0" applyAlignment="1" applyFont="1">
      <alignment vertical="center"/>
    </xf>
    <xf borderId="25" fillId="0" fontId="6" numFmtId="0" xfId="0" applyBorder="1" applyFont="1"/>
    <xf borderId="0" fillId="0" fontId="8" numFmtId="0" xfId="0" applyAlignment="1" applyFont="1">
      <alignment horizontal="left" shrinkToFit="0" vertical="center" wrapText="1"/>
    </xf>
    <xf borderId="0" fillId="0" fontId="38" numFmtId="0" xfId="0" applyAlignment="1" applyFont="1">
      <alignment vertical="center"/>
    </xf>
    <xf borderId="26" fillId="18" fontId="43" numFmtId="0" xfId="0" applyAlignment="1" applyBorder="1" applyFill="1" applyFont="1">
      <alignment horizontal="center" readingOrder="0" vertical="center"/>
    </xf>
    <xf borderId="27" fillId="0" fontId="6" numFmtId="0" xfId="0" applyBorder="1" applyFont="1"/>
    <xf borderId="20" fillId="0" fontId="6" numFmtId="0" xfId="0" applyBorder="1" applyFont="1"/>
    <xf borderId="2" fillId="19" fontId="41" numFmtId="0" xfId="0" applyAlignment="1" applyBorder="1" applyFill="1" applyFont="1">
      <alignment vertical="bottom"/>
    </xf>
    <xf borderId="0" fillId="14" fontId="16" numFmtId="0" xfId="0" applyAlignment="1" applyFont="1">
      <alignment horizontal="center" vertical="center"/>
    </xf>
    <xf borderId="2" fillId="19" fontId="44" numFmtId="0" xfId="0" applyAlignment="1" applyBorder="1" applyFont="1">
      <alignment vertical="bottom"/>
    </xf>
    <xf borderId="19" fillId="19" fontId="9" numFmtId="0" xfId="0" applyAlignment="1" applyBorder="1" applyFont="1">
      <alignment vertical="bottom"/>
    </xf>
    <xf borderId="19" fillId="19" fontId="44" numFmtId="0" xfId="0" applyAlignment="1" applyBorder="1" applyFont="1">
      <alignment vertical="bottom"/>
    </xf>
    <xf borderId="2" fillId="19" fontId="43" numFmtId="0" xfId="0" applyAlignment="1" applyBorder="1" applyFont="1">
      <alignment readingOrder="0" shrinkToFit="0" vertical="center" wrapText="0"/>
    </xf>
    <xf borderId="0" fillId="0" fontId="43" numFmtId="0" xfId="0" applyAlignment="1" applyFont="1">
      <alignment readingOrder="0" shrinkToFit="0" vertical="center" wrapText="0"/>
    </xf>
    <xf borderId="28" fillId="17" fontId="41" numFmtId="0" xfId="0" applyAlignment="1" applyBorder="1" applyFont="1">
      <alignment horizontal="center" vertical="bottom"/>
    </xf>
    <xf borderId="29" fillId="0" fontId="16" numFmtId="0" xfId="0" applyAlignment="1" applyBorder="1" applyFont="1">
      <alignment horizontal="center" vertical="center"/>
    </xf>
    <xf borderId="29" fillId="0" fontId="6" numFmtId="0" xfId="0" applyBorder="1" applyFont="1"/>
    <xf borderId="5" fillId="0" fontId="23" numFmtId="0" xfId="0" applyAlignment="1" applyBorder="1" applyFont="1">
      <alignment horizontal="center"/>
    </xf>
    <xf borderId="30" fillId="0" fontId="6" numFmtId="0" xfId="0" applyBorder="1" applyFont="1"/>
    <xf borderId="1" fillId="5" fontId="32" numFmtId="0" xfId="0" applyAlignment="1" applyBorder="1" applyFont="1">
      <alignment horizontal="center" vertical="bottom"/>
    </xf>
    <xf borderId="2" fillId="0" fontId="21" numFmtId="0" xfId="0" applyAlignment="1" applyBorder="1" applyFont="1">
      <alignment vertical="bottom"/>
    </xf>
    <xf borderId="1" fillId="0" fontId="21" numFmtId="49" xfId="0" applyAlignment="1" applyBorder="1" applyFont="1" applyNumberFormat="1">
      <alignment horizontal="right" vertical="bottom"/>
    </xf>
    <xf borderId="1" fillId="8" fontId="32" numFmtId="0" xfId="0" applyAlignment="1" applyBorder="1" applyFont="1">
      <alignment horizontal="center" vertical="bottom"/>
    </xf>
    <xf borderId="1" fillId="3" fontId="45" numFmtId="0" xfId="0" applyAlignment="1" applyBorder="1" applyFont="1">
      <alignment horizontal="center"/>
    </xf>
    <xf borderId="2" fillId="0" fontId="7" numFmtId="0" xfId="0" applyAlignment="1" applyBorder="1" applyFont="1">
      <alignment vertical="bottom"/>
    </xf>
    <xf borderId="1" fillId="0" fontId="7" numFmtId="49" xfId="0" applyAlignment="1" applyBorder="1" applyFont="1" applyNumberFormat="1">
      <alignment horizontal="right" vertical="bottom"/>
    </xf>
    <xf borderId="1" fillId="3" fontId="45" numFmtId="0" xfId="0" applyAlignment="1" applyBorder="1" applyFont="1">
      <alignment horizontal="center" readingOrder="0"/>
    </xf>
    <xf borderId="2" fillId="3" fontId="7" numFmtId="0" xfId="0" applyAlignment="1" applyBorder="1" applyFont="1">
      <alignment readingOrder="0" vertical="bottom"/>
    </xf>
    <xf borderId="1" fillId="0" fontId="7" numFmtId="49" xfId="0" applyAlignment="1" applyBorder="1" applyFont="1" applyNumberFormat="1">
      <alignment horizontal="right" readingOrder="0" vertical="bottom"/>
    </xf>
    <xf borderId="1" fillId="0" fontId="7" numFmtId="0" xfId="0" applyAlignment="1" applyBorder="1" applyFont="1">
      <alignment horizontal="center" readingOrder="0" shrinkToFit="0" vertical="center" wrapText="0"/>
    </xf>
    <xf borderId="2" fillId="0" fontId="4" numFmtId="0" xfId="0" applyAlignment="1" applyBorder="1" applyFont="1">
      <alignment readingOrder="0" shrinkToFit="0" vertical="center" wrapText="0"/>
    </xf>
    <xf borderId="1" fillId="0" fontId="4" numFmtId="49" xfId="0" applyAlignment="1" applyBorder="1" applyFont="1" applyNumberFormat="1">
      <alignment horizontal="right" readingOrder="0" vertical="center"/>
    </xf>
    <xf borderId="0" fillId="0" fontId="4" numFmtId="0" xfId="0" applyAlignment="1" applyFont="1">
      <alignment readingOrder="0" vertical="center"/>
    </xf>
    <xf borderId="23" fillId="20" fontId="46" numFmtId="0" xfId="0" applyAlignment="1" applyBorder="1" applyFill="1" applyFont="1">
      <alignment horizontal="center" vertical="bottom"/>
    </xf>
    <xf borderId="31" fillId="20" fontId="9" numFmtId="3" xfId="0" applyAlignment="1" applyBorder="1" applyFont="1" applyNumberFormat="1">
      <alignment vertical="bottom"/>
    </xf>
    <xf borderId="31" fillId="20" fontId="41" numFmtId="0" xfId="0" applyAlignment="1" applyBorder="1" applyFont="1">
      <alignment horizontal="center" vertical="bottom"/>
    </xf>
    <xf borderId="32" fillId="20" fontId="41" numFmtId="0" xfId="0" applyAlignment="1" applyBorder="1" applyFont="1">
      <alignment horizontal="center" vertical="bottom"/>
    </xf>
    <xf borderId="0" fillId="0" fontId="16" numFmtId="0" xfId="0" applyAlignment="1" applyFont="1">
      <alignment horizontal="center" vertical="center"/>
    </xf>
    <xf borderId="1" fillId="14" fontId="16" numFmtId="0" xfId="0" applyAlignment="1" applyBorder="1" applyFont="1">
      <alignment horizontal="left" shrinkToFit="0" vertical="bottom" wrapText="0"/>
    </xf>
    <xf borderId="1" fillId="3" fontId="47" numFmtId="0" xfId="0" applyAlignment="1" applyBorder="1" applyFont="1">
      <alignment horizontal="center"/>
    </xf>
    <xf borderId="33" fillId="0" fontId="32" numFmtId="0" xfId="0" applyAlignment="1" applyBorder="1" applyFont="1">
      <alignment horizontal="center"/>
    </xf>
    <xf borderId="0" fillId="0" fontId="9" numFmtId="0" xfId="0" applyAlignment="1" applyFont="1">
      <alignment horizontal="left" vertical="bottom"/>
    </xf>
    <xf borderId="34" fillId="0" fontId="23" numFmtId="0" xfId="0" applyAlignment="1" applyBorder="1" applyFont="1">
      <alignment horizontal="center"/>
    </xf>
    <xf borderId="34" fillId="13" fontId="9" numFmtId="3" xfId="0" applyAlignment="1" applyBorder="1" applyFont="1" applyNumberFormat="1">
      <alignment vertical="bottom"/>
    </xf>
    <xf borderId="34" fillId="0" fontId="23" numFmtId="1" xfId="0" applyAlignment="1" applyBorder="1" applyFont="1" applyNumberFormat="1">
      <alignment horizontal="center" vertical="bottom"/>
    </xf>
    <xf borderId="0" fillId="0" fontId="48" numFmtId="0" xfId="0" applyAlignment="1" applyFont="1">
      <alignment vertical="center"/>
    </xf>
    <xf borderId="35" fillId="0" fontId="23" numFmtId="0" xfId="0" applyAlignment="1" applyBorder="1" applyFont="1">
      <alignment horizontal="center" vertical="bottom"/>
    </xf>
    <xf borderId="36" fillId="0" fontId="49" numFmtId="0" xfId="0" applyAlignment="1" applyBorder="1" applyFont="1">
      <alignment horizontal="center" vertical="center"/>
    </xf>
    <xf borderId="36" fillId="0" fontId="6" numFmtId="0" xfId="0" applyBorder="1" applyFont="1"/>
    <xf borderId="37" fillId="0" fontId="6" numFmtId="0" xfId="0" applyBorder="1" applyFont="1"/>
    <xf borderId="0" fillId="0" fontId="8" numFmtId="0" xfId="0" applyAlignment="1" applyFont="1">
      <alignment readingOrder="0"/>
    </xf>
    <xf borderId="38" fillId="0" fontId="49" numFmtId="0" xfId="0" applyAlignment="1" applyBorder="1" applyFont="1">
      <alignment horizontal="center" vertical="center"/>
    </xf>
    <xf borderId="1" fillId="13" fontId="9" numFmtId="3" xfId="0" applyAlignment="1" applyBorder="1" applyFont="1" applyNumberFormat="1">
      <alignment vertical="bottom"/>
    </xf>
    <xf borderId="11" fillId="0" fontId="23" numFmtId="1" xfId="0" applyAlignment="1" applyBorder="1" applyFont="1" applyNumberFormat="1">
      <alignment horizontal="center" vertical="bottom"/>
    </xf>
    <xf borderId="39" fillId="0" fontId="23" numFmtId="0" xfId="0" applyAlignment="1" applyBorder="1" applyFont="1">
      <alignment horizontal="center" vertical="bottom"/>
    </xf>
    <xf borderId="38" fillId="0" fontId="49" numFmtId="0" xfId="0" applyAlignment="1" applyBorder="1" applyFont="1">
      <alignment horizontal="center" vertical="center"/>
    </xf>
    <xf borderId="4" fillId="8" fontId="32" numFmtId="0" xfId="0" applyAlignment="1" applyBorder="1" applyFont="1">
      <alignment horizontal="center" vertical="bottom"/>
    </xf>
    <xf borderId="5" fillId="0" fontId="21" numFmtId="0" xfId="0" applyAlignment="1" applyBorder="1" applyFont="1">
      <alignment vertical="bottom"/>
    </xf>
    <xf borderId="22" fillId="0" fontId="39" numFmtId="170" xfId="0" applyAlignment="1" applyBorder="1" applyFont="1" applyNumberFormat="1">
      <alignment horizontal="center" readingOrder="0" vertical="center"/>
    </xf>
    <xf borderId="1" fillId="3" fontId="45" numFmtId="168" xfId="0" applyAlignment="1" applyBorder="1" applyFont="1" applyNumberFormat="1">
      <alignment horizontal="center"/>
    </xf>
    <xf borderId="2" fillId="0" fontId="36" numFmtId="0" xfId="0" applyAlignment="1" applyBorder="1" applyFont="1">
      <alignment vertical="bottom"/>
    </xf>
    <xf borderId="2" fillId="3" fontId="7" numFmtId="0" xfId="0" applyAlignment="1" applyBorder="1" applyFont="1">
      <alignment vertical="bottom"/>
    </xf>
    <xf borderId="1" fillId="0" fontId="9" numFmtId="9" xfId="0" applyBorder="1" applyFont="1" applyNumberFormat="1"/>
    <xf borderId="0" fillId="0" fontId="50" numFmtId="0" xfId="0" applyAlignment="1" applyFont="1">
      <alignment horizontal="center" readingOrder="0" vertical="center"/>
    </xf>
    <xf borderId="2" fillId="0" fontId="21" numFmtId="0" xfId="0" applyAlignment="1" applyBorder="1" applyFont="1">
      <alignment readingOrder="0" vertical="bottom"/>
    </xf>
    <xf borderId="1" fillId="5" fontId="51" numFmtId="0" xfId="0" applyAlignment="1" applyBorder="1" applyFont="1">
      <alignment horizontal="center" vertical="bottom"/>
    </xf>
    <xf borderId="2" fillId="0" fontId="22" numFmtId="0" xfId="0" applyAlignment="1" applyBorder="1" applyFont="1">
      <alignment vertical="bottom"/>
    </xf>
    <xf borderId="2" fillId="3" fontId="21" numFmtId="0" xfId="0" applyAlignment="1" applyBorder="1" applyFont="1">
      <alignment vertical="bottom"/>
    </xf>
    <xf borderId="2" fillId="0" fontId="7" numFmtId="0" xfId="0" applyAlignment="1" applyBorder="1" applyFont="1">
      <alignment readingOrder="0" vertical="bottom"/>
    </xf>
    <xf borderId="1" fillId="3" fontId="32" numFmtId="0" xfId="0" applyAlignment="1" applyBorder="1" applyFont="1">
      <alignment horizontal="center" readingOrder="0" vertical="bottom"/>
    </xf>
    <xf borderId="1" fillId="0" fontId="21" numFmtId="49" xfId="0" applyAlignment="1" applyBorder="1" applyFont="1" applyNumberFormat="1">
      <alignment horizontal="right" readingOrder="0" vertical="bottom"/>
    </xf>
    <xf borderId="1" fillId="0" fontId="8" numFmtId="0" xfId="0" applyBorder="1" applyFont="1"/>
    <xf borderId="2" fillId="0" fontId="30" numFmtId="0" xfId="0" applyAlignment="1" applyBorder="1" applyFont="1">
      <alignment vertical="bottom"/>
    </xf>
    <xf borderId="1" fillId="0" fontId="45" numFmtId="0" xfId="0" applyAlignment="1" applyBorder="1" applyFont="1">
      <alignment horizontal="center" readingOrder="0" vertical="bottom"/>
    </xf>
    <xf borderId="2" fillId="0" fontId="30" numFmtId="0" xfId="0" applyAlignment="1" applyBorder="1" applyFont="1">
      <alignment readingOrder="0" vertical="bottom"/>
    </xf>
    <xf borderId="1" fillId="0" fontId="36" numFmtId="49" xfId="0" applyAlignment="1" applyBorder="1" applyFont="1" applyNumberFormat="1">
      <alignment horizontal="right" readingOrder="0" vertical="bottom"/>
    </xf>
    <xf borderId="1" fillId="5" fontId="52" numFmtId="0" xfId="0" applyAlignment="1" applyBorder="1" applyFont="1">
      <alignment horizontal="left" shrinkToFit="0" vertical="bottom" wrapText="0"/>
    </xf>
    <xf borderId="1" fillId="0" fontId="4" numFmtId="0" xfId="0" applyAlignment="1" applyBorder="1" applyFont="1">
      <alignment horizontal="right" readingOrder="0" shrinkToFit="0" vertical="center" wrapText="0"/>
    </xf>
    <xf borderId="1" fillId="5" fontId="18" numFmtId="0" xfId="0" applyAlignment="1" applyBorder="1" applyFont="1">
      <alignment horizontal="left" shrinkToFit="0" vertical="bottom" wrapText="0"/>
    </xf>
    <xf borderId="11" fillId="0" fontId="9" numFmtId="0" xfId="0" applyAlignment="1" applyBorder="1" applyFont="1">
      <alignment readingOrder="0"/>
    </xf>
    <xf borderId="1" fillId="3" fontId="32" numFmtId="0" xfId="0" applyAlignment="1" applyBorder="1" applyFont="1">
      <alignment horizontal="center" vertical="bottom"/>
    </xf>
    <xf borderId="1" fillId="0" fontId="30" numFmtId="0" xfId="0" applyAlignment="1" applyBorder="1" applyFont="1">
      <alignment vertical="bottom"/>
    </xf>
    <xf borderId="1" fillId="0" fontId="30" numFmtId="49" xfId="0" applyAlignment="1" applyBorder="1" applyFont="1" applyNumberFormat="1">
      <alignment vertical="bottom"/>
    </xf>
    <xf borderId="1" fillId="0" fontId="7" numFmtId="0" xfId="0" applyAlignment="1" applyBorder="1" applyFont="1">
      <alignment horizontal="center" readingOrder="0" vertical="center"/>
    </xf>
    <xf borderId="2" fillId="0" fontId="4" numFmtId="0" xfId="0" applyAlignment="1" applyBorder="1" applyFont="1">
      <alignment readingOrder="0" vertical="center"/>
    </xf>
    <xf borderId="1" fillId="5" fontId="49" numFmtId="0" xfId="0" applyAlignment="1" applyBorder="1" applyFont="1">
      <alignment horizontal="center" vertical="bottom"/>
    </xf>
    <xf borderId="1" fillId="3" fontId="32" numFmtId="0" xfId="0" applyAlignment="1" applyBorder="1" applyFont="1">
      <alignment horizontal="center" readingOrder="0"/>
    </xf>
    <xf borderId="1" fillId="0" fontId="9" numFmtId="168"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53" numFmtId="168" xfId="0" applyAlignment="1" applyFont="1" applyNumberFormat="1">
      <alignment horizontal="center" readingOrder="0" vertical="center"/>
    </xf>
    <xf borderId="0" fillId="0" fontId="53" numFmtId="0" xfId="0" applyAlignment="1" applyFont="1">
      <alignment horizontal="center" readingOrder="0" vertical="center"/>
    </xf>
    <xf borderId="0" fillId="0" fontId="50" numFmtId="0" xfId="0" applyAlignment="1" applyFont="1">
      <alignment vertical="center"/>
    </xf>
    <xf borderId="1" fillId="0" fontId="9" numFmtId="0" xfId="0" applyBorder="1" applyFont="1"/>
    <xf borderId="40" fillId="0" fontId="5" numFmtId="0" xfId="0" applyAlignment="1" applyBorder="1" applyFont="1">
      <alignment horizontal="center" readingOrder="0" textRotation="255" vertical="center"/>
    </xf>
    <xf borderId="1" fillId="0" fontId="15" numFmtId="168" xfId="0" applyAlignment="1" applyBorder="1" applyFont="1" applyNumberFormat="1">
      <alignment horizontal="center" readingOrder="0"/>
    </xf>
    <xf borderId="20" fillId="0" fontId="23" numFmtId="0" xfId="0" applyAlignment="1" applyBorder="1" applyFont="1">
      <alignment horizontal="center" readingOrder="0" vertical="center"/>
    </xf>
    <xf borderId="41" fillId="0" fontId="6" numFmtId="0" xfId="0" applyBorder="1" applyFont="1"/>
    <xf borderId="1" fillId="0" fontId="15" numFmtId="0" xfId="0" applyAlignment="1" applyBorder="1" applyFont="1">
      <alignment horizontal="center" readingOrder="0"/>
    </xf>
    <xf borderId="5" fillId="0" fontId="27" numFmtId="170" xfId="0" applyAlignment="1" applyBorder="1" applyFont="1" applyNumberFormat="1">
      <alignment horizontal="center" readingOrder="0" textRotation="0" vertical="center"/>
    </xf>
    <xf borderId="0" fillId="0" fontId="20" numFmtId="0" xfId="0" applyAlignment="1" applyFont="1">
      <alignment horizontal="center" readingOrder="0" vertical="center"/>
    </xf>
    <xf borderId="6" fillId="5" fontId="32" numFmtId="0" xfId="0" applyAlignment="1" applyBorder="1" applyFont="1">
      <alignment horizontal="center"/>
    </xf>
    <xf borderId="4" fillId="0" fontId="9" numFmtId="0" xfId="0" applyBorder="1" applyFont="1"/>
    <xf borderId="4" fillId="13" fontId="9" numFmtId="3" xfId="0" applyAlignment="1" applyBorder="1" applyFont="1" applyNumberFormat="1">
      <alignment vertical="bottom"/>
    </xf>
    <xf borderId="40" fillId="0" fontId="5" numFmtId="0" xfId="0" applyAlignment="1" applyBorder="1" applyFont="1">
      <alignment horizontal="center" readingOrder="0" vertical="center"/>
    </xf>
    <xf borderId="1" fillId="14" fontId="32" numFmtId="0" xfId="0" applyAlignment="1" applyBorder="1" applyFont="1">
      <alignment horizontal="center" readingOrder="0" vertical="bottom"/>
    </xf>
    <xf borderId="1" fillId="18" fontId="44" numFmtId="0" xfId="0" applyAlignment="1" applyBorder="1" applyFont="1">
      <alignment horizontal="center" vertical="bottom"/>
    </xf>
    <xf borderId="1" fillId="5" fontId="16" numFmtId="0" xfId="0" applyAlignment="1" applyBorder="1" applyFont="1">
      <alignment horizontal="left" shrinkToFit="0" vertical="bottom" wrapText="0"/>
    </xf>
    <xf borderId="1" fillId="16" fontId="32" numFmtId="0" xfId="0" applyAlignment="1" applyBorder="1" applyFont="1">
      <alignment horizontal="center" vertical="bottom"/>
    </xf>
    <xf borderId="4" fillId="18" fontId="44" numFmtId="0" xfId="0" applyAlignment="1" applyBorder="1" applyFont="1">
      <alignment horizontal="center" vertical="bottom"/>
    </xf>
    <xf borderId="0" fillId="0" fontId="4" numFmtId="0" xfId="0" applyAlignment="1" applyFont="1">
      <alignment horizontal="center" readingOrder="0" vertical="center"/>
    </xf>
    <xf borderId="4" fillId="0" fontId="9" numFmtId="0" xfId="0" applyBorder="1" applyFont="1"/>
    <xf borderId="42" fillId="0" fontId="6" numFmtId="0" xfId="0" applyBorder="1" applyFont="1"/>
    <xf borderId="2" fillId="6" fontId="21" numFmtId="0" xfId="0" applyAlignment="1" applyBorder="1" applyFont="1">
      <alignment horizontal="center" vertical="bottom"/>
    </xf>
    <xf borderId="1" fillId="3" fontId="12" numFmtId="0" xfId="0" applyAlignment="1" applyBorder="1" applyFont="1">
      <alignment horizontal="center" vertical="bottom"/>
    </xf>
    <xf borderId="1" fillId="3" fontId="12" numFmtId="0" xfId="0" applyAlignment="1" applyBorder="1" applyFont="1">
      <alignment horizontal="center" readingOrder="0" vertical="bottom"/>
    </xf>
    <xf borderId="0" fillId="0" fontId="54" numFmtId="0" xfId="0" applyAlignment="1" applyFont="1">
      <alignment horizontal="center" vertical="center"/>
    </xf>
    <xf borderId="33" fillId="0" fontId="9" numFmtId="0" xfId="0" applyBorder="1" applyFont="1"/>
    <xf borderId="1" fillId="3" fontId="22" numFmtId="0" xfId="0" applyAlignment="1" applyBorder="1" applyFont="1">
      <alignment horizontal="left" shrinkToFit="0" vertical="center" wrapText="1"/>
    </xf>
    <xf borderId="34" fillId="0" fontId="9" numFmtId="0" xfId="0" applyBorder="1" applyFont="1"/>
    <xf borderId="1" fillId="18" fontId="55" numFmtId="0" xfId="0" applyAlignment="1" applyBorder="1" applyFont="1">
      <alignment horizontal="center" vertical="bottom"/>
    </xf>
    <xf borderId="23" fillId="20" fontId="46" numFmtId="0" xfId="0" applyAlignment="1" applyBorder="1" applyFont="1">
      <alignment horizontal="center" readingOrder="0" vertical="center"/>
    </xf>
    <xf borderId="1" fillId="6" fontId="22" numFmtId="0" xfId="0" applyAlignment="1" applyBorder="1" applyFont="1">
      <alignment horizontal="left" shrinkToFit="0" vertical="center" wrapText="1"/>
    </xf>
    <xf borderId="31" fillId="13" fontId="9" numFmtId="3" xfId="0" applyAlignment="1" applyBorder="1" applyFont="1" applyNumberFormat="1">
      <alignment vertical="bottom"/>
    </xf>
    <xf borderId="31" fillId="20" fontId="41" numFmtId="1" xfId="0" applyAlignment="1" applyBorder="1" applyFont="1" applyNumberFormat="1">
      <alignment horizontal="center" vertical="bottom"/>
    </xf>
    <xf borderId="34" fillId="0" fontId="23" numFmtId="0" xfId="0" applyAlignment="1" applyBorder="1" applyFont="1">
      <alignment horizontal="center"/>
    </xf>
    <xf borderId="1" fillId="6" fontId="17" numFmtId="0" xfId="0" applyAlignment="1" applyBorder="1" applyFont="1">
      <alignment horizontal="left" shrinkToFit="0" vertical="center" wrapText="0"/>
    </xf>
    <xf borderId="1" fillId="8" fontId="32" numFmtId="0" xfId="0" applyAlignment="1" applyBorder="1" applyFont="1">
      <alignment horizontal="center" readingOrder="0" vertical="bottom"/>
    </xf>
    <xf borderId="0" fillId="0" fontId="16" numFmtId="0" xfId="0" applyAlignment="1" applyFont="1">
      <alignment horizontal="center" vertical="center"/>
    </xf>
    <xf borderId="1" fillId="0" fontId="9" numFmtId="0" xfId="0" applyAlignment="1" applyBorder="1" applyFont="1">
      <alignment readingOrder="0"/>
    </xf>
    <xf borderId="1" fillId="0" fontId="16" numFmtId="0" xfId="0" applyAlignment="1" applyBorder="1" applyFont="1">
      <alignment horizontal="left" shrinkToFit="0" vertical="bottom" wrapText="0"/>
    </xf>
    <xf borderId="1" fillId="0" fontId="17" numFmtId="0" xfId="0" applyAlignment="1" applyBorder="1" applyFont="1">
      <alignment horizontal="left" shrinkToFit="0" vertical="bottom" wrapText="0"/>
    </xf>
    <xf borderId="1" fillId="0" fontId="17" numFmtId="49" xfId="0" applyAlignment="1" applyBorder="1" applyFont="1" applyNumberFormat="1">
      <alignment horizontal="left" shrinkToFit="0" vertical="bottom" wrapText="0"/>
    </xf>
    <xf borderId="1" fillId="0" fontId="17" numFmtId="0" xfId="0" applyAlignment="1" applyBorder="1" applyFont="1">
      <alignment horizontal="left" shrinkToFit="0" vertical="center" wrapText="0"/>
    </xf>
    <xf borderId="1" fillId="0" fontId="17" numFmtId="49" xfId="0" applyAlignment="1" applyBorder="1" applyFont="1" applyNumberFormat="1">
      <alignment horizontal="left" shrinkToFit="0" vertical="bottom" wrapText="0"/>
    </xf>
    <xf borderId="28" fillId="0" fontId="5" numFmtId="0" xfId="0" applyAlignment="1" applyBorder="1" applyFont="1">
      <alignment horizontal="center" readingOrder="0" vertical="center"/>
    </xf>
    <xf borderId="38" fillId="0" fontId="6" numFmtId="0" xfId="0" applyBorder="1" applyFont="1"/>
    <xf borderId="1" fillId="0" fontId="17" numFmtId="49" xfId="0" applyAlignment="1" applyBorder="1" applyFont="1" applyNumberFormat="1">
      <alignment horizontal="left" shrinkToFit="0" vertical="center" wrapText="0"/>
    </xf>
    <xf borderId="43" fillId="0" fontId="6" numFmtId="0" xfId="0" applyBorder="1" applyFont="1"/>
    <xf borderId="1" fillId="8" fontId="21" numFmtId="0" xfId="0" applyAlignment="1" applyBorder="1" applyFont="1">
      <alignment horizontal="center" readingOrder="0" vertical="bottom"/>
    </xf>
    <xf borderId="1" fillId="0" fontId="9" numFmtId="0" xfId="0" applyBorder="1" applyFont="1"/>
    <xf borderId="0" fillId="0" fontId="11" numFmtId="0" xfId="0" applyAlignment="1" applyFont="1">
      <alignment horizontal="center" vertical="center"/>
    </xf>
    <xf borderId="0" fillId="0" fontId="45" numFmtId="0" xfId="0" applyAlignment="1" applyFont="1">
      <alignment vertical="center"/>
    </xf>
    <xf borderId="0" fillId="0" fontId="30" numFmtId="0" xfId="0" applyAlignment="1" applyFont="1">
      <alignment vertical="center"/>
    </xf>
    <xf borderId="1" fillId="0" fontId="12" numFmtId="0" xfId="0" applyAlignment="1" applyBorder="1" applyFont="1">
      <alignment horizontal="left" readingOrder="0" shrinkToFit="0" vertical="center" wrapText="0"/>
    </xf>
    <xf borderId="1" fillId="0" fontId="12" numFmtId="0" xfId="0" applyAlignment="1" applyBorder="1" applyFont="1">
      <alignment horizontal="left" readingOrder="0" shrinkToFit="0" vertical="center" wrapText="0"/>
    </xf>
    <xf borderId="1" fillId="0" fontId="12" numFmtId="49" xfId="0" applyAlignment="1" applyBorder="1" applyFont="1" applyNumberFormat="1">
      <alignment horizontal="left" readingOrder="0" shrinkToFit="0" vertical="center" wrapText="0"/>
    </xf>
    <xf borderId="1" fillId="6" fontId="22" numFmtId="0" xfId="0" applyAlignment="1" applyBorder="1" applyFont="1">
      <alignment horizontal="left" readingOrder="0" shrinkToFit="0" vertical="center" wrapText="0"/>
    </xf>
    <xf borderId="0" fillId="0" fontId="8" numFmtId="164" xfId="0" applyAlignment="1" applyFont="1" applyNumberFormat="1">
      <alignment horizontal="left" vertical="center"/>
    </xf>
    <xf borderId="0" fillId="0" fontId="8" numFmtId="165" xfId="0" applyAlignment="1" applyFont="1" applyNumberFormat="1">
      <alignment horizontal="left" vertical="center"/>
    </xf>
    <xf borderId="0" fillId="0" fontId="8" numFmtId="49" xfId="0" applyAlignment="1" applyFont="1" applyNumberFormat="1">
      <alignment horizontal="left" vertical="center"/>
    </xf>
    <xf borderId="0" fillId="0" fontId="8" numFmtId="171" xfId="0" applyAlignment="1" applyFont="1" applyNumberFormat="1">
      <alignment horizontal="left" vertical="center"/>
    </xf>
    <xf borderId="5" fillId="0" fontId="40" numFmtId="170" xfId="0" applyAlignment="1" applyBorder="1" applyFont="1" applyNumberFormat="1">
      <alignment horizontal="center" textRotation="0" vertical="center"/>
    </xf>
    <xf borderId="0" fillId="0" fontId="54" numFmtId="0" xfId="0" applyAlignment="1" applyFont="1">
      <alignment horizontal="center" vertical="center"/>
    </xf>
    <xf borderId="0" fillId="0" fontId="0" numFmtId="164" xfId="0" applyAlignment="1" applyFont="1" applyNumberFormat="1">
      <alignment horizontal="left" vertical="center"/>
    </xf>
    <xf borderId="1" fillId="0" fontId="12" numFmtId="0" xfId="0" applyAlignment="1" applyBorder="1" applyFont="1">
      <alignment horizontal="center" readingOrder="0" shrinkToFit="0" vertical="center" wrapText="0"/>
    </xf>
    <xf borderId="0" fillId="0" fontId="8" numFmtId="166" xfId="0" applyAlignment="1" applyFont="1" applyNumberFormat="1">
      <alignment horizontal="left" vertical="center"/>
    </xf>
    <xf borderId="1" fillId="0" fontId="12" numFmtId="0" xfId="0" applyAlignment="1" applyBorder="1" applyFont="1">
      <alignment horizontal="center" readingOrder="0" shrinkToFit="0" vertical="center" wrapText="0"/>
    </xf>
    <xf borderId="44" fillId="0" fontId="23" numFmtId="1" xfId="0" applyAlignment="1" applyBorder="1" applyFont="1" applyNumberFormat="1">
      <alignment horizontal="center" vertical="bottom"/>
    </xf>
    <xf borderId="45" fillId="0" fontId="23" numFmtId="0" xfId="0" applyAlignment="1" applyBorder="1" applyFont="1">
      <alignment horizontal="center" vertical="bottom"/>
    </xf>
    <xf borderId="29" fillId="0" fontId="54" numFmtId="0" xfId="0" applyAlignment="1" applyBorder="1" applyFont="1">
      <alignment horizontal="center" vertical="center"/>
    </xf>
    <xf borderId="43" fillId="20" fontId="55" numFmtId="0" xfId="0" applyAlignment="1" applyBorder="1" applyFont="1">
      <alignment horizontal="center" vertical="bottom"/>
    </xf>
    <xf borderId="1" fillId="0" fontId="12" numFmtId="49" xfId="0" applyAlignment="1" applyBorder="1" applyFont="1" applyNumberFormat="1">
      <alignment horizontal="left" readingOrder="0" shrinkToFit="0" vertical="center" wrapText="0"/>
    </xf>
    <xf borderId="11" fillId="20" fontId="41" numFmtId="1" xfId="0" applyAlignment="1" applyBorder="1" applyFont="1" applyNumberFormat="1">
      <alignment horizontal="center" vertical="bottom"/>
    </xf>
    <xf borderId="39" fillId="20" fontId="41" numFmtId="0" xfId="0" applyAlignment="1" applyBorder="1" applyFont="1">
      <alignment horizontal="center" vertical="bottom"/>
    </xf>
    <xf borderId="11" fillId="13" fontId="9" numFmtId="3" xfId="0" applyAlignment="1" applyBorder="1" applyFont="1" applyNumberFormat="1">
      <alignment vertical="bottom"/>
    </xf>
    <xf borderId="1" fillId="3" fontId="19" numFmtId="0" xfId="0" applyAlignment="1" applyBorder="1" applyFont="1">
      <alignment horizontal="center" shrinkToFit="0" vertical="center" wrapText="0"/>
    </xf>
    <xf borderId="1" fillId="14" fontId="32" numFmtId="0" xfId="0" applyAlignment="1" applyBorder="1" applyFont="1">
      <alignment horizontal="center" vertical="bottom"/>
    </xf>
    <xf borderId="1" fillId="3" fontId="19" numFmtId="49" xfId="0" applyAlignment="1" applyBorder="1" applyFont="1" applyNumberFormat="1">
      <alignment horizontal="left" shrinkToFit="0" vertical="center" wrapText="0"/>
    </xf>
    <xf borderId="1" fillId="3" fontId="56" numFmtId="0" xfId="0" applyAlignment="1" applyBorder="1" applyFont="1">
      <alignment horizontal="left" shrinkToFit="0" vertical="center" wrapText="0"/>
    </xf>
    <xf borderId="1" fillId="3" fontId="19" numFmtId="0" xfId="0" applyAlignment="1" applyBorder="1" applyFont="1">
      <alignment horizontal="left" shrinkToFit="0" vertical="center" wrapText="0"/>
    </xf>
    <xf borderId="1" fillId="3" fontId="19" numFmtId="0" xfId="0" applyAlignment="1" applyBorder="1" applyFont="1">
      <alignment horizontal="center" readingOrder="0" shrinkToFit="0" vertical="center" wrapText="0"/>
    </xf>
    <xf borderId="1" fillId="3" fontId="19" numFmtId="49" xfId="0" applyAlignment="1" applyBorder="1" applyFont="1" applyNumberFormat="1">
      <alignment horizontal="left" readingOrder="0" shrinkToFit="0" vertical="center" wrapText="0"/>
    </xf>
    <xf borderId="1" fillId="3" fontId="56" numFmtId="0" xfId="0" applyAlignment="1" applyBorder="1" applyFont="1">
      <alignment horizontal="left" readingOrder="0" shrinkToFit="0" vertical="center" wrapText="0"/>
    </xf>
    <xf borderId="0" fillId="0" fontId="9" numFmtId="170" xfId="0" applyAlignment="1" applyFont="1" applyNumberFormat="1">
      <alignment vertical="center"/>
    </xf>
    <xf borderId="0" fillId="0" fontId="12" numFmtId="0" xfId="0" applyAlignment="1" applyFont="1">
      <alignment horizontal="left" vertical="center"/>
    </xf>
    <xf borderId="0" fillId="0" fontId="12" numFmtId="0" xfId="0" applyAlignment="1" applyFont="1">
      <alignment horizontal="left"/>
    </xf>
    <xf borderId="0" fillId="0" fontId="12" numFmtId="1" xfId="0" applyAlignment="1" applyFont="1" applyNumberFormat="1">
      <alignment horizontal="left"/>
    </xf>
    <xf borderId="0" fillId="0" fontId="9" numFmtId="0" xfId="0" applyAlignment="1" applyFont="1">
      <alignment horizontal="left" shrinkToFit="0" wrapText="1"/>
    </xf>
    <xf borderId="11" fillId="13" fontId="9" numFmtId="1" xfId="0" applyAlignment="1" applyBorder="1" applyFont="1" applyNumberFormat="1">
      <alignment vertical="bottom"/>
    </xf>
    <xf borderId="0" fillId="0" fontId="9" numFmtId="0" xfId="0" applyAlignment="1" applyFont="1">
      <alignment vertical="center"/>
    </xf>
    <xf borderId="1" fillId="15" fontId="32" numFmtId="0" xfId="0" applyAlignment="1" applyBorder="1" applyFont="1">
      <alignment horizontal="center" vertical="bottom"/>
    </xf>
    <xf borderId="11" fillId="0" fontId="9" numFmtId="0" xfId="0" applyBorder="1" applyFont="1"/>
    <xf borderId="1" fillId="15" fontId="51" numFmtId="168" xfId="0" applyAlignment="1" applyBorder="1" applyFont="1" applyNumberFormat="1">
      <alignment horizontal="center" vertical="bottom"/>
    </xf>
    <xf borderId="1" fillId="15" fontId="51" numFmtId="0" xfId="0" applyAlignment="1" applyBorder="1" applyFont="1">
      <alignment horizontal="center" vertical="bottom"/>
    </xf>
    <xf borderId="1" fillId="15" fontId="32" numFmtId="168" xfId="0" applyAlignment="1" applyBorder="1" applyFont="1" applyNumberFormat="1">
      <alignment horizontal="center" vertical="bottom"/>
    </xf>
    <xf borderId="1" fillId="15" fontId="32" numFmtId="0" xfId="0" applyAlignment="1" applyBorder="1" applyFont="1">
      <alignment horizontal="center" vertical="bottom"/>
    </xf>
    <xf borderId="1" fillId="16" fontId="32" numFmtId="0" xfId="0" applyAlignment="1" applyBorder="1" applyFont="1">
      <alignment horizontal="center" vertical="bottom"/>
    </xf>
    <xf borderId="11" fillId="0" fontId="9" numFmtId="0" xfId="0" applyAlignment="1" applyBorder="1" applyFont="1">
      <alignment vertical="bottom"/>
    </xf>
    <xf borderId="1" fillId="0" fontId="9" numFmtId="0" xfId="0" applyAlignment="1" applyBorder="1" applyFont="1">
      <alignment vertical="bottom"/>
    </xf>
    <xf borderId="0" fillId="0" fontId="4" numFmtId="3" xfId="0" applyAlignment="1" applyFont="1" applyNumberFormat="1">
      <alignment horizontal="center" vertical="center"/>
    </xf>
    <xf borderId="0" fillId="0" fontId="43" numFmtId="0" xfId="0" applyAlignment="1" applyFont="1">
      <alignment horizontal="center" readingOrder="0" shrinkToFit="0" vertical="center" wrapText="0"/>
    </xf>
    <xf borderId="0" fillId="0" fontId="57" numFmtId="0" xfId="0" applyAlignment="1" applyFont="1">
      <alignment horizontal="center" readingOrder="0" vertical="center"/>
    </xf>
    <xf borderId="0" fillId="0" fontId="58" numFmtId="0" xfId="0" applyAlignment="1" applyFont="1">
      <alignment horizontal="center" readingOrder="0" vertical="center"/>
    </xf>
    <xf borderId="0" fillId="0" fontId="58" numFmtId="0" xfId="0" applyAlignment="1" applyFont="1">
      <alignment horizontal="center" vertical="center"/>
    </xf>
    <xf borderId="0" fillId="0" fontId="9" numFmtId="0" xfId="0" applyFont="1"/>
    <xf borderId="0" fillId="0" fontId="27" numFmtId="0" xfId="0" applyFont="1"/>
    <xf borderId="0" fillId="0" fontId="28" numFmtId="0" xfId="0" applyAlignment="1" applyFont="1">
      <alignment horizontal="center"/>
    </xf>
    <xf borderId="0" fillId="0" fontId="28" numFmtId="169" xfId="0" applyAlignment="1" applyFont="1" applyNumberFormat="1">
      <alignment horizontal="center"/>
    </xf>
    <xf borderId="0" fillId="0" fontId="59" numFmtId="0" xfId="0" applyAlignment="1" applyFont="1">
      <alignment vertical="center"/>
    </xf>
    <xf borderId="5" fillId="3" fontId="39" numFmtId="170" xfId="0" applyAlignment="1" applyBorder="1" applyFont="1" applyNumberFormat="1">
      <alignment horizontal="center"/>
    </xf>
    <xf borderId="29" fillId="0" fontId="54" numFmtId="0" xfId="0" applyAlignment="1" applyBorder="1" applyFont="1">
      <alignment horizontal="center" vertical="center"/>
    </xf>
    <xf borderId="29" fillId="0" fontId="16" numFmtId="0" xfId="0" applyAlignment="1" applyBorder="1" applyFont="1">
      <alignment horizontal="center" vertical="center"/>
    </xf>
    <xf borderId="0" fillId="0" fontId="57" numFmtId="0" xfId="0" applyAlignment="1" applyFont="1">
      <alignment horizontal="left" readingOrder="0" shrinkToFit="0" vertical="center" wrapText="0"/>
    </xf>
    <xf borderId="0" fillId="0" fontId="57" numFmtId="0" xfId="0" applyAlignment="1" applyFont="1">
      <alignment horizontal="center" readingOrder="0" shrinkToFit="0" vertical="center" wrapText="0"/>
    </xf>
    <xf borderId="0" fillId="0" fontId="60" numFmtId="0" xfId="0" applyAlignment="1" applyFont="1">
      <alignment horizontal="center"/>
    </xf>
    <xf borderId="0" fillId="0" fontId="28" numFmtId="0" xfId="0" applyAlignment="1" applyFont="1">
      <alignment horizontal="center" vertical="bottom"/>
    </xf>
    <xf borderId="0" fillId="0" fontId="28" numFmtId="169" xfId="0" applyAlignment="1" applyFont="1" applyNumberFormat="1">
      <alignment horizontal="center" vertical="bottom"/>
    </xf>
    <xf borderId="0" fillId="0" fontId="49" numFmtId="14" xfId="0" applyAlignment="1" applyFont="1" applyNumberFormat="1">
      <alignment horizontal="center"/>
    </xf>
    <xf borderId="0" fillId="0" fontId="49" numFmtId="0" xfId="0" applyAlignment="1" applyFont="1">
      <alignment horizontal="center"/>
    </xf>
    <xf borderId="2" fillId="18" fontId="61" numFmtId="0" xfId="0" applyAlignment="1" applyBorder="1" applyFont="1">
      <alignment horizontal="center" readingOrder="0" vertical="center"/>
    </xf>
    <xf borderId="0" fillId="0" fontId="62" numFmtId="0" xfId="0" applyAlignment="1" applyFont="1">
      <alignment vertical="center"/>
    </xf>
    <xf borderId="0" fillId="0" fontId="62" numFmtId="0" xfId="0" applyAlignment="1" applyFont="1">
      <alignment horizontal="left" readingOrder="0" vertical="center"/>
    </xf>
    <xf borderId="0" fillId="0" fontId="58" numFmtId="0" xfId="0" applyAlignment="1" applyFont="1">
      <alignment horizontal="left" readingOrder="0" vertical="center"/>
    </xf>
    <xf borderId="0" fillId="0" fontId="58" numFmtId="168" xfId="0" applyAlignment="1" applyFont="1" applyNumberFormat="1">
      <alignment horizontal="center" readingOrder="0" vertical="center"/>
    </xf>
    <xf borderId="0" fillId="0" fontId="58" numFmtId="0" xfId="0" applyAlignment="1" applyFont="1">
      <alignment horizontal="right" readingOrder="0" vertical="center"/>
    </xf>
    <xf borderId="0" fillId="0" fontId="58" numFmtId="0" xfId="0" applyAlignment="1" applyFont="1">
      <alignment vertical="center"/>
    </xf>
    <xf borderId="0" fillId="0" fontId="62" numFmtId="168" xfId="0" applyAlignment="1" applyFont="1" applyNumberFormat="1">
      <alignment horizontal="center" readingOrder="0" vertical="center"/>
    </xf>
    <xf borderId="2" fillId="0" fontId="58" numFmtId="168" xfId="0" applyAlignment="1" applyBorder="1" applyFont="1" applyNumberFormat="1">
      <alignment horizontal="center" readingOrder="0" vertical="center"/>
    </xf>
    <xf borderId="19" fillId="0" fontId="58" numFmtId="168" xfId="0" applyAlignment="1" applyBorder="1" applyFont="1" applyNumberFormat="1">
      <alignment horizontal="center" readingOrder="0" vertical="center"/>
    </xf>
    <xf borderId="0" fillId="0" fontId="63" numFmtId="0" xfId="0" applyAlignment="1" applyFont="1">
      <alignment vertical="center"/>
    </xf>
    <xf borderId="0" fillId="0" fontId="62" numFmtId="0" xfId="0" applyAlignment="1" applyFont="1">
      <alignment horizontal="center" readingOrder="0" vertical="center"/>
    </xf>
    <xf borderId="29" fillId="0" fontId="58" numFmtId="0" xfId="0" applyAlignment="1" applyBorder="1" applyFont="1">
      <alignment horizontal="center" readingOrder="0" vertical="center"/>
    </xf>
    <xf borderId="2" fillId="0" fontId="58" numFmtId="0" xfId="0" applyAlignment="1" applyBorder="1" applyFont="1">
      <alignment horizontal="center" readingOrder="0" vertical="center"/>
    </xf>
    <xf borderId="4" fillId="0" fontId="62" numFmtId="0" xfId="0" applyAlignment="1" applyBorder="1" applyFont="1">
      <alignment horizontal="center" readingOrder="0" vertical="center"/>
    </xf>
    <xf borderId="5" fillId="0" fontId="63" numFmtId="0" xfId="0" applyAlignment="1" applyBorder="1" applyFont="1">
      <alignment horizontal="center" readingOrder="0" vertical="center"/>
    </xf>
    <xf borderId="2" fillId="0" fontId="39" numFmtId="170" xfId="0" applyAlignment="1" applyBorder="1" applyFont="1" applyNumberFormat="1">
      <alignment horizontal="center" readingOrder="0" vertical="center"/>
    </xf>
    <xf borderId="19" fillId="0" fontId="58" numFmtId="170" xfId="0" applyAlignment="1" applyBorder="1" applyFont="1" applyNumberFormat="1">
      <alignment horizontal="center" readingOrder="0" vertical="center"/>
    </xf>
    <xf borderId="3" fillId="0" fontId="39" numFmtId="170" xfId="0" applyAlignment="1" applyBorder="1" applyFont="1" applyNumberFormat="1">
      <alignment horizontal="center" readingOrder="0" vertical="center"/>
    </xf>
    <xf borderId="2" fillId="0" fontId="39" numFmtId="0" xfId="0" applyAlignment="1" applyBorder="1" applyFont="1">
      <alignment horizontal="center" readingOrder="0" vertical="center"/>
    </xf>
    <xf borderId="19" fillId="0" fontId="58" numFmtId="0" xfId="0" applyAlignment="1" applyBorder="1" applyFont="1">
      <alignment horizontal="center" readingOrder="0" vertical="center"/>
    </xf>
    <xf borderId="3" fillId="0" fontId="39" numFmtId="0" xfId="0" applyAlignment="1" applyBorder="1" applyFont="1">
      <alignment horizontal="center" readingOrder="0" vertical="center"/>
    </xf>
    <xf borderId="10" fillId="0" fontId="6" numFmtId="0" xfId="0" applyBorder="1" applyFont="1"/>
    <xf borderId="10" fillId="0" fontId="63" numFmtId="0" xfId="0" applyAlignment="1" applyBorder="1" applyFont="1">
      <alignment horizontal="center" readingOrder="0" vertical="center"/>
    </xf>
    <xf borderId="5" fillId="0" fontId="58" numFmtId="0" xfId="0" applyAlignment="1" applyBorder="1" applyFont="1">
      <alignment horizontal="center" readingOrder="0" vertical="center"/>
    </xf>
    <xf borderId="46" fillId="0" fontId="63" numFmtId="0" xfId="0" applyAlignment="1" applyBorder="1" applyFont="1">
      <alignment horizontal="center" readingOrder="0" vertical="center"/>
    </xf>
    <xf borderId="2" fillId="0" fontId="58" numFmtId="0" xfId="0" applyAlignment="1" applyBorder="1" applyFont="1">
      <alignment horizontal="center" vertical="center"/>
    </xf>
    <xf borderId="11" fillId="0" fontId="6" numFmtId="0" xfId="0" applyBorder="1" applyFont="1"/>
    <xf borderId="5" fillId="0" fontId="62" numFmtId="0" xfId="0" applyAlignment="1" applyBorder="1" applyFont="1">
      <alignment horizontal="center" readingOrder="0" vertical="center"/>
    </xf>
    <xf borderId="4" fillId="0" fontId="63" numFmtId="0" xfId="0" applyAlignment="1" applyBorder="1" applyFont="1">
      <alignment horizontal="center" readingOrder="0" vertical="center"/>
    </xf>
    <xf borderId="0" fillId="0" fontId="28" numFmtId="0" xfId="0" applyAlignment="1" applyFont="1">
      <alignment horizontal="center" vertical="bottom"/>
    </xf>
    <xf borderId="29" fillId="0" fontId="16" numFmtId="169" xfId="0" applyAlignment="1" applyBorder="1" applyFont="1" applyNumberFormat="1">
      <alignment horizontal="center" vertical="center"/>
    </xf>
    <xf borderId="29" fillId="0" fontId="39" numFmtId="170" xfId="0" applyAlignment="1" applyBorder="1" applyFont="1" applyNumberFormat="1">
      <alignment horizontal="center" readingOrder="0" vertical="center"/>
    </xf>
    <xf borderId="0" fillId="0" fontId="39" numFmtId="170" xfId="0" applyAlignment="1" applyFont="1" applyNumberFormat="1">
      <alignment horizontal="center" readingOrder="0" vertical="center"/>
    </xf>
    <xf borderId="29" fillId="3" fontId="54" numFmtId="0" xfId="0" applyAlignment="1" applyBorder="1" applyFont="1">
      <alignment horizontal="center" vertical="center"/>
    </xf>
    <xf borderId="29" fillId="0" fontId="64" numFmtId="168" xfId="0" applyAlignment="1" applyBorder="1" applyFont="1" applyNumberFormat="1">
      <alignment horizontal="center" vertical="center"/>
    </xf>
    <xf borderId="11" fillId="0" fontId="63" numFmtId="0" xfId="0" applyAlignment="1" applyBorder="1" applyFont="1">
      <alignment horizontal="center" readingOrder="0" vertical="center"/>
    </xf>
    <xf borderId="5" fillId="0" fontId="58" numFmtId="0" xfId="0" applyAlignment="1" applyBorder="1" applyFont="1">
      <alignment horizontal="center" vertical="center"/>
    </xf>
    <xf borderId="0" fillId="0" fontId="9" numFmtId="0" xfId="0" applyFont="1"/>
    <xf borderId="0" fillId="0" fontId="9" numFmtId="0" xfId="0" applyAlignment="1" applyFont="1">
      <alignment vertical="bottom"/>
    </xf>
    <xf borderId="0" fillId="0" fontId="9" numFmtId="1" xfId="0" applyAlignment="1" applyFont="1" applyNumberFormat="1">
      <alignment vertical="bottom"/>
    </xf>
    <xf borderId="4" fillId="21" fontId="65" numFmtId="0" xfId="0" applyAlignment="1" applyBorder="1" applyFill="1" applyFont="1">
      <alignment horizontal="center"/>
    </xf>
    <xf borderId="4" fillId="21" fontId="66" numFmtId="0" xfId="0" applyAlignment="1" applyBorder="1" applyFont="1">
      <alignment horizontal="center" shrinkToFit="0" wrapText="1"/>
    </xf>
    <xf borderId="4" fillId="21" fontId="9" numFmtId="1" xfId="0" applyBorder="1" applyFont="1" applyNumberFormat="1"/>
    <xf borderId="0" fillId="3" fontId="8" numFmtId="0" xfId="0"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67" numFmtId="0" xfId="0" applyAlignment="1" applyBorder="1" applyFont="1">
      <alignment horizontal="left" readingOrder="0" shrinkToFit="0" vertical="center" wrapText="1"/>
    </xf>
    <xf borderId="1" fillId="0" fontId="9" numFmtId="0" xfId="0" applyBorder="1" applyFont="1"/>
    <xf borderId="1" fillId="0" fontId="9" numFmtId="1" xfId="0" applyAlignment="1" applyBorder="1" applyFont="1" applyNumberFormat="1">
      <alignment vertical="bottom"/>
    </xf>
    <xf borderId="19" fillId="0" fontId="58" numFmtId="0" xfId="0" applyAlignment="1" applyBorder="1" applyFont="1">
      <alignment horizontal="center" vertical="center"/>
    </xf>
    <xf borderId="19" fillId="0" fontId="58" numFmtId="170" xfId="0" applyAlignment="1" applyBorder="1" applyFont="1" applyNumberFormat="1">
      <alignment horizontal="center" vertical="center"/>
    </xf>
    <xf borderId="0" fillId="0" fontId="48" numFmtId="0" xfId="0" applyAlignment="1" applyFont="1">
      <alignment horizontal="left" readingOrder="0" vertical="center"/>
    </xf>
    <xf borderId="0" fillId="0" fontId="48" numFmtId="0" xfId="0" applyAlignment="1" applyFont="1">
      <alignment horizontal="center" vertical="center"/>
    </xf>
    <xf borderId="0" fillId="0" fontId="10" numFmtId="0" xfId="0" applyAlignment="1" applyFont="1">
      <alignment horizontal="center" readingOrder="0" vertical="center"/>
    </xf>
    <xf borderId="0" fillId="0" fontId="62" numFmtId="0" xfId="0" applyAlignment="1" applyFont="1">
      <alignment horizontal="center" vertical="center"/>
    </xf>
    <xf borderId="0" fillId="0" fontId="68" numFmtId="0" xfId="0" applyFont="1"/>
    <xf borderId="0" fillId="0" fontId="25" numFmtId="168" xfId="0" applyAlignment="1" applyFont="1" applyNumberFormat="1">
      <alignment horizontal="center" readingOrder="0" vertical="bottom"/>
    </xf>
    <xf borderId="1" fillId="0" fontId="25" numFmtId="168" xfId="0" applyAlignment="1" applyBorder="1" applyFont="1" applyNumberFormat="1">
      <alignment horizontal="center" readingOrder="0" vertical="bottom"/>
    </xf>
    <xf borderId="3" fillId="0" fontId="25" numFmtId="168" xfId="0" applyAlignment="1" applyBorder="1" applyFont="1" applyNumberFormat="1">
      <alignment horizontal="center" readingOrder="0" vertical="bottom"/>
    </xf>
    <xf borderId="7" fillId="0" fontId="23" numFmtId="0" xfId="0" applyAlignment="1" applyBorder="1" applyFont="1">
      <alignment horizontal="center" readingOrder="0" vertical="bottom"/>
    </xf>
    <xf borderId="7" fillId="22" fontId="41" numFmtId="0" xfId="0" applyAlignment="1" applyBorder="1" applyFill="1" applyFont="1">
      <alignment horizontal="center" readingOrder="0" vertical="bottom"/>
    </xf>
    <xf borderId="7" fillId="18" fontId="41" numFmtId="0" xfId="0" applyAlignment="1" applyBorder="1" applyFont="1">
      <alignment horizontal="center" readingOrder="0" vertical="bottom"/>
    </xf>
    <xf borderId="10" fillId="13" fontId="68" numFmtId="170" xfId="0" applyAlignment="1" applyBorder="1" applyFont="1" applyNumberFormat="1">
      <alignment horizontal="center" readingOrder="0"/>
    </xf>
    <xf borderId="10" fillId="0" fontId="68" numFmtId="0" xfId="0" applyAlignment="1" applyBorder="1" applyFont="1">
      <alignment horizontal="center" readingOrder="0"/>
    </xf>
    <xf borderId="10" fillId="0" fontId="68" numFmtId="170" xfId="0" applyAlignment="1" applyBorder="1" applyFont="1" applyNumberFormat="1">
      <alignment horizontal="center" readingOrder="0"/>
    </xf>
    <xf borderId="10" fillId="3" fontId="69" numFmtId="0" xfId="0" applyAlignment="1" applyBorder="1" applyFont="1">
      <alignment horizontal="center" readingOrder="0"/>
    </xf>
    <xf borderId="10" fillId="0" fontId="68" numFmtId="170" xfId="0" applyAlignment="1" applyBorder="1" applyFont="1" applyNumberFormat="1">
      <alignment horizontal="center"/>
    </xf>
    <xf borderId="0" fillId="0" fontId="68" numFmtId="0" xfId="0" applyAlignment="1" applyFont="1">
      <alignment readingOrder="0"/>
    </xf>
    <xf borderId="10" fillId="13" fontId="68" numFmtId="0" xfId="0" applyAlignment="1" applyBorder="1" applyFont="1">
      <alignment horizontal="center" readingOrder="0" vertical="center"/>
    </xf>
    <xf borderId="10" fillId="0" fontId="68" numFmtId="0" xfId="0" applyAlignment="1" applyBorder="1" applyFont="1">
      <alignment horizontal="center" readingOrder="0" vertical="center"/>
    </xf>
    <xf borderId="10" fillId="0" fontId="58" numFmtId="0" xfId="0" applyAlignment="1" applyBorder="1" applyFont="1">
      <alignment horizontal="center" readingOrder="0" vertical="center"/>
    </xf>
    <xf borderId="47" fillId="0" fontId="6" numFmtId="0" xfId="0" applyBorder="1" applyFont="1"/>
    <xf borderId="48" fillId="13" fontId="68" numFmtId="0" xfId="0" applyAlignment="1" applyBorder="1" applyFont="1">
      <alignment horizontal="center" readingOrder="0"/>
    </xf>
    <xf borderId="48" fillId="13" fontId="68" numFmtId="0" xfId="0" applyAlignment="1" applyBorder="1" applyFont="1">
      <alignment horizontal="center" vertical="center"/>
    </xf>
    <xf borderId="48" fillId="0" fontId="68" numFmtId="0" xfId="0" applyAlignment="1" applyBorder="1" applyFont="1">
      <alignment horizontal="center" vertical="center"/>
    </xf>
    <xf borderId="48" fillId="3" fontId="68" numFmtId="0" xfId="0" applyAlignment="1" applyBorder="1" applyFont="1">
      <alignment horizontal="center" vertical="center"/>
    </xf>
    <xf borderId="46" fillId="0" fontId="68" numFmtId="0" xfId="0" applyAlignment="1" applyBorder="1" applyFont="1">
      <alignment horizontal="center" readingOrder="0"/>
    </xf>
    <xf borderId="10" fillId="3" fontId="68" numFmtId="0" xfId="0" applyAlignment="1" applyBorder="1" applyFont="1">
      <alignment horizontal="center" readingOrder="0"/>
    </xf>
    <xf borderId="10" fillId="13" fontId="68" numFmtId="0" xfId="0" applyAlignment="1" applyBorder="1" applyFont="1">
      <alignment horizontal="center" readingOrder="0"/>
    </xf>
    <xf borderId="4" fillId="13" fontId="68" numFmtId="170" xfId="0" applyAlignment="1" applyBorder="1" applyFont="1" applyNumberFormat="1">
      <alignment horizontal="center" readingOrder="0"/>
    </xf>
    <xf borderId="4" fillId="0" fontId="68" numFmtId="0" xfId="0" applyAlignment="1" applyBorder="1" applyFont="1">
      <alignment horizontal="center" readingOrder="0"/>
    </xf>
    <xf borderId="4" fillId="0" fontId="68" numFmtId="170" xfId="0" applyAlignment="1" applyBorder="1" applyFont="1" applyNumberFormat="1">
      <alignment horizontal="center" readingOrder="0"/>
    </xf>
    <xf borderId="4" fillId="0" fontId="68" numFmtId="170" xfId="0" applyAlignment="1" applyBorder="1" applyFont="1" applyNumberFormat="1">
      <alignment horizontal="center"/>
    </xf>
    <xf borderId="10" fillId="13" fontId="68" numFmtId="0" xfId="0" applyAlignment="1" applyBorder="1" applyFont="1">
      <alignment horizontal="center" vertical="center"/>
    </xf>
    <xf borderId="10" fillId="0" fontId="68" numFmtId="0" xfId="0" applyAlignment="1" applyBorder="1" applyFont="1">
      <alignment horizontal="center" vertical="center"/>
    </xf>
    <xf borderId="10" fillId="0" fontId="68" numFmtId="0" xfId="0" applyAlignment="1" applyBorder="1" applyFont="1">
      <alignment horizontal="center"/>
    </xf>
    <xf borderId="48" fillId="3" fontId="68" numFmtId="0" xfId="0" applyAlignment="1" applyBorder="1" applyFont="1">
      <alignment horizontal="center" readingOrder="0"/>
    </xf>
    <xf borderId="46" fillId="0" fontId="68" numFmtId="0" xfId="0" applyAlignment="1" applyBorder="1" applyFont="1">
      <alignment horizontal="center"/>
    </xf>
    <xf borderId="4" fillId="0" fontId="68" numFmtId="0" xfId="0" applyAlignment="1" applyBorder="1" applyFont="1">
      <alignment horizontal="center"/>
    </xf>
    <xf borderId="48" fillId="0" fontId="68" numFmtId="0" xfId="0" applyAlignment="1" applyBorder="1" applyFont="1">
      <alignment horizontal="center"/>
    </xf>
    <xf borderId="48" fillId="0" fontId="68" numFmtId="0" xfId="0" applyAlignment="1" applyBorder="1" applyFont="1">
      <alignment horizontal="center" readingOrder="0" vertical="center"/>
    </xf>
    <xf borderId="48" fillId="0" fontId="68" numFmtId="0" xfId="0" applyAlignment="1" applyBorder="1" applyFont="1">
      <alignment horizontal="center" readingOrder="0"/>
    </xf>
    <xf borderId="46" fillId="0" fontId="68" numFmtId="0" xfId="0" applyAlignment="1" applyBorder="1" applyFont="1">
      <alignment horizontal="center" readingOrder="0" vertical="center"/>
    </xf>
    <xf borderId="4" fillId="0" fontId="68" numFmtId="170" xfId="0" applyAlignment="1" applyBorder="1" applyFont="1" applyNumberFormat="1">
      <alignment horizontal="center" readingOrder="0" vertical="center"/>
    </xf>
    <xf borderId="4" fillId="0" fontId="58" numFmtId="170" xfId="0" applyAlignment="1" applyBorder="1" applyFont="1" applyNumberFormat="1">
      <alignment horizontal="center" readingOrder="0"/>
    </xf>
    <xf borderId="4" fillId="0" fontId="58" numFmtId="0" xfId="0" applyAlignment="1" applyBorder="1" applyFont="1">
      <alignment horizontal="center" readingOrder="0"/>
    </xf>
    <xf borderId="1" fillId="0" fontId="68" numFmtId="170" xfId="0" applyAlignment="1" applyBorder="1" applyFont="1" applyNumberFormat="1">
      <alignment horizontal="center" readingOrder="0" vertical="center"/>
    </xf>
    <xf borderId="10" fillId="3" fontId="10" numFmtId="0" xfId="0" applyAlignment="1" applyBorder="1" applyFont="1">
      <alignment horizontal="center" readingOrder="0" shrinkToFit="0" vertical="center" wrapText="0"/>
    </xf>
    <xf borderId="10" fillId="0" fontId="10" numFmtId="0" xfId="0" applyAlignment="1" applyBorder="1" applyFont="1">
      <alignment horizontal="center" readingOrder="0" shrinkToFit="0" vertical="center" wrapText="0"/>
    </xf>
    <xf borderId="46" fillId="0" fontId="58" numFmtId="0" xfId="0" applyAlignment="1" applyBorder="1" applyFont="1">
      <alignment horizontal="center" readingOrder="0"/>
    </xf>
    <xf borderId="46" fillId="0" fontId="58" numFmtId="0" xfId="0" applyAlignment="1" applyBorder="1" applyFont="1">
      <alignment horizontal="center" readingOrder="0" vertical="center"/>
    </xf>
    <xf borderId="46" fillId="0" fontId="10" numFmtId="0" xfId="0" applyAlignment="1" applyBorder="1" applyFont="1">
      <alignment horizontal="center" readingOrder="0" shrinkToFit="0" vertical="center" wrapText="0"/>
    </xf>
    <xf borderId="11" fillId="0" fontId="58" numFmtId="0" xfId="0" applyAlignment="1" applyBorder="1" applyFont="1">
      <alignment horizontal="center" readingOrder="0"/>
    </xf>
    <xf borderId="0" fillId="0" fontId="58" numFmtId="0" xfId="0" applyAlignment="1" applyFont="1">
      <alignment horizontal="center" readingOrder="0"/>
    </xf>
    <xf borderId="11" fillId="0" fontId="10" numFmtId="0" xfId="0" applyAlignment="1" applyBorder="1" applyFont="1">
      <alignment horizontal="center" readingOrder="0" shrinkToFit="0" vertical="center" wrapText="0"/>
    </xf>
    <xf borderId="19" fillId="0" fontId="68" numFmtId="0" xfId="0" applyAlignment="1" applyBorder="1" applyFont="1">
      <alignment horizontal="center" readingOrder="0"/>
    </xf>
    <xf borderId="19" fillId="0" fontId="68" numFmtId="0" xfId="0" applyAlignment="1" applyBorder="1" applyFont="1">
      <alignment horizontal="center" readingOrder="0" vertical="center"/>
    </xf>
    <xf borderId="37" fillId="0" fontId="25" numFmtId="168" xfId="0" applyAlignment="1" applyBorder="1" applyFont="1" applyNumberFormat="1">
      <alignment horizontal="center" readingOrder="0" vertical="bottom"/>
    </xf>
    <xf borderId="1" fillId="0" fontId="25" numFmtId="168" xfId="0" applyAlignment="1" applyBorder="1" applyFont="1" applyNumberFormat="1">
      <alignment horizontal="center" readingOrder="0" vertical="center"/>
    </xf>
    <xf borderId="7" fillId="0" fontId="23" numFmtId="0" xfId="0" applyAlignment="1" applyBorder="1" applyFont="1">
      <alignment horizontal="center" readingOrder="0" vertical="center"/>
    </xf>
    <xf borderId="10" fillId="0" fontId="68" numFmtId="170" xfId="0" applyAlignment="1" applyBorder="1" applyFont="1" applyNumberFormat="1">
      <alignment horizontal="center" vertical="center"/>
    </xf>
    <xf borderId="4" fillId="0" fontId="68" numFmtId="170" xfId="0" applyAlignment="1" applyBorder="1" applyFont="1" applyNumberFormat="1">
      <alignment horizontal="center" vertical="center"/>
    </xf>
    <xf borderId="46" fillId="0" fontId="68" numFmtId="0" xfId="0" applyAlignment="1" applyBorder="1" applyFont="1">
      <alignment horizontal="center" vertical="center"/>
    </xf>
    <xf borderId="4" fillId="0" fontId="68" numFmtId="0" xfId="0" applyAlignment="1" applyBorder="1" applyFont="1">
      <alignment horizontal="center" vertical="center"/>
    </xf>
    <xf borderId="4" fillId="0" fontId="68" numFmtId="0" xfId="0" applyAlignment="1" applyBorder="1" applyFont="1">
      <alignment horizontal="center" readingOrder="0" vertical="center"/>
    </xf>
    <xf borderId="1" fillId="0" fontId="68" numFmtId="0" xfId="0" applyAlignment="1" applyBorder="1" applyFont="1">
      <alignment horizontal="center" readingOrder="0" vertical="center"/>
    </xf>
    <xf borderId="11" fillId="0" fontId="68" numFmtId="0" xfId="0" applyAlignment="1" applyBorder="1" applyFont="1">
      <alignment horizontal="center" vertical="center"/>
    </xf>
    <xf borderId="0" fillId="0" fontId="70" numFmtId="0" xfId="0" applyAlignment="1" applyFont="1">
      <alignment horizontal="center" readingOrder="0" shrinkToFit="0" vertical="center" wrapText="0"/>
    </xf>
    <xf borderId="5" fillId="3" fontId="57" numFmtId="0" xfId="0" applyAlignment="1" applyBorder="1" applyFont="1">
      <alignment horizontal="center" readingOrder="0" shrinkToFit="0" vertical="center" wrapText="0"/>
    </xf>
    <xf borderId="2" fillId="3" fontId="57" numFmtId="0" xfId="0" applyAlignment="1" applyBorder="1" applyFont="1">
      <alignment horizontal="center" readingOrder="0" shrinkToFit="0" vertical="center" wrapText="0"/>
    </xf>
    <xf borderId="2" fillId="0" fontId="57" numFmtId="0" xfId="0" applyAlignment="1" applyBorder="1" applyFont="1">
      <alignment horizontal="center" readingOrder="0" shrinkToFit="0" vertical="center" wrapText="0"/>
    </xf>
    <xf borderId="48"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68" numFmtId="0" xfId="0" applyAlignment="1" applyFont="1">
      <alignment horizontal="center"/>
    </xf>
    <xf borderId="0" fillId="3" fontId="71" numFmtId="0" xfId="0" applyAlignment="1" applyFont="1">
      <alignment horizontal="left" readingOrder="0" vertical="center"/>
    </xf>
    <xf borderId="0" fillId="3" fontId="57" numFmtId="0" xfId="0" applyAlignment="1" applyFont="1">
      <alignment horizontal="left" readingOrder="0" vertical="center"/>
    </xf>
    <xf borderId="36" fillId="0" fontId="58" numFmtId="0" xfId="0" applyAlignment="1" applyBorder="1" applyFont="1">
      <alignment horizontal="center" readingOrder="0" vertical="center"/>
    </xf>
    <xf borderId="0" fillId="3" fontId="57" numFmtId="0" xfId="0" applyAlignment="1" applyFont="1">
      <alignment horizontal="right" readingOrder="0" vertical="center"/>
    </xf>
    <xf borderId="7" fillId="0" fontId="38" numFmtId="0" xfId="0" applyAlignment="1" applyBorder="1" applyFont="1">
      <alignment horizontal="center" readingOrder="0" vertical="bottom"/>
    </xf>
    <xf borderId="7" fillId="22" fontId="72" numFmtId="0" xfId="0" applyAlignment="1" applyBorder="1" applyFont="1">
      <alignment horizontal="center" readingOrder="0" vertical="bottom"/>
    </xf>
    <xf borderId="7" fillId="18" fontId="72" numFmtId="0" xfId="0" applyAlignment="1" applyBorder="1" applyFont="1">
      <alignment horizontal="center" readingOrder="0" vertical="bottom"/>
    </xf>
    <xf borderId="10" fillId="13" fontId="8" numFmtId="0" xfId="0" applyAlignment="1" applyBorder="1" applyFont="1">
      <alignment horizontal="center" readingOrder="0"/>
    </xf>
    <xf borderId="10" fillId="0" fontId="8" numFmtId="0" xfId="0" applyAlignment="1" applyBorder="1" applyFont="1">
      <alignment horizontal="center" readingOrder="0"/>
    </xf>
    <xf borderId="10" fillId="13" fontId="8" numFmtId="0" xfId="0" applyAlignment="1" applyBorder="1" applyFont="1">
      <alignment horizontal="center" readingOrder="0" vertical="center"/>
    </xf>
    <xf borderId="10" fillId="0" fontId="8" numFmtId="0" xfId="0" applyAlignment="1" applyBorder="1" applyFont="1">
      <alignment horizontal="center" readingOrder="0" vertical="center"/>
    </xf>
    <xf borderId="48" fillId="13" fontId="8" numFmtId="0" xfId="0" applyAlignment="1" applyBorder="1" applyFont="1">
      <alignment horizontal="center" readingOrder="0"/>
    </xf>
    <xf borderId="48" fillId="13" fontId="8" numFmtId="0" xfId="0" applyAlignment="1" applyBorder="1" applyFont="1">
      <alignment horizontal="center" vertical="center"/>
    </xf>
    <xf borderId="48" fillId="0" fontId="8" numFmtId="0" xfId="0" applyAlignment="1" applyBorder="1" applyFont="1">
      <alignment horizontal="center" vertical="center"/>
    </xf>
    <xf borderId="48" fillId="3" fontId="8" numFmtId="0" xfId="0" applyAlignment="1" applyBorder="1" applyFont="1">
      <alignment horizontal="center" vertical="center"/>
    </xf>
    <xf borderId="10" fillId="3" fontId="8" numFmtId="0" xfId="0" applyAlignment="1" applyBorder="1" applyFont="1">
      <alignment horizontal="center" readingOrder="0"/>
    </xf>
    <xf borderId="10" fillId="3" fontId="8" numFmtId="0" xfId="0" applyAlignment="1" applyBorder="1" applyFont="1">
      <alignment horizontal="center" vertical="center"/>
    </xf>
    <xf borderId="10" fillId="0" fontId="8" numFmtId="0" xfId="0" applyAlignment="1" applyBorder="1" applyFont="1">
      <alignment horizontal="center" vertical="center"/>
    </xf>
    <xf borderId="4" fillId="13" fontId="8" numFmtId="0" xfId="0" applyAlignment="1" applyBorder="1" applyFont="1">
      <alignment horizontal="center" readingOrder="0"/>
    </xf>
    <xf borderId="4" fillId="3" fontId="8" numFmtId="0" xfId="0" applyAlignment="1" applyBorder="1" applyFont="1">
      <alignment horizontal="center" vertical="center"/>
    </xf>
    <xf borderId="4" fillId="0" fontId="8" numFmtId="0" xfId="0" applyAlignment="1" applyBorder="1" applyFont="1">
      <alignment horizontal="center" vertical="center"/>
    </xf>
    <xf borderId="10" fillId="13" fontId="8" numFmtId="0" xfId="0" applyAlignment="1" applyBorder="1" applyFont="1">
      <alignment horizontal="center" vertical="center"/>
    </xf>
    <xf borderId="48" fillId="3" fontId="8" numFmtId="0" xfId="0" applyAlignment="1" applyBorder="1" applyFont="1">
      <alignment horizontal="center" readingOrder="0"/>
    </xf>
    <xf borderId="4" fillId="0" fontId="8" numFmtId="0" xfId="0" applyAlignment="1" applyBorder="1" applyFont="1">
      <alignment horizontal="center"/>
    </xf>
    <xf borderId="48" fillId="0" fontId="8" numFmtId="0" xfId="0" applyAlignment="1" applyBorder="1" applyFont="1">
      <alignment horizontal="center"/>
    </xf>
    <xf borderId="48" fillId="0" fontId="8" numFmtId="0" xfId="0" applyAlignment="1" applyBorder="1" applyFont="1">
      <alignment horizontal="center" readingOrder="0" vertical="center"/>
    </xf>
    <xf borderId="10" fillId="0" fontId="8" numFmtId="0" xfId="0" applyAlignment="1" applyBorder="1" applyFont="1">
      <alignment horizontal="center"/>
    </xf>
    <xf borderId="48" fillId="0" fontId="8" numFmtId="0" xfId="0" applyAlignment="1" applyBorder="1" applyFont="1">
      <alignment horizontal="center" readingOrder="0"/>
    </xf>
    <xf borderId="4" fillId="0" fontId="8" numFmtId="0" xfId="0" applyAlignment="1" applyBorder="1" applyFont="1">
      <alignment horizontal="center" readingOrder="0"/>
    </xf>
    <xf borderId="4" fillId="0" fontId="8" numFmtId="0" xfId="0" applyAlignment="1" applyBorder="1" applyFont="1">
      <alignment horizontal="center" readingOrder="0" vertical="center"/>
    </xf>
    <xf borderId="4" fillId="0" fontId="73" numFmtId="0" xfId="0" applyAlignment="1" applyBorder="1" applyFont="1">
      <alignment horizontal="center" readingOrder="0"/>
    </xf>
    <xf borderId="4" fillId="0" fontId="73" numFmtId="0" xfId="0" applyAlignment="1" applyBorder="1" applyFont="1">
      <alignment horizontal="center" readingOrder="0" vertical="center"/>
    </xf>
    <xf borderId="10" fillId="3" fontId="74" numFmtId="0" xfId="0" applyAlignment="1" applyBorder="1" applyFont="1">
      <alignment horizontal="center" readingOrder="0" shrinkToFit="0" vertical="center" wrapText="0"/>
    </xf>
    <xf borderId="10" fillId="0" fontId="74" numFmtId="0" xfId="0" applyAlignment="1" applyBorder="1" applyFont="1">
      <alignment horizontal="center" readingOrder="0" shrinkToFit="0" vertical="center" wrapText="0"/>
    </xf>
    <xf borderId="46" fillId="0" fontId="73" numFmtId="0" xfId="0" applyAlignment="1" applyBorder="1" applyFont="1">
      <alignment horizontal="center" readingOrder="0"/>
    </xf>
    <xf borderId="46" fillId="0" fontId="73" numFmtId="0" xfId="0" applyAlignment="1" applyBorder="1" applyFont="1">
      <alignment horizontal="center" readingOrder="0" vertical="center"/>
    </xf>
    <xf borderId="0" fillId="0" fontId="73" numFmtId="0" xfId="0" applyAlignment="1" applyFont="1">
      <alignment horizontal="center" readingOrder="0"/>
    </xf>
    <xf borderId="19" fillId="0" fontId="8" numFmtId="0" xfId="0" applyAlignment="1" applyBorder="1" applyFont="1">
      <alignment horizontal="center" readingOrder="0"/>
    </xf>
    <xf borderId="19" fillId="0" fontId="8" numFmtId="0" xfId="0" applyAlignment="1" applyBorder="1" applyFont="1">
      <alignment horizontal="center" readingOrder="0" vertical="center"/>
    </xf>
    <xf borderId="11" fillId="0" fontId="25" numFmtId="168" xfId="0" applyAlignment="1" applyBorder="1" applyFont="1" applyNumberFormat="1">
      <alignment horizontal="center" readingOrder="0" vertical="bottom"/>
    </xf>
    <xf borderId="46" fillId="0" fontId="8" numFmtId="0" xfId="0" applyAlignment="1" applyBorder="1" applyFont="1">
      <alignment horizontal="center" readingOrder="0"/>
    </xf>
    <xf borderId="1" fillId="0" fontId="68" numFmtId="170" xfId="0" applyAlignment="1" applyBorder="1" applyFont="1" applyNumberFormat="1">
      <alignment horizontal="center" readingOrder="0"/>
    </xf>
    <xf borderId="46" fillId="0" fontId="8" numFmtId="0" xfId="0" applyAlignment="1" applyBorder="1" applyFont="1">
      <alignment horizontal="center"/>
    </xf>
    <xf borderId="4" fillId="0" fontId="10" numFmtId="0" xfId="0" applyAlignment="1" applyBorder="1" applyFont="1">
      <alignment horizontal="center" readingOrder="0" shrinkToFit="0" vertical="bottom" wrapText="0"/>
    </xf>
    <xf borderId="10" fillId="0" fontId="10" numFmtId="0" xfId="0" applyAlignment="1" applyBorder="1" applyFont="1">
      <alignment horizontal="center" readingOrder="0" shrinkToFit="0" vertical="bottom" wrapText="0"/>
    </xf>
    <xf borderId="48" fillId="0" fontId="10" numFmtId="0" xfId="0" applyAlignment="1" applyBorder="1" applyFont="1">
      <alignment horizontal="center" readingOrder="0" shrinkToFit="0" vertical="bottom" wrapText="0"/>
    </xf>
    <xf borderId="1" fillId="0" fontId="10" numFmtId="0" xfId="0" applyAlignment="1" applyBorder="1" applyFont="1">
      <alignment horizontal="center" readingOrder="0" shrinkToFit="0" vertical="bottom" wrapText="0"/>
    </xf>
    <xf borderId="46" fillId="0" fontId="8" numFmtId="0" xfId="0" applyAlignment="1" applyBorder="1" applyFont="1">
      <alignment horizontal="center" readingOrder="0" vertical="center"/>
    </xf>
    <xf borderId="1" fillId="0" fontId="8" numFmtId="0" xfId="0" applyAlignment="1" applyBorder="1" applyFont="1">
      <alignment horizontal="center" readingOrder="0" vertical="center"/>
    </xf>
    <xf borderId="4" fillId="0" fontId="74" numFmtId="0" xfId="0" applyAlignment="1" applyBorder="1" applyFont="1">
      <alignment horizontal="center" readingOrder="0" shrinkToFit="0" vertical="center" wrapText="0"/>
    </xf>
    <xf borderId="48" fillId="0" fontId="74" numFmtId="0" xfId="0" applyAlignment="1" applyBorder="1" applyFont="1">
      <alignment horizontal="center" readingOrder="0" shrinkToFit="0" vertical="center" wrapText="0"/>
    </xf>
    <xf borderId="0" fillId="0" fontId="74" numFmtId="0" xfId="0" applyAlignment="1" applyFont="1">
      <alignment horizontal="center" readingOrder="0" shrinkToFit="0" vertical="center" wrapText="0"/>
    </xf>
    <xf borderId="0" fillId="0" fontId="53" numFmtId="0" xfId="0" applyAlignment="1" applyFont="1">
      <alignment horizontal="center" readingOrder="0" shrinkToFit="0" vertical="center" wrapText="0"/>
    </xf>
    <xf borderId="7" fillId="0" fontId="38" numFmtId="0" xfId="0" applyAlignment="1" applyBorder="1" applyFont="1">
      <alignment horizontal="center" readingOrder="0" vertical="center"/>
    </xf>
    <xf borderId="46" fillId="0" fontId="8" numFmtId="0" xfId="0" applyAlignment="1" applyBorder="1" applyFont="1">
      <alignment horizontal="center" vertical="center"/>
    </xf>
    <xf borderId="0" fillId="0" fontId="8" numFmtId="0" xfId="0" applyAlignment="1" applyFont="1">
      <alignment horizontal="center"/>
    </xf>
    <xf borderId="1" fillId="0" fontId="74" numFmtId="0" xfId="0" applyAlignment="1" applyBorder="1" applyFont="1">
      <alignment horizontal="center" readingOrder="0" shrinkToFit="0" vertical="center" wrapText="0"/>
    </xf>
    <xf borderId="1" fillId="0" fontId="8" numFmtId="0" xfId="0" applyAlignment="1" applyBorder="1" applyFont="1">
      <alignment horizontal="center" readingOrder="0"/>
    </xf>
    <xf borderId="4" fillId="0" fontId="74" numFmtId="0" xfId="0" applyAlignment="1" applyBorder="1" applyFont="1">
      <alignment horizontal="center" readingOrder="0" shrinkToFit="0" vertical="bottom" wrapText="0"/>
    </xf>
    <xf borderId="10" fillId="0" fontId="74" numFmtId="0" xfId="0" applyAlignment="1" applyBorder="1" applyFont="1">
      <alignment horizontal="center" readingOrder="0" shrinkToFit="0" vertical="bottom" wrapText="0"/>
    </xf>
    <xf borderId="48" fillId="0" fontId="74" numFmtId="0" xfId="0" applyAlignment="1" applyBorder="1" applyFont="1">
      <alignment horizontal="center" readingOrder="0" shrinkToFit="0" vertical="bottom" wrapText="0"/>
    </xf>
    <xf borderId="1" fillId="0" fontId="74" numFmtId="0" xfId="0" applyAlignment="1" applyBorder="1" applyFont="1">
      <alignment horizontal="center" readingOrder="0" shrinkToFit="0" vertical="bottom" wrapText="0"/>
    </xf>
    <xf borderId="0" fillId="0" fontId="25" numFmtId="168" xfId="0" applyAlignment="1" applyFont="1" applyNumberFormat="1">
      <alignment horizontal="center" vertical="bottom"/>
    </xf>
    <xf borderId="2" fillId="9" fontId="25" numFmtId="168" xfId="0" applyAlignment="1" applyBorder="1" applyFont="1" applyNumberFormat="1">
      <alignment horizontal="center" readingOrder="0" vertical="bottom"/>
    </xf>
    <xf borderId="2" fillId="9" fontId="25" numFmtId="0" xfId="0" applyAlignment="1" applyBorder="1" applyFont="1">
      <alignment horizontal="center" readingOrder="0" vertical="bottom"/>
    </xf>
    <xf borderId="2" fillId="21" fontId="25" numFmtId="0" xfId="0" applyAlignment="1" applyBorder="1" applyFont="1">
      <alignment horizontal="center" readingOrder="0" vertical="bottom"/>
    </xf>
    <xf borderId="2" fillId="23" fontId="25" numFmtId="0" xfId="0" applyAlignment="1" applyBorder="1" applyFill="1" applyFont="1">
      <alignment horizontal="center" readingOrder="0" vertical="bottom"/>
    </xf>
    <xf borderId="0" fillId="0" fontId="67" numFmtId="0" xfId="0" applyAlignment="1" applyFont="1">
      <alignment horizontal="center"/>
    </xf>
    <xf borderId="5" fillId="0" fontId="67" numFmtId="0" xfId="0" applyAlignment="1" applyBorder="1" applyFont="1">
      <alignment horizontal="center" readingOrder="0" vertical="center"/>
    </xf>
    <xf borderId="49" fillId="13" fontId="67" numFmtId="0" xfId="0" applyAlignment="1" applyBorder="1" applyFont="1">
      <alignment horizontal="center"/>
    </xf>
    <xf borderId="50" fillId="13" fontId="75" numFmtId="0" xfId="0" applyAlignment="1" applyBorder="1" applyFont="1">
      <alignment horizontal="center"/>
    </xf>
    <xf borderId="51" fillId="0" fontId="67" numFmtId="0" xfId="0" applyAlignment="1" applyBorder="1" applyFont="1">
      <alignment horizontal="center"/>
    </xf>
    <xf borderId="52" fillId="3" fontId="75" numFmtId="0" xfId="0" applyAlignment="1" applyBorder="1" applyFont="1">
      <alignment horizontal="center"/>
    </xf>
    <xf borderId="51" fillId="13" fontId="67" numFmtId="0" xfId="0" applyAlignment="1" applyBorder="1" applyFont="1">
      <alignment horizontal="center"/>
    </xf>
    <xf borderId="53" fillId="0" fontId="67" numFmtId="0" xfId="0" applyAlignment="1" applyBorder="1" applyFont="1">
      <alignment horizontal="center"/>
    </xf>
    <xf borderId="54" fillId="3" fontId="75" numFmtId="0" xfId="0" applyAlignment="1" applyBorder="1" applyFont="1">
      <alignment horizontal="center"/>
    </xf>
    <xf borderId="54" fillId="0" fontId="67" numFmtId="0" xfId="0" applyAlignment="1" applyBorder="1" applyFont="1">
      <alignment horizontal="center"/>
    </xf>
    <xf borderId="55" fillId="13" fontId="67" numFmtId="0" xfId="0" applyAlignment="1" applyBorder="1" applyFont="1">
      <alignment horizontal="center"/>
    </xf>
    <xf borderId="56" fillId="3" fontId="67" numFmtId="0" xfId="0" applyAlignment="1" applyBorder="1" applyFont="1">
      <alignment horizontal="center"/>
    </xf>
    <xf borderId="55" fillId="0" fontId="67" numFmtId="0" xfId="0" applyAlignment="1" applyBorder="1" applyFont="1">
      <alignment horizontal="center"/>
    </xf>
    <xf borderId="56" fillId="0" fontId="67" numFmtId="0" xfId="0" applyAlignment="1" applyBorder="1" applyFont="1">
      <alignment horizontal="center"/>
    </xf>
    <xf borderId="57" fillId="0" fontId="67" numFmtId="0" xfId="0" applyAlignment="1" applyBorder="1" applyFont="1">
      <alignment horizontal="center"/>
    </xf>
    <xf borderId="48" fillId="0" fontId="67" numFmtId="0" xfId="0" applyAlignment="1" applyBorder="1" applyFont="1">
      <alignment horizontal="center"/>
    </xf>
    <xf borderId="50" fillId="3" fontId="75" numFmtId="0" xfId="0" applyAlignment="1" applyBorder="1" applyFont="1">
      <alignment horizontal="center"/>
    </xf>
    <xf borderId="49" fillId="0" fontId="67" numFmtId="0" xfId="0" applyAlignment="1" applyBorder="1" applyFont="1">
      <alignment horizontal="center"/>
    </xf>
    <xf borderId="56" fillId="13" fontId="67" numFmtId="0" xfId="0" applyAlignment="1" applyBorder="1" applyFont="1">
      <alignment horizontal="center"/>
    </xf>
    <xf borderId="5" fillId="0" fontId="57" numFmtId="0" xfId="0" applyAlignment="1" applyBorder="1" applyFont="1">
      <alignment horizontal="center" readingOrder="0" shrinkToFit="0" vertical="center" wrapText="0"/>
    </xf>
    <xf borderId="0" fillId="0" fontId="4" numFmtId="0" xfId="0" applyAlignment="1" applyFont="1">
      <alignment horizontal="center" shrinkToFit="0" wrapText="0"/>
    </xf>
    <xf borderId="0" fillId="0" fontId="38" numFmtId="0" xfId="0" applyFont="1"/>
    <xf borderId="0" fillId="0" fontId="38" numFmtId="0" xfId="0" applyAlignment="1" applyFont="1">
      <alignment horizontal="center" vertical="center"/>
    </xf>
    <xf borderId="4" fillId="0" fontId="43" numFmtId="0" xfId="0" applyAlignment="1" applyBorder="1" applyFont="1">
      <alignment horizontal="center" readingOrder="0" vertical="center"/>
    </xf>
    <xf borderId="4" fillId="0" fontId="43" numFmtId="0" xfId="0" applyAlignment="1" applyBorder="1" applyFont="1">
      <alignment horizontal="center" readingOrder="0" shrinkToFit="0" vertical="center" wrapText="0"/>
    </xf>
    <xf borderId="1" fillId="0" fontId="25" numFmtId="172" xfId="0" applyAlignment="1" applyBorder="1" applyFont="1" applyNumberFormat="1">
      <alignment horizontal="center" readingOrder="0" vertical="bottom"/>
    </xf>
    <xf borderId="9" fillId="0" fontId="38" numFmtId="0" xfId="0" applyAlignment="1" applyBorder="1" applyFont="1">
      <alignment horizontal="center" readingOrder="0" vertical="bottom"/>
    </xf>
    <xf borderId="9" fillId="0" fontId="38" numFmtId="0" xfId="0" applyAlignment="1" applyBorder="1" applyFont="1">
      <alignment horizontal="center" vertical="bottom"/>
    </xf>
    <xf borderId="11" fillId="0" fontId="7" numFmtId="0" xfId="0" applyAlignment="1" applyBorder="1" applyFont="1">
      <alignment horizontal="center" readingOrder="0" shrinkToFit="0" wrapText="0"/>
    </xf>
    <xf borderId="1" fillId="13" fontId="7" numFmtId="0" xfId="0" applyAlignment="1" applyBorder="1" applyFont="1">
      <alignment horizontal="center" readingOrder="0" shrinkToFit="0" wrapText="0"/>
    </xf>
    <xf borderId="11" fillId="0" fontId="21" numFmtId="0" xfId="0" applyAlignment="1" applyBorder="1" applyFont="1">
      <alignment horizontal="center" readingOrder="0" vertical="bottom"/>
    </xf>
    <xf borderId="37" fillId="13" fontId="21" numFmtId="0" xfId="0" applyAlignment="1" applyBorder="1" applyFont="1">
      <alignment horizontal="center" readingOrder="0" vertical="bottom"/>
    </xf>
    <xf borderId="37" fillId="0" fontId="21" numFmtId="0" xfId="0" applyAlignment="1" applyBorder="1" applyFont="1">
      <alignment horizontal="center" readingOrder="0" vertical="bottom"/>
    </xf>
    <xf borderId="37" fillId="0" fontId="76" numFmtId="0" xfId="0" applyAlignment="1" applyBorder="1" applyFont="1">
      <alignment horizontal="center" readingOrder="0" vertical="bottom"/>
    </xf>
    <xf borderId="37" fillId="0" fontId="76" numFmtId="0" xfId="0" applyAlignment="1" applyBorder="1" applyFont="1">
      <alignment horizontal="center" vertical="bottom"/>
    </xf>
    <xf borderId="11" fillId="0" fontId="76" numFmtId="0" xfId="0" applyAlignment="1" applyBorder="1" applyFont="1">
      <alignment horizontal="center" readingOrder="0" vertical="bottom"/>
    </xf>
    <xf borderId="37" fillId="0" fontId="21" numFmtId="0" xfId="0" applyAlignment="1" applyBorder="1" applyFont="1">
      <alignment horizontal="center" vertical="bottom"/>
    </xf>
    <xf borderId="0" fillId="0" fontId="48" numFmtId="0" xfId="0" applyAlignment="1" applyFont="1">
      <alignment horizontal="left" readingOrder="0" vertical="bottom"/>
    </xf>
    <xf borderId="36" fillId="0" fontId="21" numFmtId="0" xfId="0" applyAlignment="1" applyBorder="1" applyFont="1">
      <alignment horizontal="center" readingOrder="0" vertical="bottom"/>
    </xf>
    <xf borderId="37" fillId="13" fontId="7" numFmtId="0" xfId="0" applyAlignment="1" applyBorder="1" applyFont="1">
      <alignment horizontal="center" readingOrder="0" shrinkToFit="0" wrapText="0"/>
    </xf>
    <xf borderId="11" fillId="0" fontId="38" numFmtId="0" xfId="0" applyAlignment="1" applyBorder="1" applyFont="1">
      <alignment horizontal="center" readingOrder="0" vertical="bottom"/>
    </xf>
    <xf borderId="37" fillId="0" fontId="77" numFmtId="0" xfId="0" applyAlignment="1" applyBorder="1" applyFont="1">
      <alignment horizontal="center" readingOrder="0" vertical="bottom"/>
    </xf>
    <xf borderId="37" fillId="0" fontId="38" numFmtId="0" xfId="0" applyAlignment="1" applyBorder="1" applyFont="1">
      <alignment horizontal="center" readingOrder="0" vertical="bottom"/>
    </xf>
    <xf borderId="10" fillId="0" fontId="67" numFmtId="0" xfId="0" applyAlignment="1" applyBorder="1" applyFont="1">
      <alignment horizontal="center" readingOrder="0"/>
    </xf>
    <xf borderId="36" fillId="0" fontId="77" numFmtId="0" xfId="0" applyAlignment="1" applyBorder="1" applyFont="1">
      <alignment horizontal="center" readingOrder="0" vertical="bottom"/>
    </xf>
    <xf borderId="10" fillId="13" fontId="67" numFmtId="0" xfId="0" applyAlignment="1" applyBorder="1" applyFont="1">
      <alignment horizontal="center" readingOrder="0"/>
    </xf>
    <xf borderId="20" fillId="0" fontId="21" numFmtId="0" xfId="0" applyAlignment="1" applyBorder="1" applyFont="1">
      <alignment readingOrder="0" vertical="bottom"/>
    </xf>
    <xf borderId="37" fillId="0" fontId="38" numFmtId="0" xfId="0" applyAlignment="1" applyBorder="1" applyFont="1">
      <alignment horizontal="center" vertical="bottom"/>
    </xf>
    <xf borderId="11" fillId="0" fontId="4" numFmtId="0" xfId="0" applyAlignment="1" applyBorder="1" applyFont="1">
      <alignment horizontal="center" shrinkToFit="0" wrapText="0"/>
    </xf>
    <xf borderId="1" fillId="3" fontId="4" numFmtId="0" xfId="0" applyAlignment="1" applyBorder="1" applyFont="1">
      <alignment horizontal="center" readingOrder="0" shrinkToFit="0" wrapText="0"/>
    </xf>
    <xf borderId="1" fillId="13" fontId="4" numFmtId="0" xfId="0" applyAlignment="1" applyBorder="1" applyFont="1">
      <alignment horizontal="center" readingOrder="0" shrinkToFit="0" wrapText="0"/>
    </xf>
    <xf borderId="11" fillId="0" fontId="38" numFmtId="0" xfId="0" applyAlignment="1" applyBorder="1" applyFont="1">
      <alignment horizontal="center" vertical="bottom"/>
    </xf>
    <xf borderId="37" fillId="3" fontId="38" numFmtId="0" xfId="0" applyAlignment="1" applyBorder="1" applyFont="1">
      <alignment horizontal="center" vertical="bottom"/>
    </xf>
    <xf borderId="10" fillId="0" fontId="67" numFmtId="0" xfId="0" applyAlignment="1" applyBorder="1" applyFont="1">
      <alignment horizontal="center" readingOrder="0" vertical="center"/>
    </xf>
    <xf borderId="37" fillId="0" fontId="38" numFmtId="0" xfId="0" applyAlignment="1" applyBorder="1" applyFont="1">
      <alignment horizontal="center" vertical="bottom"/>
    </xf>
    <xf borderId="10" fillId="13" fontId="67" numFmtId="0" xfId="0" applyAlignment="1" applyBorder="1" applyFont="1">
      <alignment horizontal="center" readingOrder="0" vertical="center"/>
    </xf>
    <xf borderId="37" fillId="13" fontId="38" numFmtId="0" xfId="0" applyAlignment="1" applyBorder="1" applyFont="1">
      <alignment horizontal="center" readingOrder="0" vertical="bottom"/>
    </xf>
    <xf borderId="36" fillId="0" fontId="38" numFmtId="0" xfId="0" applyAlignment="1" applyBorder="1" applyFont="1">
      <alignment horizontal="center" readingOrder="0" vertical="bottom"/>
    </xf>
    <xf borderId="48" fillId="0" fontId="67" numFmtId="0" xfId="0" applyAlignment="1" applyBorder="1" applyFont="1">
      <alignment horizontal="center" readingOrder="0"/>
    </xf>
    <xf borderId="48" fillId="13" fontId="67" numFmtId="0" xfId="0" applyAlignment="1" applyBorder="1" applyFont="1">
      <alignment horizontal="center" vertical="center"/>
    </xf>
    <xf borderId="48" fillId="3" fontId="67" numFmtId="0" xfId="0" applyAlignment="1" applyBorder="1" applyFont="1">
      <alignment horizontal="center" vertical="center"/>
    </xf>
    <xf borderId="48" fillId="0" fontId="67" numFmtId="0" xfId="0" applyAlignment="1" applyBorder="1" applyFont="1">
      <alignment horizontal="center" vertical="center"/>
    </xf>
    <xf borderId="1" fillId="3" fontId="38" numFmtId="0" xfId="0" applyBorder="1" applyFont="1"/>
    <xf borderId="1" fillId="0" fontId="38" numFmtId="0" xfId="0" applyBorder="1" applyFont="1"/>
    <xf borderId="4" fillId="0" fontId="67" numFmtId="0" xfId="0" applyAlignment="1" applyBorder="1" applyFont="1">
      <alignment horizontal="center"/>
    </xf>
    <xf borderId="4" fillId="3" fontId="67" numFmtId="0" xfId="0" applyAlignment="1" applyBorder="1" applyFont="1">
      <alignment horizontal="center" vertical="center"/>
    </xf>
    <xf borderId="4" fillId="0" fontId="67" numFmtId="0" xfId="0" applyAlignment="1" applyBorder="1" applyFont="1">
      <alignment horizontal="center" vertical="center"/>
    </xf>
    <xf borderId="4" fillId="3" fontId="38" numFmtId="0" xfId="0" applyBorder="1" applyFont="1"/>
    <xf borderId="4" fillId="0" fontId="38" numFmtId="0" xfId="0" applyBorder="1" applyFont="1"/>
    <xf borderId="10" fillId="13" fontId="67" numFmtId="0" xfId="0" applyAlignment="1" applyBorder="1" applyFont="1">
      <alignment horizontal="center" vertical="center"/>
    </xf>
    <xf borderId="21" fillId="0" fontId="38" numFmtId="0" xfId="0" applyBorder="1" applyFont="1"/>
    <xf borderId="10" fillId="0" fontId="67" numFmtId="0" xfId="0" applyAlignment="1" applyBorder="1" applyFont="1">
      <alignment horizontal="center" vertical="center"/>
    </xf>
    <xf borderId="36" fillId="0" fontId="38" numFmtId="0" xfId="0" applyBorder="1" applyFont="1"/>
    <xf borderId="36" fillId="0" fontId="38" numFmtId="0" xfId="0" applyAlignment="1" applyBorder="1" applyFont="1">
      <alignment readingOrder="0"/>
    </xf>
    <xf borderId="10" fillId="0" fontId="43" numFmtId="0" xfId="0" applyAlignment="1" applyBorder="1" applyFont="1">
      <alignment horizontal="center" readingOrder="0" shrinkToFit="0" vertical="center" wrapText="0"/>
    </xf>
    <xf borderId="0" fillId="0" fontId="23" numFmtId="0" xfId="0" applyAlignment="1" applyFont="1">
      <alignment horizontal="center" readingOrder="0" shrinkToFit="0" vertical="center" wrapText="0"/>
    </xf>
    <xf borderId="10" fillId="0" fontId="38" numFmtId="0" xfId="0" applyAlignment="1" applyBorder="1" applyFont="1">
      <alignment horizontal="center" readingOrder="0" vertical="bottom"/>
    </xf>
    <xf borderId="19" fillId="19" fontId="72" numFmtId="0" xfId="0" applyAlignment="1" applyBorder="1" applyFont="1">
      <alignment readingOrder="0" shrinkToFit="0" vertical="bottom" wrapText="0"/>
    </xf>
    <xf borderId="2" fillId="19" fontId="72" numFmtId="0" xfId="0" applyAlignment="1" applyBorder="1" applyFont="1">
      <alignment readingOrder="0" shrinkToFit="0" vertical="bottom" wrapText="0"/>
    </xf>
    <xf borderId="3" fillId="19" fontId="72" numFmtId="0" xfId="0" applyAlignment="1" applyBorder="1" applyFont="1">
      <alignment readingOrder="0" shrinkToFit="0" vertical="bottom" wrapText="0"/>
    </xf>
    <xf borderId="4" fillId="0" fontId="38" numFmtId="0" xfId="0" applyAlignment="1" applyBorder="1" applyFont="1">
      <alignment horizontal="center" readingOrder="0" shrinkToFit="0" vertical="center" wrapText="0"/>
    </xf>
    <xf borderId="1" fillId="3" fontId="7" numFmtId="0" xfId="0" applyAlignment="1" applyBorder="1" applyFont="1">
      <alignment horizontal="center" readingOrder="0" shrinkToFit="0" wrapText="0"/>
    </xf>
    <xf borderId="1" fillId="3" fontId="8" numFmtId="0" xfId="0" applyAlignment="1" applyBorder="1" applyFont="1">
      <alignment horizontal="center" readingOrder="0"/>
    </xf>
    <xf borderId="48" fillId="0" fontId="67" numFmtId="0" xfId="0" applyAlignment="1" applyBorder="1" applyFont="1">
      <alignment horizontal="center" readingOrder="0" vertical="center"/>
    </xf>
    <xf borderId="1" fillId="3" fontId="8" numFmtId="0" xfId="0" applyAlignment="1" applyBorder="1" applyFont="1">
      <alignment horizontal="center"/>
    </xf>
    <xf borderId="1" fillId="0" fontId="38" numFmtId="0" xfId="0" applyAlignment="1" applyBorder="1" applyFont="1">
      <alignment horizontal="center" readingOrder="0"/>
    </xf>
    <xf borderId="0" fillId="0" fontId="8" numFmtId="0" xfId="0" applyAlignment="1" applyFont="1">
      <alignment horizontal="center" readingOrder="0"/>
    </xf>
    <xf borderId="1" fillId="24" fontId="7" numFmtId="0" xfId="0" applyAlignment="1" applyBorder="1" applyFill="1" applyFont="1">
      <alignment horizontal="center" readingOrder="0" shrinkToFit="0" wrapText="0"/>
    </xf>
    <xf borderId="1" fillId="0" fontId="4" numFmtId="0" xfId="0" applyAlignment="1" applyBorder="1" applyFont="1">
      <alignment readingOrder="0" shrinkToFit="0" vertical="bottom" wrapText="0"/>
    </xf>
    <xf borderId="1" fillId="0" fontId="38" numFmtId="0" xfId="0" applyAlignment="1" applyBorder="1" applyFont="1">
      <alignment readingOrder="0"/>
    </xf>
    <xf borderId="1" fillId="0" fontId="43" numFmtId="0" xfId="0" applyAlignment="1" applyBorder="1" applyFont="1">
      <alignment horizontal="center" readingOrder="0" shrinkToFit="0" vertical="center" wrapText="0"/>
    </xf>
    <xf borderId="0" fillId="0" fontId="71" numFmtId="0" xfId="0" applyAlignment="1" applyFont="1">
      <alignment horizontal="center" readingOrder="0" shrinkToFit="0" vertical="center" wrapText="0"/>
    </xf>
    <xf borderId="1" fillId="0" fontId="53" numFmtId="0" xfId="0" applyAlignment="1" applyBorder="1" applyFont="1">
      <alignment readingOrder="0" shrinkToFit="0" vertical="bottom" wrapText="0"/>
    </xf>
    <xf borderId="1" fillId="0" fontId="7" numFmtId="0" xfId="0" applyAlignment="1" applyBorder="1" applyFont="1">
      <alignment horizontal="center" readingOrder="0" shrinkToFit="0" wrapText="0"/>
    </xf>
    <xf borderId="1" fillId="0" fontId="38" numFmtId="0" xfId="0" applyAlignment="1" applyBorder="1" applyFont="1">
      <alignment horizontal="center"/>
    </xf>
    <xf borderId="4" fillId="0" fontId="67" numFmtId="0" xfId="0" applyAlignment="1" applyBorder="1" applyFont="1">
      <alignment horizontal="center" readingOrder="0"/>
    </xf>
    <xf borderId="4" fillId="0" fontId="67" numFmtId="0" xfId="0" applyAlignment="1" applyBorder="1" applyFont="1">
      <alignment horizontal="center" readingOrder="0" vertical="center"/>
    </xf>
    <xf borderId="1" fillId="0" fontId="7" numFmtId="0" xfId="0" applyAlignment="1" applyBorder="1" applyFont="1">
      <alignment horizontal="center" shrinkToFit="0" wrapText="0"/>
    </xf>
    <xf borderId="1" fillId="0" fontId="38" numFmtId="0" xfId="0" applyAlignment="1" applyBorder="1" applyFont="1">
      <alignment shrinkToFit="0" vertical="bottom" wrapText="0"/>
    </xf>
    <xf borderId="4" fillId="3" fontId="8" numFmtId="0" xfId="0" applyAlignment="1" applyBorder="1" applyFont="1">
      <alignment horizontal="center" readingOrder="0"/>
    </xf>
    <xf borderId="4" fillId="0" fontId="38" numFmtId="0" xfId="0" applyAlignment="1" applyBorder="1" applyFont="1">
      <alignment horizontal="center" readingOrder="0"/>
    </xf>
    <xf borderId="2" fillId="0" fontId="43" numFmtId="0" xfId="0" applyAlignment="1" applyBorder="1" applyFont="1">
      <alignment horizontal="center" readingOrder="0" shrinkToFit="0" vertical="center" wrapText="0"/>
    </xf>
    <xf borderId="21" fillId="0" fontId="23" numFmtId="0" xfId="0" applyAlignment="1" applyBorder="1" applyFont="1">
      <alignment horizontal="center" readingOrder="0" shrinkToFit="0" vertical="center" wrapText="0"/>
    </xf>
    <xf borderId="21" fillId="0" fontId="8" numFmtId="0" xfId="0" applyAlignment="1" applyBorder="1" applyFont="1">
      <alignment horizontal="center"/>
    </xf>
    <xf borderId="0" fillId="0" fontId="38" numFmtId="0" xfId="0" applyAlignment="1" applyFont="1">
      <alignment horizontal="center" readingOrder="0" shrinkToFit="0" vertical="center" wrapText="0"/>
    </xf>
    <xf borderId="4" fillId="21" fontId="68" numFmtId="0" xfId="0" applyAlignment="1" applyBorder="1" applyFont="1">
      <alignment horizontal="right" readingOrder="0" vertical="top"/>
    </xf>
    <xf borderId="10" fillId="3" fontId="78" numFmtId="0" xfId="0" applyAlignment="1" applyBorder="1" applyFont="1">
      <alignment horizontal="center" readingOrder="0" shrinkToFit="0" vertical="center" wrapText="0"/>
    </xf>
    <xf borderId="54" fillId="0" fontId="8" numFmtId="0" xfId="0" applyAlignment="1" applyBorder="1" applyFont="1">
      <alignment horizontal="left" readingOrder="0"/>
    </xf>
    <xf borderId="10" fillId="0" fontId="78" numFmtId="0" xfId="0" applyAlignment="1" applyBorder="1" applyFont="1">
      <alignment horizontal="center" readingOrder="0" shrinkToFit="0" vertical="center" wrapText="0"/>
    </xf>
    <xf borderId="54" fillId="0" fontId="8" numFmtId="0" xfId="0" applyBorder="1" applyFont="1"/>
    <xf borderId="4" fillId="25" fontId="68" numFmtId="0" xfId="0" applyAlignment="1" applyBorder="1" applyFill="1" applyFont="1">
      <alignment horizontal="right" readingOrder="0" shrinkToFit="0" vertical="top" wrapText="1"/>
    </xf>
    <xf borderId="58" fillId="0" fontId="8" numFmtId="0" xfId="0" applyAlignment="1" applyBorder="1" applyFont="1">
      <alignment readingOrder="0"/>
    </xf>
    <xf borderId="54" fillId="3" fontId="75" numFmtId="0" xfId="0" applyAlignment="1" applyBorder="1" applyFont="1">
      <alignment horizontal="right"/>
    </xf>
    <xf borderId="46" fillId="0" fontId="67" numFmtId="0" xfId="0" applyAlignment="1" applyBorder="1" applyFont="1">
      <alignment horizontal="center" readingOrder="0"/>
    </xf>
    <xf borderId="0" fillId="0" fontId="8" numFmtId="0" xfId="0" applyFont="1"/>
    <xf borderId="46" fillId="0" fontId="67" numFmtId="0" xfId="0" applyAlignment="1" applyBorder="1" applyFont="1">
      <alignment horizontal="center" readingOrder="0" vertical="center"/>
    </xf>
    <xf borderId="59" fillId="0" fontId="8" numFmtId="0" xfId="0" applyAlignment="1" applyBorder="1" applyFont="1">
      <alignment readingOrder="0"/>
    </xf>
    <xf borderId="19" fillId="0" fontId="79" numFmtId="0" xfId="0" applyAlignment="1" applyBorder="1" applyFont="1">
      <alignment horizontal="left" readingOrder="0"/>
    </xf>
    <xf borderId="59" fillId="0" fontId="8" numFmtId="0" xfId="0" applyBorder="1" applyFont="1"/>
    <xf borderId="19" fillId="0" fontId="67" numFmtId="0" xfId="0" applyAlignment="1" applyBorder="1" applyFont="1">
      <alignment horizontal="center" readingOrder="0" vertical="center"/>
    </xf>
    <xf borderId="60" fillId="0" fontId="8" numFmtId="0" xfId="0" applyAlignment="1" applyBorder="1" applyFont="1">
      <alignment readingOrder="0"/>
    </xf>
    <xf borderId="11" fillId="0" fontId="62" numFmtId="168" xfId="0" applyAlignment="1" applyBorder="1" applyFont="1" applyNumberFormat="1">
      <alignment horizontal="center" readingOrder="0" vertical="bottom"/>
    </xf>
    <xf borderId="59" fillId="3" fontId="75" numFmtId="0" xfId="0" applyAlignment="1" applyBorder="1" applyFont="1">
      <alignment horizontal="right"/>
    </xf>
    <xf borderId="37" fillId="0" fontId="62" numFmtId="168" xfId="0" applyAlignment="1" applyBorder="1" applyFont="1" applyNumberFormat="1">
      <alignment horizontal="center" readingOrder="0" vertical="bottom"/>
    </xf>
    <xf borderId="7" fillId="0" fontId="63" numFmtId="0" xfId="0" applyAlignment="1" applyBorder="1" applyFont="1">
      <alignment horizontal="center" readingOrder="0" vertical="bottom"/>
    </xf>
    <xf borderId="10" fillId="0" fontId="67" numFmtId="0" xfId="0" applyAlignment="1" applyBorder="1" applyFont="1">
      <alignment horizontal="center"/>
    </xf>
    <xf borderId="48" fillId="0" fontId="8" numFmtId="0" xfId="0" applyAlignment="1" applyBorder="1" applyFont="1">
      <alignment readingOrder="0"/>
    </xf>
    <xf borderId="46" fillId="0" fontId="8" numFmtId="0" xfId="0" applyBorder="1" applyFont="1"/>
    <xf borderId="61" fillId="0" fontId="8" numFmtId="0" xfId="0" applyAlignment="1" applyBorder="1" applyFont="1">
      <alignment readingOrder="0"/>
    </xf>
    <xf borderId="48" fillId="3" fontId="75" numFmtId="0" xfId="0" applyAlignment="1" applyBorder="1" applyFont="1">
      <alignment horizontal="right"/>
    </xf>
    <xf borderId="4" fillId="9" fontId="68" numFmtId="0" xfId="0" applyAlignment="1" applyBorder="1" applyFont="1">
      <alignment horizontal="right" readingOrder="0" vertical="top"/>
    </xf>
    <xf borderId="54" fillId="0" fontId="8" numFmtId="0" xfId="0" applyAlignment="1" applyBorder="1" applyFont="1">
      <alignment readingOrder="0"/>
    </xf>
    <xf borderId="4" fillId="26" fontId="68" numFmtId="0" xfId="0" applyAlignment="1" applyBorder="1" applyFill="1" applyFont="1">
      <alignment horizontal="right" readingOrder="0" shrinkToFit="0" vertical="top" wrapText="1"/>
    </xf>
    <xf borderId="46" fillId="0" fontId="67" numFmtId="0" xfId="0" applyAlignment="1" applyBorder="1" applyFont="1">
      <alignment horizontal="center"/>
    </xf>
    <xf borderId="46" fillId="0" fontId="67" numFmtId="0" xfId="0" applyAlignment="1" applyBorder="1" applyFont="1">
      <alignment horizontal="center" vertical="center"/>
    </xf>
    <xf borderId="1" fillId="0" fontId="4" numFmtId="0" xfId="0" applyAlignment="1" applyBorder="1" applyFont="1">
      <alignment readingOrder="0" vertical="bottom"/>
    </xf>
    <xf borderId="59" fillId="0" fontId="8" numFmtId="0" xfId="0" applyAlignment="1" applyBorder="1" applyFont="1">
      <alignment horizontal="left" readingOrder="0"/>
    </xf>
    <xf borderId="48" fillId="0" fontId="8" numFmtId="0" xfId="0" applyBorder="1" applyFont="1"/>
    <xf borderId="4" fillId="27" fontId="68" numFmtId="0" xfId="0" applyAlignment="1" applyBorder="1" applyFill="1" applyFont="1">
      <alignment horizontal="right" readingOrder="0" vertical="top"/>
    </xf>
    <xf borderId="1" fillId="0" fontId="38" numFmtId="0" xfId="0" applyAlignment="1" applyBorder="1" applyFont="1">
      <alignment readingOrder="0" shrinkToFit="0" vertical="bottom" wrapText="0"/>
    </xf>
    <xf borderId="62" fillId="0" fontId="8" numFmtId="0" xfId="0" applyAlignment="1" applyBorder="1" applyFont="1">
      <alignment readingOrder="0"/>
    </xf>
    <xf borderId="4" fillId="0" fontId="68" numFmtId="0" xfId="0" applyAlignment="1" applyBorder="1" applyFont="1">
      <alignment horizontal="right" readingOrder="0" vertical="top"/>
    </xf>
    <xf borderId="47" fillId="3" fontId="75" numFmtId="0" xfId="0" applyAlignment="1" applyBorder="1" applyFont="1">
      <alignment horizontal="right"/>
    </xf>
    <xf borderId="0" fillId="3" fontId="75" numFmtId="0" xfId="0" applyAlignment="1" applyFont="1">
      <alignment horizontal="right"/>
    </xf>
    <xf borderId="1" fillId="3" fontId="4" numFmtId="0" xfId="0" applyAlignment="1" applyBorder="1" applyFont="1">
      <alignment readingOrder="0" shrinkToFit="0" vertical="bottom" wrapText="0"/>
    </xf>
    <xf borderId="5" fillId="0" fontId="38" numFmtId="0" xfId="0" applyAlignment="1" applyBorder="1" applyFont="1">
      <alignment horizontal="center" readingOrder="0" shrinkToFit="0" vertical="center" wrapText="0"/>
    </xf>
    <xf borderId="1" fillId="0" fontId="4" numFmtId="0" xfId="0" applyAlignment="1" applyBorder="1" applyFont="1">
      <alignment shrinkToFit="0" vertical="bottom" wrapText="0"/>
    </xf>
    <xf borderId="1" fillId="0" fontId="8" numFmtId="0" xfId="0" applyAlignment="1" applyBorder="1" applyFont="1">
      <alignment horizontal="center"/>
    </xf>
    <xf borderId="1" fillId="0" fontId="4" numFmtId="0" xfId="0" applyAlignment="1" applyBorder="1" applyFont="1">
      <alignment vertical="bottom"/>
    </xf>
    <xf borderId="10" fillId="0" fontId="38" numFmtId="0" xfId="0" applyAlignment="1" applyBorder="1" applyFont="1">
      <alignment horizontal="center" readingOrder="0" shrinkToFit="0" vertical="center" wrapText="0"/>
    </xf>
    <xf borderId="1" fillId="20" fontId="7" numFmtId="0" xfId="0" applyAlignment="1" applyBorder="1" applyFont="1">
      <alignment horizontal="center" readingOrder="0" shrinkToFit="0" wrapText="0"/>
    </xf>
    <xf borderId="1" fillId="20" fontId="72" numFmtId="0" xfId="0" applyAlignment="1" applyBorder="1" applyFont="1">
      <alignment readingOrder="0" shrinkToFit="0" vertical="bottom" wrapText="0"/>
    </xf>
    <xf borderId="1" fillId="20" fontId="38" numFmtId="0" xfId="0" applyBorder="1" applyFont="1"/>
    <xf borderId="1" fillId="20" fontId="43" numFmtId="0" xfId="0" applyAlignment="1" applyBorder="1" applyFont="1">
      <alignment horizontal="center" readingOrder="0" shrinkToFit="0" vertical="center" wrapText="0"/>
    </xf>
    <xf borderId="11" fillId="0" fontId="38" numFmtId="0" xfId="0" applyAlignment="1" applyBorder="1" applyFont="1">
      <alignment horizontal="center" readingOrder="0" shrinkToFit="0" vertical="center" wrapText="0"/>
    </xf>
    <xf borderId="1" fillId="0" fontId="67" numFmtId="0" xfId="0" applyAlignment="1" applyBorder="1" applyFont="1">
      <alignment horizontal="center" readingOrder="0" vertical="center"/>
    </xf>
    <xf borderId="4" fillId="0" fontId="78" numFmtId="0" xfId="0" applyAlignment="1" applyBorder="1" applyFont="1">
      <alignment horizontal="center" readingOrder="0" shrinkToFit="0" vertical="center" wrapText="0"/>
    </xf>
    <xf borderId="48" fillId="0" fontId="78" numFmtId="0" xfId="0" applyAlignment="1" applyBorder="1" applyFont="1">
      <alignment horizontal="center" readingOrder="0" shrinkToFit="0" vertical="center" wrapText="0"/>
    </xf>
    <xf borderId="0" fillId="0" fontId="78" numFmtId="0" xfId="0" applyAlignment="1" applyFont="1">
      <alignment horizontal="center" readingOrder="0" shrinkToFit="0" vertical="center" wrapText="0"/>
    </xf>
    <xf borderId="1" fillId="0" fontId="62" numFmtId="168" xfId="0" applyAlignment="1" applyBorder="1" applyFont="1" applyNumberFormat="1">
      <alignment horizontal="center" readingOrder="0" vertical="center"/>
    </xf>
    <xf borderId="7" fillId="0" fontId="63" numFmtId="0" xfId="0" applyAlignment="1" applyBorder="1" applyFont="1">
      <alignment horizontal="center" readingOrder="0" vertical="center"/>
    </xf>
    <xf borderId="0" fillId="0" fontId="67" numFmtId="0" xfId="0" applyFont="1"/>
    <xf borderId="1" fillId="0" fontId="62" numFmtId="168" xfId="0" applyAlignment="1" applyBorder="1" applyFont="1" applyNumberFormat="1">
      <alignment horizontal="center" readingOrder="0" vertical="bottom"/>
    </xf>
    <xf borderId="63" fillId="0" fontId="67" numFmtId="0" xfId="0" applyAlignment="1" applyBorder="1" applyFont="1">
      <alignment horizontal="center"/>
    </xf>
    <xf borderId="64" fillId="0" fontId="67" numFmtId="0" xfId="0" applyAlignment="1" applyBorder="1" applyFont="1">
      <alignment horizontal="center"/>
    </xf>
    <xf borderId="21" fillId="0" fontId="67" numFmtId="0" xfId="0" applyAlignment="1" applyBorder="1" applyFont="1">
      <alignment horizontal="center"/>
    </xf>
    <xf borderId="21" fillId="3" fontId="75" numFmtId="0" xfId="0" applyAlignment="1" applyBorder="1" applyFont="1">
      <alignment horizontal="center"/>
    </xf>
    <xf borderId="11" fillId="0" fontId="67" numFmtId="0" xfId="0" applyAlignment="1" applyBorder="1" applyFont="1">
      <alignment horizontal="center" readingOrder="0" vertical="center"/>
    </xf>
    <xf borderId="10" fillId="3" fontId="8" numFmtId="0" xfId="0" applyAlignment="1" applyBorder="1" applyFont="1">
      <alignment horizontal="center"/>
    </xf>
    <xf borderId="11" fillId="13" fontId="8" numFmtId="0" xfId="0" applyAlignment="1" applyBorder="1" applyFont="1">
      <alignment horizontal="center" readingOrder="0"/>
    </xf>
    <xf borderId="11" fillId="3" fontId="8" numFmtId="0" xfId="0" applyAlignment="1" applyBorder="1" applyFont="1">
      <alignment horizontal="center"/>
    </xf>
    <xf borderId="11" fillId="0" fontId="8" numFmtId="0" xfId="0" applyAlignment="1" applyBorder="1" applyFont="1">
      <alignment horizontal="center"/>
    </xf>
    <xf borderId="4" fillId="3" fontId="8" numFmtId="0" xfId="0" applyAlignment="1" applyBorder="1" applyFont="1">
      <alignment horizontal="center"/>
    </xf>
    <xf borderId="11" fillId="0" fontId="8" numFmtId="0" xfId="0" applyAlignment="1" applyBorder="1" applyFont="1">
      <alignment horizontal="center" readingOrder="0"/>
    </xf>
    <xf borderId="10" fillId="0" fontId="53" numFmtId="0" xfId="0" applyAlignment="1" applyBorder="1" applyFont="1">
      <alignment horizontal="center" readingOrder="0" shrinkToFit="0" vertical="bottom" wrapText="0"/>
    </xf>
    <xf borderId="5" fillId="28" fontId="80" numFmtId="0" xfId="0" applyAlignment="1" applyBorder="1" applyFill="1" applyFont="1">
      <alignment horizontal="center" readingOrder="0" shrinkToFit="0" wrapText="0"/>
    </xf>
    <xf borderId="0" fillId="0" fontId="30" numFmtId="0" xfId="0" applyAlignment="1" applyFont="1">
      <alignment shrinkToFit="0" vertical="bottom" wrapText="0"/>
    </xf>
    <xf borderId="38" fillId="29" fontId="81" numFmtId="172" xfId="0" applyAlignment="1" applyBorder="1" applyFill="1" applyFont="1" applyNumberFormat="1">
      <alignment horizontal="center" readingOrder="0" shrinkToFit="0" wrapText="0"/>
    </xf>
    <xf borderId="0" fillId="0" fontId="82" numFmtId="0" xfId="0" applyAlignment="1" applyFont="1">
      <alignment readingOrder="0" shrinkToFit="0" vertical="bottom" wrapText="0"/>
    </xf>
    <xf borderId="0" fillId="0" fontId="83" numFmtId="0" xfId="0" applyAlignment="1" applyFont="1">
      <alignment shrinkToFit="0" wrapText="0"/>
    </xf>
    <xf borderId="0" fillId="0" fontId="84" numFmtId="0" xfId="0" applyAlignment="1" applyFont="1">
      <alignment horizontal="center" shrinkToFit="0" wrapText="0"/>
    </xf>
    <xf borderId="0" fillId="3" fontId="85" numFmtId="0" xfId="0" applyAlignment="1" applyFont="1">
      <alignment horizontal="center" readingOrder="0" shrinkToFit="0" wrapText="0"/>
    </xf>
    <xf borderId="2" fillId="30" fontId="81" numFmtId="0" xfId="0" applyAlignment="1" applyBorder="1" applyFill="1" applyFont="1">
      <alignment horizontal="center" readingOrder="0" shrinkToFit="0" wrapText="0"/>
    </xf>
    <xf borderId="19" fillId="13" fontId="86" numFmtId="0" xfId="0" applyAlignment="1" applyBorder="1" applyFont="1">
      <alignment horizontal="center" readingOrder="0" shrinkToFit="0" wrapText="0"/>
    </xf>
    <xf borderId="19" fillId="0" fontId="87" numFmtId="0" xfId="0" applyAlignment="1" applyBorder="1" applyFont="1">
      <alignment horizontal="center" readingOrder="0" shrinkToFit="0" wrapText="0"/>
    </xf>
    <xf borderId="19" fillId="0" fontId="82" numFmtId="0" xfId="0" applyAlignment="1" applyBorder="1" applyFont="1">
      <alignment horizontal="center" readingOrder="0" shrinkToFit="0" wrapText="0"/>
    </xf>
    <xf borderId="19" fillId="0" fontId="87" numFmtId="0" xfId="0" applyAlignment="1" applyBorder="1" applyFont="1">
      <alignment readingOrder="0" shrinkToFit="0" wrapText="0"/>
    </xf>
    <xf borderId="19" fillId="0" fontId="87" numFmtId="0" xfId="0" applyAlignment="1" applyBorder="1" applyFont="1">
      <alignment shrinkToFit="0" wrapText="0"/>
    </xf>
    <xf borderId="3" fillId="0" fontId="87" numFmtId="0" xfId="0" applyAlignment="1" applyBorder="1" applyFont="1">
      <alignment shrinkToFit="0" wrapText="0"/>
    </xf>
    <xf borderId="3" fillId="0" fontId="87" numFmtId="0" xfId="0" applyAlignment="1" applyBorder="1" applyFont="1">
      <alignment horizontal="center" shrinkToFit="0" wrapText="0"/>
    </xf>
    <xf borderId="36" fillId="0" fontId="87" numFmtId="0" xfId="0" applyAlignment="1" applyBorder="1" applyFont="1">
      <alignment shrinkToFit="0" wrapText="0"/>
    </xf>
    <xf borderId="65" fillId="31" fontId="86" numFmtId="0" xfId="0" applyAlignment="1" applyBorder="1" applyFill="1" applyFont="1">
      <alignment horizontal="center" readingOrder="0"/>
    </xf>
    <xf borderId="66" fillId="0" fontId="6" numFmtId="0" xfId="0" applyBorder="1" applyFont="1"/>
    <xf borderId="67" fillId="0" fontId="6" numFmtId="0" xfId="0" applyBorder="1" applyFont="1"/>
    <xf borderId="19" fillId="32" fontId="87" numFmtId="0" xfId="0" applyAlignment="1" applyBorder="1" applyFill="1" applyFont="1">
      <alignment horizontal="center" readingOrder="0" shrinkToFit="0" wrapText="0"/>
    </xf>
    <xf borderId="4" fillId="0" fontId="85" numFmtId="0" xfId="0" applyAlignment="1" applyBorder="1" applyFont="1">
      <alignment horizontal="center" readingOrder="0"/>
    </xf>
    <xf borderId="4" fillId="0" fontId="85" numFmtId="0" xfId="0" applyAlignment="1" applyBorder="1" applyFont="1">
      <alignment horizontal="center" readingOrder="0" shrinkToFit="0" wrapText="0"/>
    </xf>
    <xf borderId="5" fillId="13" fontId="85" numFmtId="0" xfId="0" applyAlignment="1" applyBorder="1" applyFont="1">
      <alignment horizontal="center" readingOrder="0" shrinkToFit="0" wrapText="0"/>
    </xf>
    <xf borderId="68" fillId="13" fontId="85" numFmtId="0" xfId="0" applyAlignment="1" applyBorder="1" applyFont="1">
      <alignment horizontal="center" readingOrder="0"/>
    </xf>
    <xf borderId="37" fillId="0" fontId="88" numFmtId="172" xfId="0" applyAlignment="1" applyBorder="1" applyFont="1" applyNumberFormat="1">
      <alignment horizontal="center" readingOrder="0" shrinkToFit="0" wrapText="0"/>
    </xf>
    <xf borderId="37" fillId="0" fontId="88" numFmtId="168" xfId="0" applyAlignment="1" applyBorder="1" applyFont="1" applyNumberFormat="1">
      <alignment horizontal="center" readingOrder="0" shrinkToFit="0" wrapText="0"/>
    </xf>
    <xf borderId="37" fillId="13" fontId="88" numFmtId="168" xfId="0" applyAlignment="1" applyBorder="1" applyFont="1" applyNumberFormat="1">
      <alignment horizontal="center" readingOrder="0" shrinkToFit="0" wrapText="0"/>
    </xf>
    <xf borderId="36" fillId="0" fontId="88" numFmtId="0" xfId="0" applyAlignment="1" applyBorder="1" applyFont="1">
      <alignment horizontal="center" readingOrder="0" shrinkToFit="0" wrapText="0"/>
    </xf>
    <xf borderId="4" fillId="33" fontId="89" numFmtId="0" xfId="0" applyAlignment="1" applyBorder="1" applyFill="1" applyFont="1">
      <alignment horizontal="center" readingOrder="0"/>
    </xf>
    <xf borderId="6" fillId="34" fontId="85" numFmtId="0" xfId="0" applyAlignment="1" applyBorder="1" applyFill="1" applyFont="1">
      <alignment horizontal="center" readingOrder="0" shrinkToFit="0" wrapText="0"/>
    </xf>
    <xf borderId="5" fillId="0" fontId="85" numFmtId="0" xfId="0" applyAlignment="1" applyBorder="1" applyFont="1">
      <alignment horizontal="center" readingOrder="0" shrinkToFit="0" wrapText="0"/>
    </xf>
    <xf borderId="69" fillId="0" fontId="6" numFmtId="0" xfId="0" applyBorder="1" applyFont="1"/>
    <xf borderId="70" fillId="0" fontId="6" numFmtId="0" xfId="0" applyBorder="1" applyFont="1"/>
    <xf borderId="6" fillId="0" fontId="84" numFmtId="0" xfId="0" applyAlignment="1" applyBorder="1" applyFont="1">
      <alignment horizontal="center" readingOrder="0"/>
    </xf>
    <xf borderId="4" fillId="0" fontId="84" numFmtId="0" xfId="0" applyAlignment="1" applyBorder="1" applyFont="1">
      <alignment horizontal="center" readingOrder="0"/>
    </xf>
    <xf borderId="4" fillId="35" fontId="84" numFmtId="0" xfId="0" applyAlignment="1" applyBorder="1" applyFill="1" applyFont="1">
      <alignment horizontal="center" readingOrder="0"/>
    </xf>
    <xf borderId="71" fillId="0" fontId="6" numFmtId="0" xfId="0" applyBorder="1" applyFont="1"/>
    <xf borderId="9" fillId="0" fontId="84" numFmtId="0" xfId="0" applyAlignment="1" applyBorder="1" applyFont="1">
      <alignment horizontal="center" readingOrder="0" shrinkToFit="0" wrapText="0"/>
    </xf>
    <xf borderId="7" fillId="36" fontId="84" numFmtId="0" xfId="0" applyAlignment="1" applyBorder="1" applyFill="1" applyFont="1">
      <alignment horizontal="center" readingOrder="0" shrinkToFit="0" wrapText="0"/>
    </xf>
    <xf borderId="9" fillId="13" fontId="84" numFmtId="0" xfId="0" applyAlignment="1" applyBorder="1" applyFont="1">
      <alignment horizontal="center" readingOrder="0" shrinkToFit="0" wrapText="0"/>
    </xf>
    <xf borderId="72" fillId="0" fontId="84" numFmtId="0" xfId="0" applyAlignment="1" applyBorder="1" applyFont="1">
      <alignment horizontal="center" readingOrder="0" shrinkToFit="0" wrapText="0"/>
    </xf>
    <xf borderId="73" fillId="0" fontId="85" numFmtId="0" xfId="0" applyAlignment="1" applyBorder="1" applyFont="1">
      <alignment horizontal="center" readingOrder="0"/>
    </xf>
    <xf borderId="72" fillId="35" fontId="85" numFmtId="0" xfId="0" applyAlignment="1" applyBorder="1" applyFont="1">
      <alignment horizontal="center" readingOrder="0"/>
    </xf>
    <xf borderId="7" fillId="0" fontId="85" numFmtId="0" xfId="0" applyAlignment="1" applyBorder="1" applyFont="1">
      <alignment horizontal="center" readingOrder="0"/>
    </xf>
    <xf borderId="74" fillId="0" fontId="85" numFmtId="0" xfId="0" applyAlignment="1" applyBorder="1" applyFont="1">
      <alignment horizontal="center" readingOrder="0"/>
    </xf>
    <xf borderId="11" fillId="37" fontId="90" numFmtId="0" xfId="0" applyAlignment="1" applyBorder="1" applyFill="1" applyFont="1">
      <alignment horizontal="center" readingOrder="0" shrinkToFit="0" wrapText="0"/>
    </xf>
    <xf borderId="37" fillId="0" fontId="90" numFmtId="0" xfId="0" applyAlignment="1" applyBorder="1" applyFont="1">
      <alignment horizontal="center" readingOrder="0" shrinkToFit="0" wrapText="0"/>
    </xf>
    <xf borderId="36" fillId="13" fontId="90" numFmtId="0" xfId="0" applyAlignment="1" applyBorder="1" applyFont="1">
      <alignment horizontal="center" readingOrder="0" shrinkToFit="0" wrapText="0"/>
    </xf>
    <xf borderId="75" fillId="13" fontId="90" numFmtId="0" xfId="0" applyAlignment="1" applyBorder="1" applyFont="1">
      <alignment horizontal="center" readingOrder="0" shrinkToFit="0" wrapText="0"/>
    </xf>
    <xf borderId="13" fillId="0" fontId="91" numFmtId="0" xfId="0" applyAlignment="1" applyBorder="1" applyFont="1">
      <alignment horizontal="center" vertical="bottom"/>
    </xf>
    <xf borderId="76" fillId="0" fontId="91" numFmtId="0" xfId="0" applyAlignment="1" applyBorder="1" applyFont="1">
      <alignment horizontal="center" vertical="bottom"/>
    </xf>
    <xf borderId="76" fillId="13" fontId="91" numFmtId="0" xfId="0" applyAlignment="1" applyBorder="1" applyFont="1">
      <alignment horizontal="center" vertical="bottom"/>
    </xf>
    <xf borderId="76" fillId="7" fontId="90" numFmtId="0" xfId="0" applyAlignment="1" applyBorder="1" applyFont="1">
      <alignment horizontal="center" readingOrder="0" shrinkToFit="0" wrapText="0"/>
    </xf>
    <xf borderId="3" fillId="7" fontId="90" numFmtId="0" xfId="0" applyAlignment="1" applyBorder="1" applyFont="1">
      <alignment horizontal="center" readingOrder="0" shrinkToFit="0" wrapText="0"/>
    </xf>
    <xf borderId="19" fillId="0" fontId="90" numFmtId="0" xfId="0" applyAlignment="1" applyBorder="1" applyFont="1">
      <alignment horizontal="center" readingOrder="0" shrinkToFit="0" wrapText="0"/>
    </xf>
    <xf borderId="14" fillId="7" fontId="90" numFmtId="0" xfId="0" applyAlignment="1" applyBorder="1" applyFont="1">
      <alignment horizontal="center" readingOrder="0" shrinkToFit="0" wrapText="0"/>
    </xf>
    <xf borderId="37" fillId="35" fontId="90" numFmtId="0" xfId="0" applyAlignment="1" applyBorder="1" applyFont="1">
      <alignment horizontal="center" readingOrder="0" shrinkToFit="0" wrapText="0"/>
    </xf>
    <xf borderId="3" fillId="0" fontId="90" numFmtId="0" xfId="0" applyAlignment="1" applyBorder="1" applyFont="1">
      <alignment horizontal="center" readingOrder="0" shrinkToFit="0" wrapText="0"/>
    </xf>
    <xf borderId="1" fillId="0" fontId="90" numFmtId="0" xfId="0" applyAlignment="1" applyBorder="1" applyFont="1">
      <alignment horizontal="center" readingOrder="0" shrinkToFit="0" wrapText="0"/>
    </xf>
    <xf borderId="3" fillId="38" fontId="90" numFmtId="0" xfId="0" applyAlignment="1" applyBorder="1" applyFill="1" applyFont="1">
      <alignment horizontal="center" readingOrder="0" shrinkToFit="0" wrapText="0"/>
    </xf>
    <xf borderId="3" fillId="10" fontId="90" numFmtId="0" xfId="0" applyAlignment="1" applyBorder="1" applyFont="1">
      <alignment horizontal="center" readingOrder="0" shrinkToFit="0" wrapText="0"/>
    </xf>
    <xf borderId="2" fillId="7" fontId="92" numFmtId="0" xfId="0" applyAlignment="1" applyBorder="1" applyFont="1">
      <alignment horizontal="center" readingOrder="0" shrinkToFit="0" wrapText="0"/>
    </xf>
    <xf borderId="1" fillId="7" fontId="90" numFmtId="0" xfId="0" applyAlignment="1" applyBorder="1" applyFont="1">
      <alignment horizontal="center" readingOrder="0" shrinkToFit="0" wrapText="0"/>
    </xf>
    <xf borderId="3" fillId="0" fontId="93" numFmtId="0" xfId="0" applyAlignment="1" applyBorder="1" applyFont="1">
      <alignment horizontal="center" shrinkToFit="0" wrapText="0"/>
    </xf>
    <xf borderId="11" fillId="0" fontId="85" numFmtId="0" xfId="0" applyAlignment="1" applyBorder="1" applyFont="1">
      <alignment horizontal="center" readingOrder="0" shrinkToFit="0" wrapText="0"/>
    </xf>
    <xf borderId="37" fillId="0" fontId="84" numFmtId="0" xfId="0" applyAlignment="1" applyBorder="1" applyFont="1">
      <alignment horizontal="center" readingOrder="0" shrinkToFit="0" wrapText="0"/>
    </xf>
    <xf borderId="36" fillId="0" fontId="84" numFmtId="0" xfId="0" applyAlignment="1" applyBorder="1" applyFont="1">
      <alignment horizontal="center" readingOrder="0" shrinkToFit="0" wrapText="0"/>
    </xf>
    <xf borderId="77" fillId="0" fontId="84" numFmtId="0" xfId="0" applyAlignment="1" applyBorder="1" applyFont="1">
      <alignment horizontal="center" readingOrder="0" shrinkToFit="0" wrapText="0"/>
    </xf>
    <xf borderId="36" fillId="35" fontId="84" numFmtId="0" xfId="0" applyAlignment="1" applyBorder="1" applyFont="1">
      <alignment horizontal="center" readingOrder="0" shrinkToFit="0" wrapText="0"/>
    </xf>
    <xf borderId="11" fillId="0" fontId="84" numFmtId="0" xfId="0" applyAlignment="1" applyBorder="1" applyFont="1">
      <alignment horizontal="center" readingOrder="0" shrinkToFit="0" wrapText="0"/>
    </xf>
    <xf borderId="78" fillId="0" fontId="84" numFmtId="0" xfId="0" applyAlignment="1" applyBorder="1" applyFont="1">
      <alignment horizontal="center" readingOrder="0" shrinkToFit="0" wrapText="0"/>
    </xf>
    <xf borderId="11" fillId="35" fontId="84" numFmtId="0" xfId="0" applyAlignment="1" applyBorder="1" applyFont="1">
      <alignment horizontal="center" readingOrder="0" shrinkToFit="0" wrapText="0"/>
    </xf>
    <xf borderId="11" fillId="0" fontId="90" numFmtId="0" xfId="0" applyAlignment="1" applyBorder="1" applyFont="1">
      <alignment horizontal="center" readingOrder="0" shrinkToFit="0" wrapText="0"/>
    </xf>
    <xf borderId="79" fillId="7" fontId="92" numFmtId="0" xfId="0" applyAlignment="1" applyBorder="1" applyFont="1">
      <alignment horizontal="center" vertical="bottom"/>
    </xf>
    <xf borderId="37" fillId="0" fontId="91" numFmtId="0" xfId="0" applyAlignment="1" applyBorder="1" applyFont="1">
      <alignment horizontal="center" vertical="bottom"/>
    </xf>
    <xf borderId="37" fillId="13" fontId="91" numFmtId="0" xfId="0" applyAlignment="1" applyBorder="1" applyFont="1">
      <alignment horizontal="center" vertical="bottom"/>
    </xf>
    <xf borderId="38" fillId="0" fontId="90" numFmtId="0" xfId="0" applyAlignment="1" applyBorder="1" applyFont="1">
      <alignment horizontal="center" readingOrder="0" shrinkToFit="0" wrapText="0"/>
    </xf>
    <xf borderId="0" fillId="0" fontId="94" numFmtId="0" xfId="0" applyAlignment="1" applyFont="1">
      <alignment vertical="center"/>
    </xf>
    <xf borderId="37" fillId="7" fontId="90" numFmtId="0" xfId="0" applyAlignment="1" applyBorder="1" applyFont="1">
      <alignment horizontal="center" readingOrder="0" shrinkToFit="0" wrapText="0"/>
    </xf>
    <xf borderId="0" fillId="0" fontId="94" numFmtId="0" xfId="0" applyAlignment="1" applyFont="1">
      <alignment horizontal="left" vertical="center"/>
    </xf>
    <xf borderId="36" fillId="0" fontId="90" numFmtId="0" xfId="0" applyAlignment="1" applyBorder="1" applyFont="1">
      <alignment horizontal="center" readingOrder="0" shrinkToFit="0" wrapText="0"/>
    </xf>
    <xf borderId="11" fillId="7" fontId="90" numFmtId="0" xfId="0" applyAlignment="1" applyBorder="1" applyFont="1">
      <alignment horizontal="center" readingOrder="0" shrinkToFit="0" wrapText="0"/>
    </xf>
    <xf borderId="2" fillId="7" fontId="90" numFmtId="0" xfId="0" applyAlignment="1" applyBorder="1" applyFont="1">
      <alignment horizontal="center" readingOrder="0" shrinkToFit="0" wrapText="0"/>
    </xf>
    <xf borderId="80" fillId="39" fontId="95" numFmtId="0" xfId="0" applyAlignment="1" applyBorder="1" applyFill="1" applyFont="1">
      <alignment horizontal="center" vertical="center"/>
    </xf>
    <xf borderId="37" fillId="7" fontId="92" numFmtId="0" xfId="0" applyAlignment="1" applyBorder="1" applyFont="1">
      <alignment horizontal="center" readingOrder="0" shrinkToFit="0" wrapText="0"/>
    </xf>
    <xf borderId="81" fillId="0" fontId="6" numFmtId="0" xfId="0" applyBorder="1" applyFont="1"/>
    <xf borderId="37" fillId="0" fontId="93" numFmtId="0" xfId="0" applyAlignment="1" applyBorder="1" applyFont="1">
      <alignment horizontal="center" shrinkToFit="0" wrapText="0"/>
    </xf>
    <xf borderId="82" fillId="0" fontId="6" numFmtId="0" xfId="0" applyBorder="1" applyFont="1"/>
    <xf borderId="0" fillId="0" fontId="96" numFmtId="0" xfId="0" applyAlignment="1" applyFont="1">
      <alignment vertical="center"/>
    </xf>
    <xf borderId="0" fillId="0" fontId="96" numFmtId="0" xfId="0" applyAlignment="1" applyFont="1">
      <alignment horizontal="left" vertical="center"/>
    </xf>
    <xf borderId="76" fillId="0" fontId="84" numFmtId="0" xfId="0" applyAlignment="1" applyBorder="1" applyFont="1">
      <alignment horizontal="center" readingOrder="0" shrinkToFit="0" wrapText="0"/>
    </xf>
    <xf borderId="2" fillId="0" fontId="94" numFmtId="0" xfId="0" applyAlignment="1" applyBorder="1" applyFont="1">
      <alignment horizontal="center" vertical="center"/>
    </xf>
    <xf borderId="79" fillId="0" fontId="91" numFmtId="0" xfId="0" applyAlignment="1" applyBorder="1" applyFont="1">
      <alignment horizontal="center" vertical="bottom"/>
    </xf>
    <xf borderId="37" fillId="0" fontId="92" numFmtId="0" xfId="0" applyAlignment="1" applyBorder="1" applyFont="1">
      <alignment horizontal="center" vertical="bottom"/>
    </xf>
    <xf borderId="5" fillId="0" fontId="9" numFmtId="0" xfId="0" applyBorder="1" applyFont="1"/>
    <xf borderId="38" fillId="7" fontId="92" numFmtId="0" xfId="0" applyAlignment="1" applyBorder="1" applyFont="1">
      <alignment horizontal="center" readingOrder="0" shrinkToFit="0" wrapText="0"/>
    </xf>
    <xf borderId="38" fillId="7" fontId="90" numFmtId="0" xfId="0" applyAlignment="1" applyBorder="1" applyFont="1">
      <alignment horizontal="center" readingOrder="0" shrinkToFit="0" wrapText="0"/>
    </xf>
    <xf borderId="19" fillId="0" fontId="94" numFmtId="0" xfId="0" applyAlignment="1" applyBorder="1" applyFont="1">
      <alignment horizontal="center" vertical="center"/>
    </xf>
    <xf borderId="38" fillId="10" fontId="92" numFmtId="0" xfId="0" applyAlignment="1" applyBorder="1" applyFont="1">
      <alignment horizontal="center" readingOrder="0" shrinkToFit="0" wrapText="0"/>
    </xf>
    <xf borderId="38" fillId="0" fontId="93" numFmtId="0" xfId="0" applyAlignment="1" applyBorder="1" applyFont="1">
      <alignment horizontal="center" shrinkToFit="0" wrapText="0"/>
    </xf>
    <xf borderId="1" fillId="0" fontId="94" numFmtId="0" xfId="0" applyAlignment="1" applyBorder="1" applyFont="1">
      <alignment horizontal="center" vertical="center"/>
    </xf>
    <xf borderId="5" fillId="0" fontId="97" numFmtId="0" xfId="0" applyAlignment="1" applyBorder="1" applyFont="1">
      <alignment horizontal="left" readingOrder="0" vertical="center"/>
    </xf>
    <xf borderId="79" fillId="35" fontId="91" numFmtId="0" xfId="0" applyAlignment="1" applyBorder="1" applyFont="1">
      <alignment horizontal="center" vertical="bottom"/>
    </xf>
    <xf borderId="37" fillId="7" fontId="91" numFmtId="0" xfId="0" applyAlignment="1" applyBorder="1" applyFont="1">
      <alignment horizontal="center" vertical="bottom"/>
    </xf>
    <xf borderId="5" fillId="0" fontId="98" numFmtId="0" xfId="0" applyAlignment="1" applyBorder="1" applyFont="1">
      <alignment horizontal="left" readingOrder="0" shrinkToFit="0" vertical="center" wrapText="1"/>
    </xf>
    <xf borderId="2" fillId="0" fontId="93" numFmtId="0" xfId="0" applyAlignment="1" applyBorder="1" applyFont="1">
      <alignment horizontal="center" shrinkToFit="0" wrapText="0"/>
    </xf>
    <xf borderId="5" fillId="0" fontId="98" numFmtId="0" xfId="0" applyAlignment="1" applyBorder="1" applyFont="1">
      <alignment horizontal="left" readingOrder="0" vertical="center"/>
    </xf>
    <xf borderId="36" fillId="13" fontId="84" numFmtId="0" xfId="0" applyAlignment="1" applyBorder="1" applyFont="1">
      <alignment horizontal="center" readingOrder="0" shrinkToFit="0" wrapText="0"/>
    </xf>
    <xf borderId="75" fillId="3" fontId="84" numFmtId="0" xfId="0" applyAlignment="1" applyBorder="1" applyFont="1">
      <alignment horizontal="center" shrinkToFit="0" wrapText="0"/>
    </xf>
    <xf borderId="79" fillId="7" fontId="91" numFmtId="0" xfId="0" applyAlignment="1" applyBorder="1" applyFont="1">
      <alignment horizontal="center" vertical="bottom"/>
    </xf>
    <xf borderId="4" fillId="0" fontId="94" numFmtId="0" xfId="0" applyAlignment="1" applyBorder="1" applyFont="1">
      <alignment horizontal="center" vertical="center"/>
    </xf>
    <xf borderId="2" fillId="7" fontId="84" numFmtId="0" xfId="0" applyAlignment="1" applyBorder="1" applyFont="1">
      <alignment horizontal="center" readingOrder="0" shrinkToFit="0" wrapText="0"/>
    </xf>
    <xf borderId="5" fillId="0" fontId="99" numFmtId="0" xfId="0" applyAlignment="1" applyBorder="1" applyFont="1">
      <alignment horizontal="left" readingOrder="0" vertical="center"/>
    </xf>
    <xf borderId="38" fillId="0" fontId="84" numFmtId="0" xfId="0" applyAlignment="1" applyBorder="1" applyFont="1">
      <alignment horizontal="center" readingOrder="0" shrinkToFit="0" wrapText="0"/>
    </xf>
    <xf borderId="2" fillId="0" fontId="100" numFmtId="0" xfId="0" applyAlignment="1" applyBorder="1" applyFont="1">
      <alignment horizontal="center" shrinkToFit="0" wrapText="0"/>
    </xf>
    <xf borderId="83" fillId="3" fontId="84" numFmtId="0" xfId="0" applyAlignment="1" applyBorder="1" applyFont="1">
      <alignment horizontal="center" readingOrder="0" shrinkToFit="0" wrapText="0"/>
    </xf>
    <xf borderId="1" fillId="3" fontId="84" numFmtId="0" xfId="0" applyAlignment="1" applyBorder="1" applyFont="1">
      <alignment horizontal="center" readingOrder="0" shrinkToFit="0" wrapText="0"/>
    </xf>
    <xf borderId="37" fillId="0" fontId="84" numFmtId="0" xfId="0" applyAlignment="1" applyBorder="1" applyFont="1">
      <alignment horizontal="center" shrinkToFit="0" wrapText="0"/>
    </xf>
    <xf borderId="21" fillId="0" fontId="94" numFmtId="0" xfId="0" applyAlignment="1" applyBorder="1" applyFont="1">
      <alignment horizontal="center" vertical="center"/>
    </xf>
    <xf borderId="21" fillId="0" fontId="99" numFmtId="0" xfId="0" applyAlignment="1" applyBorder="1" applyFont="1">
      <alignment horizontal="left" readingOrder="0" vertical="center"/>
    </xf>
    <xf borderId="5" fillId="7" fontId="84" numFmtId="0" xfId="0" applyAlignment="1" applyBorder="1" applyFont="1">
      <alignment horizontal="center" readingOrder="0" shrinkToFit="0" wrapText="0"/>
    </xf>
    <xf borderId="0" fillId="0" fontId="99" numFmtId="0" xfId="0" applyAlignment="1" applyFont="1">
      <alignment horizontal="left" readingOrder="0" vertical="center"/>
    </xf>
    <xf borderId="0" fillId="3" fontId="8" numFmtId="0" xfId="0" applyAlignment="1" applyFont="1">
      <alignment readingOrder="0"/>
    </xf>
    <xf borderId="36" fillId="0" fontId="8" numFmtId="0" xfId="0" applyBorder="1" applyFont="1"/>
    <xf borderId="0" fillId="13" fontId="8" numFmtId="0" xfId="0" applyAlignment="1" applyFont="1">
      <alignment horizontal="center" readingOrder="0" vertical="center"/>
    </xf>
    <xf borderId="4" fillId="27" fontId="8" numFmtId="0" xfId="0" applyAlignment="1" applyBorder="1" applyFont="1">
      <alignment horizontal="center" readingOrder="0"/>
    </xf>
    <xf borderId="4" fillId="21" fontId="8" numFmtId="0" xfId="0" applyAlignment="1" applyBorder="1" applyFont="1">
      <alignment horizontal="center" readingOrder="0"/>
    </xf>
    <xf borderId="6" fillId="13" fontId="8" numFmtId="0" xfId="0" applyAlignment="1" applyBorder="1" applyFont="1">
      <alignment horizontal="center" readingOrder="0"/>
    </xf>
    <xf borderId="5" fillId="9" fontId="8" numFmtId="0" xfId="0" applyAlignment="1" applyBorder="1" applyFont="1">
      <alignment horizontal="center" readingOrder="0"/>
    </xf>
    <xf borderId="6" fillId="26" fontId="8" numFmtId="0" xfId="0" applyAlignment="1" applyBorder="1" applyFont="1">
      <alignment horizontal="center" readingOrder="0"/>
    </xf>
    <xf borderId="5" fillId="3" fontId="8" numFmtId="0" xfId="0" applyAlignment="1" applyBorder="1" applyFont="1">
      <alignment horizontal="center" readingOrder="0"/>
    </xf>
    <xf borderId="6" fillId="3" fontId="8" numFmtId="0" xfId="0" applyAlignment="1" applyBorder="1" applyFont="1">
      <alignment horizontal="center" readingOrder="0"/>
    </xf>
    <xf borderId="37" fillId="0" fontId="8" numFmtId="0" xfId="0" applyAlignment="1" applyBorder="1" applyFont="1">
      <alignment horizontal="center" readingOrder="0"/>
    </xf>
    <xf borderId="38" fillId="0" fontId="8" numFmtId="0" xfId="0" applyAlignment="1" applyBorder="1" applyFont="1">
      <alignment horizontal="center" readingOrder="0"/>
    </xf>
    <xf borderId="11" fillId="3" fontId="8" numFmtId="0" xfId="0" applyAlignment="1" applyBorder="1" applyFont="1">
      <alignment horizontal="center" readingOrder="0"/>
    </xf>
    <xf borderId="38" fillId="3" fontId="8" numFmtId="0" xfId="0" applyAlignment="1" applyBorder="1" applyFont="1">
      <alignment horizontal="center" readingOrder="0"/>
    </xf>
    <xf borderId="37" fillId="3" fontId="8" numFmtId="0" xfId="0" applyAlignment="1" applyBorder="1" applyFont="1">
      <alignment horizontal="center" readingOrder="0"/>
    </xf>
    <xf borderId="0" fillId="0" fontId="8" numFmtId="0" xfId="0" applyAlignment="1" applyFont="1">
      <alignment horizontal="center" readingOrder="0" vertical="center"/>
    </xf>
    <xf borderId="29" fillId="21" fontId="8" numFmtId="0" xfId="0" applyAlignment="1" applyBorder="1" applyFont="1">
      <alignment horizontal="center" readingOrder="0"/>
    </xf>
    <xf borderId="10" fillId="9" fontId="8" numFmtId="0" xfId="0" applyAlignment="1" applyBorder="1" applyFont="1">
      <alignment horizontal="center" readingOrder="0"/>
    </xf>
    <xf borderId="20" fillId="27" fontId="8" numFmtId="0" xfId="0" applyAlignment="1" applyBorder="1" applyFont="1">
      <alignment horizontal="center" readingOrder="0"/>
    </xf>
    <xf borderId="10" fillId="26" fontId="8" numFmtId="0" xfId="0" applyAlignment="1" applyBorder="1" applyFont="1">
      <alignment horizontal="center" readingOrder="0"/>
    </xf>
    <xf borderId="10" fillId="27" fontId="8" numFmtId="0" xfId="0" applyAlignment="1" applyBorder="1" applyFont="1">
      <alignment horizontal="center" readingOrder="0"/>
    </xf>
    <xf borderId="29" fillId="3" fontId="8" numFmtId="0" xfId="0" applyAlignment="1" applyBorder="1" applyFont="1">
      <alignment horizontal="center" readingOrder="0"/>
    </xf>
    <xf borderId="20" fillId="3" fontId="8" numFmtId="0" xfId="0" applyAlignment="1" applyBorder="1" applyFont="1">
      <alignment horizontal="center" readingOrder="0"/>
    </xf>
    <xf borderId="29" fillId="0" fontId="8" numFmtId="0" xfId="0" applyAlignment="1" applyBorder="1" applyFont="1">
      <alignment horizontal="center" readingOrder="0"/>
    </xf>
    <xf borderId="29" fillId="26" fontId="8" numFmtId="0" xfId="0" applyAlignment="1" applyBorder="1" applyFont="1">
      <alignment horizontal="center" readingOrder="0"/>
    </xf>
    <xf borderId="20" fillId="9" fontId="8" numFmtId="0" xfId="0" applyAlignment="1" applyBorder="1" applyFont="1">
      <alignment horizontal="center" readingOrder="0"/>
    </xf>
    <xf borderId="20" fillId="0" fontId="8" numFmtId="0" xfId="0" applyAlignment="1" applyBorder="1" applyFont="1">
      <alignment horizontal="center"/>
    </xf>
    <xf borderId="20" fillId="21" fontId="8" numFmtId="0" xfId="0" applyAlignment="1" applyBorder="1" applyFont="1">
      <alignment horizontal="center" readingOrder="0"/>
    </xf>
    <xf borderId="10" fillId="21" fontId="8" numFmtId="0" xfId="0" applyAlignment="1" applyBorder="1" applyFont="1">
      <alignment horizontal="center" readingOrder="0"/>
    </xf>
    <xf borderId="20" fillId="3" fontId="8" numFmtId="0" xfId="0" applyAlignment="1" applyBorder="1" applyFont="1">
      <alignment horizontal="center"/>
    </xf>
    <xf borderId="20" fillId="0" fontId="8" numFmtId="0" xfId="0" applyAlignment="1" applyBorder="1" applyFont="1">
      <alignment horizontal="center" readingOrder="0"/>
    </xf>
    <xf borderId="6" fillId="0" fontId="8" numFmtId="0" xfId="0" applyAlignment="1" applyBorder="1" applyFont="1">
      <alignment horizontal="center"/>
    </xf>
    <xf borderId="20" fillId="25" fontId="8" numFmtId="0" xfId="0" applyAlignment="1" applyBorder="1" applyFont="1">
      <alignment horizontal="center" readingOrder="0"/>
    </xf>
    <xf borderId="0" fillId="3" fontId="8" numFmtId="0" xfId="0" applyAlignment="1" applyFont="1">
      <alignment horizontal="center"/>
    </xf>
    <xf borderId="6" fillId="3" fontId="8" numFmtId="0" xfId="0" applyAlignment="1" applyBorder="1" applyFont="1">
      <alignment horizontal="center"/>
    </xf>
    <xf borderId="36" fillId="0" fontId="8" numFmtId="0" xfId="0" applyAlignment="1" applyBorder="1" applyFont="1">
      <alignment horizontal="center"/>
    </xf>
    <xf borderId="36" fillId="3" fontId="8" numFmtId="0" xfId="0" applyAlignment="1" applyBorder="1" applyFont="1">
      <alignment horizontal="center"/>
    </xf>
    <xf borderId="10" fillId="2" fontId="8" numFmtId="0" xfId="0" applyAlignment="1" applyBorder="1" applyFont="1">
      <alignment horizontal="center" readingOrder="0"/>
    </xf>
    <xf borderId="29" fillId="0" fontId="8" numFmtId="0" xfId="0" applyAlignment="1" applyBorder="1" applyFont="1">
      <alignment horizontal="center"/>
    </xf>
    <xf borderId="29" fillId="3" fontId="8" numFmtId="0" xfId="0" applyAlignment="1" applyBorder="1" applyFont="1">
      <alignment horizontal="center"/>
    </xf>
    <xf borderId="0" fillId="13" fontId="8" numFmtId="0" xfId="0" applyFont="1"/>
    <xf borderId="20" fillId="26" fontId="8" numFmtId="0" xfId="0" applyAlignment="1" applyBorder="1" applyFont="1">
      <alignment horizontal="center" readingOrder="0"/>
    </xf>
    <xf borderId="10" fillId="25" fontId="8" numFmtId="0" xfId="0" applyAlignment="1" applyBorder="1" applyFont="1">
      <alignment horizontal="center" readingOrder="0"/>
    </xf>
    <xf borderId="0" fillId="0" fontId="8" numFmtId="0" xfId="0" applyAlignment="1" applyFont="1">
      <alignment horizontal="right"/>
    </xf>
    <xf borderId="0" fillId="3" fontId="101" numFmtId="0" xfId="0" applyAlignment="1" applyFont="1">
      <alignment horizontal="right"/>
    </xf>
    <xf borderId="46" fillId="0" fontId="8" numFmtId="0" xfId="0" applyAlignment="1" applyBorder="1" applyFont="1">
      <alignment readingOrder="0"/>
    </xf>
    <xf borderId="0" fillId="3" fontId="101" numFmtId="0" xfId="0" applyAlignment="1" applyFont="1">
      <alignment horizontal="left"/>
    </xf>
    <xf borderId="1" fillId="2" fontId="1" numFmtId="0" xfId="0" applyBorder="1" applyFont="1"/>
    <xf borderId="1" fillId="2" fontId="9" numFmtId="0" xfId="0" applyBorder="1" applyFont="1"/>
    <xf borderId="1" fillId="2" fontId="22" numFmtId="49" xfId="0" applyBorder="1" applyFont="1" applyNumberFormat="1"/>
    <xf borderId="1" fillId="2" fontId="22" numFmtId="164" xfId="0" applyBorder="1" applyFont="1" applyNumberFormat="1"/>
    <xf borderId="0" fillId="2" fontId="1" numFmtId="0" xfId="0" applyFont="1"/>
    <xf borderId="1" fillId="0" fontId="9" numFmtId="0" xfId="0" applyAlignment="1" applyBorder="1" applyFont="1">
      <alignment horizontal="left" vertical="bottom"/>
    </xf>
    <xf borderId="0" fillId="3" fontId="9" numFmtId="0" xfId="0" applyFont="1"/>
    <xf borderId="0" fillId="3" fontId="9" numFmtId="14" xfId="0" applyFont="1" applyNumberFormat="1"/>
    <xf borderId="0" fillId="3" fontId="9" numFmtId="49" xfId="0" applyFont="1" applyNumberFormat="1"/>
    <xf borderId="0" fillId="0" fontId="9" numFmtId="164" xfId="0" applyFont="1" applyNumberFormat="1"/>
    <xf borderId="1" fillId="0" fontId="9" numFmtId="49" xfId="0" applyAlignment="1" applyBorder="1" applyFont="1" applyNumberFormat="1">
      <alignment vertical="bottom"/>
    </xf>
    <xf borderId="1" fillId="0" fontId="9" numFmtId="0" xfId="0" applyAlignment="1" applyBorder="1" applyFont="1">
      <alignment horizontal="right" vertical="bottom"/>
    </xf>
    <xf borderId="1" fillId="0" fontId="9" numFmtId="3" xfId="0" applyAlignment="1" applyBorder="1" applyFont="1" applyNumberFormat="1">
      <alignment vertical="bottom"/>
    </xf>
    <xf borderId="1" fillId="0" fontId="9" numFmtId="168" xfId="0" applyAlignment="1" applyBorder="1" applyFont="1" applyNumberFormat="1">
      <alignment horizontal="left" vertical="bottom"/>
    </xf>
    <xf borderId="29" fillId="0" fontId="49" numFmtId="168" xfId="0" applyAlignment="1" applyBorder="1" applyFont="1" applyNumberFormat="1">
      <alignment horizontal="center" vertical="bottom"/>
    </xf>
    <xf borderId="2" fillId="3" fontId="57" numFmtId="0" xfId="0" applyAlignment="1" applyBorder="1" applyFont="1">
      <alignment horizontal="center"/>
    </xf>
    <xf borderId="29" fillId="3" fontId="49" numFmtId="0" xfId="0" applyAlignment="1" applyBorder="1" applyFont="1">
      <alignment horizontal="center" vertical="bottom"/>
    </xf>
    <xf borderId="19" fillId="0" fontId="39" numFmtId="170" xfId="0" applyAlignment="1" applyBorder="1" applyFont="1" applyNumberFormat="1">
      <alignment horizontal="center" readingOrder="0" vertical="center"/>
    </xf>
    <xf borderId="29" fillId="0" fontId="39" numFmtId="0" xfId="0" applyAlignment="1" applyBorder="1" applyFont="1">
      <alignment horizontal="center" readingOrder="0" vertical="center"/>
    </xf>
    <xf borderId="0" fillId="0" fontId="39" numFmtId="0" xfId="0" applyAlignment="1" applyFont="1">
      <alignment horizontal="center" readingOrder="0" vertical="center"/>
    </xf>
    <xf borderId="29" fillId="3" fontId="46" numFmtId="0" xfId="0" applyAlignment="1" applyBorder="1" applyFont="1">
      <alignment horizontal="center" vertical="center"/>
    </xf>
    <xf borderId="29" fillId="0" fontId="49" numFmtId="0" xfId="0" applyAlignment="1" applyBorder="1" applyFont="1">
      <alignment horizontal="center" vertical="center"/>
    </xf>
    <xf borderId="29" fillId="0" fontId="58" numFmtId="0" xfId="0" applyAlignment="1" applyBorder="1" applyFont="1">
      <alignment horizontal="center" vertical="center"/>
    </xf>
    <xf borderId="19" fillId="0" fontId="39" numFmtId="0" xfId="0" applyAlignment="1" applyBorder="1" applyFont="1">
      <alignment horizontal="center" readingOrder="0" vertical="center"/>
    </xf>
    <xf borderId="1" fillId="2" fontId="1" numFmtId="0" xfId="0" applyAlignment="1" applyBorder="1" applyFont="1">
      <alignment vertical="bottom"/>
    </xf>
    <xf borderId="1" fillId="2" fontId="22" numFmtId="164" xfId="0" applyAlignment="1" applyBorder="1" applyFont="1" applyNumberFormat="1">
      <alignment vertical="bottom"/>
    </xf>
    <xf borderId="1" fillId="2" fontId="22" numFmtId="49" xfId="0" applyAlignment="1" applyBorder="1" applyFont="1" applyNumberFormat="1">
      <alignment vertical="bottom"/>
    </xf>
    <xf borderId="0" fillId="2" fontId="1" numFmtId="164" xfId="0" applyAlignment="1" applyFont="1" applyNumberFormat="1">
      <alignment vertical="bottom"/>
    </xf>
    <xf borderId="0" fillId="0" fontId="9" numFmtId="164" xfId="0" applyAlignment="1" applyFont="1" applyNumberFormat="1">
      <alignment vertical="bottom"/>
    </xf>
    <xf borderId="0" fillId="3" fontId="9" numFmtId="14" xfId="0" applyAlignment="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0" fillId="0" fontId="9" numFmtId="168" xfId="0" applyAlignment="1" applyFont="1" applyNumberFormat="1">
      <alignment vertical="bottom"/>
    </xf>
    <xf borderId="0" fillId="0" fontId="9" numFmtId="49" xfId="0" applyFont="1" applyNumberFormat="1"/>
    <xf borderId="0" fillId="0" fontId="9" numFmtId="171" xfId="0" applyFont="1" applyNumberFormat="1"/>
    <xf borderId="0" fillId="40" fontId="9" numFmtId="0" xfId="0" applyAlignment="1" applyFill="1" applyFont="1">
      <alignment vertical="bottom"/>
    </xf>
    <xf borderId="0" fillId="40" fontId="9" numFmtId="49" xfId="0" applyAlignment="1" applyFont="1" applyNumberFormat="1">
      <alignment vertical="bottom"/>
    </xf>
    <xf borderId="0" fillId="40" fontId="9" numFmtId="164" xfId="0" applyAlignment="1" applyFont="1" applyNumberFormat="1">
      <alignment vertical="bottom"/>
    </xf>
    <xf borderId="0" fillId="40" fontId="9" numFmtId="171" xfId="0" applyAlignment="1" applyFont="1" applyNumberFormat="1">
      <alignment vertical="bottom"/>
    </xf>
    <xf borderId="29" fillId="0" fontId="57" numFmtId="0" xfId="0" applyAlignment="1" applyBorder="1" applyFont="1">
      <alignment horizontal="center" readingOrder="0" shrinkToFit="0" vertical="center" wrapText="0"/>
    </xf>
  </cellXfs>
  <cellStyles count="1">
    <cellStyle xfId="0" name="Normal" builtinId="0"/>
  </cellStyles>
  <dxfs count="63">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color rgb="FF000000"/>
      </font>
      <fill>
        <patternFill patternType="solid">
          <fgColor rgb="FFFDEF5F"/>
          <bgColor rgb="FFFDEF5F"/>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fill>
        <patternFill patternType="solid">
          <fgColor rgb="FFFFF2CC"/>
          <bgColor rgb="FFFFF2CC"/>
        </patternFill>
      </fill>
      <border/>
    </dxf>
    <dxf>
      <font/>
      <fill>
        <patternFill patternType="solid">
          <fgColor rgb="FF93C47D"/>
          <bgColor rgb="FF93C47D"/>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rgb="FFFFFFFF"/>
      </font>
      <fill>
        <patternFill patternType="solid">
          <fgColor rgb="FFFFFFFF"/>
          <bgColor rgb="FFFFFFFF"/>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color theme="0"/>
      </font>
      <fill>
        <patternFill patternType="solid">
          <fgColor theme="0"/>
          <bgColor theme="0"/>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rgb="FF274E13"/>
      </font>
      <fill>
        <patternFill patternType="solid">
          <fgColor rgb="FFFDEF5F"/>
          <bgColor rgb="FFFDEF5F"/>
        </patternFill>
      </fill>
      <border/>
    </dxf>
  </dxfs>
  <tableStyles count="1">
    <tableStyle count="4" pivot="0" name="③定員数【⚠️会員数・体験者数のみ入力⚠️】-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4.png"/><Relationship Id="rId3" Type="http://schemas.openxmlformats.org/officeDocument/2006/relationships/image" Target="../media/image2.png"/><Relationship Id="rId4" Type="http://schemas.openxmlformats.org/officeDocument/2006/relationships/image" Target="../media/image5.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1.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4.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2.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5.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60"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7" t="s">
        <v>6</v>
      </c>
      <c r="H1" s="1" t="s">
        <v>7</v>
      </c>
      <c r="I1" s="4" t="s">
        <v>8</v>
      </c>
      <c r="J1" s="4" t="s">
        <v>9</v>
      </c>
      <c r="K1" s="4" t="s">
        <v>10</v>
      </c>
      <c r="L1" s="4" t="s">
        <v>11</v>
      </c>
      <c r="M1" s="4" t="s">
        <v>12</v>
      </c>
      <c r="N1" s="10" t="s">
        <v>13</v>
      </c>
      <c r="O1" s="12" t="s">
        <v>14</v>
      </c>
      <c r="P1" s="13"/>
      <c r="Q1" s="4" t="s">
        <v>15</v>
      </c>
      <c r="R1" s="4" t="s">
        <v>16</v>
      </c>
      <c r="S1" s="4" t="s">
        <v>17</v>
      </c>
      <c r="T1" s="4" t="s">
        <v>18</v>
      </c>
      <c r="U1" s="15"/>
      <c r="V1" s="15"/>
      <c r="W1" s="15"/>
      <c r="X1" s="15"/>
      <c r="Y1" s="15"/>
      <c r="Z1" s="15"/>
    </row>
    <row r="2">
      <c r="A2" s="16">
        <v>7466.0</v>
      </c>
      <c r="B2" s="17">
        <v>202609.0</v>
      </c>
      <c r="C2" s="18" t="s">
        <v>19</v>
      </c>
      <c r="D2" s="19">
        <v>2.0260901E7</v>
      </c>
      <c r="E2" s="20">
        <v>1030.0</v>
      </c>
      <c r="F2" s="16">
        <v>1130.0</v>
      </c>
      <c r="G2" s="21">
        <v>1.0</v>
      </c>
      <c r="H2" s="16">
        <v>1.0</v>
      </c>
      <c r="I2" s="22">
        <v>1132.0</v>
      </c>
      <c r="J2" s="15"/>
      <c r="K2" s="15"/>
      <c r="L2" s="22">
        <v>23.0</v>
      </c>
      <c r="M2" s="15"/>
      <c r="N2" s="23" t="s">
        <v>20</v>
      </c>
      <c r="O2" s="23">
        <v>1.0</v>
      </c>
      <c r="P2" s="15"/>
      <c r="Q2" s="15"/>
      <c r="R2" s="15"/>
      <c r="S2" s="22">
        <v>19.0</v>
      </c>
      <c r="T2" s="22">
        <v>4.0</v>
      </c>
      <c r="U2" s="15"/>
      <c r="V2" s="15"/>
      <c r="W2" s="15"/>
      <c r="X2" s="15"/>
      <c r="Y2" s="15"/>
      <c r="Z2" s="15"/>
    </row>
    <row r="3">
      <c r="A3" s="16">
        <v>7466.0</v>
      </c>
      <c r="B3" s="17">
        <v>202609.0</v>
      </c>
      <c r="C3" s="18" t="s">
        <v>21</v>
      </c>
      <c r="D3" s="19">
        <v>2.0260901E7</v>
      </c>
      <c r="E3" s="20">
        <v>1230.0</v>
      </c>
      <c r="F3" s="20">
        <v>1330.0</v>
      </c>
      <c r="G3" s="21">
        <v>1.0</v>
      </c>
      <c r="H3" s="16">
        <v>1.0</v>
      </c>
      <c r="I3" s="22">
        <v>1648.0</v>
      </c>
      <c r="J3" s="15"/>
      <c r="K3" s="15"/>
      <c r="L3" s="22">
        <v>23.0</v>
      </c>
      <c r="M3" s="15"/>
      <c r="N3" s="23" t="s">
        <v>22</v>
      </c>
      <c r="O3" s="23">
        <v>1.0</v>
      </c>
      <c r="P3" s="15"/>
      <c r="Q3" s="15"/>
      <c r="R3" s="15"/>
      <c r="S3" s="22">
        <v>19.0</v>
      </c>
      <c r="T3" s="22">
        <v>4.0</v>
      </c>
      <c r="U3" s="15"/>
      <c r="V3" s="15"/>
      <c r="W3" s="15"/>
      <c r="X3" s="15"/>
      <c r="Y3" s="15"/>
      <c r="Z3" s="15"/>
    </row>
    <row r="4">
      <c r="A4" s="16">
        <v>7466.0</v>
      </c>
      <c r="B4" s="17">
        <v>202609.0</v>
      </c>
      <c r="C4" s="18" t="s">
        <v>23</v>
      </c>
      <c r="D4" s="19">
        <v>2.0260901E7</v>
      </c>
      <c r="E4" s="20">
        <v>1800.0</v>
      </c>
      <c r="F4" s="20">
        <v>1900.0</v>
      </c>
      <c r="G4" s="21">
        <v>1.0</v>
      </c>
      <c r="H4" s="16">
        <v>1.0</v>
      </c>
      <c r="I4" s="22">
        <v>2650.0</v>
      </c>
      <c r="J4" s="15"/>
      <c r="K4" s="15"/>
      <c r="L4" s="22">
        <v>23.0</v>
      </c>
      <c r="M4" s="15"/>
      <c r="N4" s="23" t="s">
        <v>22</v>
      </c>
      <c r="O4" s="23">
        <v>1.0</v>
      </c>
      <c r="P4" s="15"/>
      <c r="Q4" s="15"/>
      <c r="R4" s="15"/>
      <c r="S4" s="22">
        <v>19.0</v>
      </c>
      <c r="T4" s="22">
        <v>4.0</v>
      </c>
      <c r="U4" s="15"/>
      <c r="V4" s="15"/>
      <c r="W4" s="15"/>
      <c r="X4" s="15"/>
      <c r="Y4" s="15"/>
      <c r="Z4" s="15"/>
    </row>
    <row r="5">
      <c r="A5" s="16">
        <v>7466.0</v>
      </c>
      <c r="B5" s="17">
        <v>202609.0</v>
      </c>
      <c r="C5" s="18" t="s">
        <v>24</v>
      </c>
      <c r="D5" s="19">
        <v>2.0260901E7</v>
      </c>
      <c r="E5" s="16">
        <v>1930.0</v>
      </c>
      <c r="F5" s="20">
        <v>2030.0</v>
      </c>
      <c r="G5" s="21">
        <v>1.0</v>
      </c>
      <c r="H5" s="16">
        <v>1.0</v>
      </c>
      <c r="I5" s="22">
        <v>1648.0</v>
      </c>
      <c r="J5" s="15"/>
      <c r="K5" s="15"/>
      <c r="L5" s="22">
        <v>23.0</v>
      </c>
      <c r="M5" s="15"/>
      <c r="N5" s="23" t="s">
        <v>25</v>
      </c>
      <c r="O5" s="23">
        <v>1.0</v>
      </c>
      <c r="P5" s="15"/>
      <c r="Q5" s="15"/>
      <c r="R5" s="15"/>
      <c r="S5" s="22">
        <v>19.0</v>
      </c>
      <c r="T5" s="22">
        <v>4.0</v>
      </c>
      <c r="U5" s="15"/>
      <c r="V5" s="15"/>
      <c r="W5" s="15"/>
      <c r="X5" s="15"/>
      <c r="Y5" s="15"/>
      <c r="Z5" s="15"/>
    </row>
    <row r="6">
      <c r="A6" s="16">
        <v>7466.0</v>
      </c>
      <c r="B6" s="17">
        <v>202609.0</v>
      </c>
      <c r="C6" s="18" t="s">
        <v>26</v>
      </c>
      <c r="D6" s="19">
        <v>2.0260901E7</v>
      </c>
      <c r="E6" s="16">
        <v>2100.0</v>
      </c>
      <c r="F6" s="20">
        <v>2200.0</v>
      </c>
      <c r="G6" s="21">
        <v>1.0</v>
      </c>
      <c r="H6" s="16">
        <v>1.0</v>
      </c>
      <c r="I6" s="22">
        <v>2650.0</v>
      </c>
      <c r="J6" s="15"/>
      <c r="K6" s="15"/>
      <c r="L6" s="22">
        <v>23.0</v>
      </c>
      <c r="M6" s="15"/>
      <c r="N6" s="23" t="s">
        <v>27</v>
      </c>
      <c r="O6" s="23">
        <v>1.0</v>
      </c>
      <c r="P6" s="15"/>
      <c r="Q6" s="15"/>
      <c r="R6" s="15"/>
      <c r="S6" s="22">
        <v>19.0</v>
      </c>
      <c r="T6" s="22">
        <v>4.0</v>
      </c>
      <c r="U6" s="15"/>
      <c r="V6" s="15"/>
      <c r="W6" s="15"/>
      <c r="X6" s="15"/>
      <c r="Y6" s="15"/>
      <c r="Z6" s="15"/>
    </row>
    <row r="7">
      <c r="A7" s="16">
        <v>7466.0</v>
      </c>
      <c r="B7" s="17">
        <v>202609.0</v>
      </c>
      <c r="C7" s="18" t="s">
        <v>28</v>
      </c>
      <c r="D7" s="19">
        <v>2.0260902E7</v>
      </c>
      <c r="E7" s="16">
        <v>1030.0</v>
      </c>
      <c r="F7" s="20">
        <v>1130.0</v>
      </c>
      <c r="G7" s="21">
        <v>1.0</v>
      </c>
      <c r="H7" s="16">
        <v>1.0</v>
      </c>
      <c r="I7" s="22">
        <v>1132.0</v>
      </c>
      <c r="J7" s="15"/>
      <c r="K7" s="15"/>
      <c r="L7" s="22">
        <v>23.0</v>
      </c>
      <c r="M7" s="15"/>
      <c r="N7" s="23" t="s">
        <v>30</v>
      </c>
      <c r="O7" s="23">
        <v>1.0</v>
      </c>
      <c r="P7" s="15"/>
      <c r="Q7" s="15"/>
      <c r="R7" s="15"/>
      <c r="S7" s="22">
        <v>19.0</v>
      </c>
      <c r="T7" s="22">
        <v>4.0</v>
      </c>
      <c r="U7" s="15"/>
      <c r="V7" s="15"/>
      <c r="W7" s="15"/>
      <c r="X7" s="15"/>
      <c r="Y7" s="15"/>
      <c r="Z7" s="15"/>
    </row>
    <row r="8">
      <c r="A8" s="16">
        <v>7466.0</v>
      </c>
      <c r="B8" s="17">
        <v>202609.0</v>
      </c>
      <c r="C8" s="18" t="s">
        <v>21</v>
      </c>
      <c r="D8" s="19">
        <v>2.0260902E7</v>
      </c>
      <c r="E8" s="16">
        <v>1230.0</v>
      </c>
      <c r="F8" s="20">
        <v>1330.0</v>
      </c>
      <c r="G8" s="21">
        <v>1.0</v>
      </c>
      <c r="H8" s="16">
        <v>1.0</v>
      </c>
      <c r="I8" s="22">
        <v>2835.0</v>
      </c>
      <c r="J8" s="15"/>
      <c r="K8" s="15"/>
      <c r="L8" s="22">
        <v>23.0</v>
      </c>
      <c r="M8" s="15"/>
      <c r="N8" s="23" t="s">
        <v>22</v>
      </c>
      <c r="O8" s="23">
        <v>1.0</v>
      </c>
      <c r="P8" s="15"/>
      <c r="Q8" s="15"/>
      <c r="R8" s="15"/>
      <c r="S8" s="22">
        <v>19.0</v>
      </c>
      <c r="T8" s="22">
        <v>4.0</v>
      </c>
      <c r="U8" s="15"/>
      <c r="V8" s="15"/>
      <c r="W8" s="15"/>
      <c r="X8" s="15"/>
      <c r="Y8" s="15"/>
      <c r="Z8" s="15"/>
    </row>
    <row r="9">
      <c r="A9" s="16">
        <v>7466.0</v>
      </c>
      <c r="B9" s="17">
        <v>202609.0</v>
      </c>
      <c r="C9" s="18" t="s">
        <v>24</v>
      </c>
      <c r="D9" s="19">
        <v>2.0260902E7</v>
      </c>
      <c r="E9" s="16">
        <v>1800.0</v>
      </c>
      <c r="F9" s="20">
        <v>1900.0</v>
      </c>
      <c r="G9" s="21">
        <v>1.0</v>
      </c>
      <c r="H9" s="16">
        <v>1.0</v>
      </c>
      <c r="I9" s="22">
        <v>1648.0</v>
      </c>
      <c r="J9" s="15"/>
      <c r="K9" s="15"/>
      <c r="L9" s="22">
        <v>23.0</v>
      </c>
      <c r="M9" s="15"/>
      <c r="N9" s="23" t="s">
        <v>25</v>
      </c>
      <c r="O9" s="23">
        <v>1.0</v>
      </c>
      <c r="P9" s="15"/>
      <c r="Q9" s="15"/>
      <c r="R9" s="15"/>
      <c r="S9" s="22">
        <v>19.0</v>
      </c>
      <c r="T9" s="22">
        <v>4.0</v>
      </c>
      <c r="U9" s="15"/>
      <c r="V9" s="15"/>
      <c r="W9" s="15"/>
      <c r="X9" s="15"/>
      <c r="Y9" s="15"/>
      <c r="Z9" s="15"/>
    </row>
    <row r="10">
      <c r="A10" s="16">
        <v>7466.0</v>
      </c>
      <c r="B10" s="17">
        <v>202609.0</v>
      </c>
      <c r="C10" s="18" t="s">
        <v>23</v>
      </c>
      <c r="D10" s="19">
        <v>2.0260902E7</v>
      </c>
      <c r="E10" s="20">
        <v>1930.0</v>
      </c>
      <c r="F10" s="20">
        <v>2030.0</v>
      </c>
      <c r="G10" s="21">
        <v>1.0</v>
      </c>
      <c r="H10" s="16">
        <v>1.0</v>
      </c>
      <c r="I10" s="22">
        <v>2835.0</v>
      </c>
      <c r="J10" s="15"/>
      <c r="K10" s="15"/>
      <c r="L10" s="22">
        <v>23.0</v>
      </c>
      <c r="M10" s="15"/>
      <c r="N10" s="23" t="s">
        <v>22</v>
      </c>
      <c r="O10" s="23">
        <v>1.0</v>
      </c>
      <c r="P10" s="15"/>
      <c r="Q10" s="15"/>
      <c r="R10" s="15"/>
      <c r="S10" s="22">
        <v>19.0</v>
      </c>
      <c r="T10" s="22">
        <v>4.0</v>
      </c>
      <c r="U10" s="15"/>
      <c r="V10" s="15"/>
      <c r="W10" s="15"/>
      <c r="X10" s="15"/>
      <c r="Y10" s="15"/>
      <c r="Z10" s="15"/>
    </row>
    <row r="11">
      <c r="A11" s="16">
        <v>7466.0</v>
      </c>
      <c r="B11" s="17">
        <v>202609.0</v>
      </c>
      <c r="C11" s="18" t="s">
        <v>26</v>
      </c>
      <c r="D11" s="19">
        <v>2.0260902E7</v>
      </c>
      <c r="E11" s="20">
        <v>2100.0</v>
      </c>
      <c r="F11" s="20">
        <v>2200.0</v>
      </c>
      <c r="G11" s="21">
        <v>1.0</v>
      </c>
      <c r="H11" s="16">
        <v>1.0</v>
      </c>
      <c r="I11" s="22">
        <v>1648.0</v>
      </c>
      <c r="J11" s="15"/>
      <c r="K11" s="15"/>
      <c r="L11" s="22">
        <v>23.0</v>
      </c>
      <c r="M11" s="15"/>
      <c r="N11" s="23" t="s">
        <v>27</v>
      </c>
      <c r="O11" s="23">
        <v>1.0</v>
      </c>
      <c r="P11" s="15"/>
      <c r="Q11" s="15"/>
      <c r="R11" s="15"/>
      <c r="S11" s="22">
        <v>19.0</v>
      </c>
      <c r="T11" s="22">
        <v>4.0</v>
      </c>
      <c r="U11" s="15"/>
      <c r="V11" s="15"/>
      <c r="W11" s="15"/>
      <c r="X11" s="15"/>
      <c r="Y11" s="15"/>
      <c r="Z11" s="15"/>
    </row>
    <row r="12">
      <c r="A12" s="16">
        <v>7466.0</v>
      </c>
      <c r="B12" s="17">
        <v>202609.0</v>
      </c>
      <c r="C12" s="18" t="s">
        <v>26</v>
      </c>
      <c r="D12" s="19">
        <v>2.0260903E7</v>
      </c>
      <c r="E12" s="20">
        <v>1800.0</v>
      </c>
      <c r="F12" s="20">
        <v>1900.0</v>
      </c>
      <c r="G12" s="21">
        <v>1.0</v>
      </c>
      <c r="H12" s="16">
        <v>1.0</v>
      </c>
      <c r="I12" s="22">
        <v>2650.0</v>
      </c>
      <c r="J12" s="15"/>
      <c r="K12" s="15"/>
      <c r="L12" s="22">
        <v>23.0</v>
      </c>
      <c r="M12" s="15"/>
      <c r="N12" s="23" t="s">
        <v>27</v>
      </c>
      <c r="O12" s="23">
        <v>1.0</v>
      </c>
      <c r="P12" s="15"/>
      <c r="Q12" s="15"/>
      <c r="R12" s="15"/>
      <c r="S12" s="22">
        <v>19.0</v>
      </c>
      <c r="T12" s="22">
        <v>4.0</v>
      </c>
      <c r="U12" s="15"/>
      <c r="V12" s="15"/>
      <c r="W12" s="15"/>
      <c r="X12" s="15"/>
      <c r="Y12" s="15"/>
      <c r="Z12" s="15"/>
    </row>
    <row r="13">
      <c r="A13" s="16">
        <v>7466.0</v>
      </c>
      <c r="B13" s="17">
        <v>202609.0</v>
      </c>
      <c r="C13" s="18" t="s">
        <v>24</v>
      </c>
      <c r="D13" s="19">
        <v>2.0260903E7</v>
      </c>
      <c r="E13" s="20">
        <v>1930.0</v>
      </c>
      <c r="F13" s="20">
        <v>2030.0</v>
      </c>
      <c r="G13" s="21">
        <v>1.0</v>
      </c>
      <c r="H13" s="16">
        <v>1.0</v>
      </c>
      <c r="I13" s="22">
        <v>1648.0</v>
      </c>
      <c r="J13" s="15"/>
      <c r="K13" s="15"/>
      <c r="L13" s="22">
        <v>23.0</v>
      </c>
      <c r="M13" s="15"/>
      <c r="N13" s="23" t="s">
        <v>25</v>
      </c>
      <c r="O13" s="23">
        <v>1.0</v>
      </c>
      <c r="P13" s="15"/>
      <c r="Q13" s="15"/>
      <c r="R13" s="15"/>
      <c r="S13" s="22">
        <v>19.0</v>
      </c>
      <c r="T13" s="22">
        <v>4.0</v>
      </c>
      <c r="U13" s="15"/>
      <c r="V13" s="15"/>
      <c r="W13" s="15"/>
      <c r="X13" s="15"/>
      <c r="Y13" s="15"/>
      <c r="Z13" s="15"/>
    </row>
    <row r="14">
      <c r="A14" s="16">
        <v>7466.0</v>
      </c>
      <c r="B14" s="17">
        <v>202609.0</v>
      </c>
      <c r="C14" s="40" t="s">
        <v>23</v>
      </c>
      <c r="D14" s="17">
        <v>2.0260903E7</v>
      </c>
      <c r="E14" s="20">
        <v>2100.0</v>
      </c>
      <c r="F14" s="20">
        <v>2200.0</v>
      </c>
      <c r="G14" s="41">
        <v>1.0</v>
      </c>
      <c r="H14" s="16">
        <v>1.0</v>
      </c>
      <c r="I14" s="22">
        <v>2650.0</v>
      </c>
      <c r="J14" s="15"/>
      <c r="K14" s="15"/>
      <c r="L14" s="22">
        <v>23.0</v>
      </c>
      <c r="M14" s="15"/>
      <c r="N14" s="23" t="s">
        <v>22</v>
      </c>
      <c r="O14" s="23">
        <v>1.0</v>
      </c>
      <c r="P14" s="15"/>
      <c r="Q14" s="15"/>
      <c r="R14" s="15"/>
      <c r="S14" s="22">
        <v>19.0</v>
      </c>
      <c r="T14" s="22">
        <v>4.0</v>
      </c>
      <c r="U14" s="15"/>
      <c r="V14" s="15"/>
      <c r="W14" s="15"/>
      <c r="X14" s="15"/>
      <c r="Y14" s="15"/>
      <c r="Z14" s="15"/>
    </row>
    <row r="15">
      <c r="A15" s="16">
        <v>7466.0</v>
      </c>
      <c r="B15" s="17">
        <v>202609.0</v>
      </c>
      <c r="C15" s="40" t="s">
        <v>21</v>
      </c>
      <c r="D15" s="17">
        <v>2.0260904E7</v>
      </c>
      <c r="E15" s="20">
        <v>1030.0</v>
      </c>
      <c r="F15" s="20">
        <v>1130.0</v>
      </c>
      <c r="G15" s="41">
        <v>1.0</v>
      </c>
      <c r="H15" s="16">
        <v>1.0</v>
      </c>
      <c r="I15" s="22">
        <v>2650.0</v>
      </c>
      <c r="J15" s="15"/>
      <c r="K15" s="15"/>
      <c r="L15" s="22">
        <v>23.0</v>
      </c>
      <c r="M15" s="15"/>
      <c r="N15" s="23" t="s">
        <v>22</v>
      </c>
      <c r="O15" s="23">
        <v>1.0</v>
      </c>
      <c r="P15" s="15"/>
      <c r="Q15" s="15"/>
      <c r="R15" s="15"/>
      <c r="S15" s="22">
        <v>19.0</v>
      </c>
      <c r="T15" s="22">
        <v>4.0</v>
      </c>
      <c r="U15" s="15"/>
      <c r="V15" s="15"/>
      <c r="W15" s="15"/>
      <c r="X15" s="15"/>
      <c r="Y15" s="15"/>
      <c r="Z15" s="15"/>
    </row>
    <row r="16">
      <c r="A16" s="16">
        <v>7466.0</v>
      </c>
      <c r="B16" s="17">
        <v>202609.0</v>
      </c>
      <c r="C16" s="40" t="s">
        <v>28</v>
      </c>
      <c r="D16" s="17">
        <v>2.0260904E7</v>
      </c>
      <c r="E16" s="20">
        <v>1230.0</v>
      </c>
      <c r="F16" s="20">
        <v>1330.0</v>
      </c>
      <c r="G16" s="41">
        <v>1.0</v>
      </c>
      <c r="H16" s="16">
        <v>1.0</v>
      </c>
      <c r="I16" s="22">
        <v>1132.0</v>
      </c>
      <c r="J16" s="15"/>
      <c r="K16" s="15"/>
      <c r="L16" s="22">
        <v>23.0</v>
      </c>
      <c r="M16" s="15"/>
      <c r="N16" s="23" t="s">
        <v>30</v>
      </c>
      <c r="O16" s="23">
        <v>1.0</v>
      </c>
      <c r="P16" s="15"/>
      <c r="Q16" s="15"/>
      <c r="R16" s="15"/>
      <c r="S16" s="22">
        <v>19.0</v>
      </c>
      <c r="T16" s="22">
        <v>4.0</v>
      </c>
      <c r="U16" s="15"/>
      <c r="V16" s="15"/>
      <c r="W16" s="15"/>
      <c r="X16" s="15"/>
      <c r="Y16" s="15"/>
      <c r="Z16" s="15"/>
    </row>
    <row r="17">
      <c r="A17" s="16">
        <v>7466.0</v>
      </c>
      <c r="B17" s="17">
        <v>202609.0</v>
      </c>
      <c r="C17" s="40" t="s">
        <v>24</v>
      </c>
      <c r="D17" s="17">
        <v>2.0260904E7</v>
      </c>
      <c r="E17" s="20">
        <v>1800.0</v>
      </c>
      <c r="F17" s="20">
        <v>1900.0</v>
      </c>
      <c r="G17" s="41">
        <v>1.0</v>
      </c>
      <c r="H17" s="16">
        <v>1.0</v>
      </c>
      <c r="I17" s="22">
        <v>1648.0</v>
      </c>
      <c r="J17" s="15"/>
      <c r="K17" s="15"/>
      <c r="L17" s="22">
        <v>23.0</v>
      </c>
      <c r="M17" s="15"/>
      <c r="N17" s="23" t="s">
        <v>25</v>
      </c>
      <c r="O17" s="23">
        <v>1.0</v>
      </c>
      <c r="P17" s="15"/>
      <c r="Q17" s="15"/>
      <c r="R17" s="15"/>
      <c r="S17" s="22">
        <v>19.0</v>
      </c>
      <c r="T17" s="22">
        <v>4.0</v>
      </c>
      <c r="U17" s="15"/>
      <c r="V17" s="15"/>
      <c r="W17" s="15"/>
      <c r="X17" s="15"/>
      <c r="Y17" s="15"/>
      <c r="Z17" s="15"/>
    </row>
    <row r="18">
      <c r="A18" s="16">
        <v>7466.0</v>
      </c>
      <c r="B18" s="17">
        <v>202609.0</v>
      </c>
      <c r="C18" s="40" t="s">
        <v>19</v>
      </c>
      <c r="D18" s="17">
        <v>2.0260904E7</v>
      </c>
      <c r="E18" s="20">
        <v>1930.0</v>
      </c>
      <c r="F18" s="20">
        <v>2030.0</v>
      </c>
      <c r="G18" s="41">
        <v>1.0</v>
      </c>
      <c r="H18" s="16">
        <v>1.0</v>
      </c>
      <c r="I18" s="22">
        <v>1132.0</v>
      </c>
      <c r="J18" s="15"/>
      <c r="K18" s="15"/>
      <c r="L18" s="22">
        <v>23.0</v>
      </c>
      <c r="M18" s="15"/>
      <c r="N18" s="23" t="s">
        <v>20</v>
      </c>
      <c r="O18" s="23">
        <v>1.0</v>
      </c>
      <c r="P18" s="15"/>
      <c r="Q18" s="15"/>
      <c r="R18" s="15"/>
      <c r="S18" s="22">
        <v>19.0</v>
      </c>
      <c r="T18" s="22">
        <v>4.0</v>
      </c>
      <c r="U18" s="15"/>
      <c r="V18" s="15"/>
      <c r="W18" s="15"/>
      <c r="X18" s="15"/>
      <c r="Y18" s="15"/>
      <c r="Z18" s="15"/>
    </row>
    <row r="19">
      <c r="A19" s="16">
        <v>7466.0</v>
      </c>
      <c r="B19" s="17">
        <v>202609.0</v>
      </c>
      <c r="C19" s="40" t="s">
        <v>23</v>
      </c>
      <c r="D19" s="17">
        <v>2.0260904E7</v>
      </c>
      <c r="E19" s="20">
        <v>2100.0</v>
      </c>
      <c r="F19" s="20">
        <v>2200.0</v>
      </c>
      <c r="G19" s="41">
        <v>1.0</v>
      </c>
      <c r="H19" s="16">
        <v>1.0</v>
      </c>
      <c r="I19" s="22">
        <v>1648.0</v>
      </c>
      <c r="J19" s="15"/>
      <c r="K19" s="15"/>
      <c r="L19" s="22">
        <v>23.0</v>
      </c>
      <c r="M19" s="15"/>
      <c r="N19" s="23" t="s">
        <v>22</v>
      </c>
      <c r="O19" s="23">
        <v>1.0</v>
      </c>
      <c r="P19" s="15"/>
      <c r="Q19" s="15"/>
      <c r="R19" s="15"/>
      <c r="S19" s="22">
        <v>19.0</v>
      </c>
      <c r="T19" s="22">
        <v>4.0</v>
      </c>
      <c r="U19" s="15"/>
      <c r="V19" s="15"/>
      <c r="W19" s="15"/>
      <c r="X19" s="15"/>
      <c r="Y19" s="15"/>
      <c r="Z19" s="15"/>
    </row>
    <row r="20">
      <c r="A20" s="16">
        <v>7466.0</v>
      </c>
      <c r="B20" s="17">
        <v>202609.0</v>
      </c>
      <c r="C20" s="40" t="s">
        <v>24</v>
      </c>
      <c r="D20" s="17">
        <v>2.0260905E7</v>
      </c>
      <c r="E20" s="20">
        <v>1030.0</v>
      </c>
      <c r="F20" s="20">
        <v>1130.0</v>
      </c>
      <c r="G20" s="41">
        <v>1.0</v>
      </c>
      <c r="H20" s="16">
        <v>1.0</v>
      </c>
      <c r="I20" s="22">
        <v>1648.0</v>
      </c>
      <c r="J20" s="15"/>
      <c r="K20" s="15"/>
      <c r="L20" s="22">
        <v>23.0</v>
      </c>
      <c r="M20" s="15"/>
      <c r="N20" s="23" t="s">
        <v>25</v>
      </c>
      <c r="O20" s="23">
        <v>1.0</v>
      </c>
      <c r="P20" s="15"/>
      <c r="Q20" s="15"/>
      <c r="R20" s="15"/>
      <c r="S20" s="22">
        <v>19.0</v>
      </c>
      <c r="T20" s="22">
        <v>4.0</v>
      </c>
      <c r="U20" s="15"/>
      <c r="V20" s="15"/>
      <c r="W20" s="15"/>
      <c r="X20" s="15"/>
      <c r="Y20" s="15"/>
      <c r="Z20" s="15"/>
    </row>
    <row r="21">
      <c r="A21" s="16">
        <v>7466.0</v>
      </c>
      <c r="B21" s="17">
        <v>202609.0</v>
      </c>
      <c r="C21" s="18" t="s">
        <v>19</v>
      </c>
      <c r="D21" s="17">
        <v>2.0260905E7</v>
      </c>
      <c r="E21" s="20">
        <v>1230.0</v>
      </c>
      <c r="F21" s="20">
        <v>1330.0</v>
      </c>
      <c r="G21" s="41">
        <v>1.0</v>
      </c>
      <c r="H21" s="16">
        <v>1.0</v>
      </c>
      <c r="I21" s="22">
        <v>1132.0</v>
      </c>
      <c r="J21" s="15"/>
      <c r="K21" s="15"/>
      <c r="L21" s="17">
        <v>23.0</v>
      </c>
      <c r="M21" s="15"/>
      <c r="N21" s="23" t="s">
        <v>20</v>
      </c>
      <c r="O21" s="23">
        <v>1.0</v>
      </c>
      <c r="P21" s="15"/>
      <c r="Q21" s="15"/>
      <c r="R21" s="15"/>
      <c r="S21" s="22">
        <v>19.0</v>
      </c>
      <c r="T21" s="22">
        <v>4.0</v>
      </c>
      <c r="U21" s="15"/>
      <c r="V21" s="15"/>
      <c r="W21" s="15"/>
      <c r="X21" s="15"/>
      <c r="Y21" s="15"/>
      <c r="Z21" s="15"/>
    </row>
    <row r="22">
      <c r="A22" s="16">
        <v>7466.0</v>
      </c>
      <c r="B22" s="17">
        <v>202609.0</v>
      </c>
      <c r="C22" s="40" t="s">
        <v>26</v>
      </c>
      <c r="D22" s="17">
        <v>2.0260905E7</v>
      </c>
      <c r="E22" s="20">
        <v>1430.0</v>
      </c>
      <c r="F22" s="20">
        <v>1530.0</v>
      </c>
      <c r="G22" s="41">
        <v>1.0</v>
      </c>
      <c r="H22" s="16">
        <v>1.0</v>
      </c>
      <c r="I22" s="22">
        <v>1648.0</v>
      </c>
      <c r="J22" s="15"/>
      <c r="K22" s="15"/>
      <c r="L22" s="22">
        <v>23.0</v>
      </c>
      <c r="M22" s="15"/>
      <c r="N22" s="23" t="s">
        <v>27</v>
      </c>
      <c r="O22" s="23">
        <v>1.0</v>
      </c>
      <c r="P22" s="15"/>
      <c r="Q22" s="15"/>
      <c r="R22" s="15"/>
      <c r="S22" s="22">
        <v>19.0</v>
      </c>
      <c r="T22" s="22">
        <v>4.0</v>
      </c>
      <c r="U22" s="15"/>
      <c r="V22" s="15"/>
      <c r="W22" s="15"/>
      <c r="X22" s="15"/>
      <c r="Y22" s="15"/>
      <c r="Z22" s="15"/>
    </row>
    <row r="23">
      <c r="A23" s="16">
        <v>7466.0</v>
      </c>
      <c r="B23" s="17">
        <v>202609.0</v>
      </c>
      <c r="C23" s="40" t="s">
        <v>21</v>
      </c>
      <c r="D23" s="17">
        <v>2.0260905E7</v>
      </c>
      <c r="E23" s="20">
        <v>1630.0</v>
      </c>
      <c r="F23" s="20">
        <v>1730.0</v>
      </c>
      <c r="G23" s="41">
        <v>1.0</v>
      </c>
      <c r="H23" s="16">
        <v>1.0</v>
      </c>
      <c r="I23" s="22">
        <v>1132.0</v>
      </c>
      <c r="J23" s="15"/>
      <c r="K23" s="15"/>
      <c r="L23" s="22">
        <v>23.0</v>
      </c>
      <c r="M23" s="15"/>
      <c r="N23" s="23" t="s">
        <v>22</v>
      </c>
      <c r="O23" s="23">
        <v>1.0</v>
      </c>
      <c r="P23" s="15"/>
      <c r="Q23" s="15"/>
      <c r="R23" s="15"/>
      <c r="S23" s="22">
        <v>19.0</v>
      </c>
      <c r="T23" s="22">
        <v>4.0</v>
      </c>
      <c r="U23" s="15"/>
      <c r="V23" s="15"/>
      <c r="W23" s="15"/>
      <c r="X23" s="15"/>
      <c r="Y23" s="15"/>
      <c r="Z23" s="15"/>
    </row>
    <row r="24">
      <c r="A24" s="16">
        <v>7466.0</v>
      </c>
      <c r="B24" s="17">
        <v>202609.0</v>
      </c>
      <c r="C24" s="40" t="s">
        <v>24</v>
      </c>
      <c r="D24" s="17">
        <v>2.0260908E7</v>
      </c>
      <c r="E24" s="20">
        <v>1030.0</v>
      </c>
      <c r="F24" s="20">
        <v>1130.0</v>
      </c>
      <c r="G24" s="41">
        <v>1.0</v>
      </c>
      <c r="H24" s="16">
        <v>1.0</v>
      </c>
      <c r="I24" s="22">
        <v>1648.0</v>
      </c>
      <c r="J24" s="15"/>
      <c r="K24" s="15"/>
      <c r="L24" s="22">
        <v>23.0</v>
      </c>
      <c r="M24" s="15"/>
      <c r="N24" s="23" t="s">
        <v>25</v>
      </c>
      <c r="O24" s="23">
        <v>1.0</v>
      </c>
      <c r="P24" s="15"/>
      <c r="Q24" s="15"/>
      <c r="R24" s="15"/>
      <c r="S24" s="22">
        <v>19.0</v>
      </c>
      <c r="T24" s="22">
        <v>4.0</v>
      </c>
      <c r="U24" s="15"/>
      <c r="V24" s="15"/>
      <c r="W24" s="15"/>
      <c r="X24" s="15"/>
      <c r="Y24" s="15"/>
      <c r="Z24" s="15"/>
    </row>
    <row r="25">
      <c r="A25" s="16">
        <v>7466.0</v>
      </c>
      <c r="B25" s="17">
        <v>202609.0</v>
      </c>
      <c r="C25" s="40" t="s">
        <v>21</v>
      </c>
      <c r="D25" s="17">
        <v>2.0260908E7</v>
      </c>
      <c r="E25" s="20">
        <v>1230.0</v>
      </c>
      <c r="F25" s="20">
        <v>1330.0</v>
      </c>
      <c r="G25" s="41">
        <v>1.0</v>
      </c>
      <c r="H25" s="16">
        <v>1.0</v>
      </c>
      <c r="I25" s="22">
        <v>2445.0</v>
      </c>
      <c r="J25" s="15"/>
      <c r="K25" s="15"/>
      <c r="L25" s="22">
        <v>23.0</v>
      </c>
      <c r="M25" s="15"/>
      <c r="N25" s="23" t="s">
        <v>22</v>
      </c>
      <c r="O25" s="23">
        <v>1.0</v>
      </c>
      <c r="P25" s="15"/>
      <c r="Q25" s="15"/>
      <c r="R25" s="15"/>
      <c r="S25" s="22">
        <v>19.0</v>
      </c>
      <c r="T25" s="22">
        <v>4.0</v>
      </c>
      <c r="U25" s="15"/>
      <c r="V25" s="15"/>
      <c r="W25" s="15"/>
      <c r="X25" s="15"/>
      <c r="Y25" s="15"/>
      <c r="Z25" s="15"/>
    </row>
    <row r="26">
      <c r="A26" s="16">
        <v>7466.0</v>
      </c>
      <c r="B26" s="17">
        <v>202609.0</v>
      </c>
      <c r="C26" s="40" t="s">
        <v>26</v>
      </c>
      <c r="D26" s="17">
        <v>2.0260908E7</v>
      </c>
      <c r="E26" s="20">
        <v>1800.0</v>
      </c>
      <c r="F26" s="20">
        <v>1900.0</v>
      </c>
      <c r="G26" s="41">
        <v>1.0</v>
      </c>
      <c r="H26" s="16">
        <v>1.0</v>
      </c>
      <c r="I26" s="22">
        <v>2650.0</v>
      </c>
      <c r="J26" s="15"/>
      <c r="K26" s="15"/>
      <c r="L26" s="22">
        <v>23.0</v>
      </c>
      <c r="M26" s="15"/>
      <c r="N26" s="23" t="s">
        <v>27</v>
      </c>
      <c r="O26" s="23">
        <v>1.0</v>
      </c>
      <c r="P26" s="15"/>
      <c r="Q26" s="15"/>
      <c r="R26" s="15"/>
      <c r="S26" s="22">
        <v>19.0</v>
      </c>
      <c r="T26" s="22">
        <v>4.0</v>
      </c>
      <c r="U26" s="15"/>
      <c r="V26" s="15"/>
      <c r="W26" s="15"/>
      <c r="X26" s="15"/>
      <c r="Y26" s="15"/>
      <c r="Z26" s="15"/>
    </row>
    <row r="27">
      <c r="A27" s="16">
        <v>7466.0</v>
      </c>
      <c r="B27" s="17">
        <v>202609.0</v>
      </c>
      <c r="C27" s="40" t="s">
        <v>28</v>
      </c>
      <c r="D27" s="17">
        <v>2.0260908E7</v>
      </c>
      <c r="E27" s="20">
        <v>1930.0</v>
      </c>
      <c r="F27" s="20">
        <v>2030.0</v>
      </c>
      <c r="G27" s="41">
        <v>1.0</v>
      </c>
      <c r="H27" s="16">
        <v>1.0</v>
      </c>
      <c r="I27" s="22">
        <v>2445.0</v>
      </c>
      <c r="J27" s="15"/>
      <c r="K27" s="15"/>
      <c r="L27" s="22">
        <v>23.0</v>
      </c>
      <c r="M27" s="15"/>
      <c r="N27" s="23" t="s">
        <v>30</v>
      </c>
      <c r="O27" s="23">
        <v>1.0</v>
      </c>
      <c r="P27" s="15"/>
      <c r="Q27" s="15"/>
      <c r="R27" s="15"/>
      <c r="S27" s="22">
        <v>19.0</v>
      </c>
      <c r="T27" s="22">
        <v>4.0</v>
      </c>
      <c r="U27" s="15"/>
      <c r="V27" s="15"/>
      <c r="W27" s="15"/>
      <c r="X27" s="15"/>
      <c r="Y27" s="15"/>
      <c r="Z27" s="15"/>
    </row>
    <row r="28">
      <c r="A28" s="16">
        <v>7466.0</v>
      </c>
      <c r="B28" s="17">
        <v>202609.0</v>
      </c>
      <c r="C28" s="40" t="s">
        <v>23</v>
      </c>
      <c r="D28" s="17">
        <v>2.0260908E7</v>
      </c>
      <c r="E28" s="20">
        <v>2100.0</v>
      </c>
      <c r="F28" s="20">
        <v>2200.0</v>
      </c>
      <c r="G28" s="41">
        <v>1.0</v>
      </c>
      <c r="H28" s="16">
        <v>1.0</v>
      </c>
      <c r="I28" s="22">
        <v>2650.0</v>
      </c>
      <c r="J28" s="15"/>
      <c r="K28" s="15"/>
      <c r="L28" s="22">
        <v>23.0</v>
      </c>
      <c r="M28" s="15"/>
      <c r="N28" s="23" t="s">
        <v>22</v>
      </c>
      <c r="O28" s="23">
        <v>1.0</v>
      </c>
      <c r="P28" s="15"/>
      <c r="Q28" s="15"/>
      <c r="R28" s="15"/>
      <c r="S28" s="22">
        <v>19.0</v>
      </c>
      <c r="T28" s="22">
        <v>4.0</v>
      </c>
      <c r="U28" s="15"/>
      <c r="V28" s="15"/>
      <c r="W28" s="15"/>
      <c r="X28" s="15"/>
      <c r="Y28" s="15"/>
      <c r="Z28" s="15"/>
    </row>
    <row r="29">
      <c r="A29" s="16">
        <v>7466.0</v>
      </c>
      <c r="B29" s="17">
        <v>202609.0</v>
      </c>
      <c r="C29" s="40" t="s">
        <v>21</v>
      </c>
      <c r="D29" s="17">
        <v>2.0260909E7</v>
      </c>
      <c r="E29" s="20">
        <v>1030.0</v>
      </c>
      <c r="F29" s="20">
        <v>1130.0</v>
      </c>
      <c r="G29" s="41">
        <v>1.0</v>
      </c>
      <c r="H29" s="16">
        <v>1.0</v>
      </c>
      <c r="I29" s="22">
        <v>2650.0</v>
      </c>
      <c r="J29" s="15"/>
      <c r="K29" s="15"/>
      <c r="L29" s="22">
        <v>23.0</v>
      </c>
      <c r="M29" s="15"/>
      <c r="N29" s="23" t="s">
        <v>22</v>
      </c>
      <c r="O29" s="23">
        <v>1.0</v>
      </c>
      <c r="P29" s="15"/>
      <c r="Q29" s="15"/>
      <c r="R29" s="15"/>
      <c r="S29" s="22">
        <v>19.0</v>
      </c>
      <c r="T29" s="22">
        <v>4.0</v>
      </c>
      <c r="U29" s="15"/>
      <c r="V29" s="15"/>
      <c r="W29" s="15"/>
      <c r="X29" s="15"/>
      <c r="Y29" s="15"/>
      <c r="Z29" s="15"/>
    </row>
    <row r="30">
      <c r="A30" s="16">
        <v>7466.0</v>
      </c>
      <c r="B30" s="17">
        <v>202609.0</v>
      </c>
      <c r="C30" s="40" t="s">
        <v>26</v>
      </c>
      <c r="D30" s="17">
        <v>2.0260909E7</v>
      </c>
      <c r="E30" s="20">
        <v>1230.0</v>
      </c>
      <c r="F30" s="20">
        <v>1330.0</v>
      </c>
      <c r="G30" s="41">
        <v>1.0</v>
      </c>
      <c r="H30" s="16">
        <v>1.0</v>
      </c>
      <c r="I30" s="22">
        <v>1648.0</v>
      </c>
      <c r="J30" s="15"/>
      <c r="K30" s="15"/>
      <c r="L30" s="22">
        <v>23.0</v>
      </c>
      <c r="M30" s="15"/>
      <c r="N30" s="23" t="s">
        <v>27</v>
      </c>
      <c r="O30" s="23">
        <v>1.0</v>
      </c>
      <c r="P30" s="15"/>
      <c r="Q30" s="15"/>
      <c r="R30" s="15"/>
      <c r="S30" s="22">
        <v>19.0</v>
      </c>
      <c r="T30" s="22">
        <v>4.0</v>
      </c>
      <c r="U30" s="15"/>
      <c r="V30" s="15"/>
      <c r="W30" s="15"/>
      <c r="X30" s="15"/>
      <c r="Y30" s="15"/>
      <c r="Z30" s="15"/>
    </row>
    <row r="31">
      <c r="A31" s="16">
        <v>7466.0</v>
      </c>
      <c r="B31" s="17">
        <v>202609.0</v>
      </c>
      <c r="C31" s="40" t="s">
        <v>23</v>
      </c>
      <c r="D31" s="17">
        <v>2.0260909E7</v>
      </c>
      <c r="E31" s="20">
        <v>1800.0</v>
      </c>
      <c r="F31" s="20">
        <v>1900.0</v>
      </c>
      <c r="G31" s="41">
        <v>1.0</v>
      </c>
      <c r="H31" s="16">
        <v>1.0</v>
      </c>
      <c r="I31" s="22">
        <v>2445.0</v>
      </c>
      <c r="J31" s="15"/>
      <c r="K31" s="15"/>
      <c r="L31" s="22">
        <v>23.0</v>
      </c>
      <c r="M31" s="15"/>
      <c r="N31" s="23" t="s">
        <v>22</v>
      </c>
      <c r="O31" s="23">
        <v>1.0</v>
      </c>
      <c r="P31" s="15"/>
      <c r="Q31" s="15"/>
      <c r="R31" s="15"/>
      <c r="S31" s="22">
        <v>19.0</v>
      </c>
      <c r="T31" s="22">
        <v>4.0</v>
      </c>
      <c r="U31" s="15"/>
      <c r="V31" s="15"/>
      <c r="W31" s="15"/>
      <c r="X31" s="15"/>
      <c r="Y31" s="15"/>
      <c r="Z31" s="15"/>
    </row>
    <row r="32">
      <c r="A32" s="16">
        <v>7466.0</v>
      </c>
      <c r="B32" s="17">
        <v>202609.0</v>
      </c>
      <c r="C32" s="40" t="s">
        <v>42</v>
      </c>
      <c r="D32" s="17">
        <v>2.0260909E7</v>
      </c>
      <c r="E32" s="20">
        <v>1930.0</v>
      </c>
      <c r="F32" s="20">
        <v>2030.0</v>
      </c>
      <c r="G32" s="41">
        <v>1.0</v>
      </c>
      <c r="H32" s="16">
        <v>1.0</v>
      </c>
      <c r="I32" s="22">
        <v>2650.0</v>
      </c>
      <c r="J32" s="15"/>
      <c r="K32" s="15"/>
      <c r="L32" s="22">
        <v>23.0</v>
      </c>
      <c r="M32" s="15"/>
      <c r="N32" s="23" t="s">
        <v>27</v>
      </c>
      <c r="O32" s="23">
        <v>1.0</v>
      </c>
      <c r="P32" s="15"/>
      <c r="Q32" s="15"/>
      <c r="R32" s="15"/>
      <c r="S32" s="22">
        <v>19.0</v>
      </c>
      <c r="T32" s="22">
        <v>4.0</v>
      </c>
      <c r="U32" s="15"/>
      <c r="V32" s="15"/>
      <c r="W32" s="15"/>
      <c r="X32" s="15"/>
      <c r="Y32" s="15"/>
      <c r="Z32" s="15"/>
    </row>
    <row r="33">
      <c r="A33" s="16">
        <v>7466.0</v>
      </c>
      <c r="B33" s="17">
        <v>202609.0</v>
      </c>
      <c r="C33" s="40" t="s">
        <v>28</v>
      </c>
      <c r="D33" s="17">
        <v>2.0260909E7</v>
      </c>
      <c r="E33" s="20">
        <v>2100.0</v>
      </c>
      <c r="F33" s="20">
        <v>2200.0</v>
      </c>
      <c r="G33" s="41">
        <v>1.0</v>
      </c>
      <c r="H33" s="16">
        <v>1.0</v>
      </c>
      <c r="I33" s="22">
        <v>2445.0</v>
      </c>
      <c r="J33" s="15"/>
      <c r="K33" s="15"/>
      <c r="L33" s="22">
        <v>23.0</v>
      </c>
      <c r="M33" s="15"/>
      <c r="N33" s="23" t="s">
        <v>30</v>
      </c>
      <c r="O33" s="23">
        <v>1.0</v>
      </c>
      <c r="P33" s="15"/>
      <c r="Q33" s="15"/>
      <c r="R33" s="15"/>
      <c r="S33" s="22">
        <v>19.0</v>
      </c>
      <c r="T33" s="22">
        <v>4.0</v>
      </c>
      <c r="U33" s="15"/>
      <c r="V33" s="15"/>
      <c r="W33" s="15"/>
      <c r="X33" s="15"/>
      <c r="Y33" s="15"/>
      <c r="Z33" s="15"/>
    </row>
    <row r="34">
      <c r="A34" s="16">
        <v>7466.0</v>
      </c>
      <c r="B34" s="17">
        <v>202609.0</v>
      </c>
      <c r="C34" s="40" t="s">
        <v>24</v>
      </c>
      <c r="D34" s="17">
        <v>2.026091E7</v>
      </c>
      <c r="E34" s="20">
        <v>1800.0</v>
      </c>
      <c r="F34" s="20">
        <v>1900.0</v>
      </c>
      <c r="G34" s="41">
        <v>1.0</v>
      </c>
      <c r="H34" s="16">
        <v>1.0</v>
      </c>
      <c r="I34" s="22">
        <v>1648.0</v>
      </c>
      <c r="J34" s="15"/>
      <c r="K34" s="15"/>
      <c r="L34" s="22">
        <v>23.0</v>
      </c>
      <c r="M34" s="15"/>
      <c r="N34" s="23" t="s">
        <v>25</v>
      </c>
      <c r="O34" s="23">
        <v>1.0</v>
      </c>
      <c r="P34" s="15"/>
      <c r="Q34" s="15"/>
      <c r="R34" s="15"/>
      <c r="S34" s="22">
        <v>19.0</v>
      </c>
      <c r="T34" s="22">
        <v>4.0</v>
      </c>
      <c r="U34" s="15"/>
      <c r="V34" s="15"/>
      <c r="W34" s="15"/>
      <c r="X34" s="15"/>
      <c r="Y34" s="15"/>
      <c r="Z34" s="15"/>
    </row>
    <row r="35">
      <c r="A35" s="16">
        <v>7466.0</v>
      </c>
      <c r="B35" s="17">
        <v>202609.0</v>
      </c>
      <c r="C35" s="40" t="s">
        <v>21</v>
      </c>
      <c r="D35" s="17">
        <v>2.026091E7</v>
      </c>
      <c r="E35" s="20">
        <v>1930.0</v>
      </c>
      <c r="F35" s="20">
        <v>2030.0</v>
      </c>
      <c r="G35" s="41">
        <v>1.0</v>
      </c>
      <c r="H35" s="16">
        <v>1.0</v>
      </c>
      <c r="I35" s="22">
        <v>2445.0</v>
      </c>
      <c r="J35" s="15"/>
      <c r="K35" s="15"/>
      <c r="L35" s="22">
        <v>23.0</v>
      </c>
      <c r="M35" s="15"/>
      <c r="N35" s="23" t="s">
        <v>22</v>
      </c>
      <c r="O35" s="23">
        <v>1.0</v>
      </c>
      <c r="P35" s="15"/>
      <c r="Q35" s="15"/>
      <c r="R35" s="15"/>
      <c r="S35" s="22">
        <v>19.0</v>
      </c>
      <c r="T35" s="22">
        <v>4.0</v>
      </c>
      <c r="U35" s="15"/>
      <c r="V35" s="15"/>
      <c r="W35" s="15"/>
      <c r="X35" s="15"/>
      <c r="Y35" s="15"/>
      <c r="Z35" s="15"/>
    </row>
    <row r="36">
      <c r="A36" s="16">
        <v>7466.0</v>
      </c>
      <c r="B36" s="17">
        <v>202609.0</v>
      </c>
      <c r="C36" s="40" t="s">
        <v>26</v>
      </c>
      <c r="D36" s="17">
        <v>2.026091E7</v>
      </c>
      <c r="E36" s="20">
        <v>2100.0</v>
      </c>
      <c r="F36" s="20">
        <v>2200.0</v>
      </c>
      <c r="G36" s="41">
        <v>1.0</v>
      </c>
      <c r="H36" s="16">
        <v>1.0</v>
      </c>
      <c r="I36" s="22">
        <v>1648.0</v>
      </c>
      <c r="J36" s="15"/>
      <c r="K36" s="15"/>
      <c r="L36" s="22">
        <v>23.0</v>
      </c>
      <c r="M36" s="15"/>
      <c r="N36" s="23" t="s">
        <v>27</v>
      </c>
      <c r="O36" s="23">
        <v>1.0</v>
      </c>
      <c r="P36" s="15"/>
      <c r="Q36" s="15"/>
      <c r="R36" s="15"/>
      <c r="S36" s="22">
        <v>19.0</v>
      </c>
      <c r="T36" s="22">
        <v>4.0</v>
      </c>
      <c r="U36" s="15"/>
      <c r="V36" s="15"/>
      <c r="W36" s="15"/>
      <c r="X36" s="15"/>
      <c r="Y36" s="15"/>
      <c r="Z36" s="15"/>
    </row>
    <row r="37">
      <c r="A37" s="16">
        <v>7466.0</v>
      </c>
      <c r="B37" s="17">
        <v>202609.0</v>
      </c>
      <c r="C37" s="40" t="s">
        <v>24</v>
      </c>
      <c r="D37" s="17">
        <v>2.0260911E7</v>
      </c>
      <c r="E37" s="20">
        <v>1030.0</v>
      </c>
      <c r="F37" s="20">
        <v>1130.0</v>
      </c>
      <c r="G37" s="41">
        <v>1.0</v>
      </c>
      <c r="H37" s="16">
        <v>1.0</v>
      </c>
      <c r="I37" s="22">
        <v>1648.0</v>
      </c>
      <c r="J37" s="15"/>
      <c r="K37" s="15"/>
      <c r="L37" s="22">
        <v>23.0</v>
      </c>
      <c r="M37" s="15"/>
      <c r="N37" s="23" t="s">
        <v>25</v>
      </c>
      <c r="O37" s="23">
        <v>1.0</v>
      </c>
      <c r="P37" s="15"/>
      <c r="Q37" s="15"/>
      <c r="R37" s="15"/>
      <c r="S37" s="22">
        <v>19.0</v>
      </c>
      <c r="T37" s="22">
        <v>4.0</v>
      </c>
      <c r="U37" s="15"/>
      <c r="V37" s="15"/>
      <c r="W37" s="15"/>
      <c r="X37" s="15"/>
      <c r="Y37" s="15"/>
      <c r="Z37" s="15"/>
    </row>
    <row r="38">
      <c r="A38" s="16">
        <v>7466.0</v>
      </c>
      <c r="B38" s="17">
        <v>202609.0</v>
      </c>
      <c r="C38" s="40" t="s">
        <v>21</v>
      </c>
      <c r="D38" s="17">
        <v>2.0260911E7</v>
      </c>
      <c r="E38" s="20">
        <v>1230.0</v>
      </c>
      <c r="F38" s="20">
        <v>1330.0</v>
      </c>
      <c r="G38" s="41">
        <v>1.0</v>
      </c>
      <c r="H38" s="16">
        <v>1.0</v>
      </c>
      <c r="I38" s="22">
        <v>2850.0</v>
      </c>
      <c r="J38" s="15"/>
      <c r="K38" s="15"/>
      <c r="L38" s="22">
        <v>23.0</v>
      </c>
      <c r="M38" s="15"/>
      <c r="N38" s="23" t="s">
        <v>22</v>
      </c>
      <c r="O38" s="23">
        <v>1.0</v>
      </c>
      <c r="P38" s="15"/>
      <c r="Q38" s="15"/>
      <c r="R38" s="15"/>
      <c r="S38" s="22">
        <v>19.0</v>
      </c>
      <c r="T38" s="22">
        <v>4.0</v>
      </c>
      <c r="U38" s="15"/>
      <c r="V38" s="15"/>
      <c r="W38" s="15"/>
      <c r="X38" s="15"/>
      <c r="Y38" s="15"/>
      <c r="Z38" s="15"/>
    </row>
    <row r="39">
      <c r="A39" s="16">
        <v>7466.0</v>
      </c>
      <c r="B39" s="17">
        <v>202609.0</v>
      </c>
      <c r="C39" s="40" t="s">
        <v>26</v>
      </c>
      <c r="D39" s="17">
        <v>2.0260911E7</v>
      </c>
      <c r="E39" s="20">
        <v>1800.0</v>
      </c>
      <c r="F39" s="20">
        <v>1900.0</v>
      </c>
      <c r="G39" s="41">
        <v>1.0</v>
      </c>
      <c r="H39" s="16">
        <v>1.0</v>
      </c>
      <c r="I39" s="22">
        <v>2445.0</v>
      </c>
      <c r="J39" s="15"/>
      <c r="K39" s="15"/>
      <c r="L39" s="22">
        <v>23.0</v>
      </c>
      <c r="M39" s="15"/>
      <c r="N39" s="23" t="s">
        <v>27</v>
      </c>
      <c r="O39" s="23">
        <v>1.0</v>
      </c>
      <c r="P39" s="15"/>
      <c r="Q39" s="15"/>
      <c r="R39" s="15"/>
      <c r="S39" s="22">
        <v>19.0</v>
      </c>
      <c r="T39" s="22">
        <v>4.0</v>
      </c>
      <c r="U39" s="15"/>
      <c r="V39" s="15"/>
      <c r="W39" s="15"/>
      <c r="X39" s="15"/>
      <c r="Y39" s="15"/>
      <c r="Z39" s="15"/>
    </row>
    <row r="40">
      <c r="A40" s="16">
        <v>7466.0</v>
      </c>
      <c r="B40" s="17">
        <v>202609.0</v>
      </c>
      <c r="C40" s="40" t="s">
        <v>23</v>
      </c>
      <c r="D40" s="17">
        <v>2.0260911E7</v>
      </c>
      <c r="E40" s="20">
        <v>1930.0</v>
      </c>
      <c r="F40" s="20">
        <v>2030.0</v>
      </c>
      <c r="G40" s="41">
        <v>1.0</v>
      </c>
      <c r="H40" s="16">
        <v>1.0</v>
      </c>
      <c r="I40" s="22">
        <v>1648.0</v>
      </c>
      <c r="J40" s="15"/>
      <c r="K40" s="15"/>
      <c r="L40" s="22">
        <v>23.0</v>
      </c>
      <c r="M40" s="15"/>
      <c r="N40" s="23" t="s">
        <v>22</v>
      </c>
      <c r="O40" s="23">
        <v>1.0</v>
      </c>
      <c r="P40" s="15"/>
      <c r="Q40" s="15"/>
      <c r="R40" s="15"/>
      <c r="S40" s="22">
        <v>19.0</v>
      </c>
      <c r="T40" s="22">
        <v>4.0</v>
      </c>
      <c r="U40" s="15"/>
      <c r="V40" s="15"/>
      <c r="W40" s="15"/>
      <c r="X40" s="15"/>
      <c r="Y40" s="15"/>
      <c r="Z40" s="15"/>
    </row>
    <row r="41">
      <c r="A41" s="16">
        <v>7466.0</v>
      </c>
      <c r="B41" s="17">
        <v>202609.0</v>
      </c>
      <c r="C41" s="40" t="s">
        <v>28</v>
      </c>
      <c r="D41" s="17">
        <v>2.0260911E7</v>
      </c>
      <c r="E41" s="20">
        <v>2100.0</v>
      </c>
      <c r="F41" s="20">
        <v>2200.0</v>
      </c>
      <c r="G41" s="41">
        <v>1.0</v>
      </c>
      <c r="H41" s="16">
        <v>1.0</v>
      </c>
      <c r="I41" s="22">
        <v>2445.0</v>
      </c>
      <c r="J41" s="15"/>
      <c r="K41" s="15"/>
      <c r="L41" s="22">
        <v>23.0</v>
      </c>
      <c r="M41" s="15"/>
      <c r="N41" s="23" t="s">
        <v>30</v>
      </c>
      <c r="O41" s="23">
        <v>1.0</v>
      </c>
      <c r="P41" s="15"/>
      <c r="Q41" s="15"/>
      <c r="R41" s="15"/>
      <c r="S41" s="22">
        <v>19.0</v>
      </c>
      <c r="T41" s="22">
        <v>4.0</v>
      </c>
      <c r="U41" s="15"/>
      <c r="V41" s="15"/>
      <c r="W41" s="15"/>
      <c r="X41" s="15"/>
      <c r="Y41" s="15"/>
      <c r="Z41" s="15"/>
    </row>
    <row r="42">
      <c r="A42" s="16">
        <v>7466.0</v>
      </c>
      <c r="B42" s="17">
        <v>202609.0</v>
      </c>
      <c r="C42" s="40" t="s">
        <v>21</v>
      </c>
      <c r="D42" s="17">
        <v>2.0260912E7</v>
      </c>
      <c r="E42" s="20">
        <v>1030.0</v>
      </c>
      <c r="F42" s="20">
        <v>1130.0</v>
      </c>
      <c r="G42" s="41">
        <v>1.0</v>
      </c>
      <c r="H42" s="16">
        <v>1.0</v>
      </c>
      <c r="I42" s="22">
        <v>1648.0</v>
      </c>
      <c r="J42" s="15"/>
      <c r="K42" s="15"/>
      <c r="L42" s="22">
        <v>23.0</v>
      </c>
      <c r="M42" s="15"/>
      <c r="N42" s="23" t="s">
        <v>22</v>
      </c>
      <c r="O42" s="23">
        <v>1.0</v>
      </c>
      <c r="P42" s="15"/>
      <c r="Q42" s="15"/>
      <c r="R42" s="15"/>
      <c r="S42" s="22">
        <v>19.0</v>
      </c>
      <c r="T42" s="22">
        <v>4.0</v>
      </c>
      <c r="U42" s="15"/>
      <c r="V42" s="15"/>
      <c r="W42" s="15"/>
      <c r="X42" s="15"/>
      <c r="Y42" s="15"/>
      <c r="Z42" s="15"/>
    </row>
    <row r="43">
      <c r="A43" s="16">
        <v>7466.0</v>
      </c>
      <c r="B43" s="17">
        <v>202609.0</v>
      </c>
      <c r="C43" s="40" t="s">
        <v>26</v>
      </c>
      <c r="D43" s="17">
        <v>2.0260912E7</v>
      </c>
      <c r="E43" s="20">
        <v>1230.0</v>
      </c>
      <c r="F43" s="20">
        <v>1330.0</v>
      </c>
      <c r="G43" s="41">
        <v>1.0</v>
      </c>
      <c r="H43" s="16">
        <v>1.0</v>
      </c>
      <c r="I43" s="22">
        <v>2445.0</v>
      </c>
      <c r="J43" s="15"/>
      <c r="K43" s="15"/>
      <c r="L43" s="22">
        <v>23.0</v>
      </c>
      <c r="M43" s="15"/>
      <c r="N43" s="23" t="s">
        <v>27</v>
      </c>
      <c r="O43" s="23">
        <v>1.0</v>
      </c>
      <c r="P43" s="15"/>
      <c r="Q43" s="15"/>
      <c r="R43" s="15"/>
      <c r="S43" s="22">
        <v>19.0</v>
      </c>
      <c r="T43" s="22">
        <v>4.0</v>
      </c>
      <c r="U43" s="15"/>
      <c r="V43" s="15"/>
      <c r="W43" s="15"/>
      <c r="X43" s="15"/>
      <c r="Y43" s="15"/>
      <c r="Z43" s="15"/>
    </row>
    <row r="44">
      <c r="A44" s="16">
        <v>7466.0</v>
      </c>
      <c r="B44" s="17">
        <v>202609.0</v>
      </c>
      <c r="C44" s="40" t="s">
        <v>24</v>
      </c>
      <c r="D44" s="17">
        <v>2.0260912E7</v>
      </c>
      <c r="E44" s="20">
        <v>1430.0</v>
      </c>
      <c r="F44" s="20">
        <v>1530.0</v>
      </c>
      <c r="G44" s="41">
        <v>1.0</v>
      </c>
      <c r="H44" s="16">
        <v>1.0</v>
      </c>
      <c r="I44" s="22">
        <v>1648.0</v>
      </c>
      <c r="J44" s="15"/>
      <c r="K44" s="15"/>
      <c r="L44" s="22">
        <v>23.0</v>
      </c>
      <c r="M44" s="15"/>
      <c r="N44" s="23" t="s">
        <v>25</v>
      </c>
      <c r="O44" s="23">
        <v>1.0</v>
      </c>
      <c r="P44" s="15"/>
      <c r="Q44" s="15"/>
      <c r="R44" s="15"/>
      <c r="S44" s="22">
        <v>19.0</v>
      </c>
      <c r="T44" s="22">
        <v>4.0</v>
      </c>
      <c r="U44" s="15"/>
      <c r="V44" s="15"/>
      <c r="W44" s="15"/>
      <c r="X44" s="15"/>
      <c r="Y44" s="15"/>
      <c r="Z44" s="15"/>
    </row>
    <row r="45">
      <c r="A45" s="16">
        <v>7466.0</v>
      </c>
      <c r="B45" s="17">
        <v>202609.0</v>
      </c>
      <c r="C45" s="40" t="s">
        <v>28</v>
      </c>
      <c r="D45" s="17">
        <v>2.0260912E7</v>
      </c>
      <c r="E45" s="20">
        <v>1630.0</v>
      </c>
      <c r="F45" s="20">
        <v>1730.0</v>
      </c>
      <c r="G45" s="41">
        <v>1.0</v>
      </c>
      <c r="H45" s="16">
        <v>1.0</v>
      </c>
      <c r="I45" s="22">
        <v>2445.0</v>
      </c>
      <c r="J45" s="15"/>
      <c r="K45" s="15"/>
      <c r="L45" s="22">
        <v>23.0</v>
      </c>
      <c r="M45" s="15"/>
      <c r="N45" s="23" t="s">
        <v>30</v>
      </c>
      <c r="O45" s="23">
        <v>1.0</v>
      </c>
      <c r="P45" s="15"/>
      <c r="Q45" s="15"/>
      <c r="R45" s="15"/>
      <c r="S45" s="22">
        <v>19.0</v>
      </c>
      <c r="T45" s="22">
        <v>4.0</v>
      </c>
      <c r="U45" s="15"/>
      <c r="V45" s="15"/>
      <c r="W45" s="15"/>
      <c r="X45" s="15"/>
      <c r="Y45" s="15"/>
      <c r="Z45" s="15"/>
    </row>
    <row r="46">
      <c r="A46" s="16">
        <v>7466.0</v>
      </c>
      <c r="B46" s="17">
        <v>202609.0</v>
      </c>
      <c r="C46" s="40" t="s">
        <v>21</v>
      </c>
      <c r="D46" s="17">
        <v>2.0260915E7</v>
      </c>
      <c r="E46" s="20">
        <v>1030.0</v>
      </c>
      <c r="F46" s="20">
        <v>1130.0</v>
      </c>
      <c r="G46" s="41">
        <v>1.0</v>
      </c>
      <c r="H46" s="16">
        <v>1.0</v>
      </c>
      <c r="I46" s="22">
        <v>2650.0</v>
      </c>
      <c r="J46" s="15"/>
      <c r="K46" s="15"/>
      <c r="L46" s="22">
        <v>23.0</v>
      </c>
      <c r="M46" s="15"/>
      <c r="N46" s="23" t="s">
        <v>22</v>
      </c>
      <c r="O46" s="23">
        <v>1.0</v>
      </c>
      <c r="P46" s="15"/>
      <c r="Q46" s="15"/>
      <c r="R46" s="15"/>
      <c r="S46" s="22">
        <v>19.0</v>
      </c>
      <c r="T46" s="22">
        <v>4.0</v>
      </c>
      <c r="U46" s="15"/>
      <c r="V46" s="15"/>
      <c r="W46" s="15"/>
      <c r="X46" s="15"/>
      <c r="Y46" s="15"/>
      <c r="Z46" s="15"/>
    </row>
    <row r="47">
      <c r="A47" s="16">
        <v>7466.0</v>
      </c>
      <c r="B47" s="17">
        <v>202609.0</v>
      </c>
      <c r="C47" s="40" t="s">
        <v>24</v>
      </c>
      <c r="D47" s="17">
        <v>2.0260915E7</v>
      </c>
      <c r="E47" s="20">
        <v>1230.0</v>
      </c>
      <c r="F47" s="20">
        <v>1330.0</v>
      </c>
      <c r="G47" s="41">
        <v>1.0</v>
      </c>
      <c r="H47" s="16">
        <v>1.0</v>
      </c>
      <c r="I47" s="22">
        <v>1648.0</v>
      </c>
      <c r="J47" s="15"/>
      <c r="K47" s="15"/>
      <c r="L47" s="22">
        <v>23.0</v>
      </c>
      <c r="M47" s="15"/>
      <c r="N47" s="23" t="s">
        <v>25</v>
      </c>
      <c r="O47" s="23">
        <v>1.0</v>
      </c>
      <c r="P47" s="15"/>
      <c r="Q47" s="15"/>
      <c r="R47" s="15"/>
      <c r="S47" s="22">
        <v>19.0</v>
      </c>
      <c r="T47" s="22">
        <v>4.0</v>
      </c>
      <c r="U47" s="15"/>
      <c r="V47" s="15"/>
      <c r="W47" s="15"/>
      <c r="X47" s="15"/>
      <c r="Y47" s="15"/>
      <c r="Z47" s="15"/>
    </row>
    <row r="48">
      <c r="A48" s="16">
        <v>7466.0</v>
      </c>
      <c r="B48" s="17">
        <v>202609.0</v>
      </c>
      <c r="C48" s="40" t="s">
        <v>55</v>
      </c>
      <c r="D48" s="17">
        <v>2.0260915E7</v>
      </c>
      <c r="E48" s="20">
        <v>1800.0</v>
      </c>
      <c r="F48" s="20">
        <v>1900.0</v>
      </c>
      <c r="G48" s="41">
        <v>1.0</v>
      </c>
      <c r="H48" s="16">
        <v>1.0</v>
      </c>
      <c r="I48" s="22">
        <v>2704.0</v>
      </c>
      <c r="J48" s="15"/>
      <c r="K48" s="15"/>
      <c r="L48" s="22">
        <v>23.0</v>
      </c>
      <c r="M48" s="15"/>
      <c r="N48" s="23" t="s">
        <v>25</v>
      </c>
      <c r="O48" s="23">
        <v>1.0</v>
      </c>
      <c r="P48" s="15"/>
      <c r="Q48" s="15"/>
      <c r="R48" s="15"/>
      <c r="S48" s="22">
        <v>19.0</v>
      </c>
      <c r="T48" s="22">
        <v>4.0</v>
      </c>
      <c r="U48" s="15"/>
      <c r="V48" s="15"/>
      <c r="W48" s="15"/>
      <c r="X48" s="15"/>
      <c r="Y48" s="15"/>
      <c r="Z48" s="15"/>
    </row>
    <row r="49">
      <c r="A49" s="16">
        <v>7466.0</v>
      </c>
      <c r="B49" s="17">
        <v>202609.0</v>
      </c>
      <c r="C49" s="40" t="s">
        <v>42</v>
      </c>
      <c r="D49" s="17">
        <v>2.0260915E7</v>
      </c>
      <c r="E49" s="20">
        <v>1930.0</v>
      </c>
      <c r="F49" s="20">
        <v>2030.0</v>
      </c>
      <c r="G49" s="41">
        <v>1.0</v>
      </c>
      <c r="H49" s="16">
        <v>1.0</v>
      </c>
      <c r="I49" s="22">
        <v>2650.0</v>
      </c>
      <c r="J49" s="15"/>
      <c r="K49" s="15"/>
      <c r="L49" s="22">
        <v>23.0</v>
      </c>
      <c r="M49" s="15"/>
      <c r="N49" s="23" t="s">
        <v>27</v>
      </c>
      <c r="O49" s="23">
        <v>1.0</v>
      </c>
      <c r="P49" s="15"/>
      <c r="Q49" s="15"/>
      <c r="R49" s="15"/>
      <c r="S49" s="22">
        <v>19.0</v>
      </c>
      <c r="T49" s="22">
        <v>4.0</v>
      </c>
      <c r="U49" s="15"/>
      <c r="V49" s="15"/>
      <c r="W49" s="15"/>
      <c r="X49" s="15"/>
      <c r="Y49" s="15"/>
      <c r="Z49" s="15"/>
    </row>
    <row r="50">
      <c r="A50" s="16">
        <v>7466.0</v>
      </c>
      <c r="B50" s="17">
        <v>202609.0</v>
      </c>
      <c r="C50" s="40" t="s">
        <v>28</v>
      </c>
      <c r="D50" s="17">
        <v>2.0260915E7</v>
      </c>
      <c r="E50" s="20">
        <v>2100.0</v>
      </c>
      <c r="F50" s="20">
        <v>2200.0</v>
      </c>
      <c r="G50" s="41">
        <v>1.0</v>
      </c>
      <c r="H50" s="16">
        <v>1.0</v>
      </c>
      <c r="I50" s="22">
        <v>2704.0</v>
      </c>
      <c r="J50" s="15"/>
      <c r="K50" s="15"/>
      <c r="L50" s="22">
        <v>23.0</v>
      </c>
      <c r="M50" s="15"/>
      <c r="N50" s="23" t="s">
        <v>30</v>
      </c>
      <c r="O50" s="23">
        <v>1.0</v>
      </c>
      <c r="P50" s="15"/>
      <c r="Q50" s="15"/>
      <c r="R50" s="15"/>
      <c r="S50" s="22">
        <v>19.0</v>
      </c>
      <c r="T50" s="22">
        <v>4.0</v>
      </c>
      <c r="U50" s="15"/>
      <c r="V50" s="15"/>
      <c r="W50" s="15"/>
      <c r="X50" s="15"/>
      <c r="Y50" s="15"/>
      <c r="Z50" s="15"/>
    </row>
    <row r="51">
      <c r="A51" s="16">
        <v>7466.0</v>
      </c>
      <c r="B51" s="17">
        <v>202609.0</v>
      </c>
      <c r="C51" s="40" t="s">
        <v>24</v>
      </c>
      <c r="D51" s="17">
        <v>2.0260916E7</v>
      </c>
      <c r="E51" s="20">
        <v>1030.0</v>
      </c>
      <c r="F51" s="20">
        <v>1130.0</v>
      </c>
      <c r="G51" s="41">
        <v>1.0</v>
      </c>
      <c r="H51" s="16">
        <v>1.0</v>
      </c>
      <c r="I51" s="22">
        <v>1648.0</v>
      </c>
      <c r="J51" s="15"/>
      <c r="K51" s="15"/>
      <c r="L51" s="22">
        <v>23.0</v>
      </c>
      <c r="M51" s="15"/>
      <c r="N51" s="23" t="s">
        <v>25</v>
      </c>
      <c r="O51" s="23">
        <v>1.0</v>
      </c>
      <c r="P51" s="15"/>
      <c r="Q51" s="15"/>
      <c r="R51" s="15"/>
      <c r="S51" s="22">
        <v>19.0</v>
      </c>
      <c r="T51" s="22">
        <v>4.0</v>
      </c>
      <c r="U51" s="15"/>
      <c r="V51" s="15"/>
      <c r="W51" s="15"/>
      <c r="X51" s="15"/>
      <c r="Y51" s="15"/>
      <c r="Z51" s="15"/>
    </row>
    <row r="52">
      <c r="A52" s="16">
        <v>7466.0</v>
      </c>
      <c r="B52" s="17">
        <v>202609.0</v>
      </c>
      <c r="C52" s="40" t="s">
        <v>26</v>
      </c>
      <c r="D52" s="17">
        <v>2.0260916E7</v>
      </c>
      <c r="E52" s="20">
        <v>1230.0</v>
      </c>
      <c r="F52" s="20">
        <v>1330.0</v>
      </c>
      <c r="G52" s="41">
        <v>1.0</v>
      </c>
      <c r="H52" s="16">
        <v>1.0</v>
      </c>
      <c r="I52" s="22">
        <v>2650.0</v>
      </c>
      <c r="J52" s="15"/>
      <c r="K52" s="15"/>
      <c r="L52" s="22">
        <v>23.0</v>
      </c>
      <c r="M52" s="15"/>
      <c r="N52" s="23" t="s">
        <v>27</v>
      </c>
      <c r="O52" s="23">
        <v>1.0</v>
      </c>
      <c r="P52" s="15"/>
      <c r="Q52" s="15"/>
      <c r="R52" s="15"/>
      <c r="S52" s="22">
        <v>19.0</v>
      </c>
      <c r="T52" s="22">
        <v>4.0</v>
      </c>
      <c r="U52" s="15"/>
      <c r="V52" s="15"/>
      <c r="W52" s="15"/>
      <c r="X52" s="15"/>
      <c r="Y52" s="15"/>
      <c r="Z52" s="15"/>
    </row>
    <row r="53">
      <c r="A53" s="16">
        <v>7466.0</v>
      </c>
      <c r="B53" s="17">
        <v>202609.0</v>
      </c>
      <c r="C53" s="40" t="s">
        <v>21</v>
      </c>
      <c r="D53" s="17">
        <v>2.0260916E7</v>
      </c>
      <c r="E53" s="20">
        <v>1800.0</v>
      </c>
      <c r="F53" s="20">
        <v>1900.0</v>
      </c>
      <c r="G53" s="41">
        <v>1.0</v>
      </c>
      <c r="H53" s="16">
        <v>1.0</v>
      </c>
      <c r="I53" s="22">
        <v>2835.0</v>
      </c>
      <c r="J53" s="15"/>
      <c r="K53" s="15"/>
      <c r="L53" s="22">
        <v>23.0</v>
      </c>
      <c r="M53" s="15"/>
      <c r="N53" s="23" t="s">
        <v>22</v>
      </c>
      <c r="O53" s="23">
        <v>1.0</v>
      </c>
      <c r="P53" s="15"/>
      <c r="Q53" s="15"/>
      <c r="R53" s="15"/>
      <c r="S53" s="22">
        <v>19.0</v>
      </c>
      <c r="T53" s="22">
        <v>4.0</v>
      </c>
      <c r="U53" s="15"/>
      <c r="V53" s="15"/>
      <c r="W53" s="15"/>
      <c r="X53" s="15"/>
      <c r="Y53" s="15"/>
      <c r="Z53" s="15"/>
    </row>
    <row r="54">
      <c r="A54" s="16">
        <v>7466.0</v>
      </c>
      <c r="B54" s="17">
        <v>202609.0</v>
      </c>
      <c r="C54" s="40" t="s">
        <v>55</v>
      </c>
      <c r="D54" s="17">
        <v>2.0260916E7</v>
      </c>
      <c r="E54" s="20">
        <v>1930.0</v>
      </c>
      <c r="F54" s="20">
        <v>2030.0</v>
      </c>
      <c r="G54" s="41">
        <v>1.0</v>
      </c>
      <c r="H54" s="16">
        <v>1.0</v>
      </c>
      <c r="I54" s="22">
        <v>1648.0</v>
      </c>
      <c r="J54" s="15"/>
      <c r="K54" s="15"/>
      <c r="L54" s="22">
        <v>23.0</v>
      </c>
      <c r="M54" s="15"/>
      <c r="N54" s="23" t="s">
        <v>25</v>
      </c>
      <c r="O54" s="23">
        <v>1.0</v>
      </c>
      <c r="P54" s="15"/>
      <c r="Q54" s="15"/>
      <c r="R54" s="15"/>
      <c r="S54" s="22">
        <v>19.0</v>
      </c>
      <c r="T54" s="22">
        <v>4.0</v>
      </c>
      <c r="U54" s="15"/>
      <c r="V54" s="15"/>
      <c r="W54" s="15"/>
      <c r="X54" s="15"/>
      <c r="Y54" s="15"/>
      <c r="Z54" s="15"/>
    </row>
    <row r="55">
      <c r="A55" s="16">
        <v>7466.0</v>
      </c>
      <c r="B55" s="17">
        <v>202609.0</v>
      </c>
      <c r="C55" s="40" t="s">
        <v>23</v>
      </c>
      <c r="D55" s="17">
        <v>2.0260916E7</v>
      </c>
      <c r="E55" s="20">
        <v>2100.0</v>
      </c>
      <c r="F55" s="20">
        <v>2200.0</v>
      </c>
      <c r="G55" s="41">
        <v>1.0</v>
      </c>
      <c r="H55" s="16">
        <v>1.0</v>
      </c>
      <c r="I55" s="22">
        <v>2835.0</v>
      </c>
      <c r="J55" s="15"/>
      <c r="K55" s="15"/>
      <c r="L55" s="22">
        <v>23.0</v>
      </c>
      <c r="M55" s="15"/>
      <c r="N55" s="23" t="s">
        <v>22</v>
      </c>
      <c r="O55" s="23">
        <v>1.0</v>
      </c>
      <c r="P55" s="15"/>
      <c r="Q55" s="15"/>
      <c r="R55" s="15"/>
      <c r="S55" s="22">
        <v>19.0</v>
      </c>
      <c r="T55" s="22">
        <v>4.0</v>
      </c>
      <c r="U55" s="15"/>
      <c r="V55" s="15"/>
      <c r="W55" s="15"/>
      <c r="X55" s="15"/>
      <c r="Y55" s="15"/>
      <c r="Z55" s="15"/>
    </row>
    <row r="56">
      <c r="A56" s="16">
        <v>7466.0</v>
      </c>
      <c r="B56" s="17">
        <v>202609.0</v>
      </c>
      <c r="C56" s="40" t="s">
        <v>26</v>
      </c>
      <c r="D56" s="17">
        <v>2.0260917E7</v>
      </c>
      <c r="E56" s="20">
        <v>1800.0</v>
      </c>
      <c r="F56" s="20">
        <v>1900.0</v>
      </c>
      <c r="G56" s="41">
        <v>1.0</v>
      </c>
      <c r="H56" s="16">
        <v>1.0</v>
      </c>
      <c r="I56" s="22">
        <v>2650.0</v>
      </c>
      <c r="J56" s="15"/>
      <c r="K56" s="15"/>
      <c r="L56" s="22">
        <v>23.0</v>
      </c>
      <c r="M56" s="15"/>
      <c r="N56" s="23" t="s">
        <v>27</v>
      </c>
      <c r="O56" s="23">
        <v>1.0</v>
      </c>
      <c r="P56" s="15"/>
      <c r="Q56" s="15"/>
      <c r="R56" s="15"/>
      <c r="S56" s="22">
        <v>19.0</v>
      </c>
      <c r="T56" s="22">
        <v>4.0</v>
      </c>
      <c r="U56" s="15"/>
      <c r="V56" s="15"/>
      <c r="W56" s="15"/>
      <c r="X56" s="15"/>
      <c r="Y56" s="15"/>
      <c r="Z56" s="15"/>
    </row>
    <row r="57">
      <c r="A57" s="16">
        <v>7466.0</v>
      </c>
      <c r="B57" s="17">
        <v>202609.0</v>
      </c>
      <c r="C57" s="40" t="s">
        <v>28</v>
      </c>
      <c r="D57" s="17">
        <v>2.0260917E7</v>
      </c>
      <c r="E57" s="20">
        <v>1930.0</v>
      </c>
      <c r="F57" s="20">
        <v>2030.0</v>
      </c>
      <c r="G57" s="41">
        <v>1.0</v>
      </c>
      <c r="H57" s="16">
        <v>1.0</v>
      </c>
      <c r="I57" s="22">
        <v>2252.0</v>
      </c>
      <c r="J57" s="15"/>
      <c r="K57" s="15"/>
      <c r="L57" s="22">
        <v>23.0</v>
      </c>
      <c r="M57" s="15"/>
      <c r="N57" s="23" t="s">
        <v>30</v>
      </c>
      <c r="O57" s="23">
        <v>1.0</v>
      </c>
      <c r="P57" s="15"/>
      <c r="Q57" s="15"/>
      <c r="R57" s="15"/>
      <c r="S57" s="22">
        <v>19.0</v>
      </c>
      <c r="T57" s="22">
        <v>4.0</v>
      </c>
      <c r="U57" s="15"/>
      <c r="V57" s="15"/>
      <c r="W57" s="15"/>
      <c r="X57" s="15"/>
      <c r="Y57" s="15"/>
      <c r="Z57" s="15"/>
    </row>
    <row r="58">
      <c r="A58" s="16">
        <v>7466.0</v>
      </c>
      <c r="B58" s="17">
        <v>202609.0</v>
      </c>
      <c r="C58" s="40" t="s">
        <v>21</v>
      </c>
      <c r="D58" s="17">
        <v>2.0260917E7</v>
      </c>
      <c r="E58" s="20">
        <v>2100.0</v>
      </c>
      <c r="F58" s="20">
        <v>2200.0</v>
      </c>
      <c r="G58" s="41">
        <v>1.0</v>
      </c>
      <c r="H58" s="16">
        <v>1.0</v>
      </c>
      <c r="I58" s="22">
        <v>2850.0</v>
      </c>
      <c r="J58" s="15"/>
      <c r="K58" s="15"/>
      <c r="L58" s="22">
        <v>23.0</v>
      </c>
      <c r="M58" s="15"/>
      <c r="N58" s="23" t="s">
        <v>22</v>
      </c>
      <c r="O58" s="23">
        <v>1.0</v>
      </c>
      <c r="P58" s="15"/>
      <c r="Q58" s="15"/>
      <c r="R58" s="15"/>
      <c r="S58" s="22">
        <v>19.0</v>
      </c>
      <c r="T58" s="22">
        <v>4.0</v>
      </c>
      <c r="U58" s="15"/>
      <c r="V58" s="15"/>
      <c r="W58" s="15"/>
      <c r="X58" s="15"/>
      <c r="Y58" s="15"/>
      <c r="Z58" s="15"/>
    </row>
    <row r="59">
      <c r="A59" s="16">
        <v>7466.0</v>
      </c>
      <c r="B59" s="17">
        <v>202609.0</v>
      </c>
      <c r="C59" s="40" t="s">
        <v>21</v>
      </c>
      <c r="D59" s="17">
        <v>2.0260918E7</v>
      </c>
      <c r="E59" s="20">
        <v>1030.0</v>
      </c>
      <c r="F59" s="20">
        <v>1130.0</v>
      </c>
      <c r="G59" s="41">
        <v>1.0</v>
      </c>
      <c r="H59" s="16">
        <v>1.0</v>
      </c>
      <c r="I59" s="22">
        <v>2835.0</v>
      </c>
      <c r="J59" s="15"/>
      <c r="K59" s="15"/>
      <c r="L59" s="22">
        <v>23.0</v>
      </c>
      <c r="M59" s="15"/>
      <c r="N59" s="23" t="s">
        <v>22</v>
      </c>
      <c r="O59" s="23">
        <v>1.0</v>
      </c>
      <c r="P59" s="15"/>
      <c r="Q59" s="15"/>
      <c r="R59" s="15"/>
      <c r="S59" s="22">
        <v>19.0</v>
      </c>
      <c r="T59" s="22">
        <v>4.0</v>
      </c>
      <c r="U59" s="15"/>
      <c r="V59" s="15"/>
      <c r="W59" s="15"/>
      <c r="X59" s="15"/>
      <c r="Y59" s="15"/>
      <c r="Z59" s="15"/>
    </row>
    <row r="60">
      <c r="A60" s="16">
        <v>7466.0</v>
      </c>
      <c r="B60" s="17">
        <v>202609.0</v>
      </c>
      <c r="C60" s="40" t="s">
        <v>26</v>
      </c>
      <c r="D60" s="17">
        <v>2.0260918E7</v>
      </c>
      <c r="E60" s="20">
        <v>1230.0</v>
      </c>
      <c r="F60" s="20">
        <v>1330.0</v>
      </c>
      <c r="G60" s="41">
        <v>1.0</v>
      </c>
      <c r="H60" s="16">
        <v>1.0</v>
      </c>
      <c r="I60" s="22">
        <v>2650.0</v>
      </c>
      <c r="J60" s="15"/>
      <c r="K60" s="15"/>
      <c r="L60" s="22">
        <v>23.0</v>
      </c>
      <c r="M60" s="15"/>
      <c r="N60" s="23" t="s">
        <v>27</v>
      </c>
      <c r="O60" s="23">
        <v>1.0</v>
      </c>
      <c r="P60" s="15"/>
      <c r="Q60" s="15"/>
      <c r="R60" s="15"/>
      <c r="S60" s="22">
        <v>19.0</v>
      </c>
      <c r="T60" s="22">
        <v>4.0</v>
      </c>
      <c r="U60" s="15"/>
      <c r="V60" s="15"/>
      <c r="W60" s="15"/>
      <c r="X60" s="15"/>
      <c r="Y60" s="15"/>
      <c r="Z60" s="15"/>
    </row>
    <row r="61">
      <c r="A61" s="16">
        <v>7466.0</v>
      </c>
      <c r="B61" s="17">
        <v>202609.0</v>
      </c>
      <c r="C61" s="40" t="s">
        <v>24</v>
      </c>
      <c r="D61" s="17">
        <v>2.0260918E7</v>
      </c>
      <c r="E61" s="20">
        <v>1800.0</v>
      </c>
      <c r="F61" s="20">
        <v>1900.0</v>
      </c>
      <c r="G61" s="41">
        <v>1.0</v>
      </c>
      <c r="H61" s="16">
        <v>1.0</v>
      </c>
      <c r="I61" s="22">
        <v>1648.0</v>
      </c>
      <c r="J61" s="15"/>
      <c r="K61" s="15"/>
      <c r="L61" s="22">
        <v>23.0</v>
      </c>
      <c r="M61" s="15"/>
      <c r="N61" s="23" t="s">
        <v>25</v>
      </c>
      <c r="O61" s="23">
        <v>1.0</v>
      </c>
      <c r="P61" s="15"/>
      <c r="Q61" s="15"/>
      <c r="R61" s="15"/>
      <c r="S61" s="22">
        <v>19.0</v>
      </c>
      <c r="T61" s="22">
        <v>4.0</v>
      </c>
      <c r="U61" s="15"/>
      <c r="V61" s="15"/>
      <c r="W61" s="15"/>
      <c r="X61" s="15"/>
      <c r="Y61" s="15"/>
      <c r="Z61" s="15"/>
    </row>
    <row r="62">
      <c r="A62" s="16">
        <v>7466.0</v>
      </c>
      <c r="B62" s="17">
        <v>202609.0</v>
      </c>
      <c r="C62" s="40" t="s">
        <v>23</v>
      </c>
      <c r="D62" s="17">
        <v>2.0260918E7</v>
      </c>
      <c r="E62" s="20">
        <v>1930.0</v>
      </c>
      <c r="F62" s="20">
        <v>2030.0</v>
      </c>
      <c r="G62" s="41">
        <v>1.0</v>
      </c>
      <c r="H62" s="16">
        <v>1.0</v>
      </c>
      <c r="I62" s="22">
        <v>2835.0</v>
      </c>
      <c r="J62" s="15"/>
      <c r="K62" s="15"/>
      <c r="L62" s="22">
        <v>23.0</v>
      </c>
      <c r="M62" s="15"/>
      <c r="N62" s="23" t="s">
        <v>22</v>
      </c>
      <c r="O62" s="23">
        <v>1.0</v>
      </c>
      <c r="P62" s="15"/>
      <c r="Q62" s="15"/>
      <c r="R62" s="15"/>
      <c r="S62" s="22">
        <v>19.0</v>
      </c>
      <c r="T62" s="22">
        <v>4.0</v>
      </c>
      <c r="U62" s="15"/>
      <c r="V62" s="15"/>
      <c r="W62" s="15"/>
      <c r="X62" s="15"/>
      <c r="Y62" s="15"/>
      <c r="Z62" s="15"/>
    </row>
    <row r="63">
      <c r="A63" s="16">
        <v>7466.0</v>
      </c>
      <c r="B63" s="17">
        <v>202609.0</v>
      </c>
      <c r="C63" s="40" t="s">
        <v>42</v>
      </c>
      <c r="D63" s="17">
        <v>2.0260918E7</v>
      </c>
      <c r="E63" s="20">
        <v>2100.0</v>
      </c>
      <c r="F63" s="20">
        <v>2200.0</v>
      </c>
      <c r="G63" s="41">
        <v>1.0</v>
      </c>
      <c r="H63" s="16">
        <v>1.0</v>
      </c>
      <c r="I63" s="22">
        <v>1648.0</v>
      </c>
      <c r="J63" s="15"/>
      <c r="K63" s="15"/>
      <c r="L63" s="22">
        <v>23.0</v>
      </c>
      <c r="M63" s="15"/>
      <c r="N63" s="23" t="s">
        <v>27</v>
      </c>
      <c r="O63" s="23">
        <v>1.0</v>
      </c>
      <c r="P63" s="15"/>
      <c r="Q63" s="15"/>
      <c r="R63" s="15"/>
      <c r="S63" s="22">
        <v>19.0</v>
      </c>
      <c r="T63" s="22">
        <v>4.0</v>
      </c>
      <c r="U63" s="15"/>
      <c r="V63" s="15"/>
      <c r="W63" s="15"/>
      <c r="X63" s="15"/>
      <c r="Y63" s="15"/>
      <c r="Z63" s="15"/>
    </row>
    <row r="64">
      <c r="A64" s="16">
        <v>7466.0</v>
      </c>
      <c r="B64" s="17">
        <v>202609.0</v>
      </c>
      <c r="C64" s="40" t="s">
        <v>26</v>
      </c>
      <c r="D64" s="17">
        <v>2.0260919E7</v>
      </c>
      <c r="E64" s="20">
        <v>1030.0</v>
      </c>
      <c r="F64" s="20">
        <v>1130.0</v>
      </c>
      <c r="G64" s="41">
        <v>1.0</v>
      </c>
      <c r="H64" s="16">
        <v>1.0</v>
      </c>
      <c r="I64" s="22">
        <v>1648.0</v>
      </c>
      <c r="J64" s="15"/>
      <c r="K64" s="15"/>
      <c r="L64" s="22">
        <v>23.0</v>
      </c>
      <c r="M64" s="15"/>
      <c r="N64" s="23" t="s">
        <v>27</v>
      </c>
      <c r="O64" s="23">
        <v>1.0</v>
      </c>
      <c r="P64" s="15"/>
      <c r="Q64" s="15"/>
      <c r="R64" s="15"/>
      <c r="S64" s="22">
        <v>19.0</v>
      </c>
      <c r="T64" s="22">
        <v>4.0</v>
      </c>
      <c r="U64" s="15"/>
      <c r="V64" s="15"/>
      <c r="W64" s="15"/>
      <c r="X64" s="15"/>
      <c r="Y64" s="15"/>
      <c r="Z64" s="15"/>
    </row>
    <row r="65">
      <c r="A65" s="16">
        <v>7466.0</v>
      </c>
      <c r="B65" s="17">
        <v>202609.0</v>
      </c>
      <c r="C65" s="40" t="s">
        <v>28</v>
      </c>
      <c r="D65" s="17">
        <v>2.0260919E7</v>
      </c>
      <c r="E65" s="20">
        <v>1230.0</v>
      </c>
      <c r="F65" s="20">
        <v>1330.0</v>
      </c>
      <c r="G65" s="41">
        <v>1.0</v>
      </c>
      <c r="H65" s="16">
        <v>1.0</v>
      </c>
      <c r="I65" s="22">
        <v>2704.0</v>
      </c>
      <c r="J65" s="15"/>
      <c r="K65" s="15"/>
      <c r="L65" s="22">
        <v>23.0</v>
      </c>
      <c r="M65" s="15"/>
      <c r="N65" s="23" t="s">
        <v>30</v>
      </c>
      <c r="O65" s="23">
        <v>1.0</v>
      </c>
      <c r="P65" s="15"/>
      <c r="Q65" s="15"/>
      <c r="R65" s="15"/>
      <c r="S65" s="22">
        <v>19.0</v>
      </c>
      <c r="T65" s="22">
        <v>4.0</v>
      </c>
      <c r="U65" s="15"/>
      <c r="V65" s="15"/>
      <c r="W65" s="15"/>
      <c r="X65" s="15"/>
      <c r="Y65" s="15"/>
      <c r="Z65" s="15"/>
    </row>
    <row r="66">
      <c r="A66" s="16">
        <v>7466.0</v>
      </c>
      <c r="B66" s="17">
        <v>202609.0</v>
      </c>
      <c r="C66" s="40" t="s">
        <v>21</v>
      </c>
      <c r="D66" s="17">
        <v>2.0260919E7</v>
      </c>
      <c r="E66" s="20">
        <v>1430.0</v>
      </c>
      <c r="F66" s="20">
        <v>1530.0</v>
      </c>
      <c r="G66" s="41">
        <v>1.0</v>
      </c>
      <c r="H66" s="16">
        <v>1.0</v>
      </c>
      <c r="I66" s="22">
        <v>1648.0</v>
      </c>
      <c r="J66" s="15"/>
      <c r="K66" s="15"/>
      <c r="L66" s="22">
        <v>23.0</v>
      </c>
      <c r="M66" s="15"/>
      <c r="N66" s="23" t="s">
        <v>22</v>
      </c>
      <c r="O66" s="23">
        <v>1.0</v>
      </c>
      <c r="P66" s="15"/>
      <c r="Q66" s="15"/>
      <c r="R66" s="15"/>
      <c r="S66" s="22">
        <v>19.0</v>
      </c>
      <c r="T66" s="22">
        <v>4.0</v>
      </c>
      <c r="U66" s="15"/>
      <c r="V66" s="15"/>
      <c r="W66" s="15"/>
      <c r="X66" s="15"/>
      <c r="Y66" s="15"/>
      <c r="Z66" s="15"/>
    </row>
    <row r="67">
      <c r="A67" s="16">
        <v>7466.0</v>
      </c>
      <c r="B67" s="17">
        <v>202609.0</v>
      </c>
      <c r="C67" s="40" t="s">
        <v>24</v>
      </c>
      <c r="D67" s="17">
        <v>2.0260919E7</v>
      </c>
      <c r="E67" s="20">
        <v>1630.0</v>
      </c>
      <c r="F67" s="20">
        <v>1730.0</v>
      </c>
      <c r="G67" s="41">
        <v>1.0</v>
      </c>
      <c r="H67" s="16">
        <v>1.0</v>
      </c>
      <c r="I67" s="22">
        <v>2704.0</v>
      </c>
      <c r="J67" s="15"/>
      <c r="K67" s="15"/>
      <c r="L67" s="22">
        <v>23.0</v>
      </c>
      <c r="M67" s="15"/>
      <c r="N67" s="23" t="s">
        <v>25</v>
      </c>
      <c r="O67" s="23">
        <v>1.0</v>
      </c>
      <c r="P67" s="15"/>
      <c r="Q67" s="15"/>
      <c r="R67" s="15"/>
      <c r="S67" s="22">
        <v>19.0</v>
      </c>
      <c r="T67" s="22">
        <v>4.0</v>
      </c>
      <c r="U67" s="15"/>
      <c r="V67" s="15"/>
      <c r="W67" s="15"/>
      <c r="X67" s="15"/>
      <c r="Y67" s="15"/>
      <c r="Z67" s="15"/>
    </row>
    <row r="68">
      <c r="A68" s="16">
        <v>7466.0</v>
      </c>
      <c r="B68" s="17">
        <v>202609.0</v>
      </c>
      <c r="C68" s="40" t="s">
        <v>19</v>
      </c>
      <c r="D68" s="17">
        <v>2.0260921E7</v>
      </c>
      <c r="E68" s="20">
        <v>1030.0</v>
      </c>
      <c r="F68" s="20">
        <v>1130.0</v>
      </c>
      <c r="G68" s="41">
        <v>1.0</v>
      </c>
      <c r="H68" s="16">
        <v>1.0</v>
      </c>
      <c r="I68" s="22">
        <v>1132.0</v>
      </c>
      <c r="J68" s="15"/>
      <c r="K68" s="15"/>
      <c r="L68" s="22">
        <v>23.0</v>
      </c>
      <c r="M68" s="15"/>
      <c r="N68" s="23" t="s">
        <v>20</v>
      </c>
      <c r="O68" s="23">
        <v>1.0</v>
      </c>
      <c r="P68" s="15"/>
      <c r="Q68" s="15"/>
      <c r="R68" s="15"/>
      <c r="S68" s="22">
        <v>19.0</v>
      </c>
      <c r="T68" s="22">
        <v>4.0</v>
      </c>
      <c r="U68" s="15"/>
      <c r="V68" s="15"/>
      <c r="W68" s="15"/>
      <c r="X68" s="15"/>
      <c r="Y68" s="15"/>
      <c r="Z68" s="15"/>
    </row>
    <row r="69">
      <c r="A69" s="16">
        <v>7466.0</v>
      </c>
      <c r="B69" s="17">
        <v>202609.0</v>
      </c>
      <c r="C69" s="40" t="s">
        <v>24</v>
      </c>
      <c r="D69" s="17">
        <v>2.0260921E7</v>
      </c>
      <c r="E69" s="20">
        <v>1230.0</v>
      </c>
      <c r="F69" s="20">
        <v>1330.0</v>
      </c>
      <c r="G69" s="41">
        <v>1.0</v>
      </c>
      <c r="H69" s="16">
        <v>1.0</v>
      </c>
      <c r="I69" s="22">
        <v>1648.0</v>
      </c>
      <c r="J69" s="15"/>
      <c r="K69" s="15"/>
      <c r="L69" s="22">
        <v>23.0</v>
      </c>
      <c r="M69" s="15"/>
      <c r="N69" s="23" t="s">
        <v>25</v>
      </c>
      <c r="O69" s="23">
        <v>1.0</v>
      </c>
      <c r="P69" s="15"/>
      <c r="Q69" s="15"/>
      <c r="R69" s="15"/>
      <c r="S69" s="22">
        <v>19.0</v>
      </c>
      <c r="T69" s="22">
        <v>4.0</v>
      </c>
      <c r="U69" s="15"/>
      <c r="V69" s="15"/>
      <c r="W69" s="15"/>
      <c r="X69" s="15"/>
      <c r="Y69" s="15"/>
      <c r="Z69" s="15"/>
    </row>
    <row r="70">
      <c r="A70" s="16">
        <v>7466.0</v>
      </c>
      <c r="B70" s="17">
        <v>202609.0</v>
      </c>
      <c r="C70" s="40" t="s">
        <v>26</v>
      </c>
      <c r="D70" s="17">
        <v>2.0260921E7</v>
      </c>
      <c r="E70" s="20">
        <v>1430.0</v>
      </c>
      <c r="F70" s="20">
        <v>1530.0</v>
      </c>
      <c r="G70" s="41">
        <v>1.0</v>
      </c>
      <c r="H70" s="16">
        <v>1.0</v>
      </c>
      <c r="I70" s="22">
        <v>2650.0</v>
      </c>
      <c r="J70" s="15"/>
      <c r="K70" s="15"/>
      <c r="L70" s="22">
        <v>23.0</v>
      </c>
      <c r="M70" s="15"/>
      <c r="N70" s="23" t="s">
        <v>27</v>
      </c>
      <c r="O70" s="23">
        <v>1.0</v>
      </c>
      <c r="P70" s="15"/>
      <c r="Q70" s="15"/>
      <c r="R70" s="15"/>
      <c r="S70" s="22">
        <v>19.0</v>
      </c>
      <c r="T70" s="22">
        <v>4.0</v>
      </c>
      <c r="U70" s="15"/>
      <c r="V70" s="15"/>
      <c r="W70" s="15"/>
      <c r="X70" s="15"/>
      <c r="Y70" s="15"/>
      <c r="Z70" s="15"/>
    </row>
    <row r="71">
      <c r="A71" s="16">
        <v>7466.0</v>
      </c>
      <c r="B71" s="17">
        <v>202609.0</v>
      </c>
      <c r="C71" s="40" t="s">
        <v>21</v>
      </c>
      <c r="D71" s="17">
        <v>2.0260921E7</v>
      </c>
      <c r="E71" s="20">
        <v>1630.0</v>
      </c>
      <c r="F71" s="20">
        <v>1730.0</v>
      </c>
      <c r="G71" s="41">
        <v>1.0</v>
      </c>
      <c r="H71" s="16">
        <v>1.0</v>
      </c>
      <c r="I71" s="22">
        <v>1648.0</v>
      </c>
      <c r="J71" s="15"/>
      <c r="K71" s="15"/>
      <c r="L71" s="22">
        <v>23.0</v>
      </c>
      <c r="M71" s="15"/>
      <c r="N71" s="23" t="s">
        <v>22</v>
      </c>
      <c r="O71" s="23">
        <v>1.0</v>
      </c>
      <c r="P71" s="15"/>
      <c r="Q71" s="15"/>
      <c r="R71" s="15"/>
      <c r="S71" s="22">
        <v>19.0</v>
      </c>
      <c r="T71" s="22">
        <v>4.0</v>
      </c>
      <c r="U71" s="15"/>
      <c r="V71" s="15"/>
      <c r="W71" s="15"/>
      <c r="X71" s="15"/>
      <c r="Y71" s="15"/>
      <c r="Z71" s="15"/>
    </row>
    <row r="72">
      <c r="A72" s="16">
        <v>7466.0</v>
      </c>
      <c r="B72" s="17">
        <v>202609.0</v>
      </c>
      <c r="C72" s="40" t="s">
        <v>26</v>
      </c>
      <c r="D72" s="17">
        <v>2.0260922E7</v>
      </c>
      <c r="E72" s="20">
        <v>1030.0</v>
      </c>
      <c r="F72" s="20">
        <v>1130.0</v>
      </c>
      <c r="G72" s="41">
        <v>1.0</v>
      </c>
      <c r="H72" s="16">
        <v>1.0</v>
      </c>
      <c r="I72" s="22">
        <v>2650.0</v>
      </c>
      <c r="J72" s="15"/>
      <c r="K72" s="15"/>
      <c r="L72" s="22">
        <v>23.0</v>
      </c>
      <c r="M72" s="15"/>
      <c r="N72" s="23" t="s">
        <v>27</v>
      </c>
      <c r="O72" s="23">
        <v>1.0</v>
      </c>
      <c r="P72" s="15"/>
      <c r="Q72" s="15"/>
      <c r="R72" s="15"/>
      <c r="S72" s="22">
        <v>19.0</v>
      </c>
      <c r="T72" s="22">
        <v>4.0</v>
      </c>
      <c r="U72" s="15"/>
      <c r="V72" s="15"/>
      <c r="W72" s="15"/>
      <c r="X72" s="15"/>
      <c r="Y72" s="15"/>
      <c r="Z72" s="15"/>
    </row>
    <row r="73">
      <c r="A73" s="16">
        <v>7466.0</v>
      </c>
      <c r="B73" s="17">
        <v>202609.0</v>
      </c>
      <c r="C73" s="40" t="s">
        <v>19</v>
      </c>
      <c r="D73" s="17">
        <v>2.0260922E7</v>
      </c>
      <c r="E73" s="20">
        <v>1230.0</v>
      </c>
      <c r="F73" s="20">
        <v>1330.0</v>
      </c>
      <c r="G73" s="41">
        <v>1.0</v>
      </c>
      <c r="H73" s="16">
        <v>1.0</v>
      </c>
      <c r="I73" s="22">
        <v>1132.0</v>
      </c>
      <c r="J73" s="15"/>
      <c r="K73" s="15"/>
      <c r="L73" s="22">
        <v>23.0</v>
      </c>
      <c r="M73" s="15"/>
      <c r="N73" s="23" t="s">
        <v>20</v>
      </c>
      <c r="O73" s="23">
        <v>1.0</v>
      </c>
      <c r="P73" s="15"/>
      <c r="Q73" s="15"/>
      <c r="R73" s="15"/>
      <c r="S73" s="22">
        <v>19.0</v>
      </c>
      <c r="T73" s="22">
        <v>4.0</v>
      </c>
      <c r="U73" s="15"/>
      <c r="V73" s="15"/>
      <c r="W73" s="15"/>
      <c r="X73" s="15"/>
      <c r="Y73" s="15"/>
      <c r="Z73" s="15"/>
    </row>
    <row r="74">
      <c r="A74" s="16">
        <v>7466.0</v>
      </c>
      <c r="B74" s="17">
        <v>202609.0</v>
      </c>
      <c r="C74" s="40" t="s">
        <v>28</v>
      </c>
      <c r="D74" s="17">
        <v>2.0260922E7</v>
      </c>
      <c r="E74" s="20">
        <v>1430.0</v>
      </c>
      <c r="F74" s="20">
        <v>1530.0</v>
      </c>
      <c r="G74" s="41">
        <v>1.0</v>
      </c>
      <c r="H74" s="16">
        <v>1.0</v>
      </c>
      <c r="I74" s="22">
        <v>2252.0</v>
      </c>
      <c r="J74" s="15"/>
      <c r="K74" s="15"/>
      <c r="L74" s="22">
        <v>23.0</v>
      </c>
      <c r="M74" s="15"/>
      <c r="N74" s="23" t="s">
        <v>30</v>
      </c>
      <c r="O74" s="23">
        <v>1.0</v>
      </c>
      <c r="P74" s="15"/>
      <c r="Q74" s="15"/>
      <c r="R74" s="15"/>
      <c r="S74" s="22">
        <v>19.0</v>
      </c>
      <c r="T74" s="22">
        <v>4.0</v>
      </c>
      <c r="U74" s="15"/>
      <c r="V74" s="15"/>
      <c r="W74" s="15"/>
      <c r="X74" s="15"/>
      <c r="Y74" s="15"/>
      <c r="Z74" s="15"/>
    </row>
    <row r="75">
      <c r="A75" s="16">
        <v>7466.0</v>
      </c>
      <c r="B75" s="17">
        <v>202609.0</v>
      </c>
      <c r="C75" s="40" t="s">
        <v>21</v>
      </c>
      <c r="D75" s="17">
        <v>2.0260922E7</v>
      </c>
      <c r="E75" s="20">
        <v>1630.0</v>
      </c>
      <c r="F75" s="20">
        <v>1730.0</v>
      </c>
      <c r="G75" s="41">
        <v>1.0</v>
      </c>
      <c r="H75" s="16">
        <v>1.0</v>
      </c>
      <c r="I75" s="22">
        <v>2850.0</v>
      </c>
      <c r="J75" s="15"/>
      <c r="K75" s="15"/>
      <c r="L75" s="22">
        <v>23.0</v>
      </c>
      <c r="M75" s="15"/>
      <c r="N75" s="23" t="s">
        <v>22</v>
      </c>
      <c r="O75" s="23">
        <v>1.0</v>
      </c>
      <c r="P75" s="15"/>
      <c r="Q75" s="15"/>
      <c r="R75" s="15"/>
      <c r="S75" s="22">
        <v>19.0</v>
      </c>
      <c r="T75" s="22">
        <v>4.0</v>
      </c>
      <c r="U75" s="15"/>
      <c r="V75" s="15"/>
      <c r="W75" s="15"/>
      <c r="X75" s="15"/>
      <c r="Y75" s="15"/>
      <c r="Z75" s="15"/>
    </row>
    <row r="76">
      <c r="A76" s="16">
        <v>7466.0</v>
      </c>
      <c r="B76" s="17">
        <v>202609.0</v>
      </c>
      <c r="C76" s="40" t="s">
        <v>21</v>
      </c>
      <c r="D76" s="17">
        <v>2.0260923E7</v>
      </c>
      <c r="E76" s="20">
        <v>1030.0</v>
      </c>
      <c r="F76" s="20">
        <v>1130.0</v>
      </c>
      <c r="G76" s="41">
        <v>1.0</v>
      </c>
      <c r="H76" s="16">
        <v>1.0</v>
      </c>
      <c r="I76" s="22">
        <v>2650.0</v>
      </c>
      <c r="J76" s="15"/>
      <c r="K76" s="15"/>
      <c r="L76" s="22">
        <v>23.0</v>
      </c>
      <c r="M76" s="15"/>
      <c r="N76" s="23" t="s">
        <v>22</v>
      </c>
      <c r="O76" s="23">
        <v>1.0</v>
      </c>
      <c r="P76" s="15"/>
      <c r="Q76" s="15"/>
      <c r="R76" s="15"/>
      <c r="S76" s="22">
        <v>19.0</v>
      </c>
      <c r="T76" s="22">
        <v>4.0</v>
      </c>
      <c r="U76" s="15"/>
      <c r="V76" s="15"/>
      <c r="W76" s="15"/>
      <c r="X76" s="15"/>
      <c r="Y76" s="15"/>
      <c r="Z76" s="15"/>
    </row>
    <row r="77">
      <c r="A77" s="16">
        <v>7466.0</v>
      </c>
      <c r="B77" s="17">
        <v>202609.0</v>
      </c>
      <c r="C77" s="40" t="s">
        <v>28</v>
      </c>
      <c r="D77" s="17">
        <v>2.0260923E7</v>
      </c>
      <c r="E77" s="20">
        <v>1230.0</v>
      </c>
      <c r="F77" s="20">
        <v>1330.0</v>
      </c>
      <c r="G77" s="41">
        <v>1.0</v>
      </c>
      <c r="H77" s="16">
        <v>1.0</v>
      </c>
      <c r="I77" s="22">
        <v>1132.0</v>
      </c>
      <c r="J77" s="15"/>
      <c r="K77" s="15"/>
      <c r="L77" s="22">
        <v>23.0</v>
      </c>
      <c r="M77" s="15"/>
      <c r="N77" s="23" t="s">
        <v>30</v>
      </c>
      <c r="O77" s="23">
        <v>1.0</v>
      </c>
      <c r="P77" s="15"/>
      <c r="Q77" s="15"/>
      <c r="R77" s="15"/>
      <c r="S77" s="22">
        <v>19.0</v>
      </c>
      <c r="T77" s="22">
        <v>4.0</v>
      </c>
      <c r="U77" s="15"/>
      <c r="V77" s="15"/>
      <c r="W77" s="15"/>
      <c r="X77" s="15"/>
      <c r="Y77" s="15"/>
      <c r="Z77" s="15"/>
    </row>
    <row r="78">
      <c r="A78" s="16">
        <v>7466.0</v>
      </c>
      <c r="B78" s="17">
        <v>202609.0</v>
      </c>
      <c r="C78" s="40" t="s">
        <v>24</v>
      </c>
      <c r="D78" s="17">
        <v>2.0260923E7</v>
      </c>
      <c r="E78" s="20">
        <v>1430.0</v>
      </c>
      <c r="F78" s="20">
        <v>1530.0</v>
      </c>
      <c r="G78" s="41">
        <v>1.0</v>
      </c>
      <c r="H78" s="16">
        <v>1.0</v>
      </c>
      <c r="I78" s="22">
        <v>1648.0</v>
      </c>
      <c r="J78" s="15"/>
      <c r="K78" s="15"/>
      <c r="L78" s="22">
        <v>23.0</v>
      </c>
      <c r="M78" s="15"/>
      <c r="N78" s="23" t="s">
        <v>25</v>
      </c>
      <c r="O78" s="23">
        <v>1.0</v>
      </c>
      <c r="P78" s="15"/>
      <c r="Q78" s="15"/>
      <c r="R78" s="15"/>
      <c r="S78" s="22">
        <v>19.0</v>
      </c>
      <c r="T78" s="22">
        <v>4.0</v>
      </c>
      <c r="U78" s="15"/>
      <c r="V78" s="15"/>
      <c r="W78" s="15"/>
      <c r="X78" s="15"/>
      <c r="Y78" s="15"/>
      <c r="Z78" s="15"/>
    </row>
    <row r="79">
      <c r="A79" s="16">
        <v>7466.0</v>
      </c>
      <c r="B79" s="17">
        <v>202609.0</v>
      </c>
      <c r="C79" s="40" t="s">
        <v>26</v>
      </c>
      <c r="D79" s="17">
        <v>2.0260923E7</v>
      </c>
      <c r="E79" s="20">
        <v>1630.0</v>
      </c>
      <c r="F79" s="20">
        <v>1730.0</v>
      </c>
      <c r="G79" s="41">
        <v>1.0</v>
      </c>
      <c r="H79" s="16">
        <v>1.0</v>
      </c>
      <c r="I79" s="22">
        <v>2650.0</v>
      </c>
      <c r="J79" s="15"/>
      <c r="K79" s="15"/>
      <c r="L79" s="22">
        <v>23.0</v>
      </c>
      <c r="M79" s="15"/>
      <c r="N79" s="23" t="s">
        <v>27</v>
      </c>
      <c r="O79" s="23">
        <v>1.0</v>
      </c>
      <c r="P79" s="15"/>
      <c r="Q79" s="15"/>
      <c r="R79" s="15"/>
      <c r="S79" s="22">
        <v>19.0</v>
      </c>
      <c r="T79" s="22">
        <v>4.0</v>
      </c>
      <c r="U79" s="15"/>
      <c r="V79" s="15"/>
      <c r="W79" s="15"/>
      <c r="X79" s="15"/>
      <c r="Y79" s="15"/>
      <c r="Z79" s="15"/>
    </row>
    <row r="80">
      <c r="A80" s="16">
        <v>7466.0</v>
      </c>
      <c r="B80" s="123">
        <v>202609.0</v>
      </c>
      <c r="C80" s="40" t="s">
        <v>21</v>
      </c>
      <c r="D80" s="17">
        <v>2.0260924E7</v>
      </c>
      <c r="E80" s="20">
        <v>1800.0</v>
      </c>
      <c r="F80" s="20">
        <v>1900.0</v>
      </c>
      <c r="G80" s="41">
        <v>1.0</v>
      </c>
      <c r="H80" s="16">
        <v>1.0</v>
      </c>
      <c r="I80" s="22">
        <v>2650.0</v>
      </c>
      <c r="J80" s="15"/>
      <c r="K80" s="15"/>
      <c r="L80" s="22">
        <v>23.0</v>
      </c>
      <c r="M80" s="15"/>
      <c r="N80" s="23" t="s">
        <v>22</v>
      </c>
      <c r="O80" s="23">
        <v>1.0</v>
      </c>
      <c r="P80" s="15"/>
      <c r="Q80" s="15"/>
      <c r="R80" s="15"/>
      <c r="S80" s="22">
        <v>19.0</v>
      </c>
      <c r="T80" s="22">
        <v>4.0</v>
      </c>
      <c r="U80" s="15"/>
      <c r="V80" s="15"/>
      <c r="W80" s="15"/>
      <c r="X80" s="15"/>
      <c r="Y80" s="15"/>
      <c r="Z80" s="15"/>
    </row>
    <row r="81">
      <c r="A81" s="16">
        <v>7466.0</v>
      </c>
      <c r="B81" s="123">
        <v>202609.0</v>
      </c>
      <c r="C81" s="40" t="s">
        <v>24</v>
      </c>
      <c r="D81" s="17">
        <v>2.0260924E7</v>
      </c>
      <c r="E81" s="20">
        <v>1930.0</v>
      </c>
      <c r="F81" s="20">
        <v>2030.0</v>
      </c>
      <c r="G81" s="41">
        <v>1.0</v>
      </c>
      <c r="H81" s="16">
        <v>1.0</v>
      </c>
      <c r="I81" s="22">
        <v>1648.0</v>
      </c>
      <c r="J81" s="15"/>
      <c r="K81" s="15"/>
      <c r="L81" s="22">
        <v>23.0</v>
      </c>
      <c r="M81" s="15"/>
      <c r="N81" s="23" t="s">
        <v>25</v>
      </c>
      <c r="O81" s="23">
        <v>1.0</v>
      </c>
      <c r="P81" s="15"/>
      <c r="Q81" s="15"/>
      <c r="R81" s="15"/>
      <c r="S81" s="22">
        <v>19.0</v>
      </c>
      <c r="T81" s="22">
        <v>4.0</v>
      </c>
      <c r="U81" s="15"/>
      <c r="V81" s="15"/>
      <c r="W81" s="15"/>
      <c r="X81" s="15"/>
      <c r="Y81" s="15"/>
      <c r="Z81" s="15"/>
    </row>
    <row r="82">
      <c r="A82" s="16">
        <v>7466.0</v>
      </c>
      <c r="B82" s="123">
        <v>202609.0</v>
      </c>
      <c r="C82" s="40" t="s">
        <v>26</v>
      </c>
      <c r="D82" s="17">
        <v>2.0260924E7</v>
      </c>
      <c r="E82" s="20">
        <v>2100.0</v>
      </c>
      <c r="F82" s="20">
        <v>2200.0</v>
      </c>
      <c r="G82" s="41">
        <v>1.0</v>
      </c>
      <c r="H82" s="16">
        <v>1.0</v>
      </c>
      <c r="I82" s="22">
        <v>2650.0</v>
      </c>
      <c r="J82" s="15"/>
      <c r="K82" s="15"/>
      <c r="L82" s="22">
        <v>23.0</v>
      </c>
      <c r="M82" s="15"/>
      <c r="N82" s="23" t="s">
        <v>27</v>
      </c>
      <c r="O82" s="23">
        <v>1.0</v>
      </c>
      <c r="P82" s="15"/>
      <c r="Q82" s="15"/>
      <c r="R82" s="15"/>
      <c r="S82" s="22">
        <v>19.0</v>
      </c>
      <c r="T82" s="22">
        <v>4.0</v>
      </c>
      <c r="U82" s="15"/>
      <c r="V82" s="15"/>
      <c r="W82" s="15"/>
      <c r="X82" s="15"/>
      <c r="Y82" s="15"/>
      <c r="Z82" s="15"/>
    </row>
    <row r="83">
      <c r="A83" s="16">
        <v>7466.0</v>
      </c>
      <c r="B83" s="123">
        <v>202609.0</v>
      </c>
      <c r="C83" s="40" t="s">
        <v>21</v>
      </c>
      <c r="D83" s="17">
        <v>2.0260925E7</v>
      </c>
      <c r="E83" s="20">
        <v>1030.0</v>
      </c>
      <c r="F83" s="20">
        <v>1130.0</v>
      </c>
      <c r="G83" s="41">
        <v>1.0</v>
      </c>
      <c r="H83" s="16">
        <v>1.0</v>
      </c>
      <c r="I83" s="22">
        <v>2650.0</v>
      </c>
      <c r="J83" s="15"/>
      <c r="K83" s="15"/>
      <c r="L83" s="22">
        <v>23.0</v>
      </c>
      <c r="M83" s="15"/>
      <c r="N83" s="23" t="s">
        <v>22</v>
      </c>
      <c r="O83" s="23">
        <v>1.0</v>
      </c>
      <c r="P83" s="15"/>
      <c r="Q83" s="15"/>
      <c r="R83" s="15"/>
      <c r="S83" s="22">
        <v>19.0</v>
      </c>
      <c r="T83" s="22">
        <v>4.0</v>
      </c>
      <c r="U83" s="15"/>
      <c r="V83" s="15"/>
      <c r="W83" s="15"/>
      <c r="X83" s="15"/>
      <c r="Y83" s="15"/>
      <c r="Z83" s="15"/>
    </row>
    <row r="84">
      <c r="A84" s="16">
        <v>7466.0</v>
      </c>
      <c r="B84" s="123">
        <v>202609.0</v>
      </c>
      <c r="C84" s="40" t="s">
        <v>28</v>
      </c>
      <c r="D84" s="17">
        <v>2.0260925E7</v>
      </c>
      <c r="E84" s="20">
        <v>1230.0</v>
      </c>
      <c r="F84" s="20">
        <v>1330.0</v>
      </c>
      <c r="G84" s="41">
        <v>1.0</v>
      </c>
      <c r="H84" s="16">
        <v>1.0</v>
      </c>
      <c r="I84" s="22">
        <v>2445.0</v>
      </c>
      <c r="J84" s="15"/>
      <c r="K84" s="15"/>
      <c r="L84" s="22">
        <v>23.0</v>
      </c>
      <c r="M84" s="15"/>
      <c r="N84" s="23" t="s">
        <v>30</v>
      </c>
      <c r="O84" s="23">
        <v>1.0</v>
      </c>
      <c r="P84" s="15"/>
      <c r="Q84" s="15"/>
      <c r="R84" s="15"/>
      <c r="S84" s="22">
        <v>19.0</v>
      </c>
      <c r="T84" s="22">
        <v>4.0</v>
      </c>
      <c r="U84" s="15"/>
      <c r="V84" s="15"/>
      <c r="W84" s="15"/>
      <c r="X84" s="15"/>
      <c r="Y84" s="15"/>
      <c r="Z84" s="15"/>
    </row>
    <row r="85">
      <c r="A85" s="16">
        <v>7466.0</v>
      </c>
      <c r="B85" s="123">
        <v>202609.0</v>
      </c>
      <c r="C85" s="40" t="s">
        <v>26</v>
      </c>
      <c r="D85" s="17">
        <v>2.0260925E7</v>
      </c>
      <c r="E85" s="20">
        <v>1800.0</v>
      </c>
      <c r="F85" s="20">
        <v>1900.0</v>
      </c>
      <c r="G85" s="41">
        <v>1.0</v>
      </c>
      <c r="H85" s="16">
        <v>1.0</v>
      </c>
      <c r="I85" s="22">
        <v>1648.0</v>
      </c>
      <c r="J85" s="15"/>
      <c r="K85" s="15"/>
      <c r="L85" s="22">
        <v>23.0</v>
      </c>
      <c r="M85" s="15"/>
      <c r="N85" s="23" t="s">
        <v>27</v>
      </c>
      <c r="O85" s="23">
        <v>1.0</v>
      </c>
      <c r="P85" s="15"/>
      <c r="Q85" s="15"/>
      <c r="R85" s="15"/>
      <c r="S85" s="22">
        <v>19.0</v>
      </c>
      <c r="T85" s="22">
        <v>4.0</v>
      </c>
      <c r="U85" s="15"/>
      <c r="V85" s="15"/>
      <c r="W85" s="15"/>
      <c r="X85" s="15"/>
      <c r="Y85" s="15"/>
      <c r="Z85" s="15"/>
    </row>
    <row r="86">
      <c r="A86" s="16">
        <v>7466.0</v>
      </c>
      <c r="B86" s="123">
        <v>202609.0</v>
      </c>
      <c r="C86" s="40" t="s">
        <v>23</v>
      </c>
      <c r="D86" s="17">
        <v>2.0260925E7</v>
      </c>
      <c r="E86" s="20">
        <v>1930.0</v>
      </c>
      <c r="F86" s="20">
        <v>2030.0</v>
      </c>
      <c r="G86" s="41">
        <v>1.0</v>
      </c>
      <c r="H86" s="16">
        <v>1.0</v>
      </c>
      <c r="I86" s="22">
        <v>2850.0</v>
      </c>
      <c r="J86" s="15"/>
      <c r="K86" s="15"/>
      <c r="L86" s="22">
        <v>23.0</v>
      </c>
      <c r="M86" s="15"/>
      <c r="N86" s="23" t="s">
        <v>22</v>
      </c>
      <c r="O86" s="23">
        <v>1.0</v>
      </c>
      <c r="P86" s="15"/>
      <c r="Q86" s="15"/>
      <c r="R86" s="15"/>
      <c r="S86" s="22">
        <v>19.0</v>
      </c>
      <c r="T86" s="22">
        <v>4.0</v>
      </c>
      <c r="U86" s="15"/>
      <c r="V86" s="15"/>
      <c r="W86" s="15"/>
      <c r="X86" s="15"/>
      <c r="Y86" s="15"/>
      <c r="Z86" s="15"/>
    </row>
    <row r="87">
      <c r="A87" s="16">
        <v>7466.0</v>
      </c>
      <c r="B87" s="123">
        <v>202609.0</v>
      </c>
      <c r="C87" s="40" t="s">
        <v>24</v>
      </c>
      <c r="D87" s="17">
        <v>2.0260925E7</v>
      </c>
      <c r="E87" s="20">
        <v>2100.0</v>
      </c>
      <c r="F87" s="20">
        <v>2200.0</v>
      </c>
      <c r="G87" s="41">
        <v>1.0</v>
      </c>
      <c r="H87" s="16">
        <v>1.0</v>
      </c>
      <c r="I87" s="22">
        <v>1648.0</v>
      </c>
      <c r="J87" s="15"/>
      <c r="K87" s="15"/>
      <c r="L87" s="22">
        <v>23.0</v>
      </c>
      <c r="M87" s="15"/>
      <c r="N87" s="23" t="s">
        <v>25</v>
      </c>
      <c r="O87" s="23">
        <v>1.0</v>
      </c>
      <c r="P87" s="15"/>
      <c r="Q87" s="15"/>
      <c r="R87" s="15"/>
      <c r="S87" s="22">
        <v>19.0</v>
      </c>
      <c r="T87" s="22">
        <v>4.0</v>
      </c>
      <c r="U87" s="15"/>
      <c r="V87" s="15"/>
      <c r="W87" s="15"/>
      <c r="X87" s="15"/>
      <c r="Y87" s="15"/>
      <c r="Z87" s="15"/>
    </row>
    <row r="88">
      <c r="A88" s="16">
        <v>7466.0</v>
      </c>
      <c r="B88" s="123">
        <v>202609.0</v>
      </c>
      <c r="C88" s="40" t="s">
        <v>28</v>
      </c>
      <c r="D88" s="17">
        <v>2.0260926E7</v>
      </c>
      <c r="E88" s="20">
        <v>1030.0</v>
      </c>
      <c r="F88" s="20">
        <v>1130.0</v>
      </c>
      <c r="G88" s="41">
        <v>1.0</v>
      </c>
      <c r="H88" s="16">
        <v>1.0</v>
      </c>
      <c r="I88" s="22">
        <v>2704.0</v>
      </c>
      <c r="J88" s="15"/>
      <c r="K88" s="15"/>
      <c r="L88" s="22">
        <v>23.0</v>
      </c>
      <c r="M88" s="15"/>
      <c r="N88" s="23" t="s">
        <v>30</v>
      </c>
      <c r="O88" s="23">
        <v>1.0</v>
      </c>
      <c r="P88" s="15"/>
      <c r="Q88" s="15"/>
      <c r="R88" s="15"/>
      <c r="S88" s="22">
        <v>19.0</v>
      </c>
      <c r="T88" s="22">
        <v>4.0</v>
      </c>
      <c r="U88" s="15"/>
      <c r="V88" s="15"/>
      <c r="W88" s="15"/>
      <c r="X88" s="15"/>
      <c r="Y88" s="15"/>
      <c r="Z88" s="15"/>
    </row>
    <row r="89">
      <c r="A89" s="16">
        <v>7466.0</v>
      </c>
      <c r="B89" s="123">
        <v>202609.0</v>
      </c>
      <c r="C89" s="40" t="s">
        <v>21</v>
      </c>
      <c r="D89" s="17">
        <v>2.0260926E7</v>
      </c>
      <c r="E89" s="20">
        <v>1230.0</v>
      </c>
      <c r="F89" s="20">
        <v>1330.0</v>
      </c>
      <c r="G89" s="41">
        <v>1.0</v>
      </c>
      <c r="H89" s="16">
        <v>1.0</v>
      </c>
      <c r="I89" s="22">
        <v>2850.0</v>
      </c>
      <c r="J89" s="15"/>
      <c r="K89" s="15"/>
      <c r="L89" s="22">
        <v>23.0</v>
      </c>
      <c r="M89" s="15"/>
      <c r="N89" s="23" t="s">
        <v>22</v>
      </c>
      <c r="O89" s="23">
        <v>1.0</v>
      </c>
      <c r="P89" s="15"/>
      <c r="Q89" s="15"/>
      <c r="R89" s="15"/>
      <c r="S89" s="22">
        <v>19.0</v>
      </c>
      <c r="T89" s="22">
        <v>4.0</v>
      </c>
      <c r="U89" s="15"/>
      <c r="V89" s="15"/>
      <c r="W89" s="15"/>
      <c r="X89" s="15"/>
      <c r="Y89" s="15"/>
      <c r="Z89" s="15"/>
    </row>
    <row r="90">
      <c r="A90" s="16">
        <v>7466.0</v>
      </c>
      <c r="B90" s="123">
        <v>202609.0</v>
      </c>
      <c r="C90" s="40" t="s">
        <v>24</v>
      </c>
      <c r="D90" s="17">
        <v>2.0260926E7</v>
      </c>
      <c r="E90" s="20">
        <v>1430.0</v>
      </c>
      <c r="F90" s="20">
        <v>1530.0</v>
      </c>
      <c r="G90" s="41">
        <v>1.0</v>
      </c>
      <c r="H90" s="16">
        <v>1.0</v>
      </c>
      <c r="I90" s="22">
        <v>2704.0</v>
      </c>
      <c r="J90" s="15"/>
      <c r="K90" s="15"/>
      <c r="L90" s="22">
        <v>23.0</v>
      </c>
      <c r="M90" s="15"/>
      <c r="N90" s="23" t="s">
        <v>25</v>
      </c>
      <c r="O90" s="23">
        <v>1.0</v>
      </c>
      <c r="P90" s="15"/>
      <c r="Q90" s="15"/>
      <c r="R90" s="15"/>
      <c r="S90" s="22">
        <v>19.0</v>
      </c>
      <c r="T90" s="22">
        <v>4.0</v>
      </c>
      <c r="U90" s="15"/>
      <c r="V90" s="15"/>
      <c r="W90" s="15"/>
      <c r="X90" s="15"/>
      <c r="Y90" s="15"/>
      <c r="Z90" s="15"/>
    </row>
    <row r="91">
      <c r="A91" s="16">
        <v>7466.0</v>
      </c>
      <c r="B91" s="123">
        <v>202609.0</v>
      </c>
      <c r="C91" s="40" t="s">
        <v>23</v>
      </c>
      <c r="D91" s="17">
        <v>2.0260926E7</v>
      </c>
      <c r="E91" s="20">
        <v>1630.0</v>
      </c>
      <c r="F91" s="20">
        <v>1730.0</v>
      </c>
      <c r="G91" s="41">
        <v>1.0</v>
      </c>
      <c r="H91" s="16">
        <v>1.0</v>
      </c>
      <c r="I91" s="22">
        <v>2835.0</v>
      </c>
      <c r="J91" s="15"/>
      <c r="K91" s="15"/>
      <c r="L91" s="22">
        <v>23.0</v>
      </c>
      <c r="M91" s="15"/>
      <c r="N91" s="23" t="s">
        <v>22</v>
      </c>
      <c r="O91" s="23">
        <v>1.0</v>
      </c>
      <c r="P91" s="15"/>
      <c r="Q91" s="15"/>
      <c r="R91" s="15"/>
      <c r="S91" s="22">
        <v>19.0</v>
      </c>
      <c r="T91" s="22">
        <v>4.0</v>
      </c>
      <c r="U91" s="15"/>
      <c r="V91" s="15"/>
      <c r="W91" s="15"/>
      <c r="X91" s="15"/>
      <c r="Y91" s="15"/>
      <c r="Z91" s="15"/>
    </row>
    <row r="92">
      <c r="A92" s="16">
        <v>7466.0</v>
      </c>
      <c r="B92" s="123">
        <v>202609.0</v>
      </c>
      <c r="C92" s="40" t="s">
        <v>21</v>
      </c>
      <c r="D92" s="17">
        <v>2.0260929E7</v>
      </c>
      <c r="E92" s="20">
        <v>1030.0</v>
      </c>
      <c r="F92" s="20">
        <v>1130.0</v>
      </c>
      <c r="G92" s="41">
        <v>1.0</v>
      </c>
      <c r="H92" s="16">
        <v>1.0</v>
      </c>
      <c r="I92" s="22">
        <v>2650.0</v>
      </c>
      <c r="J92" s="15"/>
      <c r="K92" s="15"/>
      <c r="L92" s="22">
        <v>23.0</v>
      </c>
      <c r="M92" s="15"/>
      <c r="N92" s="23" t="s">
        <v>22</v>
      </c>
      <c r="O92" s="23">
        <v>1.0</v>
      </c>
      <c r="P92" s="15"/>
      <c r="Q92" s="15"/>
      <c r="R92" s="15"/>
      <c r="S92" s="22">
        <v>19.0</v>
      </c>
      <c r="T92" s="22">
        <v>4.0</v>
      </c>
      <c r="U92" s="15"/>
      <c r="V92" s="15"/>
      <c r="W92" s="15"/>
      <c r="X92" s="15"/>
      <c r="Y92" s="15"/>
      <c r="Z92" s="15"/>
    </row>
    <row r="93">
      <c r="A93" s="16">
        <v>7466.0</v>
      </c>
      <c r="B93" s="123">
        <v>202609.0</v>
      </c>
      <c r="C93" s="40" t="s">
        <v>24</v>
      </c>
      <c r="D93" s="17">
        <v>2.0260929E7</v>
      </c>
      <c r="E93" s="20">
        <v>1230.0</v>
      </c>
      <c r="F93" s="20">
        <v>1330.0</v>
      </c>
      <c r="G93" s="41">
        <v>1.0</v>
      </c>
      <c r="H93" s="16">
        <v>1.0</v>
      </c>
      <c r="I93" s="22">
        <v>1648.0</v>
      </c>
      <c r="J93" s="15"/>
      <c r="K93" s="15"/>
      <c r="L93" s="22">
        <v>23.0</v>
      </c>
      <c r="M93" s="15"/>
      <c r="N93" s="23" t="s">
        <v>25</v>
      </c>
      <c r="O93" s="23">
        <v>1.0</v>
      </c>
      <c r="P93" s="15"/>
      <c r="Q93" s="15"/>
      <c r="R93" s="15"/>
      <c r="S93" s="22">
        <v>19.0</v>
      </c>
      <c r="T93" s="22">
        <v>4.0</v>
      </c>
      <c r="U93" s="15"/>
      <c r="V93" s="15"/>
      <c r="W93" s="15"/>
      <c r="X93" s="15"/>
      <c r="Y93" s="15"/>
      <c r="Z93" s="15"/>
    </row>
    <row r="94">
      <c r="A94" s="16">
        <v>7466.0</v>
      </c>
      <c r="B94" s="123">
        <v>202609.0</v>
      </c>
      <c r="C94" s="40" t="s">
        <v>26</v>
      </c>
      <c r="D94" s="17">
        <v>2.0260929E7</v>
      </c>
      <c r="E94" s="20">
        <v>1800.0</v>
      </c>
      <c r="F94" s="20">
        <v>1900.0</v>
      </c>
      <c r="G94" s="41">
        <v>1.0</v>
      </c>
      <c r="H94" s="16">
        <v>1.0</v>
      </c>
      <c r="I94" s="17">
        <v>2445.0</v>
      </c>
      <c r="J94" s="15"/>
      <c r="K94" s="15"/>
      <c r="L94" s="22">
        <v>23.0</v>
      </c>
      <c r="M94" s="15"/>
      <c r="N94" s="23" t="s">
        <v>27</v>
      </c>
      <c r="O94" s="23">
        <v>1.0</v>
      </c>
      <c r="P94" s="15"/>
      <c r="Q94" s="15"/>
      <c r="R94" s="15"/>
      <c r="S94" s="22">
        <v>19.0</v>
      </c>
      <c r="T94" s="22">
        <v>4.0</v>
      </c>
      <c r="U94" s="15"/>
      <c r="V94" s="15"/>
      <c r="W94" s="15"/>
      <c r="X94" s="15"/>
      <c r="Y94" s="15"/>
      <c r="Z94" s="15"/>
    </row>
    <row r="95">
      <c r="A95" s="16">
        <v>7466.0</v>
      </c>
      <c r="B95" s="123">
        <v>202609.0</v>
      </c>
      <c r="C95" s="40" t="s">
        <v>23</v>
      </c>
      <c r="D95" s="17">
        <v>2.0260929E7</v>
      </c>
      <c r="E95" s="20">
        <v>1930.0</v>
      </c>
      <c r="F95" s="20">
        <v>2030.0</v>
      </c>
      <c r="G95" s="41">
        <v>1.0</v>
      </c>
      <c r="H95" s="16">
        <v>1.0</v>
      </c>
      <c r="I95" s="17">
        <v>2650.0</v>
      </c>
      <c r="J95" s="15"/>
      <c r="K95" s="15"/>
      <c r="L95" s="17">
        <v>23.0</v>
      </c>
      <c r="M95" s="15"/>
      <c r="N95" s="23" t="s">
        <v>22</v>
      </c>
      <c r="O95" s="23">
        <v>1.0</v>
      </c>
      <c r="P95" s="15"/>
      <c r="Q95" s="15"/>
      <c r="R95" s="15"/>
      <c r="S95" s="15"/>
      <c r="T95" s="15"/>
      <c r="U95" s="15"/>
      <c r="V95" s="15"/>
      <c r="W95" s="15"/>
      <c r="X95" s="15"/>
      <c r="Y95" s="15"/>
      <c r="Z95" s="15"/>
    </row>
    <row r="96">
      <c r="A96" s="16">
        <v>7466.0</v>
      </c>
      <c r="B96" s="123">
        <v>202609.0</v>
      </c>
      <c r="C96" s="40" t="s">
        <v>28</v>
      </c>
      <c r="D96" s="17">
        <v>2.0260929E7</v>
      </c>
      <c r="E96" s="20">
        <v>2100.0</v>
      </c>
      <c r="F96" s="20">
        <v>2200.0</v>
      </c>
      <c r="G96" s="41">
        <v>1.0</v>
      </c>
      <c r="H96" s="16">
        <v>1.0</v>
      </c>
      <c r="I96" s="22">
        <v>2445.0</v>
      </c>
      <c r="J96" s="15"/>
      <c r="K96" s="15"/>
      <c r="L96" s="22">
        <v>23.0</v>
      </c>
      <c r="M96" s="15"/>
      <c r="N96" s="23" t="s">
        <v>30</v>
      </c>
      <c r="O96" s="23">
        <v>1.0</v>
      </c>
      <c r="P96" s="15"/>
      <c r="Q96" s="15"/>
      <c r="R96" s="15"/>
      <c r="S96" s="22">
        <v>19.0</v>
      </c>
      <c r="T96" s="22">
        <v>4.0</v>
      </c>
      <c r="U96" s="15"/>
      <c r="V96" s="15"/>
      <c r="W96" s="15"/>
      <c r="X96" s="15"/>
      <c r="Y96" s="15"/>
      <c r="Z96" s="15"/>
    </row>
    <row r="97">
      <c r="A97" s="16">
        <v>7466.0</v>
      </c>
      <c r="B97" s="123">
        <v>202609.0</v>
      </c>
      <c r="C97" s="40" t="s">
        <v>28</v>
      </c>
      <c r="D97" s="17">
        <v>2.026093E7</v>
      </c>
      <c r="E97" s="20">
        <v>1030.0</v>
      </c>
      <c r="F97" s="20">
        <v>1130.0</v>
      </c>
      <c r="G97" s="41">
        <v>1.0</v>
      </c>
      <c r="H97" s="16">
        <v>1.0</v>
      </c>
      <c r="I97" s="22">
        <v>1132.0</v>
      </c>
      <c r="J97" s="15"/>
      <c r="K97" s="15"/>
      <c r="L97" s="22">
        <v>23.0</v>
      </c>
      <c r="M97" s="15"/>
      <c r="N97" s="23" t="s">
        <v>30</v>
      </c>
      <c r="O97" s="23">
        <v>1.0</v>
      </c>
      <c r="P97" s="15"/>
      <c r="Q97" s="15"/>
      <c r="R97" s="15"/>
      <c r="S97" s="22">
        <v>19.0</v>
      </c>
      <c r="T97" s="22">
        <v>4.0</v>
      </c>
      <c r="U97" s="15"/>
      <c r="V97" s="15"/>
      <c r="W97" s="15"/>
      <c r="X97" s="15"/>
      <c r="Y97" s="15"/>
      <c r="Z97" s="15"/>
    </row>
    <row r="98">
      <c r="A98" s="16">
        <v>7466.0</v>
      </c>
      <c r="B98" s="123">
        <v>202609.0</v>
      </c>
      <c r="C98" s="40" t="s">
        <v>21</v>
      </c>
      <c r="D98" s="17">
        <v>2.026093E7</v>
      </c>
      <c r="E98" s="20">
        <v>1230.0</v>
      </c>
      <c r="F98" s="20">
        <v>1330.0</v>
      </c>
      <c r="G98" s="41">
        <v>1.0</v>
      </c>
      <c r="H98" s="16">
        <v>1.0</v>
      </c>
      <c r="I98" s="22">
        <v>2650.0</v>
      </c>
      <c r="J98" s="15"/>
      <c r="K98" s="15"/>
      <c r="L98" s="22">
        <v>23.0</v>
      </c>
      <c r="M98" s="15"/>
      <c r="N98" s="23" t="s">
        <v>22</v>
      </c>
      <c r="O98" s="23">
        <v>1.0</v>
      </c>
      <c r="P98" s="15"/>
      <c r="Q98" s="15"/>
      <c r="R98" s="15"/>
      <c r="S98" s="22">
        <v>19.0</v>
      </c>
      <c r="T98" s="22">
        <v>4.0</v>
      </c>
      <c r="U98" s="15"/>
      <c r="V98" s="15"/>
      <c r="W98" s="15"/>
      <c r="X98" s="15"/>
      <c r="Y98" s="15"/>
      <c r="Z98" s="15"/>
    </row>
    <row r="99">
      <c r="A99" s="16">
        <v>7466.0</v>
      </c>
      <c r="B99" s="123">
        <v>202609.0</v>
      </c>
      <c r="C99" s="40" t="s">
        <v>24</v>
      </c>
      <c r="D99" s="17">
        <v>2.026093E7</v>
      </c>
      <c r="E99" s="20">
        <v>1800.0</v>
      </c>
      <c r="F99" s="20">
        <v>1900.0</v>
      </c>
      <c r="G99" s="41">
        <v>1.0</v>
      </c>
      <c r="H99" s="16">
        <v>1.0</v>
      </c>
      <c r="I99" s="22">
        <v>1648.0</v>
      </c>
      <c r="J99" s="15"/>
      <c r="K99" s="15"/>
      <c r="L99" s="22">
        <v>23.0</v>
      </c>
      <c r="M99" s="15"/>
      <c r="N99" s="23" t="s">
        <v>25</v>
      </c>
      <c r="O99" s="23">
        <v>1.0</v>
      </c>
      <c r="P99" s="15"/>
      <c r="Q99" s="15"/>
      <c r="R99" s="15"/>
      <c r="S99" s="22">
        <v>19.0</v>
      </c>
      <c r="T99" s="22">
        <v>4.0</v>
      </c>
      <c r="U99" s="15"/>
      <c r="V99" s="15"/>
      <c r="W99" s="15"/>
      <c r="X99" s="15"/>
      <c r="Y99" s="15"/>
      <c r="Z99" s="15"/>
    </row>
    <row r="100">
      <c r="A100" s="16">
        <v>7466.0</v>
      </c>
      <c r="B100" s="123">
        <v>202609.0</v>
      </c>
      <c r="C100" s="40" t="s">
        <v>19</v>
      </c>
      <c r="D100" s="17">
        <v>2.026093E7</v>
      </c>
      <c r="E100" s="20">
        <v>1930.0</v>
      </c>
      <c r="F100" s="20">
        <v>2030.0</v>
      </c>
      <c r="G100" s="41">
        <v>1.0</v>
      </c>
      <c r="H100" s="16">
        <v>1.0</v>
      </c>
      <c r="I100" s="22">
        <v>1132.0</v>
      </c>
      <c r="J100" s="15"/>
      <c r="K100" s="15"/>
      <c r="L100" s="22">
        <v>23.0</v>
      </c>
      <c r="M100" s="15"/>
      <c r="N100" s="23" t="s">
        <v>20</v>
      </c>
      <c r="O100" s="23">
        <v>1.0</v>
      </c>
      <c r="P100" s="15"/>
      <c r="Q100" s="15"/>
      <c r="R100" s="15"/>
      <c r="S100" s="22">
        <v>19.0</v>
      </c>
      <c r="T100" s="22">
        <v>4.0</v>
      </c>
      <c r="U100" s="15"/>
      <c r="V100" s="15"/>
      <c r="W100" s="15"/>
      <c r="X100" s="15"/>
      <c r="Y100" s="15"/>
      <c r="Z100" s="15"/>
    </row>
    <row r="101">
      <c r="A101" s="16">
        <v>7466.0</v>
      </c>
      <c r="B101" s="123">
        <v>202609.0</v>
      </c>
      <c r="C101" s="40" t="s">
        <v>23</v>
      </c>
      <c r="D101" s="17">
        <v>2.026093E7</v>
      </c>
      <c r="E101" s="20">
        <v>2100.0</v>
      </c>
      <c r="F101" s="20">
        <v>2200.0</v>
      </c>
      <c r="G101" s="41">
        <v>1.0</v>
      </c>
      <c r="H101" s="16">
        <v>1.0</v>
      </c>
      <c r="I101" s="22">
        <v>1648.0</v>
      </c>
      <c r="J101" s="15"/>
      <c r="K101" s="15"/>
      <c r="L101" s="22">
        <v>23.0</v>
      </c>
      <c r="M101" s="15"/>
      <c r="N101" s="23" t="s">
        <v>22</v>
      </c>
      <c r="O101" s="23">
        <v>1.0</v>
      </c>
      <c r="P101" s="15"/>
      <c r="Q101" s="15"/>
      <c r="R101" s="15"/>
      <c r="S101" s="22">
        <v>19.0</v>
      </c>
      <c r="T101" s="22">
        <v>4.0</v>
      </c>
      <c r="U101" s="15"/>
      <c r="V101" s="15"/>
      <c r="W101" s="15"/>
      <c r="X101" s="15"/>
      <c r="Y101" s="15"/>
      <c r="Z101" s="15"/>
    </row>
    <row r="102">
      <c r="A102" s="16"/>
      <c r="B102" s="123"/>
      <c r="C102" s="40"/>
      <c r="D102" s="17"/>
      <c r="E102" s="20"/>
      <c r="F102" s="20"/>
      <c r="G102" s="41"/>
      <c r="H102" s="16"/>
      <c r="I102" s="22"/>
      <c r="J102" s="15"/>
      <c r="K102" s="15"/>
      <c r="L102" s="15"/>
      <c r="M102" s="15"/>
      <c r="N102" s="161"/>
      <c r="O102" s="161"/>
      <c r="P102" s="15"/>
      <c r="Q102" s="15"/>
      <c r="R102" s="15"/>
      <c r="S102" s="15"/>
      <c r="T102" s="15"/>
      <c r="U102" s="15"/>
      <c r="V102" s="15"/>
      <c r="W102" s="15"/>
      <c r="X102" s="15"/>
      <c r="Y102" s="15"/>
      <c r="Z102" s="15"/>
    </row>
    <row r="103">
      <c r="A103" s="16"/>
      <c r="B103" s="123"/>
      <c r="C103" s="40"/>
      <c r="D103" s="17"/>
      <c r="E103" s="20"/>
      <c r="F103" s="20"/>
      <c r="G103" s="41"/>
      <c r="H103" s="16"/>
      <c r="I103" s="22"/>
      <c r="J103" s="15"/>
      <c r="K103" s="15"/>
      <c r="L103" s="15"/>
      <c r="M103" s="15"/>
      <c r="N103" s="161"/>
      <c r="O103" s="161"/>
      <c r="P103" s="15"/>
      <c r="Q103" s="15"/>
      <c r="R103" s="15"/>
      <c r="S103" s="15"/>
      <c r="T103" s="15"/>
      <c r="U103" s="15"/>
      <c r="V103" s="15"/>
      <c r="W103" s="15"/>
      <c r="X103" s="15"/>
      <c r="Y103" s="15"/>
      <c r="Z103" s="15"/>
    </row>
    <row r="104">
      <c r="A104" s="16"/>
      <c r="B104" s="123"/>
      <c r="C104" s="40"/>
      <c r="D104" s="17"/>
      <c r="E104" s="20"/>
      <c r="F104" s="20"/>
      <c r="G104" s="41"/>
      <c r="H104" s="16"/>
      <c r="I104" s="22"/>
      <c r="J104" s="15"/>
      <c r="K104" s="15"/>
      <c r="L104" s="15"/>
      <c r="M104" s="15"/>
      <c r="N104" s="161"/>
      <c r="O104" s="161"/>
      <c r="P104" s="15"/>
      <c r="Q104" s="15"/>
      <c r="R104" s="15"/>
      <c r="S104" s="15"/>
      <c r="T104" s="15"/>
      <c r="U104" s="15"/>
      <c r="V104" s="15"/>
      <c r="W104" s="15"/>
      <c r="X104" s="15"/>
      <c r="Y104" s="15"/>
      <c r="Z104" s="15"/>
    </row>
    <row r="105">
      <c r="A105" s="16"/>
      <c r="B105" s="123"/>
      <c r="C105" s="40"/>
      <c r="D105" s="17"/>
      <c r="E105" s="20"/>
      <c r="F105" s="20"/>
      <c r="G105" s="41"/>
      <c r="H105" s="16"/>
      <c r="I105" s="22"/>
      <c r="J105" s="15"/>
      <c r="K105" s="15"/>
      <c r="L105" s="15"/>
      <c r="M105" s="15"/>
      <c r="N105" s="161"/>
      <c r="O105" s="161"/>
      <c r="P105" s="15"/>
      <c r="Q105" s="15"/>
      <c r="R105" s="15"/>
      <c r="S105" s="15"/>
      <c r="T105" s="15"/>
      <c r="U105" s="15"/>
      <c r="V105" s="15"/>
      <c r="W105" s="15"/>
      <c r="X105" s="15"/>
      <c r="Y105" s="15"/>
      <c r="Z105" s="15"/>
    </row>
    <row r="106">
      <c r="A106" s="16"/>
      <c r="B106" s="123"/>
      <c r="C106" s="40"/>
      <c r="D106" s="17"/>
      <c r="E106" s="20"/>
      <c r="F106" s="20"/>
      <c r="G106" s="41"/>
      <c r="H106" s="16"/>
      <c r="I106" s="22"/>
      <c r="J106" s="15"/>
      <c r="K106" s="15"/>
      <c r="L106" s="15"/>
      <c r="M106" s="15"/>
      <c r="N106" s="161"/>
      <c r="O106" s="161"/>
      <c r="P106" s="15"/>
      <c r="Q106" s="15"/>
      <c r="R106" s="15"/>
      <c r="S106" s="15"/>
      <c r="T106" s="15"/>
      <c r="U106" s="15"/>
      <c r="V106" s="15"/>
      <c r="W106" s="15"/>
      <c r="X106" s="15"/>
      <c r="Y106" s="15"/>
      <c r="Z106" s="15"/>
    </row>
    <row r="107">
      <c r="A107" s="16"/>
      <c r="B107" s="123"/>
      <c r="C107" s="40"/>
      <c r="D107" s="17"/>
      <c r="E107" s="20"/>
      <c r="F107" s="20"/>
      <c r="G107" s="41"/>
      <c r="H107" s="16"/>
      <c r="I107" s="22"/>
      <c r="J107" s="15"/>
      <c r="K107" s="15"/>
      <c r="L107" s="15"/>
      <c r="M107" s="15"/>
      <c r="N107" s="161"/>
      <c r="O107" s="161"/>
      <c r="P107" s="15"/>
      <c r="Q107" s="15"/>
      <c r="R107" s="15"/>
      <c r="S107" s="15"/>
      <c r="T107" s="15"/>
      <c r="U107" s="15"/>
      <c r="V107" s="15"/>
      <c r="W107" s="15"/>
      <c r="X107" s="15"/>
      <c r="Y107" s="15"/>
      <c r="Z107" s="15"/>
    </row>
    <row r="108">
      <c r="A108" s="16"/>
      <c r="B108" s="123"/>
      <c r="C108" s="40"/>
      <c r="D108" s="17"/>
      <c r="E108" s="20"/>
      <c r="F108" s="20"/>
      <c r="G108" s="41"/>
      <c r="H108" s="16"/>
      <c r="I108" s="22"/>
      <c r="J108" s="15"/>
      <c r="K108" s="15"/>
      <c r="L108" s="15"/>
      <c r="M108" s="15"/>
      <c r="N108" s="161"/>
      <c r="O108" s="161"/>
      <c r="P108" s="15"/>
      <c r="Q108" s="15"/>
      <c r="R108" s="15"/>
      <c r="S108" s="15"/>
      <c r="T108" s="15"/>
      <c r="U108" s="15"/>
      <c r="V108" s="15"/>
      <c r="W108" s="15"/>
      <c r="X108" s="15"/>
      <c r="Y108" s="15"/>
      <c r="Z108" s="15"/>
    </row>
    <row r="109">
      <c r="A109" s="16"/>
      <c r="B109" s="123"/>
      <c r="C109" s="40"/>
      <c r="D109" s="17"/>
      <c r="E109" s="20"/>
      <c r="F109" s="20"/>
      <c r="G109" s="41"/>
      <c r="H109" s="16"/>
      <c r="I109" s="22"/>
      <c r="J109" s="15"/>
      <c r="K109" s="15"/>
      <c r="L109" s="15"/>
      <c r="M109" s="15"/>
      <c r="N109" s="161"/>
      <c r="O109" s="161"/>
      <c r="P109" s="15"/>
      <c r="Q109" s="15"/>
      <c r="R109" s="15"/>
      <c r="S109" s="15"/>
      <c r="T109" s="15"/>
      <c r="U109" s="15"/>
      <c r="V109" s="15"/>
      <c r="W109" s="15"/>
      <c r="X109" s="15"/>
      <c r="Y109" s="15"/>
      <c r="Z109" s="15"/>
    </row>
    <row r="110">
      <c r="A110" s="16"/>
      <c r="B110" s="123"/>
      <c r="C110" s="40"/>
      <c r="D110" s="17"/>
      <c r="E110" s="20"/>
      <c r="F110" s="20"/>
      <c r="G110" s="41"/>
      <c r="H110" s="16"/>
      <c r="I110" s="22"/>
      <c r="J110" s="15"/>
      <c r="K110" s="15"/>
      <c r="L110" s="15"/>
      <c r="M110" s="15"/>
      <c r="N110" s="161"/>
      <c r="O110" s="161"/>
      <c r="P110" s="15"/>
      <c r="Q110" s="15"/>
      <c r="R110" s="15"/>
      <c r="S110" s="15"/>
      <c r="T110" s="15"/>
      <c r="U110" s="15"/>
      <c r="V110" s="15"/>
      <c r="W110" s="15"/>
      <c r="X110" s="15"/>
      <c r="Y110" s="15"/>
      <c r="Z110" s="15"/>
    </row>
    <row r="111">
      <c r="A111" s="16"/>
      <c r="B111" s="123"/>
      <c r="C111" s="40"/>
      <c r="D111" s="17"/>
      <c r="E111" s="20"/>
      <c r="F111" s="20"/>
      <c r="G111" s="41"/>
      <c r="H111" s="16"/>
      <c r="I111" s="22"/>
      <c r="J111" s="15"/>
      <c r="K111" s="15"/>
      <c r="L111" s="15"/>
      <c r="M111" s="15"/>
      <c r="N111" s="161"/>
      <c r="O111" s="161"/>
      <c r="P111" s="15"/>
      <c r="Q111" s="15"/>
      <c r="R111" s="15"/>
      <c r="S111" s="15"/>
      <c r="T111" s="15"/>
      <c r="U111" s="15"/>
      <c r="V111" s="15"/>
      <c r="W111" s="15"/>
      <c r="X111" s="15"/>
      <c r="Y111" s="15"/>
      <c r="Z111" s="15"/>
    </row>
    <row r="112">
      <c r="A112" s="16"/>
      <c r="B112" s="123"/>
      <c r="C112" s="40"/>
      <c r="D112" s="17"/>
      <c r="E112" s="20"/>
      <c r="F112" s="20"/>
      <c r="G112" s="41"/>
      <c r="H112" s="16"/>
      <c r="I112" s="22"/>
      <c r="J112" s="15"/>
      <c r="K112" s="15"/>
      <c r="L112" s="15"/>
      <c r="M112" s="15"/>
      <c r="N112" s="161"/>
      <c r="O112" s="161"/>
      <c r="P112" s="15"/>
      <c r="Q112" s="15"/>
      <c r="R112" s="15"/>
      <c r="S112" s="15"/>
      <c r="T112" s="15"/>
      <c r="U112" s="15"/>
      <c r="V112" s="15"/>
      <c r="W112" s="15"/>
      <c r="X112" s="15"/>
      <c r="Y112" s="15"/>
      <c r="Z112" s="15"/>
    </row>
    <row r="113">
      <c r="A113" s="16"/>
      <c r="B113" s="123"/>
      <c r="C113" s="40"/>
      <c r="D113" s="17"/>
      <c r="E113" s="20"/>
      <c r="F113" s="20"/>
      <c r="G113" s="41"/>
      <c r="H113" s="16"/>
      <c r="I113" s="22"/>
      <c r="J113" s="15"/>
      <c r="K113" s="15"/>
      <c r="L113" s="15"/>
      <c r="M113" s="15"/>
      <c r="N113" s="161"/>
      <c r="O113" s="161"/>
      <c r="P113" s="15"/>
      <c r="Q113" s="15"/>
      <c r="R113" s="15"/>
      <c r="S113" s="15"/>
      <c r="T113" s="15"/>
      <c r="U113" s="15"/>
      <c r="V113" s="15"/>
      <c r="W113" s="15"/>
      <c r="X113" s="15"/>
      <c r="Y113" s="15"/>
      <c r="Z113" s="15"/>
    </row>
    <row r="114">
      <c r="A114" s="16"/>
      <c r="B114" s="123"/>
      <c r="C114" s="40"/>
      <c r="D114" s="17"/>
      <c r="E114" s="20"/>
      <c r="F114" s="20"/>
      <c r="G114" s="41"/>
      <c r="H114" s="16"/>
      <c r="I114" s="22"/>
      <c r="J114" s="15"/>
      <c r="K114" s="15"/>
      <c r="L114" s="15"/>
      <c r="M114" s="15"/>
      <c r="N114" s="161"/>
      <c r="O114" s="161"/>
      <c r="P114" s="15"/>
      <c r="Q114" s="15"/>
      <c r="R114" s="15"/>
      <c r="S114" s="15"/>
      <c r="T114" s="15"/>
      <c r="U114" s="15"/>
      <c r="V114" s="15"/>
      <c r="W114" s="15"/>
      <c r="X114" s="15"/>
      <c r="Y114" s="15"/>
      <c r="Z114" s="15"/>
    </row>
    <row r="115">
      <c r="A115" s="16"/>
      <c r="B115" s="123"/>
      <c r="C115" s="40"/>
      <c r="D115" s="17"/>
      <c r="E115" s="20"/>
      <c r="F115" s="20"/>
      <c r="G115" s="41"/>
      <c r="H115" s="16"/>
      <c r="I115" s="22"/>
      <c r="J115" s="15"/>
      <c r="K115" s="15"/>
      <c r="L115" s="15"/>
      <c r="M115" s="15"/>
      <c r="N115" s="161"/>
      <c r="O115" s="161"/>
      <c r="P115" s="15"/>
      <c r="Q115" s="15"/>
      <c r="R115" s="15"/>
      <c r="S115" s="15"/>
      <c r="T115" s="15"/>
      <c r="U115" s="15"/>
      <c r="V115" s="15"/>
      <c r="W115" s="15"/>
      <c r="X115" s="15"/>
      <c r="Y115" s="15"/>
      <c r="Z115" s="15"/>
    </row>
    <row r="116">
      <c r="A116" s="16"/>
      <c r="B116" s="123"/>
      <c r="C116" s="40"/>
      <c r="D116" s="17"/>
      <c r="E116" s="20"/>
      <c r="F116" s="20"/>
      <c r="G116" s="41"/>
      <c r="H116" s="16"/>
      <c r="I116" s="22"/>
      <c r="J116" s="15"/>
      <c r="K116" s="15"/>
      <c r="L116" s="15"/>
      <c r="M116" s="15"/>
      <c r="N116" s="161"/>
      <c r="O116" s="161"/>
      <c r="P116" s="15"/>
      <c r="Q116" s="15"/>
      <c r="R116" s="15"/>
      <c r="S116" s="15"/>
      <c r="T116" s="15"/>
      <c r="U116" s="15"/>
      <c r="V116" s="15"/>
      <c r="W116" s="15"/>
      <c r="X116" s="15"/>
      <c r="Y116" s="15"/>
      <c r="Z116" s="15"/>
    </row>
    <row r="117">
      <c r="A117" s="16"/>
      <c r="B117" s="123"/>
      <c r="C117" s="40"/>
      <c r="D117" s="17"/>
      <c r="E117" s="20"/>
      <c r="F117" s="20"/>
      <c r="G117" s="41"/>
      <c r="H117" s="16"/>
      <c r="I117" s="22"/>
      <c r="J117" s="15"/>
      <c r="K117" s="15"/>
      <c r="L117" s="15"/>
      <c r="M117" s="15"/>
      <c r="N117" s="161"/>
      <c r="O117" s="161"/>
      <c r="P117" s="15"/>
      <c r="Q117" s="15"/>
      <c r="R117" s="15"/>
      <c r="S117" s="15"/>
      <c r="T117" s="15"/>
      <c r="U117" s="15"/>
      <c r="V117" s="15"/>
      <c r="W117" s="15"/>
      <c r="X117" s="15"/>
      <c r="Y117" s="15"/>
      <c r="Z117" s="15"/>
    </row>
    <row r="118">
      <c r="A118" s="16"/>
      <c r="B118" s="123"/>
      <c r="C118" s="40"/>
      <c r="D118" s="17"/>
      <c r="E118" s="20"/>
      <c r="F118" s="20"/>
      <c r="G118" s="41"/>
      <c r="H118" s="16"/>
      <c r="I118" s="22"/>
      <c r="J118" s="15"/>
      <c r="K118" s="15"/>
      <c r="L118" s="15"/>
      <c r="M118" s="15"/>
      <c r="N118" s="161"/>
      <c r="O118" s="161"/>
      <c r="P118" s="15"/>
      <c r="Q118" s="15"/>
      <c r="R118" s="15"/>
      <c r="S118" s="15"/>
      <c r="T118" s="15"/>
      <c r="U118" s="15"/>
      <c r="V118" s="15"/>
      <c r="W118" s="15"/>
      <c r="X118" s="15"/>
      <c r="Y118" s="15"/>
      <c r="Z118" s="15"/>
    </row>
    <row r="119">
      <c r="A119" s="16"/>
      <c r="B119" s="123"/>
      <c r="C119" s="40"/>
      <c r="D119" s="17"/>
      <c r="E119" s="20"/>
      <c r="F119" s="20"/>
      <c r="G119" s="41"/>
      <c r="H119" s="16"/>
      <c r="I119" s="22"/>
      <c r="J119" s="15"/>
      <c r="K119" s="15"/>
      <c r="L119" s="15"/>
      <c r="M119" s="15"/>
      <c r="N119" s="161"/>
      <c r="O119" s="161"/>
      <c r="P119" s="15"/>
      <c r="Q119" s="15"/>
      <c r="R119" s="15"/>
      <c r="S119" s="15"/>
      <c r="T119" s="15"/>
      <c r="U119" s="15"/>
      <c r="V119" s="15"/>
      <c r="W119" s="15"/>
      <c r="X119" s="15"/>
      <c r="Y119" s="15"/>
      <c r="Z119" s="15"/>
    </row>
    <row r="120">
      <c r="A120" s="16"/>
      <c r="B120" s="123"/>
      <c r="C120" s="40"/>
      <c r="D120" s="17"/>
      <c r="E120" s="20"/>
      <c r="F120" s="20"/>
      <c r="G120" s="41"/>
      <c r="H120" s="16"/>
      <c r="I120" s="22"/>
      <c r="J120" s="15"/>
      <c r="K120" s="15"/>
      <c r="L120" s="15"/>
      <c r="M120" s="15"/>
      <c r="N120" s="161"/>
      <c r="O120" s="161"/>
      <c r="P120" s="15"/>
      <c r="Q120" s="15"/>
      <c r="R120" s="15"/>
      <c r="S120" s="15"/>
      <c r="T120" s="15"/>
      <c r="U120" s="15"/>
      <c r="V120" s="15"/>
      <c r="W120" s="15"/>
      <c r="X120" s="15"/>
      <c r="Y120" s="15"/>
      <c r="Z120" s="15"/>
    </row>
    <row r="121">
      <c r="A121" s="16"/>
      <c r="B121" s="123"/>
      <c r="C121" s="40"/>
      <c r="D121" s="17"/>
      <c r="E121" s="20"/>
      <c r="F121" s="20"/>
      <c r="G121" s="41"/>
      <c r="H121" s="16"/>
      <c r="I121" s="22"/>
      <c r="J121" s="15"/>
      <c r="K121" s="15"/>
      <c r="L121" s="15"/>
      <c r="M121" s="15"/>
      <c r="N121" s="161"/>
      <c r="O121" s="161"/>
      <c r="P121" s="15"/>
      <c r="Q121" s="15"/>
      <c r="R121" s="15"/>
      <c r="S121" s="15"/>
      <c r="T121" s="15"/>
      <c r="U121" s="15"/>
      <c r="V121" s="15"/>
      <c r="W121" s="15"/>
      <c r="X121" s="15"/>
      <c r="Y121" s="15"/>
      <c r="Z121" s="15"/>
    </row>
    <row r="122">
      <c r="A122" s="16"/>
      <c r="B122" s="123"/>
      <c r="C122" s="40"/>
      <c r="D122" s="17"/>
      <c r="E122" s="20"/>
      <c r="F122" s="20"/>
      <c r="G122" s="41"/>
      <c r="H122" s="16"/>
      <c r="I122" s="22"/>
      <c r="J122" s="15"/>
      <c r="K122" s="15"/>
      <c r="L122" s="15"/>
      <c r="M122" s="15"/>
      <c r="N122" s="161"/>
      <c r="O122" s="161"/>
      <c r="P122" s="15"/>
      <c r="Q122" s="15"/>
      <c r="R122" s="15"/>
      <c r="S122" s="15"/>
      <c r="T122" s="15"/>
      <c r="U122" s="15"/>
      <c r="V122" s="15"/>
      <c r="W122" s="15"/>
      <c r="X122" s="15"/>
      <c r="Y122" s="15"/>
      <c r="Z122" s="15"/>
    </row>
    <row r="123">
      <c r="A123" s="16"/>
      <c r="B123" s="123"/>
      <c r="C123" s="40"/>
      <c r="D123" s="17"/>
      <c r="E123" s="20"/>
      <c r="F123" s="20"/>
      <c r="G123" s="41"/>
      <c r="H123" s="16"/>
      <c r="I123" s="22"/>
      <c r="J123" s="15"/>
      <c r="K123" s="15"/>
      <c r="L123" s="15"/>
      <c r="M123" s="15"/>
      <c r="N123" s="161"/>
      <c r="O123" s="161"/>
      <c r="P123" s="15"/>
      <c r="Q123" s="15"/>
      <c r="R123" s="15"/>
      <c r="S123" s="15"/>
      <c r="T123" s="15"/>
      <c r="U123" s="15"/>
      <c r="V123" s="15"/>
      <c r="W123" s="15"/>
      <c r="X123" s="15"/>
      <c r="Y123" s="15"/>
      <c r="Z123" s="15"/>
    </row>
    <row r="124">
      <c r="A124" s="16"/>
      <c r="B124" s="123"/>
      <c r="C124" s="40"/>
      <c r="D124" s="17"/>
      <c r="E124" s="20"/>
      <c r="F124" s="20"/>
      <c r="G124" s="41"/>
      <c r="H124" s="16"/>
      <c r="I124" s="22"/>
      <c r="J124" s="15"/>
      <c r="K124" s="15"/>
      <c r="L124" s="15"/>
      <c r="M124" s="15"/>
      <c r="N124" s="161"/>
      <c r="O124" s="161"/>
      <c r="P124" s="15"/>
      <c r="Q124" s="15"/>
      <c r="R124" s="15"/>
      <c r="S124" s="15"/>
      <c r="T124" s="15"/>
      <c r="U124" s="15"/>
      <c r="V124" s="15"/>
      <c r="W124" s="15"/>
      <c r="X124" s="15"/>
      <c r="Y124" s="15"/>
      <c r="Z124" s="15"/>
    </row>
    <row r="125">
      <c r="A125" s="16"/>
      <c r="B125" s="123"/>
      <c r="C125" s="40"/>
      <c r="D125" s="17"/>
      <c r="E125" s="20"/>
      <c r="F125" s="20"/>
      <c r="G125" s="41"/>
      <c r="H125" s="16"/>
      <c r="I125" s="22"/>
      <c r="J125" s="15"/>
      <c r="K125" s="15"/>
      <c r="L125" s="15"/>
      <c r="M125" s="15"/>
      <c r="N125" s="161"/>
      <c r="O125" s="161"/>
      <c r="P125" s="15"/>
      <c r="Q125" s="15"/>
      <c r="R125" s="15"/>
      <c r="S125" s="15"/>
      <c r="T125" s="15"/>
      <c r="U125" s="15"/>
      <c r="V125" s="15"/>
      <c r="W125" s="15"/>
      <c r="X125" s="15"/>
      <c r="Y125" s="15"/>
      <c r="Z125" s="15"/>
    </row>
    <row r="126">
      <c r="A126" s="16"/>
      <c r="B126" s="123"/>
      <c r="C126" s="40"/>
      <c r="D126" s="17"/>
      <c r="E126" s="20"/>
      <c r="F126" s="20"/>
      <c r="G126" s="41"/>
      <c r="H126" s="16"/>
      <c r="I126" s="22"/>
      <c r="J126" s="15"/>
      <c r="K126" s="15"/>
      <c r="L126" s="15"/>
      <c r="M126" s="15"/>
      <c r="N126" s="161"/>
      <c r="O126" s="161"/>
      <c r="P126" s="15"/>
      <c r="Q126" s="15"/>
      <c r="R126" s="15"/>
      <c r="S126" s="15"/>
      <c r="T126" s="15"/>
      <c r="U126" s="15"/>
      <c r="V126" s="15"/>
      <c r="W126" s="15"/>
      <c r="X126" s="15"/>
      <c r="Y126" s="15"/>
      <c r="Z126" s="15"/>
    </row>
    <row r="127">
      <c r="A127" s="16"/>
      <c r="B127" s="123"/>
      <c r="C127" s="40"/>
      <c r="D127" s="17"/>
      <c r="E127" s="20"/>
      <c r="F127" s="20"/>
      <c r="G127" s="41"/>
      <c r="H127" s="16"/>
      <c r="I127" s="22"/>
      <c r="J127" s="15"/>
      <c r="K127" s="15"/>
      <c r="L127" s="15"/>
      <c r="M127" s="15"/>
      <c r="N127" s="161"/>
      <c r="O127" s="161"/>
      <c r="P127" s="15"/>
      <c r="Q127" s="15"/>
      <c r="R127" s="15"/>
      <c r="S127" s="15"/>
      <c r="T127" s="15"/>
      <c r="U127" s="15"/>
      <c r="V127" s="15"/>
      <c r="W127" s="15"/>
      <c r="X127" s="15"/>
      <c r="Y127" s="15"/>
      <c r="Z127" s="15"/>
    </row>
    <row r="128">
      <c r="A128" s="16"/>
      <c r="B128" s="123"/>
      <c r="C128" s="40"/>
      <c r="D128" s="17"/>
      <c r="E128" s="20"/>
      <c r="F128" s="20"/>
      <c r="G128" s="41"/>
      <c r="H128" s="16"/>
      <c r="I128" s="22"/>
      <c r="J128" s="15"/>
      <c r="K128" s="15"/>
      <c r="L128" s="15"/>
      <c r="M128" s="15"/>
      <c r="N128" s="161"/>
      <c r="O128" s="161"/>
      <c r="P128" s="15"/>
      <c r="Q128" s="15"/>
      <c r="R128" s="15"/>
      <c r="S128" s="15"/>
      <c r="T128" s="15"/>
      <c r="U128" s="15"/>
      <c r="V128" s="15"/>
      <c r="W128" s="15"/>
      <c r="X128" s="15"/>
      <c r="Y128" s="15"/>
      <c r="Z128" s="15"/>
    </row>
    <row r="129">
      <c r="A129" s="16"/>
      <c r="B129" s="123"/>
      <c r="C129" s="40"/>
      <c r="D129" s="17"/>
      <c r="E129" s="20"/>
      <c r="F129" s="20"/>
      <c r="G129" s="41"/>
      <c r="H129" s="16"/>
      <c r="I129" s="22"/>
      <c r="J129" s="15"/>
      <c r="K129" s="15"/>
      <c r="L129" s="15"/>
      <c r="M129" s="15"/>
      <c r="N129" s="161"/>
      <c r="O129" s="161"/>
      <c r="P129" s="15"/>
      <c r="Q129" s="15"/>
      <c r="R129" s="15"/>
      <c r="S129" s="15"/>
      <c r="T129" s="15"/>
      <c r="U129" s="15"/>
      <c r="V129" s="15"/>
      <c r="W129" s="15"/>
      <c r="X129" s="15"/>
      <c r="Y129" s="15"/>
      <c r="Z129" s="15"/>
    </row>
    <row r="130">
      <c r="A130" s="16"/>
      <c r="B130" s="123"/>
      <c r="C130" s="40"/>
      <c r="D130" s="17"/>
      <c r="E130" s="20"/>
      <c r="F130" s="20"/>
      <c r="G130" s="41"/>
      <c r="H130" s="16"/>
      <c r="I130" s="22"/>
      <c r="J130" s="15"/>
      <c r="K130" s="15"/>
      <c r="L130" s="15"/>
      <c r="M130" s="15"/>
      <c r="N130" s="161"/>
      <c r="O130" s="161"/>
      <c r="P130" s="15"/>
      <c r="Q130" s="15"/>
      <c r="R130" s="15"/>
      <c r="S130" s="15"/>
      <c r="T130" s="15"/>
      <c r="U130" s="15"/>
      <c r="V130" s="15"/>
      <c r="W130" s="15"/>
      <c r="X130" s="15"/>
      <c r="Y130" s="15"/>
      <c r="Z130" s="15"/>
    </row>
    <row r="131">
      <c r="A131" s="16"/>
      <c r="B131" s="123"/>
      <c r="C131" s="40"/>
      <c r="D131" s="17"/>
      <c r="E131" s="20"/>
      <c r="F131" s="20"/>
      <c r="G131" s="41"/>
      <c r="H131" s="16"/>
      <c r="I131" s="22"/>
      <c r="J131" s="15"/>
      <c r="K131" s="15"/>
      <c r="L131" s="15"/>
      <c r="M131" s="15"/>
      <c r="N131" s="161"/>
      <c r="O131" s="161"/>
      <c r="P131" s="15"/>
      <c r="Q131" s="15"/>
      <c r="R131" s="15"/>
      <c r="S131" s="15"/>
      <c r="T131" s="15"/>
      <c r="U131" s="15"/>
      <c r="V131" s="15"/>
      <c r="W131" s="15"/>
      <c r="X131" s="15"/>
      <c r="Y131" s="15"/>
      <c r="Z131" s="15"/>
    </row>
    <row r="132">
      <c r="A132" s="16"/>
      <c r="B132" s="123"/>
      <c r="C132" s="40"/>
      <c r="D132" s="17"/>
      <c r="E132" s="20"/>
      <c r="F132" s="20"/>
      <c r="G132" s="41"/>
      <c r="H132" s="16"/>
      <c r="I132" s="22"/>
      <c r="J132" s="15"/>
      <c r="K132" s="15"/>
      <c r="L132" s="15"/>
      <c r="M132" s="15"/>
      <c r="N132" s="161"/>
      <c r="O132" s="161"/>
      <c r="P132" s="15"/>
      <c r="Q132" s="15"/>
      <c r="R132" s="15"/>
      <c r="S132" s="15"/>
      <c r="T132" s="15"/>
      <c r="U132" s="15"/>
      <c r="V132" s="15"/>
      <c r="W132" s="15"/>
      <c r="X132" s="15"/>
      <c r="Y132" s="15"/>
      <c r="Z132" s="15"/>
    </row>
    <row r="133">
      <c r="A133" s="16"/>
      <c r="B133" s="123"/>
      <c r="C133" s="40"/>
      <c r="D133" s="17"/>
      <c r="E133" s="20"/>
      <c r="F133" s="20"/>
      <c r="G133" s="41"/>
      <c r="H133" s="16"/>
      <c r="I133" s="22"/>
      <c r="J133" s="15"/>
      <c r="K133" s="15"/>
      <c r="L133" s="15"/>
      <c r="M133" s="15"/>
      <c r="N133" s="161"/>
      <c r="O133" s="161"/>
      <c r="P133" s="15"/>
      <c r="Q133" s="15"/>
      <c r="R133" s="15"/>
      <c r="S133" s="15"/>
      <c r="T133" s="15"/>
      <c r="U133" s="15"/>
      <c r="V133" s="15"/>
      <c r="W133" s="15"/>
      <c r="X133" s="15"/>
      <c r="Y133" s="15"/>
      <c r="Z133" s="15"/>
    </row>
    <row r="134">
      <c r="A134" s="16"/>
      <c r="B134" s="123"/>
      <c r="C134" s="40"/>
      <c r="D134" s="17"/>
      <c r="E134" s="20"/>
      <c r="F134" s="20"/>
      <c r="G134" s="41"/>
      <c r="H134" s="16"/>
      <c r="I134" s="22"/>
      <c r="J134" s="15"/>
      <c r="K134" s="15"/>
      <c r="L134" s="15"/>
      <c r="M134" s="15"/>
      <c r="N134" s="161"/>
      <c r="O134" s="161"/>
      <c r="P134" s="15"/>
      <c r="Q134" s="15"/>
      <c r="R134" s="15"/>
      <c r="S134" s="15"/>
      <c r="T134" s="15"/>
      <c r="U134" s="15"/>
      <c r="V134" s="15"/>
      <c r="W134" s="15"/>
      <c r="X134" s="15"/>
      <c r="Y134" s="15"/>
      <c r="Z134" s="15"/>
    </row>
    <row r="135">
      <c r="A135" s="16"/>
      <c r="B135" s="123"/>
      <c r="C135" s="40"/>
      <c r="D135" s="17"/>
      <c r="E135" s="20"/>
      <c r="F135" s="20"/>
      <c r="G135" s="41"/>
      <c r="H135" s="16"/>
      <c r="I135" s="22"/>
      <c r="J135" s="15"/>
      <c r="K135" s="15"/>
      <c r="L135" s="15"/>
      <c r="M135" s="15"/>
      <c r="N135" s="161"/>
      <c r="O135" s="161"/>
      <c r="P135" s="15"/>
      <c r="Q135" s="15"/>
      <c r="R135" s="15"/>
      <c r="S135" s="15"/>
      <c r="T135" s="15"/>
      <c r="U135" s="15"/>
      <c r="V135" s="15"/>
      <c r="W135" s="15"/>
      <c r="X135" s="15"/>
      <c r="Y135" s="15"/>
      <c r="Z135" s="15"/>
    </row>
    <row r="136">
      <c r="A136" s="16"/>
      <c r="B136" s="123"/>
      <c r="C136" s="40"/>
      <c r="D136" s="17"/>
      <c r="E136" s="20"/>
      <c r="F136" s="20"/>
      <c r="G136" s="41"/>
      <c r="H136" s="16"/>
      <c r="I136" s="22"/>
      <c r="J136" s="15"/>
      <c r="K136" s="15"/>
      <c r="L136" s="15"/>
      <c r="M136" s="15"/>
      <c r="N136" s="161"/>
      <c r="O136" s="161"/>
      <c r="P136" s="15"/>
      <c r="Q136" s="15"/>
      <c r="R136" s="15"/>
      <c r="S136" s="15"/>
      <c r="T136" s="15"/>
      <c r="U136" s="15"/>
      <c r="V136" s="15"/>
      <c r="W136" s="15"/>
      <c r="X136" s="15"/>
      <c r="Y136" s="15"/>
      <c r="Z136" s="15"/>
    </row>
    <row r="137">
      <c r="A137" s="16"/>
      <c r="B137" s="123"/>
      <c r="C137" s="40"/>
      <c r="D137" s="17"/>
      <c r="E137" s="20"/>
      <c r="F137" s="20"/>
      <c r="G137" s="41"/>
      <c r="H137" s="16"/>
      <c r="I137" s="22"/>
      <c r="J137" s="15"/>
      <c r="K137" s="15"/>
      <c r="L137" s="15"/>
      <c r="M137" s="15"/>
      <c r="N137" s="161"/>
      <c r="O137" s="161"/>
      <c r="P137" s="15"/>
      <c r="Q137" s="15"/>
      <c r="R137" s="15"/>
      <c r="S137" s="15"/>
      <c r="T137" s="15"/>
      <c r="U137" s="15"/>
      <c r="V137" s="15"/>
      <c r="W137" s="15"/>
      <c r="X137" s="15"/>
      <c r="Y137" s="15"/>
      <c r="Z137" s="15"/>
    </row>
    <row r="138">
      <c r="A138" s="16"/>
      <c r="B138" s="123"/>
      <c r="C138" s="40"/>
      <c r="D138" s="17"/>
      <c r="E138" s="20"/>
      <c r="F138" s="20"/>
      <c r="G138" s="41"/>
      <c r="H138" s="16"/>
      <c r="I138" s="22"/>
      <c r="J138" s="15"/>
      <c r="K138" s="15"/>
      <c r="L138" s="15"/>
      <c r="M138" s="15"/>
      <c r="N138" s="161"/>
      <c r="O138" s="161"/>
      <c r="P138" s="15"/>
      <c r="Q138" s="15"/>
      <c r="R138" s="15"/>
      <c r="S138" s="15"/>
      <c r="T138" s="15"/>
      <c r="U138" s="15"/>
      <c r="V138" s="15"/>
      <c r="W138" s="15"/>
      <c r="X138" s="15"/>
      <c r="Y138" s="15"/>
      <c r="Z138" s="15"/>
    </row>
    <row r="139">
      <c r="A139" s="16"/>
      <c r="B139" s="123"/>
      <c r="C139" s="40"/>
      <c r="D139" s="17"/>
      <c r="E139" s="20"/>
      <c r="F139" s="20"/>
      <c r="G139" s="41"/>
      <c r="H139" s="16"/>
      <c r="I139" s="22"/>
      <c r="J139" s="15"/>
      <c r="K139" s="15"/>
      <c r="L139" s="15"/>
      <c r="M139" s="15"/>
      <c r="N139" s="161"/>
      <c r="O139" s="161"/>
      <c r="P139" s="15"/>
      <c r="Q139" s="15"/>
      <c r="R139" s="15"/>
      <c r="S139" s="15"/>
      <c r="T139" s="15"/>
      <c r="U139" s="15"/>
      <c r="V139" s="15"/>
      <c r="W139" s="15"/>
      <c r="X139" s="15"/>
      <c r="Y139" s="15"/>
      <c r="Z139" s="15"/>
    </row>
    <row r="140">
      <c r="A140" s="16"/>
      <c r="B140" s="123"/>
      <c r="C140" s="40"/>
      <c r="D140" s="17"/>
      <c r="E140" s="20"/>
      <c r="F140" s="20"/>
      <c r="G140" s="41"/>
      <c r="H140" s="16"/>
      <c r="I140" s="22"/>
      <c r="J140" s="15"/>
      <c r="K140" s="15"/>
      <c r="L140" s="15"/>
      <c r="M140" s="15"/>
      <c r="N140" s="161"/>
      <c r="O140" s="161"/>
      <c r="P140" s="15"/>
      <c r="Q140" s="15"/>
      <c r="R140" s="15"/>
      <c r="S140" s="15"/>
      <c r="T140" s="15"/>
      <c r="U140" s="15"/>
      <c r="V140" s="15"/>
      <c r="W140" s="15"/>
      <c r="X140" s="15"/>
      <c r="Y140" s="15"/>
      <c r="Z140" s="15"/>
    </row>
    <row r="141">
      <c r="A141" s="16"/>
      <c r="B141" s="123"/>
      <c r="C141" s="40"/>
      <c r="D141" s="17"/>
      <c r="E141" s="20"/>
      <c r="F141" s="20"/>
      <c r="G141" s="41"/>
      <c r="H141" s="16"/>
      <c r="I141" s="22"/>
      <c r="J141" s="15"/>
      <c r="K141" s="15"/>
      <c r="L141" s="15"/>
      <c r="M141" s="15"/>
      <c r="N141" s="161"/>
      <c r="O141" s="161"/>
      <c r="P141" s="15"/>
      <c r="Q141" s="15"/>
      <c r="R141" s="15"/>
      <c r="S141" s="15"/>
      <c r="T141" s="15"/>
      <c r="U141" s="15"/>
      <c r="V141" s="15"/>
      <c r="W141" s="15"/>
      <c r="X141" s="15"/>
      <c r="Y141" s="15"/>
      <c r="Z141" s="15"/>
    </row>
    <row r="142">
      <c r="A142" s="16"/>
      <c r="B142" s="123"/>
      <c r="C142" s="40"/>
      <c r="D142" s="17"/>
      <c r="E142" s="20"/>
      <c r="F142" s="20"/>
      <c r="G142" s="41"/>
      <c r="H142" s="16"/>
      <c r="I142" s="22"/>
      <c r="J142" s="15"/>
      <c r="K142" s="15"/>
      <c r="L142" s="15"/>
      <c r="M142" s="15"/>
      <c r="N142" s="161"/>
      <c r="O142" s="161"/>
      <c r="P142" s="15"/>
      <c r="Q142" s="15"/>
      <c r="R142" s="15"/>
      <c r="S142" s="15"/>
      <c r="T142" s="15"/>
      <c r="U142" s="15"/>
      <c r="V142" s="15"/>
      <c r="W142" s="15"/>
      <c r="X142" s="15"/>
      <c r="Y142" s="15"/>
      <c r="Z142" s="15"/>
    </row>
    <row r="143">
      <c r="A143" s="16"/>
      <c r="B143" s="123"/>
      <c r="C143" s="40"/>
      <c r="D143" s="17"/>
      <c r="E143" s="20"/>
      <c r="F143" s="20"/>
      <c r="G143" s="41"/>
      <c r="H143" s="16"/>
      <c r="I143" s="22"/>
      <c r="J143" s="15"/>
      <c r="K143" s="15"/>
      <c r="L143" s="15"/>
      <c r="M143" s="15"/>
      <c r="N143" s="161"/>
      <c r="O143" s="161"/>
      <c r="P143" s="15"/>
      <c r="Q143" s="15"/>
      <c r="R143" s="15"/>
      <c r="S143" s="15"/>
      <c r="T143" s="15"/>
      <c r="U143" s="15"/>
      <c r="V143" s="15"/>
      <c r="W143" s="15"/>
      <c r="X143" s="15"/>
      <c r="Y143" s="15"/>
      <c r="Z143" s="15"/>
    </row>
    <row r="144">
      <c r="A144" s="16"/>
      <c r="B144" s="123"/>
      <c r="C144" s="40"/>
      <c r="D144" s="17"/>
      <c r="E144" s="20"/>
      <c r="F144" s="20"/>
      <c r="G144" s="41"/>
      <c r="H144" s="16"/>
      <c r="I144" s="22"/>
      <c r="J144" s="15"/>
      <c r="K144" s="15"/>
      <c r="L144" s="15"/>
      <c r="M144" s="15"/>
      <c r="N144" s="161"/>
      <c r="O144" s="161"/>
      <c r="P144" s="15"/>
      <c r="Q144" s="15"/>
      <c r="R144" s="15"/>
      <c r="S144" s="15"/>
      <c r="T144" s="15"/>
      <c r="U144" s="15"/>
      <c r="V144" s="15"/>
      <c r="W144" s="15"/>
      <c r="X144" s="15"/>
      <c r="Y144" s="15"/>
      <c r="Z144" s="15"/>
    </row>
    <row r="145">
      <c r="A145" s="16"/>
      <c r="B145" s="123"/>
      <c r="C145" s="40"/>
      <c r="D145" s="17"/>
      <c r="E145" s="20"/>
      <c r="F145" s="20"/>
      <c r="G145" s="41"/>
      <c r="H145" s="16"/>
      <c r="I145" s="22"/>
      <c r="J145" s="15"/>
      <c r="K145" s="15"/>
      <c r="L145" s="15"/>
      <c r="M145" s="15"/>
      <c r="N145" s="161"/>
      <c r="O145" s="161"/>
      <c r="P145" s="15"/>
      <c r="Q145" s="15"/>
      <c r="R145" s="15"/>
      <c r="S145" s="15"/>
      <c r="T145" s="15"/>
      <c r="U145" s="15"/>
      <c r="V145" s="15"/>
      <c r="W145" s="15"/>
      <c r="X145" s="15"/>
      <c r="Y145" s="15"/>
      <c r="Z145" s="15"/>
    </row>
    <row r="146">
      <c r="A146" s="16"/>
      <c r="B146" s="123"/>
      <c r="C146" s="40"/>
      <c r="D146" s="17"/>
      <c r="E146" s="20"/>
      <c r="F146" s="20"/>
      <c r="G146" s="41"/>
      <c r="H146" s="16"/>
      <c r="I146" s="22"/>
      <c r="J146" s="15"/>
      <c r="K146" s="15"/>
      <c r="L146" s="15"/>
      <c r="M146" s="15"/>
      <c r="N146" s="161"/>
      <c r="O146" s="161"/>
      <c r="P146" s="15"/>
      <c r="Q146" s="15"/>
      <c r="R146" s="15"/>
      <c r="S146" s="15"/>
      <c r="T146" s="15"/>
      <c r="U146" s="15"/>
      <c r="V146" s="15"/>
      <c r="W146" s="15"/>
      <c r="X146" s="15"/>
      <c r="Y146" s="15"/>
      <c r="Z146" s="15"/>
    </row>
    <row r="147">
      <c r="A147" s="16"/>
      <c r="B147" s="123"/>
      <c r="C147" s="40"/>
      <c r="D147" s="17"/>
      <c r="E147" s="20"/>
      <c r="F147" s="20"/>
      <c r="G147" s="41"/>
      <c r="H147" s="16"/>
      <c r="I147" s="22"/>
      <c r="J147" s="15"/>
      <c r="K147" s="15"/>
      <c r="L147" s="15"/>
      <c r="M147" s="15"/>
      <c r="N147" s="161"/>
      <c r="O147" s="161"/>
      <c r="P147" s="15"/>
      <c r="Q147" s="15"/>
      <c r="R147" s="15"/>
      <c r="S147" s="15"/>
      <c r="T147" s="15"/>
      <c r="U147" s="15"/>
      <c r="V147" s="15"/>
      <c r="W147" s="15"/>
      <c r="X147" s="15"/>
      <c r="Y147" s="15"/>
      <c r="Z147" s="15"/>
    </row>
    <row r="148">
      <c r="A148" s="16"/>
      <c r="B148" s="123"/>
      <c r="C148" s="40"/>
      <c r="D148" s="17"/>
      <c r="E148" s="20"/>
      <c r="F148" s="20"/>
      <c r="G148" s="41"/>
      <c r="H148" s="16"/>
      <c r="I148" s="22"/>
      <c r="J148" s="15"/>
      <c r="K148" s="15"/>
      <c r="L148" s="15"/>
      <c r="M148" s="15"/>
      <c r="N148" s="161"/>
      <c r="O148" s="161"/>
      <c r="P148" s="15"/>
      <c r="Q148" s="15"/>
      <c r="R148" s="15"/>
      <c r="S148" s="15"/>
      <c r="T148" s="15"/>
      <c r="U148" s="15"/>
      <c r="V148" s="15"/>
      <c r="W148" s="15"/>
      <c r="X148" s="15"/>
      <c r="Y148" s="15"/>
      <c r="Z148" s="15"/>
    </row>
    <row r="149">
      <c r="A149" s="16"/>
      <c r="B149" s="123"/>
      <c r="C149" s="40"/>
      <c r="D149" s="17"/>
      <c r="E149" s="20"/>
      <c r="F149" s="20"/>
      <c r="G149" s="41"/>
      <c r="H149" s="16"/>
      <c r="I149" s="22"/>
      <c r="J149" s="15"/>
      <c r="K149" s="15"/>
      <c r="L149" s="15"/>
      <c r="M149" s="15"/>
      <c r="N149" s="161"/>
      <c r="O149" s="161"/>
      <c r="P149" s="15"/>
      <c r="Q149" s="15"/>
      <c r="R149" s="15"/>
      <c r="S149" s="15"/>
      <c r="T149" s="15"/>
      <c r="U149" s="15"/>
      <c r="V149" s="15"/>
      <c r="W149" s="15"/>
      <c r="X149" s="15"/>
      <c r="Y149" s="15"/>
      <c r="Z149" s="15"/>
    </row>
    <row r="150">
      <c r="A150" s="16"/>
      <c r="B150" s="123"/>
      <c r="C150" s="40"/>
      <c r="D150" s="17"/>
      <c r="E150" s="20"/>
      <c r="F150" s="20"/>
      <c r="G150" s="41"/>
      <c r="H150" s="16"/>
      <c r="I150" s="22"/>
      <c r="J150" s="15"/>
      <c r="K150" s="15"/>
      <c r="L150" s="15"/>
      <c r="M150" s="15"/>
      <c r="N150" s="161"/>
      <c r="O150" s="161"/>
      <c r="P150" s="15"/>
      <c r="Q150" s="15"/>
      <c r="R150" s="15"/>
      <c r="S150" s="15"/>
      <c r="T150" s="15"/>
      <c r="U150" s="15"/>
      <c r="V150" s="15"/>
      <c r="W150" s="15"/>
      <c r="X150" s="15"/>
      <c r="Y150" s="15"/>
      <c r="Z150" s="15"/>
    </row>
    <row r="151">
      <c r="A151" s="16"/>
      <c r="B151" s="123"/>
      <c r="C151" s="40"/>
      <c r="D151" s="17"/>
      <c r="E151" s="20"/>
      <c r="F151" s="20"/>
      <c r="G151" s="41"/>
      <c r="H151" s="16"/>
      <c r="I151" s="22"/>
      <c r="J151" s="15"/>
      <c r="K151" s="15"/>
      <c r="L151" s="15"/>
      <c r="M151" s="15"/>
      <c r="N151" s="161"/>
      <c r="O151" s="161"/>
      <c r="P151" s="15"/>
      <c r="Q151" s="15"/>
      <c r="R151" s="15"/>
      <c r="S151" s="15"/>
      <c r="T151" s="15"/>
      <c r="U151" s="15"/>
      <c r="V151" s="15"/>
      <c r="W151" s="15"/>
      <c r="X151" s="15"/>
      <c r="Y151" s="15"/>
      <c r="Z151" s="15"/>
    </row>
    <row r="152">
      <c r="A152" s="16"/>
      <c r="B152" s="123"/>
      <c r="C152" s="40"/>
      <c r="D152" s="17"/>
      <c r="E152" s="20"/>
      <c r="F152" s="20"/>
      <c r="G152" s="41"/>
      <c r="H152" s="16"/>
      <c r="I152" s="22"/>
      <c r="J152" s="15"/>
      <c r="K152" s="15"/>
      <c r="L152" s="15"/>
      <c r="M152" s="15"/>
      <c r="N152" s="161"/>
      <c r="O152" s="161"/>
      <c r="P152" s="15"/>
      <c r="Q152" s="15"/>
      <c r="R152" s="15"/>
      <c r="S152" s="15"/>
      <c r="T152" s="15"/>
      <c r="U152" s="15"/>
      <c r="V152" s="15"/>
      <c r="W152" s="15"/>
      <c r="X152" s="15"/>
      <c r="Y152" s="15"/>
      <c r="Z152" s="15"/>
    </row>
    <row r="153">
      <c r="A153" s="16"/>
      <c r="B153" s="123"/>
      <c r="C153" s="40"/>
      <c r="D153" s="17"/>
      <c r="E153" s="20"/>
      <c r="F153" s="20"/>
      <c r="G153" s="41"/>
      <c r="H153" s="16"/>
      <c r="I153" s="22"/>
      <c r="J153" s="15"/>
      <c r="K153" s="15"/>
      <c r="L153" s="15"/>
      <c r="M153" s="15"/>
      <c r="N153" s="161"/>
      <c r="O153" s="161"/>
      <c r="P153" s="15"/>
      <c r="Q153" s="15"/>
      <c r="R153" s="15"/>
      <c r="S153" s="15"/>
      <c r="T153" s="15"/>
      <c r="U153" s="15"/>
      <c r="V153" s="15"/>
      <c r="W153" s="15"/>
      <c r="X153" s="15"/>
      <c r="Y153" s="15"/>
      <c r="Z153" s="15"/>
    </row>
    <row r="154">
      <c r="A154" s="16"/>
      <c r="B154" s="123"/>
      <c r="C154" s="40"/>
      <c r="D154" s="17"/>
      <c r="E154" s="20"/>
      <c r="F154" s="20"/>
      <c r="G154" s="41"/>
      <c r="H154" s="16"/>
      <c r="I154" s="22"/>
      <c r="J154" s="15"/>
      <c r="K154" s="15"/>
      <c r="L154" s="15"/>
      <c r="M154" s="15"/>
      <c r="N154" s="161"/>
      <c r="O154" s="161"/>
      <c r="P154" s="15"/>
      <c r="Q154" s="15"/>
      <c r="R154" s="15"/>
      <c r="S154" s="15"/>
      <c r="T154" s="15"/>
      <c r="U154" s="15"/>
      <c r="V154" s="15"/>
      <c r="W154" s="15"/>
      <c r="X154" s="15"/>
      <c r="Y154" s="15"/>
      <c r="Z154" s="15"/>
    </row>
    <row r="155">
      <c r="A155" s="16"/>
      <c r="B155" s="123"/>
      <c r="C155" s="40"/>
      <c r="D155" s="17"/>
      <c r="E155" s="20"/>
      <c r="F155" s="20"/>
      <c r="G155" s="41"/>
      <c r="H155" s="16"/>
      <c r="I155" s="22"/>
      <c r="J155" s="15"/>
      <c r="K155" s="15"/>
      <c r="L155" s="15"/>
      <c r="M155" s="15"/>
      <c r="N155" s="161"/>
      <c r="O155" s="161"/>
      <c r="P155" s="15"/>
      <c r="Q155" s="15"/>
      <c r="R155" s="15"/>
      <c r="S155" s="15"/>
      <c r="T155" s="15"/>
      <c r="U155" s="15"/>
      <c r="V155" s="15"/>
      <c r="W155" s="15"/>
      <c r="X155" s="15"/>
      <c r="Y155" s="15"/>
      <c r="Z155" s="15"/>
    </row>
    <row r="156">
      <c r="A156" s="16"/>
      <c r="B156" s="123"/>
      <c r="C156" s="40"/>
      <c r="D156" s="17"/>
      <c r="E156" s="20"/>
      <c r="F156" s="20"/>
      <c r="G156" s="41"/>
      <c r="H156" s="16"/>
      <c r="I156" s="22"/>
      <c r="J156" s="15"/>
      <c r="K156" s="15"/>
      <c r="L156" s="15"/>
      <c r="M156" s="15"/>
      <c r="N156" s="161"/>
      <c r="O156" s="161"/>
      <c r="P156" s="15"/>
      <c r="Q156" s="15"/>
      <c r="R156" s="15"/>
      <c r="S156" s="15"/>
      <c r="T156" s="15"/>
      <c r="U156" s="15"/>
      <c r="V156" s="15"/>
      <c r="W156" s="15"/>
      <c r="X156" s="15"/>
      <c r="Y156" s="15"/>
      <c r="Z156" s="15"/>
    </row>
    <row r="157">
      <c r="A157" s="16"/>
      <c r="B157" s="123"/>
      <c r="C157" s="40"/>
      <c r="D157" s="17"/>
      <c r="E157" s="20"/>
      <c r="F157" s="20"/>
      <c r="G157" s="41"/>
      <c r="H157" s="16"/>
      <c r="I157" s="22"/>
      <c r="J157" s="15"/>
      <c r="K157" s="15"/>
      <c r="L157" s="15"/>
      <c r="M157" s="15"/>
      <c r="N157" s="161"/>
      <c r="O157" s="161"/>
      <c r="P157" s="15"/>
      <c r="Q157" s="15"/>
      <c r="R157" s="15"/>
      <c r="S157" s="15"/>
      <c r="T157" s="15"/>
      <c r="U157" s="15"/>
      <c r="V157" s="15"/>
      <c r="W157" s="15"/>
      <c r="X157" s="15"/>
      <c r="Y157" s="15"/>
      <c r="Z157" s="15"/>
    </row>
    <row r="158">
      <c r="A158" s="16"/>
      <c r="B158" s="123"/>
      <c r="C158" s="40"/>
      <c r="D158" s="17"/>
      <c r="E158" s="20"/>
      <c r="F158" s="20"/>
      <c r="G158" s="41"/>
      <c r="H158" s="16"/>
      <c r="I158" s="22"/>
      <c r="J158" s="15"/>
      <c r="K158" s="15"/>
      <c r="L158" s="15"/>
      <c r="M158" s="15"/>
      <c r="N158" s="161"/>
      <c r="O158" s="161"/>
      <c r="P158" s="15"/>
      <c r="Q158" s="15"/>
      <c r="R158" s="15"/>
      <c r="S158" s="15"/>
      <c r="T158" s="15"/>
      <c r="U158" s="15"/>
      <c r="V158" s="15"/>
      <c r="W158" s="15"/>
      <c r="X158" s="15"/>
      <c r="Y158" s="15"/>
      <c r="Z158" s="15"/>
    </row>
    <row r="159">
      <c r="A159" s="16"/>
      <c r="B159" s="123"/>
      <c r="C159" s="40"/>
      <c r="D159" s="17"/>
      <c r="E159" s="20"/>
      <c r="F159" s="20"/>
      <c r="G159" s="41"/>
      <c r="H159" s="16"/>
      <c r="I159" s="22"/>
      <c r="J159" s="15"/>
      <c r="K159" s="15"/>
      <c r="L159" s="15"/>
      <c r="M159" s="15"/>
      <c r="N159" s="161"/>
      <c r="O159" s="161"/>
      <c r="P159" s="15"/>
      <c r="Q159" s="15"/>
      <c r="R159" s="15"/>
      <c r="S159" s="15"/>
      <c r="T159" s="15"/>
      <c r="U159" s="15"/>
      <c r="V159" s="15"/>
      <c r="W159" s="15"/>
      <c r="X159" s="15"/>
      <c r="Y159" s="15"/>
      <c r="Z159" s="15"/>
    </row>
    <row r="160">
      <c r="A160" s="16"/>
      <c r="B160" s="123"/>
      <c r="C160" s="40"/>
      <c r="D160" s="17"/>
      <c r="E160" s="20"/>
      <c r="F160" s="20"/>
      <c r="G160" s="41"/>
      <c r="H160" s="16"/>
      <c r="I160" s="22"/>
      <c r="J160" s="15"/>
      <c r="K160" s="15"/>
      <c r="L160" s="15"/>
      <c r="M160" s="15"/>
      <c r="N160" s="161"/>
      <c r="O160" s="161"/>
      <c r="P160" s="15"/>
      <c r="Q160" s="15"/>
      <c r="R160" s="15"/>
      <c r="S160" s="15"/>
      <c r="T160" s="15"/>
      <c r="U160" s="15"/>
      <c r="V160" s="15"/>
      <c r="W160" s="15"/>
      <c r="X160" s="15"/>
      <c r="Y160" s="15"/>
      <c r="Z160" s="15"/>
    </row>
    <row r="161">
      <c r="A161" s="16"/>
      <c r="B161" s="123"/>
      <c r="C161" s="40"/>
      <c r="D161" s="17"/>
      <c r="E161" s="20"/>
      <c r="F161" s="20"/>
      <c r="G161" s="41"/>
      <c r="H161" s="16"/>
      <c r="I161" s="22"/>
      <c r="J161" s="15"/>
      <c r="K161" s="15"/>
      <c r="L161" s="15"/>
      <c r="M161" s="15"/>
      <c r="N161" s="161"/>
      <c r="O161" s="161"/>
      <c r="P161" s="15"/>
      <c r="Q161" s="15"/>
      <c r="R161" s="15"/>
      <c r="S161" s="15"/>
      <c r="T161" s="15"/>
      <c r="U161" s="15"/>
      <c r="V161" s="15"/>
      <c r="W161" s="15"/>
      <c r="X161" s="15"/>
      <c r="Y161" s="15"/>
      <c r="Z161" s="15"/>
    </row>
    <row r="162">
      <c r="A162" s="16"/>
      <c r="B162" s="123"/>
      <c r="C162" s="40"/>
      <c r="D162" s="17"/>
      <c r="E162" s="20"/>
      <c r="F162" s="20"/>
      <c r="G162" s="41"/>
      <c r="H162" s="16"/>
      <c r="I162" s="22"/>
      <c r="J162" s="15"/>
      <c r="K162" s="15"/>
      <c r="L162" s="15"/>
      <c r="M162" s="15"/>
      <c r="N162" s="161"/>
      <c r="O162" s="161"/>
      <c r="P162" s="15"/>
      <c r="Q162" s="15"/>
      <c r="R162" s="15"/>
      <c r="S162" s="15"/>
      <c r="T162" s="15"/>
      <c r="U162" s="15"/>
      <c r="V162" s="15"/>
      <c r="W162" s="15"/>
      <c r="X162" s="15"/>
      <c r="Y162" s="15"/>
      <c r="Z162" s="15"/>
    </row>
    <row r="163">
      <c r="A163" s="16"/>
      <c r="B163" s="123"/>
      <c r="C163" s="40"/>
      <c r="D163" s="17"/>
      <c r="E163" s="20"/>
      <c r="F163" s="20"/>
      <c r="G163" s="41"/>
      <c r="H163" s="16"/>
      <c r="I163" s="22"/>
      <c r="J163" s="15"/>
      <c r="K163" s="15"/>
      <c r="L163" s="15"/>
      <c r="M163" s="15"/>
      <c r="N163" s="161"/>
      <c r="O163" s="161"/>
      <c r="P163" s="15"/>
      <c r="Q163" s="15"/>
      <c r="R163" s="15"/>
      <c r="S163" s="15"/>
      <c r="T163" s="15"/>
      <c r="U163" s="15"/>
      <c r="V163" s="15"/>
      <c r="W163" s="15"/>
      <c r="X163" s="15"/>
      <c r="Y163" s="15"/>
      <c r="Z163" s="15"/>
    </row>
    <row r="164">
      <c r="A164" s="16"/>
      <c r="B164" s="123"/>
      <c r="C164" s="40"/>
      <c r="D164" s="17"/>
      <c r="E164" s="20"/>
      <c r="F164" s="20"/>
      <c r="G164" s="41"/>
      <c r="H164" s="16"/>
      <c r="I164" s="22"/>
      <c r="J164" s="15"/>
      <c r="K164" s="15"/>
      <c r="L164" s="15"/>
      <c r="M164" s="15"/>
      <c r="N164" s="161"/>
      <c r="O164" s="161"/>
      <c r="P164" s="15"/>
      <c r="Q164" s="15"/>
      <c r="R164" s="15"/>
      <c r="S164" s="15"/>
      <c r="T164" s="15"/>
      <c r="U164" s="15"/>
      <c r="V164" s="15"/>
      <c r="W164" s="15"/>
      <c r="X164" s="15"/>
      <c r="Y164" s="15"/>
      <c r="Z164" s="15"/>
    </row>
    <row r="165">
      <c r="A165" s="16"/>
      <c r="B165" s="123"/>
      <c r="C165" s="40"/>
      <c r="D165" s="17"/>
      <c r="E165" s="20"/>
      <c r="F165" s="20"/>
      <c r="G165" s="41"/>
      <c r="H165" s="16"/>
      <c r="I165" s="22"/>
      <c r="J165" s="15"/>
      <c r="K165" s="15"/>
      <c r="L165" s="15"/>
      <c r="M165" s="15"/>
      <c r="N165" s="161"/>
      <c r="O165" s="161"/>
      <c r="P165" s="15"/>
      <c r="Q165" s="15"/>
      <c r="R165" s="15"/>
      <c r="S165" s="15"/>
      <c r="T165" s="15"/>
      <c r="U165" s="15"/>
      <c r="V165" s="15"/>
      <c r="W165" s="15"/>
      <c r="X165" s="15"/>
      <c r="Y165" s="15"/>
      <c r="Z165" s="15"/>
    </row>
    <row r="166">
      <c r="A166" s="16"/>
      <c r="B166" s="123"/>
      <c r="C166" s="40"/>
      <c r="D166" s="17"/>
      <c r="E166" s="20"/>
      <c r="F166" s="20"/>
      <c r="G166" s="41"/>
      <c r="H166" s="16"/>
      <c r="I166" s="22"/>
      <c r="J166" s="15"/>
      <c r="K166" s="15"/>
      <c r="L166" s="15"/>
      <c r="M166" s="15"/>
      <c r="N166" s="161"/>
      <c r="O166" s="161"/>
      <c r="P166" s="15"/>
      <c r="Q166" s="15"/>
      <c r="R166" s="15"/>
      <c r="S166" s="15"/>
      <c r="T166" s="15"/>
      <c r="U166" s="15"/>
      <c r="V166" s="15"/>
      <c r="W166" s="15"/>
      <c r="X166" s="15"/>
      <c r="Y166" s="15"/>
      <c r="Z166" s="15"/>
    </row>
    <row r="167">
      <c r="A167" s="16"/>
      <c r="B167" s="123"/>
      <c r="C167" s="40"/>
      <c r="D167" s="17"/>
      <c r="E167" s="20"/>
      <c r="F167" s="20"/>
      <c r="G167" s="41"/>
      <c r="H167" s="16"/>
      <c r="I167" s="22"/>
      <c r="J167" s="15"/>
      <c r="K167" s="15"/>
      <c r="L167" s="15"/>
      <c r="M167" s="15"/>
      <c r="N167" s="161"/>
      <c r="O167" s="161"/>
      <c r="P167" s="15"/>
      <c r="Q167" s="15"/>
      <c r="R167" s="15"/>
      <c r="S167" s="15"/>
      <c r="T167" s="15"/>
      <c r="U167" s="15"/>
      <c r="V167" s="15"/>
      <c r="W167" s="15"/>
      <c r="X167" s="15"/>
      <c r="Y167" s="15"/>
      <c r="Z167" s="15"/>
    </row>
    <row r="168">
      <c r="A168" s="16"/>
      <c r="B168" s="123"/>
      <c r="C168" s="40"/>
      <c r="D168" s="17"/>
      <c r="E168" s="20"/>
      <c r="F168" s="20"/>
      <c r="G168" s="41"/>
      <c r="H168" s="16"/>
      <c r="I168" s="22"/>
      <c r="J168" s="15"/>
      <c r="K168" s="15"/>
      <c r="L168" s="15"/>
      <c r="M168" s="15"/>
      <c r="N168" s="161"/>
      <c r="O168" s="161"/>
      <c r="P168" s="15"/>
      <c r="Q168" s="15"/>
      <c r="R168" s="15"/>
      <c r="S168" s="15"/>
      <c r="T168" s="15"/>
      <c r="U168" s="15"/>
      <c r="V168" s="15"/>
      <c r="W168" s="15"/>
      <c r="X168" s="15"/>
      <c r="Y168" s="15"/>
      <c r="Z168" s="15"/>
    </row>
    <row r="169">
      <c r="A169" s="16"/>
      <c r="B169" s="123"/>
      <c r="C169" s="40"/>
      <c r="D169" s="17"/>
      <c r="E169" s="20"/>
      <c r="F169" s="20"/>
      <c r="G169" s="41"/>
      <c r="H169" s="16"/>
      <c r="I169" s="22"/>
      <c r="J169" s="15"/>
      <c r="K169" s="15"/>
      <c r="L169" s="15"/>
      <c r="M169" s="15"/>
      <c r="N169" s="161"/>
      <c r="O169" s="161"/>
      <c r="P169" s="15"/>
      <c r="Q169" s="15"/>
      <c r="R169" s="15"/>
      <c r="S169" s="15"/>
      <c r="T169" s="15"/>
      <c r="U169" s="15"/>
      <c r="V169" s="15"/>
      <c r="W169" s="15"/>
      <c r="X169" s="15"/>
      <c r="Y169" s="15"/>
      <c r="Z169" s="15"/>
    </row>
    <row r="170">
      <c r="A170" s="16"/>
      <c r="B170" s="123"/>
      <c r="C170" s="40"/>
      <c r="D170" s="17"/>
      <c r="E170" s="20"/>
      <c r="F170" s="20"/>
      <c r="G170" s="41"/>
      <c r="H170" s="16"/>
      <c r="I170" s="22"/>
      <c r="J170" s="15"/>
      <c r="K170" s="15"/>
      <c r="L170" s="15"/>
      <c r="M170" s="15"/>
      <c r="N170" s="161"/>
      <c r="O170" s="161"/>
      <c r="P170" s="15"/>
      <c r="Q170" s="15"/>
      <c r="R170" s="15"/>
      <c r="S170" s="15"/>
      <c r="T170" s="15"/>
      <c r="U170" s="15"/>
      <c r="V170" s="15"/>
      <c r="W170" s="15"/>
      <c r="X170" s="15"/>
      <c r="Y170" s="15"/>
      <c r="Z170" s="15"/>
    </row>
    <row r="171">
      <c r="A171" s="16"/>
      <c r="B171" s="123"/>
      <c r="C171" s="40"/>
      <c r="D171" s="17"/>
      <c r="E171" s="20"/>
      <c r="F171" s="20"/>
      <c r="G171" s="41"/>
      <c r="H171" s="16"/>
      <c r="I171" s="22"/>
      <c r="J171" s="15"/>
      <c r="K171" s="15"/>
      <c r="L171" s="15"/>
      <c r="M171" s="15"/>
      <c r="N171" s="161"/>
      <c r="O171" s="161"/>
      <c r="P171" s="15"/>
      <c r="Q171" s="15"/>
      <c r="R171" s="15"/>
      <c r="S171" s="15"/>
      <c r="T171" s="15"/>
      <c r="U171" s="15"/>
      <c r="V171" s="15"/>
      <c r="W171" s="15"/>
      <c r="X171" s="15"/>
      <c r="Y171" s="15"/>
      <c r="Z171" s="15"/>
    </row>
    <row r="172">
      <c r="A172" s="16"/>
      <c r="B172" s="123"/>
      <c r="C172" s="40"/>
      <c r="D172" s="17"/>
      <c r="E172" s="20"/>
      <c r="F172" s="20"/>
      <c r="G172" s="41"/>
      <c r="H172" s="16"/>
      <c r="I172" s="22"/>
      <c r="J172" s="15"/>
      <c r="K172" s="15"/>
      <c r="L172" s="15"/>
      <c r="M172" s="15"/>
      <c r="N172" s="161"/>
      <c r="O172" s="161"/>
      <c r="P172" s="15"/>
      <c r="Q172" s="15"/>
      <c r="R172" s="15"/>
      <c r="S172" s="15"/>
      <c r="T172" s="15"/>
      <c r="U172" s="15"/>
      <c r="V172" s="15"/>
      <c r="W172" s="15"/>
      <c r="X172" s="15"/>
      <c r="Y172" s="15"/>
      <c r="Z172" s="15"/>
    </row>
    <row r="173">
      <c r="A173" s="16"/>
      <c r="B173" s="123"/>
      <c r="C173" s="40"/>
      <c r="D173" s="17"/>
      <c r="E173" s="20"/>
      <c r="F173" s="20"/>
      <c r="G173" s="41"/>
      <c r="H173" s="16"/>
      <c r="I173" s="22"/>
      <c r="J173" s="15"/>
      <c r="K173" s="15"/>
      <c r="L173" s="15"/>
      <c r="M173" s="15"/>
      <c r="N173" s="161"/>
      <c r="O173" s="161"/>
      <c r="P173" s="15"/>
      <c r="Q173" s="15"/>
      <c r="R173" s="15"/>
      <c r="S173" s="15"/>
      <c r="T173" s="15"/>
      <c r="U173" s="15"/>
      <c r="V173" s="15"/>
      <c r="W173" s="15"/>
      <c r="X173" s="15"/>
      <c r="Y173" s="15"/>
      <c r="Z173" s="15"/>
    </row>
    <row r="174">
      <c r="A174" s="16"/>
      <c r="B174" s="123"/>
      <c r="C174" s="40"/>
      <c r="D174" s="17"/>
      <c r="E174" s="20"/>
      <c r="F174" s="20"/>
      <c r="G174" s="41"/>
      <c r="H174" s="16"/>
      <c r="I174" s="22"/>
      <c r="J174" s="15"/>
      <c r="K174" s="15"/>
      <c r="L174" s="15"/>
      <c r="M174" s="15"/>
      <c r="N174" s="161"/>
      <c r="O174" s="161"/>
      <c r="P174" s="15"/>
      <c r="Q174" s="15"/>
      <c r="R174" s="15"/>
      <c r="S174" s="15"/>
      <c r="T174" s="15"/>
      <c r="U174" s="15"/>
      <c r="V174" s="15"/>
      <c r="W174" s="15"/>
      <c r="X174" s="15"/>
      <c r="Y174" s="15"/>
      <c r="Z174" s="15"/>
    </row>
    <row r="175">
      <c r="A175" s="16"/>
      <c r="B175" s="123"/>
      <c r="C175" s="40"/>
      <c r="D175" s="17"/>
      <c r="E175" s="20"/>
      <c r="F175" s="20"/>
      <c r="G175" s="41"/>
      <c r="H175" s="16"/>
      <c r="I175" s="22"/>
      <c r="J175" s="15"/>
      <c r="K175" s="15"/>
      <c r="L175" s="15"/>
      <c r="M175" s="15"/>
      <c r="N175" s="161"/>
      <c r="O175" s="161"/>
      <c r="P175" s="15"/>
      <c r="Q175" s="15"/>
      <c r="R175" s="15"/>
      <c r="S175" s="15"/>
      <c r="T175" s="15"/>
      <c r="U175" s="15"/>
      <c r="V175" s="15"/>
      <c r="W175" s="15"/>
      <c r="X175" s="15"/>
      <c r="Y175" s="15"/>
      <c r="Z175" s="15"/>
    </row>
    <row r="176">
      <c r="A176" s="16"/>
      <c r="B176" s="123"/>
      <c r="C176" s="40"/>
      <c r="D176" s="17"/>
      <c r="E176" s="20"/>
      <c r="F176" s="20"/>
      <c r="G176" s="41"/>
      <c r="H176" s="16"/>
      <c r="I176" s="22"/>
      <c r="J176" s="15"/>
      <c r="K176" s="15"/>
      <c r="L176" s="15"/>
      <c r="M176" s="15"/>
      <c r="N176" s="161"/>
      <c r="O176" s="161"/>
      <c r="P176" s="15"/>
      <c r="Q176" s="15"/>
      <c r="R176" s="15"/>
      <c r="S176" s="15"/>
      <c r="T176" s="15"/>
      <c r="U176" s="15"/>
      <c r="V176" s="15"/>
      <c r="W176" s="15"/>
      <c r="X176" s="15"/>
      <c r="Y176" s="15"/>
      <c r="Z176" s="15"/>
    </row>
    <row r="177">
      <c r="A177" s="16"/>
      <c r="B177" s="123"/>
      <c r="C177" s="40"/>
      <c r="D177" s="17"/>
      <c r="E177" s="20"/>
      <c r="F177" s="20"/>
      <c r="G177" s="41"/>
      <c r="H177" s="16"/>
      <c r="I177" s="22"/>
      <c r="J177" s="15"/>
      <c r="K177" s="15"/>
      <c r="L177" s="15"/>
      <c r="M177" s="15"/>
      <c r="N177" s="161"/>
      <c r="O177" s="161"/>
      <c r="P177" s="15"/>
      <c r="Q177" s="15"/>
      <c r="R177" s="15"/>
      <c r="S177" s="15"/>
      <c r="T177" s="15"/>
      <c r="U177" s="15"/>
      <c r="V177" s="15"/>
      <c r="W177" s="15"/>
      <c r="X177" s="15"/>
      <c r="Y177" s="15"/>
      <c r="Z177" s="15"/>
    </row>
    <row r="178">
      <c r="A178" s="16"/>
      <c r="B178" s="123"/>
      <c r="C178" s="40"/>
      <c r="D178" s="17"/>
      <c r="E178" s="20"/>
      <c r="F178" s="20"/>
      <c r="G178" s="41"/>
      <c r="H178" s="16"/>
      <c r="I178" s="22"/>
      <c r="J178" s="15"/>
      <c r="K178" s="15"/>
      <c r="L178" s="15"/>
      <c r="M178" s="15"/>
      <c r="N178" s="161"/>
      <c r="O178" s="161"/>
      <c r="P178" s="15"/>
      <c r="Q178" s="15"/>
      <c r="R178" s="15"/>
      <c r="S178" s="15"/>
      <c r="T178" s="15"/>
      <c r="U178" s="15"/>
      <c r="V178" s="15"/>
      <c r="W178" s="15"/>
      <c r="X178" s="15"/>
      <c r="Y178" s="15"/>
      <c r="Z178" s="15"/>
    </row>
    <row r="179">
      <c r="A179" s="16"/>
      <c r="B179" s="123"/>
      <c r="C179" s="40"/>
      <c r="D179" s="17"/>
      <c r="E179" s="20"/>
      <c r="F179" s="20"/>
      <c r="G179" s="41"/>
      <c r="H179" s="16"/>
      <c r="I179" s="22"/>
      <c r="J179" s="15"/>
      <c r="K179" s="15"/>
      <c r="L179" s="15"/>
      <c r="M179" s="15"/>
      <c r="N179" s="161"/>
      <c r="O179" s="161"/>
      <c r="P179" s="15"/>
      <c r="Q179" s="15"/>
      <c r="R179" s="15"/>
      <c r="S179" s="15"/>
      <c r="T179" s="15"/>
      <c r="U179" s="15"/>
      <c r="V179" s="15"/>
      <c r="W179" s="15"/>
      <c r="X179" s="15"/>
      <c r="Y179" s="15"/>
      <c r="Z179" s="15"/>
    </row>
    <row r="180">
      <c r="A180" s="16"/>
      <c r="B180" s="123"/>
      <c r="C180" s="40"/>
      <c r="D180" s="17"/>
      <c r="E180" s="20"/>
      <c r="F180" s="20"/>
      <c r="G180" s="41"/>
      <c r="H180" s="16"/>
      <c r="I180" s="22"/>
      <c r="J180" s="15"/>
      <c r="K180" s="15"/>
      <c r="L180" s="15"/>
      <c r="M180" s="15"/>
      <c r="N180" s="161"/>
      <c r="O180" s="161"/>
      <c r="P180" s="15"/>
      <c r="Q180" s="15"/>
      <c r="R180" s="15"/>
      <c r="S180" s="15"/>
      <c r="T180" s="15"/>
      <c r="U180" s="15"/>
      <c r="V180" s="15"/>
      <c r="W180" s="15"/>
      <c r="X180" s="15"/>
      <c r="Y180" s="15"/>
      <c r="Z180" s="15"/>
    </row>
    <row r="181">
      <c r="A181" s="16"/>
      <c r="B181" s="123"/>
      <c r="C181" s="40"/>
      <c r="D181" s="17"/>
      <c r="E181" s="20"/>
      <c r="F181" s="20"/>
      <c r="G181" s="41"/>
      <c r="H181" s="16"/>
      <c r="I181" s="22"/>
      <c r="J181" s="15"/>
      <c r="K181" s="15"/>
      <c r="L181" s="15"/>
      <c r="M181" s="15"/>
      <c r="N181" s="161"/>
      <c r="O181" s="161"/>
      <c r="P181" s="15"/>
      <c r="Q181" s="15"/>
      <c r="R181" s="15"/>
      <c r="S181" s="15"/>
      <c r="T181" s="15"/>
      <c r="U181" s="15"/>
      <c r="V181" s="15"/>
      <c r="W181" s="15"/>
      <c r="X181" s="15"/>
      <c r="Y181" s="15"/>
      <c r="Z181" s="15"/>
    </row>
    <row r="182">
      <c r="A182" s="16"/>
      <c r="B182" s="123"/>
      <c r="C182" s="40"/>
      <c r="D182" s="17"/>
      <c r="E182" s="20"/>
      <c r="F182" s="20"/>
      <c r="G182" s="41"/>
      <c r="H182" s="16"/>
      <c r="I182" s="22"/>
      <c r="J182" s="15"/>
      <c r="K182" s="15"/>
      <c r="L182" s="15"/>
      <c r="M182" s="15"/>
      <c r="N182" s="161"/>
      <c r="O182" s="161"/>
      <c r="P182" s="15"/>
      <c r="Q182" s="15"/>
      <c r="R182" s="15"/>
      <c r="S182" s="15"/>
      <c r="T182" s="15"/>
      <c r="U182" s="15"/>
      <c r="V182" s="15"/>
      <c r="W182" s="15"/>
      <c r="X182" s="15"/>
      <c r="Y182" s="15"/>
      <c r="Z182" s="15"/>
    </row>
    <row r="183">
      <c r="A183" s="16"/>
      <c r="B183" s="123"/>
      <c r="C183" s="40"/>
      <c r="D183" s="17"/>
      <c r="E183" s="20"/>
      <c r="F183" s="20"/>
      <c r="G183" s="41"/>
      <c r="H183" s="16"/>
      <c r="I183" s="22"/>
      <c r="J183" s="15"/>
      <c r="K183" s="15"/>
      <c r="L183" s="15"/>
      <c r="M183" s="15"/>
      <c r="N183" s="161"/>
      <c r="O183" s="161"/>
      <c r="P183" s="15"/>
      <c r="Q183" s="15"/>
      <c r="R183" s="15"/>
      <c r="S183" s="15"/>
      <c r="T183" s="15"/>
      <c r="U183" s="15"/>
      <c r="V183" s="15"/>
      <c r="W183" s="15"/>
      <c r="X183" s="15"/>
      <c r="Y183" s="15"/>
      <c r="Z183" s="15"/>
    </row>
    <row r="184">
      <c r="A184" s="16"/>
      <c r="B184" s="123"/>
      <c r="C184" s="40"/>
      <c r="D184" s="17"/>
      <c r="E184" s="20"/>
      <c r="F184" s="20"/>
      <c r="G184" s="41"/>
      <c r="H184" s="16"/>
      <c r="I184" s="22"/>
      <c r="J184" s="15"/>
      <c r="K184" s="15"/>
      <c r="L184" s="15"/>
      <c r="M184" s="15"/>
      <c r="N184" s="161"/>
      <c r="O184" s="161"/>
      <c r="P184" s="15"/>
      <c r="Q184" s="15"/>
      <c r="R184" s="15"/>
      <c r="S184" s="15"/>
      <c r="T184" s="15"/>
      <c r="U184" s="15"/>
      <c r="V184" s="15"/>
      <c r="W184" s="15"/>
      <c r="X184" s="15"/>
      <c r="Y184" s="15"/>
      <c r="Z184" s="15"/>
    </row>
    <row r="185">
      <c r="A185" s="16"/>
      <c r="B185" s="123"/>
      <c r="C185" s="40"/>
      <c r="D185" s="17"/>
      <c r="E185" s="20"/>
      <c r="F185" s="20"/>
      <c r="G185" s="41"/>
      <c r="H185" s="16"/>
      <c r="I185" s="22"/>
      <c r="J185" s="15"/>
      <c r="K185" s="15"/>
      <c r="L185" s="15"/>
      <c r="M185" s="15"/>
      <c r="N185" s="161"/>
      <c r="O185" s="161"/>
      <c r="P185" s="15"/>
      <c r="Q185" s="15"/>
      <c r="R185" s="15"/>
      <c r="S185" s="15"/>
      <c r="T185" s="15"/>
      <c r="U185" s="15"/>
      <c r="V185" s="15"/>
      <c r="W185" s="15"/>
      <c r="X185" s="15"/>
      <c r="Y185" s="15"/>
      <c r="Z185" s="15"/>
    </row>
    <row r="186">
      <c r="A186" s="16"/>
      <c r="B186" s="123"/>
      <c r="C186" s="40"/>
      <c r="D186" s="17"/>
      <c r="E186" s="20"/>
      <c r="F186" s="20"/>
      <c r="G186" s="41"/>
      <c r="H186" s="16"/>
      <c r="I186" s="22"/>
      <c r="J186" s="15"/>
      <c r="K186" s="15"/>
      <c r="L186" s="15"/>
      <c r="M186" s="15"/>
      <c r="N186" s="161"/>
      <c r="O186" s="161"/>
      <c r="P186" s="15"/>
      <c r="Q186" s="15"/>
      <c r="R186" s="15"/>
      <c r="S186" s="15"/>
      <c r="T186" s="15"/>
      <c r="U186" s="15"/>
      <c r="V186" s="15"/>
      <c r="W186" s="15"/>
      <c r="X186" s="15"/>
      <c r="Y186" s="15"/>
      <c r="Z186" s="15"/>
    </row>
    <row r="187">
      <c r="A187" s="16"/>
      <c r="B187" s="123"/>
      <c r="C187" s="40"/>
      <c r="D187" s="17"/>
      <c r="E187" s="20"/>
      <c r="F187" s="20"/>
      <c r="G187" s="41"/>
      <c r="H187" s="16"/>
      <c r="I187" s="22"/>
      <c r="J187" s="15"/>
      <c r="K187" s="15"/>
      <c r="L187" s="15"/>
      <c r="M187" s="15"/>
      <c r="N187" s="161"/>
      <c r="O187" s="161"/>
      <c r="P187" s="15"/>
      <c r="Q187" s="15"/>
      <c r="R187" s="15"/>
      <c r="S187" s="15"/>
      <c r="T187" s="15"/>
      <c r="U187" s="15"/>
      <c r="V187" s="15"/>
      <c r="W187" s="15"/>
      <c r="X187" s="15"/>
      <c r="Y187" s="15"/>
      <c r="Z187" s="15"/>
    </row>
    <row r="188">
      <c r="A188" s="16"/>
      <c r="B188" s="123"/>
      <c r="C188" s="40"/>
      <c r="D188" s="17"/>
      <c r="E188" s="20"/>
      <c r="F188" s="20"/>
      <c r="G188" s="41"/>
      <c r="H188" s="16"/>
      <c r="I188" s="22"/>
      <c r="J188" s="15"/>
      <c r="K188" s="15"/>
      <c r="L188" s="15"/>
      <c r="M188" s="15"/>
      <c r="N188" s="161"/>
      <c r="O188" s="161"/>
      <c r="P188" s="15"/>
      <c r="Q188" s="15"/>
      <c r="R188" s="15"/>
      <c r="S188" s="15"/>
      <c r="T188" s="15"/>
      <c r="U188" s="15"/>
      <c r="V188" s="15"/>
      <c r="W188" s="15"/>
      <c r="X188" s="15"/>
      <c r="Y188" s="15"/>
      <c r="Z188" s="15"/>
    </row>
    <row r="189">
      <c r="A189" s="16"/>
      <c r="B189" s="123"/>
      <c r="C189" s="40"/>
      <c r="D189" s="17"/>
      <c r="E189" s="20"/>
      <c r="F189" s="20"/>
      <c r="G189" s="41"/>
      <c r="H189" s="16"/>
      <c r="I189" s="22"/>
      <c r="J189" s="15"/>
      <c r="K189" s="15"/>
      <c r="L189" s="15"/>
      <c r="M189" s="15"/>
      <c r="N189" s="161"/>
      <c r="O189" s="161"/>
      <c r="P189" s="15"/>
      <c r="Q189" s="15"/>
      <c r="R189" s="15"/>
      <c r="S189" s="15"/>
      <c r="T189" s="15"/>
      <c r="U189" s="15"/>
      <c r="V189" s="15"/>
      <c r="W189" s="15"/>
      <c r="X189" s="15"/>
      <c r="Y189" s="15"/>
      <c r="Z189" s="15"/>
    </row>
    <row r="190">
      <c r="A190" s="16"/>
      <c r="B190" s="123"/>
      <c r="C190" s="40"/>
      <c r="D190" s="17"/>
      <c r="E190" s="20"/>
      <c r="F190" s="20"/>
      <c r="G190" s="41"/>
      <c r="H190" s="16"/>
      <c r="I190" s="22"/>
      <c r="J190" s="15"/>
      <c r="K190" s="15"/>
      <c r="L190" s="15"/>
      <c r="M190" s="15"/>
      <c r="N190" s="161"/>
      <c r="O190" s="161"/>
      <c r="P190" s="15"/>
      <c r="Q190" s="15"/>
      <c r="R190" s="15"/>
      <c r="S190" s="15"/>
      <c r="T190" s="15"/>
      <c r="U190" s="15"/>
      <c r="V190" s="15"/>
      <c r="W190" s="15"/>
      <c r="X190" s="15"/>
      <c r="Y190" s="15"/>
      <c r="Z190" s="15"/>
    </row>
    <row r="191">
      <c r="A191" s="16"/>
      <c r="B191" s="123"/>
      <c r="C191" s="40"/>
      <c r="D191" s="17"/>
      <c r="E191" s="20"/>
      <c r="F191" s="20"/>
      <c r="G191" s="41"/>
      <c r="H191" s="16"/>
      <c r="I191" s="22"/>
      <c r="J191" s="15"/>
      <c r="K191" s="15"/>
      <c r="L191" s="15"/>
      <c r="M191" s="15"/>
      <c r="N191" s="161"/>
      <c r="O191" s="161"/>
      <c r="P191" s="15"/>
      <c r="Q191" s="15"/>
      <c r="R191" s="15"/>
      <c r="S191" s="15"/>
      <c r="T191" s="15"/>
      <c r="U191" s="15"/>
      <c r="V191" s="15"/>
      <c r="W191" s="15"/>
      <c r="X191" s="15"/>
      <c r="Y191" s="15"/>
      <c r="Z191" s="15"/>
    </row>
    <row r="192">
      <c r="A192" s="16"/>
      <c r="B192" s="123"/>
      <c r="C192" s="40"/>
      <c r="D192" s="17"/>
      <c r="E192" s="20"/>
      <c r="F192" s="20"/>
      <c r="G192" s="41"/>
      <c r="H192" s="16"/>
      <c r="I192" s="22"/>
      <c r="J192" s="15"/>
      <c r="K192" s="15"/>
      <c r="L192" s="15"/>
      <c r="M192" s="15"/>
      <c r="N192" s="161"/>
      <c r="O192" s="161"/>
      <c r="P192" s="15"/>
      <c r="Q192" s="15"/>
      <c r="R192" s="15"/>
      <c r="S192" s="15"/>
      <c r="T192" s="15"/>
      <c r="U192" s="15"/>
      <c r="V192" s="15"/>
      <c r="W192" s="15"/>
      <c r="X192" s="15"/>
      <c r="Y192" s="15"/>
      <c r="Z192" s="15"/>
    </row>
    <row r="193">
      <c r="A193" s="16"/>
      <c r="B193" s="123"/>
      <c r="C193" s="40"/>
      <c r="D193" s="17"/>
      <c r="E193" s="20"/>
      <c r="F193" s="20"/>
      <c r="G193" s="41"/>
      <c r="H193" s="16"/>
      <c r="I193" s="22"/>
      <c r="J193" s="15"/>
      <c r="K193" s="15"/>
      <c r="L193" s="15"/>
      <c r="M193" s="15"/>
      <c r="N193" s="161"/>
      <c r="O193" s="161"/>
      <c r="P193" s="15"/>
      <c r="Q193" s="15"/>
      <c r="R193" s="15"/>
      <c r="S193" s="15"/>
      <c r="T193" s="15"/>
      <c r="U193" s="15"/>
      <c r="V193" s="15"/>
      <c r="W193" s="15"/>
      <c r="X193" s="15"/>
      <c r="Y193" s="15"/>
      <c r="Z193" s="15"/>
    </row>
    <row r="194">
      <c r="A194" s="16"/>
      <c r="B194" s="123"/>
      <c r="C194" s="40"/>
      <c r="D194" s="17"/>
      <c r="E194" s="20"/>
      <c r="F194" s="20"/>
      <c r="G194" s="41"/>
      <c r="H194" s="16"/>
      <c r="I194" s="22"/>
      <c r="J194" s="15"/>
      <c r="K194" s="15"/>
      <c r="L194" s="15"/>
      <c r="M194" s="15"/>
      <c r="N194" s="161"/>
      <c r="O194" s="161"/>
      <c r="P194" s="15"/>
      <c r="Q194" s="15"/>
      <c r="R194" s="15"/>
      <c r="S194" s="15"/>
      <c r="T194" s="15"/>
      <c r="U194" s="15"/>
      <c r="V194" s="15"/>
      <c r="W194" s="15"/>
      <c r="X194" s="15"/>
      <c r="Y194" s="15"/>
      <c r="Z194" s="15"/>
    </row>
    <row r="195">
      <c r="A195" s="16"/>
      <c r="B195" s="123"/>
      <c r="C195" s="40"/>
      <c r="D195" s="17"/>
      <c r="E195" s="20"/>
      <c r="F195" s="20"/>
      <c r="G195" s="41"/>
      <c r="H195" s="16"/>
      <c r="I195" s="22"/>
      <c r="J195" s="15"/>
      <c r="K195" s="15"/>
      <c r="L195" s="15"/>
      <c r="M195" s="15"/>
      <c r="N195" s="161"/>
      <c r="O195" s="161"/>
      <c r="P195" s="15"/>
      <c r="Q195" s="15"/>
      <c r="R195" s="15"/>
      <c r="S195" s="15"/>
      <c r="T195" s="15"/>
      <c r="U195" s="15"/>
      <c r="V195" s="15"/>
      <c r="W195" s="15"/>
      <c r="X195" s="15"/>
      <c r="Y195" s="15"/>
      <c r="Z195" s="15"/>
    </row>
    <row r="196">
      <c r="A196" s="16"/>
      <c r="B196" s="123"/>
      <c r="C196" s="40"/>
      <c r="D196" s="17"/>
      <c r="E196" s="20"/>
      <c r="F196" s="20"/>
      <c r="G196" s="41"/>
      <c r="H196" s="16"/>
      <c r="I196" s="22"/>
      <c r="J196" s="15"/>
      <c r="K196" s="15"/>
      <c r="L196" s="15"/>
      <c r="M196" s="15"/>
      <c r="N196" s="161"/>
      <c r="O196" s="161"/>
      <c r="P196" s="15"/>
      <c r="Q196" s="15"/>
      <c r="R196" s="15"/>
      <c r="S196" s="15"/>
      <c r="T196" s="15"/>
      <c r="U196" s="15"/>
      <c r="V196" s="15"/>
      <c r="W196" s="15"/>
      <c r="X196" s="15"/>
      <c r="Y196" s="15"/>
      <c r="Z196" s="15"/>
    </row>
    <row r="197">
      <c r="A197" s="16"/>
      <c r="B197" s="123"/>
      <c r="C197" s="40"/>
      <c r="D197" s="17"/>
      <c r="E197" s="20"/>
      <c r="F197" s="20"/>
      <c r="G197" s="41"/>
      <c r="H197" s="16"/>
      <c r="I197" s="22"/>
      <c r="J197" s="15"/>
      <c r="K197" s="15"/>
      <c r="L197" s="15"/>
      <c r="M197" s="15"/>
      <c r="N197" s="161"/>
      <c r="O197" s="161"/>
      <c r="P197" s="15"/>
      <c r="Q197" s="15"/>
      <c r="R197" s="15"/>
      <c r="S197" s="15"/>
      <c r="T197" s="15"/>
      <c r="U197" s="15"/>
      <c r="V197" s="15"/>
      <c r="W197" s="15"/>
      <c r="X197" s="15"/>
      <c r="Y197" s="15"/>
      <c r="Z197" s="15"/>
    </row>
    <row r="198">
      <c r="A198" s="16"/>
      <c r="B198" s="123"/>
      <c r="C198" s="40"/>
      <c r="D198" s="17"/>
      <c r="E198" s="20"/>
      <c r="F198" s="20"/>
      <c r="G198" s="41"/>
      <c r="H198" s="16"/>
      <c r="I198" s="22"/>
      <c r="J198" s="15"/>
      <c r="K198" s="15"/>
      <c r="L198" s="15"/>
      <c r="M198" s="15"/>
      <c r="N198" s="161"/>
      <c r="O198" s="161"/>
      <c r="P198" s="15"/>
      <c r="Q198" s="15"/>
      <c r="R198" s="15"/>
      <c r="S198" s="15"/>
      <c r="T198" s="15"/>
      <c r="U198" s="15"/>
      <c r="V198" s="15"/>
      <c r="W198" s="15"/>
      <c r="X198" s="15"/>
      <c r="Y198" s="15"/>
      <c r="Z198" s="15"/>
    </row>
    <row r="199">
      <c r="A199" s="16"/>
      <c r="B199" s="123"/>
      <c r="C199" s="40"/>
      <c r="D199" s="17"/>
      <c r="E199" s="20"/>
      <c r="F199" s="20"/>
      <c r="G199" s="41"/>
      <c r="H199" s="16"/>
      <c r="I199" s="22"/>
      <c r="J199" s="15"/>
      <c r="K199" s="15"/>
      <c r="L199" s="15"/>
      <c r="M199" s="15"/>
      <c r="N199" s="161"/>
      <c r="O199" s="161"/>
      <c r="P199" s="15"/>
      <c r="Q199" s="15"/>
      <c r="R199" s="15"/>
      <c r="S199" s="15"/>
      <c r="T199" s="15"/>
      <c r="U199" s="15"/>
      <c r="V199" s="15"/>
      <c r="W199" s="15"/>
      <c r="X199" s="15"/>
      <c r="Y199" s="15"/>
      <c r="Z199" s="15"/>
    </row>
    <row r="200">
      <c r="A200" s="16"/>
      <c r="B200" s="123"/>
      <c r="C200" s="40"/>
      <c r="D200" s="17"/>
      <c r="E200" s="20"/>
      <c r="F200" s="20"/>
      <c r="G200" s="41"/>
      <c r="H200" s="16"/>
      <c r="I200" s="22"/>
      <c r="J200" s="15"/>
      <c r="K200" s="15"/>
      <c r="L200" s="15"/>
      <c r="M200" s="15"/>
      <c r="N200" s="161"/>
      <c r="O200" s="161"/>
      <c r="P200" s="15"/>
      <c r="Q200" s="15"/>
      <c r="R200" s="15"/>
      <c r="S200" s="15"/>
      <c r="T200" s="15"/>
      <c r="U200" s="15"/>
      <c r="V200" s="15"/>
      <c r="W200" s="15"/>
      <c r="X200" s="15"/>
      <c r="Y200" s="15"/>
      <c r="Z200" s="15"/>
    </row>
    <row r="201">
      <c r="A201" s="16"/>
      <c r="B201" s="123"/>
      <c r="C201" s="40"/>
      <c r="D201" s="17"/>
      <c r="E201" s="20"/>
      <c r="F201" s="20"/>
      <c r="G201" s="41"/>
      <c r="H201" s="16"/>
      <c r="I201" s="22"/>
      <c r="J201" s="15"/>
      <c r="K201" s="15"/>
      <c r="L201" s="15"/>
      <c r="M201" s="15"/>
      <c r="N201" s="161"/>
      <c r="O201" s="161"/>
      <c r="P201" s="15"/>
      <c r="Q201" s="15"/>
      <c r="R201" s="15"/>
      <c r="S201" s="15"/>
      <c r="T201" s="15"/>
      <c r="U201" s="15"/>
      <c r="V201" s="15"/>
      <c r="W201" s="15"/>
      <c r="X201" s="15"/>
      <c r="Y201" s="15"/>
      <c r="Z201" s="15"/>
    </row>
    <row r="202">
      <c r="A202" s="16"/>
      <c r="B202" s="123"/>
      <c r="C202" s="40"/>
      <c r="D202" s="17"/>
      <c r="E202" s="20"/>
      <c r="F202" s="20"/>
      <c r="G202" s="41"/>
      <c r="H202" s="16"/>
      <c r="I202" s="22"/>
      <c r="J202" s="15"/>
      <c r="K202" s="15"/>
      <c r="L202" s="15"/>
      <c r="M202" s="15"/>
      <c r="N202" s="161"/>
      <c r="O202" s="161"/>
      <c r="P202" s="15"/>
      <c r="Q202" s="15"/>
      <c r="R202" s="15"/>
      <c r="S202" s="15"/>
      <c r="T202" s="15"/>
      <c r="U202" s="15"/>
      <c r="V202" s="15"/>
      <c r="W202" s="15"/>
      <c r="X202" s="15"/>
      <c r="Y202" s="15"/>
      <c r="Z202" s="15"/>
    </row>
    <row r="203">
      <c r="A203" s="16"/>
      <c r="B203" s="123"/>
      <c r="C203" s="40"/>
      <c r="D203" s="17"/>
      <c r="E203" s="20"/>
      <c r="F203" s="20"/>
      <c r="G203" s="41"/>
      <c r="H203" s="16"/>
      <c r="I203" s="22"/>
      <c r="J203" s="15"/>
      <c r="K203" s="15"/>
      <c r="L203" s="15"/>
      <c r="M203" s="15"/>
      <c r="N203" s="161"/>
      <c r="O203" s="161"/>
      <c r="P203" s="15"/>
      <c r="Q203" s="15"/>
      <c r="R203" s="15"/>
      <c r="S203" s="15"/>
      <c r="T203" s="15"/>
      <c r="U203" s="15"/>
      <c r="V203" s="15"/>
      <c r="W203" s="15"/>
      <c r="X203" s="15"/>
      <c r="Y203" s="15"/>
      <c r="Z203" s="15"/>
    </row>
    <row r="204">
      <c r="A204" s="16"/>
      <c r="B204" s="123"/>
      <c r="C204" s="40"/>
      <c r="D204" s="17"/>
      <c r="E204" s="20"/>
      <c r="F204" s="20"/>
      <c r="G204" s="41"/>
      <c r="H204" s="16"/>
      <c r="I204" s="22"/>
      <c r="J204" s="15"/>
      <c r="K204" s="15"/>
      <c r="L204" s="15"/>
      <c r="M204" s="15"/>
      <c r="N204" s="161"/>
      <c r="O204" s="161"/>
      <c r="P204" s="15"/>
      <c r="Q204" s="15"/>
      <c r="R204" s="15"/>
      <c r="S204" s="15"/>
      <c r="T204" s="15"/>
      <c r="U204" s="15"/>
      <c r="V204" s="15"/>
      <c r="W204" s="15"/>
      <c r="X204" s="15"/>
      <c r="Y204" s="15"/>
      <c r="Z204" s="15"/>
    </row>
    <row r="205">
      <c r="A205" s="16"/>
      <c r="B205" s="123"/>
      <c r="C205" s="40"/>
      <c r="D205" s="17"/>
      <c r="E205" s="20"/>
      <c r="F205" s="20"/>
      <c r="G205" s="41"/>
      <c r="H205" s="16"/>
      <c r="I205" s="22"/>
      <c r="J205" s="15"/>
      <c r="K205" s="15"/>
      <c r="L205" s="15"/>
      <c r="M205" s="15"/>
      <c r="N205" s="161"/>
      <c r="O205" s="161"/>
      <c r="P205" s="15"/>
      <c r="Q205" s="15"/>
      <c r="R205" s="15"/>
      <c r="S205" s="15"/>
      <c r="T205" s="15"/>
      <c r="U205" s="15"/>
      <c r="V205" s="15"/>
      <c r="W205" s="15"/>
      <c r="X205" s="15"/>
      <c r="Y205" s="15"/>
      <c r="Z205" s="15"/>
    </row>
    <row r="206">
      <c r="A206" s="16"/>
      <c r="B206" s="123"/>
      <c r="C206" s="40"/>
      <c r="D206" s="17"/>
      <c r="E206" s="20"/>
      <c r="F206" s="20"/>
      <c r="G206" s="41"/>
      <c r="H206" s="16"/>
      <c r="I206" s="22"/>
      <c r="J206" s="15"/>
      <c r="K206" s="15"/>
      <c r="L206" s="15"/>
      <c r="M206" s="15"/>
      <c r="N206" s="161"/>
      <c r="O206" s="161"/>
      <c r="P206" s="15"/>
      <c r="Q206" s="15"/>
      <c r="R206" s="15"/>
      <c r="S206" s="15"/>
      <c r="T206" s="15"/>
      <c r="U206" s="15"/>
      <c r="V206" s="15"/>
      <c r="W206" s="15"/>
      <c r="X206" s="15"/>
      <c r="Y206" s="15"/>
      <c r="Z206" s="15"/>
    </row>
    <row r="207">
      <c r="A207" s="16"/>
      <c r="B207" s="123"/>
      <c r="C207" s="40"/>
      <c r="D207" s="17"/>
      <c r="E207" s="20"/>
      <c r="F207" s="20"/>
      <c r="G207" s="41"/>
      <c r="H207" s="16"/>
      <c r="I207" s="22"/>
      <c r="J207" s="15"/>
      <c r="K207" s="15"/>
      <c r="L207" s="15"/>
      <c r="M207" s="15"/>
      <c r="N207" s="161"/>
      <c r="O207" s="161"/>
      <c r="P207" s="15"/>
      <c r="Q207" s="15"/>
      <c r="R207" s="15"/>
      <c r="S207" s="15"/>
      <c r="T207" s="15"/>
      <c r="U207" s="15"/>
      <c r="V207" s="15"/>
      <c r="W207" s="15"/>
      <c r="X207" s="15"/>
      <c r="Y207" s="15"/>
      <c r="Z207" s="15"/>
    </row>
    <row r="208">
      <c r="A208" s="16"/>
      <c r="B208" s="123"/>
      <c r="C208" s="40"/>
      <c r="D208" s="17"/>
      <c r="E208" s="20"/>
      <c r="F208" s="20"/>
      <c r="G208" s="41"/>
      <c r="H208" s="16"/>
      <c r="I208" s="22"/>
      <c r="J208" s="15"/>
      <c r="K208" s="15"/>
      <c r="L208" s="15"/>
      <c r="M208" s="15"/>
      <c r="N208" s="161"/>
      <c r="O208" s="161"/>
      <c r="P208" s="15"/>
      <c r="Q208" s="15"/>
      <c r="R208" s="15"/>
      <c r="S208" s="15"/>
      <c r="T208" s="15"/>
      <c r="U208" s="15"/>
      <c r="V208" s="15"/>
      <c r="W208" s="15"/>
      <c r="X208" s="15"/>
      <c r="Y208" s="15"/>
      <c r="Z208" s="15"/>
    </row>
    <row r="209">
      <c r="A209" s="16"/>
      <c r="B209" s="123"/>
      <c r="C209" s="40"/>
      <c r="D209" s="17"/>
      <c r="E209" s="20"/>
      <c r="F209" s="20"/>
      <c r="G209" s="41"/>
      <c r="H209" s="16"/>
      <c r="I209" s="22"/>
      <c r="J209" s="15"/>
      <c r="K209" s="15"/>
      <c r="L209" s="15"/>
      <c r="M209" s="15"/>
      <c r="N209" s="161"/>
      <c r="O209" s="161"/>
      <c r="P209" s="15"/>
      <c r="Q209" s="15"/>
      <c r="R209" s="15"/>
      <c r="S209" s="15"/>
      <c r="T209" s="15"/>
      <c r="U209" s="15"/>
      <c r="V209" s="15"/>
      <c r="W209" s="15"/>
      <c r="X209" s="15"/>
      <c r="Y209" s="15"/>
      <c r="Z209" s="15"/>
    </row>
    <row r="210">
      <c r="A210" s="16"/>
      <c r="B210" s="123"/>
      <c r="C210" s="40"/>
      <c r="D210" s="17"/>
      <c r="E210" s="20"/>
      <c r="F210" s="20"/>
      <c r="G210" s="41"/>
      <c r="H210" s="16"/>
      <c r="I210" s="22"/>
      <c r="J210" s="15"/>
      <c r="K210" s="15"/>
      <c r="L210" s="15"/>
      <c r="M210" s="15"/>
      <c r="N210" s="161"/>
      <c r="O210" s="161"/>
      <c r="P210" s="15"/>
      <c r="Q210" s="15"/>
      <c r="R210" s="15"/>
      <c r="S210" s="15"/>
      <c r="T210" s="15"/>
      <c r="U210" s="15"/>
      <c r="V210" s="15"/>
      <c r="W210" s="15"/>
      <c r="X210" s="15"/>
      <c r="Y210" s="15"/>
      <c r="Z210" s="15"/>
    </row>
    <row r="211">
      <c r="A211" s="16"/>
      <c r="B211" s="123"/>
      <c r="C211" s="40"/>
      <c r="D211" s="17"/>
      <c r="E211" s="20"/>
      <c r="F211" s="20"/>
      <c r="G211" s="41"/>
      <c r="H211" s="16"/>
      <c r="I211" s="22"/>
      <c r="J211" s="15"/>
      <c r="K211" s="15"/>
      <c r="L211" s="15"/>
      <c r="M211" s="15"/>
      <c r="N211" s="161"/>
      <c r="O211" s="161"/>
      <c r="P211" s="15"/>
      <c r="Q211" s="15"/>
      <c r="R211" s="15"/>
      <c r="S211" s="15"/>
      <c r="T211" s="15"/>
      <c r="U211" s="15"/>
      <c r="V211" s="15"/>
      <c r="W211" s="15"/>
      <c r="X211" s="15"/>
      <c r="Y211" s="15"/>
      <c r="Z211" s="15"/>
    </row>
    <row r="212">
      <c r="A212" s="16"/>
      <c r="B212" s="123"/>
      <c r="C212" s="40"/>
      <c r="D212" s="17"/>
      <c r="E212" s="20"/>
      <c r="F212" s="20"/>
      <c r="G212" s="41"/>
      <c r="H212" s="16"/>
      <c r="I212" s="22"/>
      <c r="J212" s="15"/>
      <c r="K212" s="15"/>
      <c r="L212" s="15"/>
      <c r="M212" s="15"/>
      <c r="N212" s="161"/>
      <c r="O212" s="161"/>
      <c r="P212" s="15"/>
      <c r="Q212" s="15"/>
      <c r="R212" s="15"/>
      <c r="S212" s="15"/>
      <c r="T212" s="15"/>
      <c r="U212" s="15"/>
      <c r="V212" s="15"/>
      <c r="W212" s="15"/>
      <c r="X212" s="15"/>
      <c r="Y212" s="15"/>
      <c r="Z212" s="15"/>
    </row>
    <row r="213">
      <c r="A213" s="16"/>
      <c r="B213" s="123"/>
      <c r="C213" s="40"/>
      <c r="D213" s="17"/>
      <c r="E213" s="20"/>
      <c r="F213" s="20"/>
      <c r="G213" s="41"/>
      <c r="H213" s="16"/>
      <c r="I213" s="22"/>
      <c r="J213" s="15"/>
      <c r="K213" s="15"/>
      <c r="L213" s="15"/>
      <c r="M213" s="15"/>
      <c r="N213" s="161"/>
      <c r="O213" s="161"/>
      <c r="P213" s="15"/>
      <c r="Q213" s="15"/>
      <c r="R213" s="15"/>
      <c r="S213" s="15"/>
      <c r="T213" s="15"/>
      <c r="U213" s="15"/>
      <c r="V213" s="15"/>
      <c r="W213" s="15"/>
      <c r="X213" s="15"/>
      <c r="Y213" s="15"/>
      <c r="Z213" s="15"/>
    </row>
    <row r="214">
      <c r="A214" s="16"/>
      <c r="B214" s="123"/>
      <c r="C214" s="40"/>
      <c r="D214" s="17"/>
      <c r="E214" s="20"/>
      <c r="F214" s="20"/>
      <c r="G214" s="41"/>
      <c r="H214" s="16"/>
      <c r="I214" s="22"/>
      <c r="J214" s="15"/>
      <c r="K214" s="15"/>
      <c r="L214" s="15"/>
      <c r="M214" s="15"/>
      <c r="N214" s="161"/>
      <c r="O214" s="161"/>
      <c r="P214" s="15"/>
      <c r="Q214" s="15"/>
      <c r="R214" s="15"/>
      <c r="S214" s="15"/>
      <c r="T214" s="15"/>
      <c r="U214" s="15"/>
      <c r="V214" s="15"/>
      <c r="W214" s="15"/>
      <c r="X214" s="15"/>
      <c r="Y214" s="15"/>
      <c r="Z214" s="15"/>
    </row>
    <row r="215">
      <c r="A215" s="16"/>
      <c r="B215" s="123"/>
      <c r="C215" s="40"/>
      <c r="D215" s="17"/>
      <c r="E215" s="20"/>
      <c r="F215" s="20"/>
      <c r="G215" s="41"/>
      <c r="H215" s="16"/>
      <c r="I215" s="22"/>
      <c r="J215" s="15"/>
      <c r="K215" s="15"/>
      <c r="L215" s="15"/>
      <c r="M215" s="15"/>
      <c r="N215" s="161"/>
      <c r="O215" s="161"/>
      <c r="P215" s="15"/>
      <c r="Q215" s="15"/>
      <c r="R215" s="15"/>
      <c r="S215" s="15"/>
      <c r="T215" s="15"/>
      <c r="U215" s="15"/>
      <c r="V215" s="15"/>
      <c r="W215" s="15"/>
      <c r="X215" s="15"/>
      <c r="Y215" s="15"/>
      <c r="Z215" s="15"/>
    </row>
    <row r="216">
      <c r="A216" s="16"/>
      <c r="B216" s="123"/>
      <c r="C216" s="40"/>
      <c r="D216" s="17"/>
      <c r="E216" s="20"/>
      <c r="F216" s="20"/>
      <c r="G216" s="41"/>
      <c r="H216" s="16"/>
      <c r="I216" s="22"/>
      <c r="J216" s="15"/>
      <c r="K216" s="15"/>
      <c r="L216" s="15"/>
      <c r="M216" s="15"/>
      <c r="N216" s="161"/>
      <c r="O216" s="161"/>
      <c r="P216" s="15"/>
      <c r="Q216" s="15"/>
      <c r="R216" s="15"/>
      <c r="S216" s="15"/>
      <c r="T216" s="15"/>
      <c r="U216" s="15"/>
      <c r="V216" s="15"/>
      <c r="W216" s="15"/>
      <c r="X216" s="15"/>
      <c r="Y216" s="15"/>
      <c r="Z216" s="15"/>
    </row>
    <row r="217">
      <c r="A217" s="16"/>
      <c r="B217" s="123"/>
      <c r="C217" s="40"/>
      <c r="D217" s="17"/>
      <c r="E217" s="20"/>
      <c r="F217" s="20"/>
      <c r="G217" s="41"/>
      <c r="H217" s="16"/>
      <c r="I217" s="22"/>
      <c r="J217" s="15"/>
      <c r="K217" s="15"/>
      <c r="L217" s="15"/>
      <c r="M217" s="15"/>
      <c r="N217" s="161"/>
      <c r="O217" s="161"/>
      <c r="P217" s="15"/>
      <c r="Q217" s="15"/>
      <c r="R217" s="15"/>
      <c r="S217" s="15"/>
      <c r="T217" s="15"/>
      <c r="U217" s="15"/>
      <c r="V217" s="15"/>
      <c r="W217" s="15"/>
      <c r="X217" s="15"/>
      <c r="Y217" s="15"/>
      <c r="Z217" s="15"/>
    </row>
    <row r="218">
      <c r="A218" s="16"/>
      <c r="B218" s="123"/>
      <c r="C218" s="40"/>
      <c r="D218" s="17"/>
      <c r="E218" s="20"/>
      <c r="F218" s="20"/>
      <c r="G218" s="41"/>
      <c r="H218" s="16"/>
      <c r="I218" s="22"/>
      <c r="J218" s="15"/>
      <c r="K218" s="15"/>
      <c r="L218" s="15"/>
      <c r="M218" s="15"/>
      <c r="N218" s="161"/>
      <c r="O218" s="161"/>
      <c r="P218" s="15"/>
      <c r="Q218" s="15"/>
      <c r="R218" s="15"/>
      <c r="S218" s="15"/>
      <c r="T218" s="15"/>
      <c r="U218" s="15"/>
      <c r="V218" s="15"/>
      <c r="W218" s="15"/>
      <c r="X218" s="15"/>
      <c r="Y218" s="15"/>
      <c r="Z218" s="15"/>
    </row>
    <row r="219">
      <c r="A219" s="16"/>
      <c r="B219" s="123"/>
      <c r="C219" s="40"/>
      <c r="D219" s="17"/>
      <c r="E219" s="20"/>
      <c r="F219" s="20"/>
      <c r="G219" s="41"/>
      <c r="H219" s="16"/>
      <c r="I219" s="22"/>
      <c r="J219" s="15"/>
      <c r="K219" s="15"/>
      <c r="L219" s="15"/>
      <c r="M219" s="15"/>
      <c r="N219" s="161"/>
      <c r="O219" s="161"/>
      <c r="P219" s="15"/>
      <c r="Q219" s="15"/>
      <c r="R219" s="15"/>
      <c r="S219" s="15"/>
      <c r="T219" s="15"/>
      <c r="U219" s="15"/>
      <c r="V219" s="15"/>
      <c r="W219" s="15"/>
      <c r="X219" s="15"/>
      <c r="Y219" s="15"/>
      <c r="Z219" s="15"/>
    </row>
    <row r="220">
      <c r="A220" s="16"/>
      <c r="B220" s="123"/>
      <c r="C220" s="40"/>
      <c r="D220" s="17"/>
      <c r="E220" s="20"/>
      <c r="F220" s="20"/>
      <c r="G220" s="41"/>
      <c r="H220" s="16"/>
      <c r="I220" s="22"/>
      <c r="J220" s="15"/>
      <c r="K220" s="15"/>
      <c r="L220" s="15"/>
      <c r="M220" s="15"/>
      <c r="N220" s="161"/>
      <c r="O220" s="161"/>
      <c r="P220" s="15"/>
      <c r="Q220" s="15"/>
      <c r="R220" s="15"/>
      <c r="S220" s="15"/>
      <c r="T220" s="15"/>
      <c r="U220" s="15"/>
      <c r="V220" s="15"/>
      <c r="W220" s="15"/>
      <c r="X220" s="15"/>
      <c r="Y220" s="15"/>
      <c r="Z220" s="15"/>
    </row>
    <row r="221">
      <c r="A221" s="16"/>
      <c r="B221" s="123"/>
      <c r="C221" s="40"/>
      <c r="D221" s="17"/>
      <c r="E221" s="20"/>
      <c r="F221" s="20"/>
      <c r="G221" s="41"/>
      <c r="H221" s="16"/>
      <c r="I221" s="22"/>
      <c r="J221" s="15"/>
      <c r="K221" s="15"/>
      <c r="L221" s="15"/>
      <c r="M221" s="15"/>
      <c r="N221" s="161"/>
      <c r="O221" s="161"/>
      <c r="P221" s="15"/>
      <c r="Q221" s="15"/>
      <c r="R221" s="15"/>
      <c r="S221" s="15"/>
      <c r="T221" s="15"/>
      <c r="U221" s="15"/>
      <c r="V221" s="15"/>
      <c r="W221" s="15"/>
      <c r="X221" s="15"/>
      <c r="Y221" s="15"/>
      <c r="Z221" s="15"/>
    </row>
    <row r="222">
      <c r="A222" s="16"/>
      <c r="B222" s="123"/>
      <c r="C222" s="40"/>
      <c r="D222" s="17"/>
      <c r="E222" s="20"/>
      <c r="F222" s="20"/>
      <c r="G222" s="41"/>
      <c r="H222" s="16"/>
      <c r="I222" s="22"/>
      <c r="J222" s="15"/>
      <c r="K222" s="15"/>
      <c r="L222" s="15"/>
      <c r="M222" s="15"/>
      <c r="N222" s="161"/>
      <c r="O222" s="161"/>
      <c r="P222" s="15"/>
      <c r="Q222" s="15"/>
      <c r="R222" s="15"/>
      <c r="S222" s="15"/>
      <c r="T222" s="15"/>
      <c r="U222" s="15"/>
      <c r="V222" s="15"/>
      <c r="W222" s="15"/>
      <c r="X222" s="15"/>
      <c r="Y222" s="15"/>
      <c r="Z222" s="15"/>
    </row>
    <row r="223">
      <c r="A223" s="16"/>
      <c r="B223" s="123"/>
      <c r="C223" s="40"/>
      <c r="D223" s="17"/>
      <c r="E223" s="20"/>
      <c r="F223" s="20"/>
      <c r="G223" s="41"/>
      <c r="H223" s="16"/>
      <c r="I223" s="22"/>
      <c r="J223" s="15"/>
      <c r="K223" s="15"/>
      <c r="L223" s="15"/>
      <c r="M223" s="15"/>
      <c r="N223" s="161"/>
      <c r="O223" s="161"/>
      <c r="P223" s="15"/>
      <c r="Q223" s="15"/>
      <c r="R223" s="15"/>
      <c r="S223" s="15"/>
      <c r="T223" s="15"/>
      <c r="U223" s="15"/>
      <c r="V223" s="15"/>
      <c r="W223" s="15"/>
      <c r="X223" s="15"/>
      <c r="Y223" s="15"/>
      <c r="Z223" s="15"/>
    </row>
    <row r="224">
      <c r="A224" s="16"/>
      <c r="B224" s="123"/>
      <c r="C224" s="40"/>
      <c r="D224" s="17"/>
      <c r="E224" s="20"/>
      <c r="F224" s="20"/>
      <c r="G224" s="41"/>
      <c r="H224" s="16"/>
      <c r="I224" s="22"/>
      <c r="J224" s="15"/>
      <c r="K224" s="15"/>
      <c r="L224" s="15"/>
      <c r="M224" s="15"/>
      <c r="N224" s="161"/>
      <c r="O224" s="161"/>
      <c r="P224" s="15"/>
      <c r="Q224" s="15"/>
      <c r="R224" s="15"/>
      <c r="S224" s="15"/>
      <c r="T224" s="15"/>
      <c r="U224" s="15"/>
      <c r="V224" s="15"/>
      <c r="W224" s="15"/>
      <c r="X224" s="15"/>
      <c r="Y224" s="15"/>
      <c r="Z224" s="15"/>
    </row>
    <row r="225">
      <c r="A225" s="16"/>
      <c r="B225" s="123"/>
      <c r="C225" s="40"/>
      <c r="D225" s="17"/>
      <c r="E225" s="20"/>
      <c r="F225" s="20"/>
      <c r="G225" s="41"/>
      <c r="H225" s="16"/>
      <c r="I225" s="22"/>
      <c r="J225" s="15"/>
      <c r="K225" s="15"/>
      <c r="L225" s="15"/>
      <c r="M225" s="15"/>
      <c r="N225" s="161"/>
      <c r="O225" s="161"/>
      <c r="P225" s="15"/>
      <c r="Q225" s="15"/>
      <c r="R225" s="15"/>
      <c r="S225" s="15"/>
      <c r="T225" s="15"/>
      <c r="U225" s="15"/>
      <c r="V225" s="15"/>
      <c r="W225" s="15"/>
      <c r="X225" s="15"/>
      <c r="Y225" s="15"/>
      <c r="Z225" s="15"/>
    </row>
    <row r="226">
      <c r="A226" s="16"/>
      <c r="B226" s="123"/>
      <c r="C226" s="40"/>
      <c r="D226" s="17"/>
      <c r="E226" s="20"/>
      <c r="F226" s="20"/>
      <c r="G226" s="41"/>
      <c r="H226" s="16"/>
      <c r="I226" s="22"/>
      <c r="J226" s="15"/>
      <c r="K226" s="15"/>
      <c r="L226" s="15"/>
      <c r="M226" s="15"/>
      <c r="N226" s="161"/>
      <c r="O226" s="161"/>
      <c r="P226" s="15"/>
      <c r="Q226" s="15"/>
      <c r="R226" s="15"/>
      <c r="S226" s="15"/>
      <c r="T226" s="15"/>
      <c r="U226" s="15"/>
      <c r="V226" s="15"/>
      <c r="W226" s="15"/>
      <c r="X226" s="15"/>
      <c r="Y226" s="15"/>
      <c r="Z226" s="15"/>
    </row>
    <row r="227">
      <c r="A227" s="16"/>
      <c r="B227" s="123"/>
      <c r="C227" s="40"/>
      <c r="D227" s="17"/>
      <c r="E227" s="20"/>
      <c r="F227" s="20"/>
      <c r="G227" s="41"/>
      <c r="H227" s="16"/>
      <c r="I227" s="22"/>
      <c r="J227" s="15"/>
      <c r="K227" s="15"/>
      <c r="L227" s="15"/>
      <c r="M227" s="15"/>
      <c r="N227" s="161"/>
      <c r="O227" s="161"/>
      <c r="P227" s="15"/>
      <c r="Q227" s="15"/>
      <c r="R227" s="15"/>
      <c r="S227" s="15"/>
      <c r="T227" s="15"/>
      <c r="U227" s="15"/>
      <c r="V227" s="15"/>
      <c r="W227" s="15"/>
      <c r="X227" s="15"/>
      <c r="Y227" s="15"/>
      <c r="Z227" s="15"/>
    </row>
    <row r="228">
      <c r="A228" s="16"/>
      <c r="B228" s="123"/>
      <c r="C228" s="40"/>
      <c r="D228" s="17"/>
      <c r="E228" s="20"/>
      <c r="F228" s="20"/>
      <c r="G228" s="41"/>
      <c r="H228" s="16"/>
      <c r="I228" s="22"/>
      <c r="J228" s="15"/>
      <c r="K228" s="15"/>
      <c r="L228" s="15"/>
      <c r="M228" s="15"/>
      <c r="N228" s="161"/>
      <c r="O228" s="161"/>
      <c r="P228" s="15"/>
      <c r="Q228" s="15"/>
      <c r="R228" s="15"/>
      <c r="S228" s="15"/>
      <c r="T228" s="15"/>
      <c r="U228" s="15"/>
      <c r="V228" s="15"/>
      <c r="W228" s="15"/>
      <c r="X228" s="15"/>
      <c r="Y228" s="15"/>
      <c r="Z228" s="15"/>
    </row>
    <row r="229">
      <c r="A229" s="16"/>
      <c r="B229" s="123"/>
      <c r="C229" s="40"/>
      <c r="D229" s="17"/>
      <c r="E229" s="20"/>
      <c r="F229" s="20"/>
      <c r="G229" s="41"/>
      <c r="H229" s="16"/>
      <c r="I229" s="22"/>
      <c r="J229" s="15"/>
      <c r="K229" s="15"/>
      <c r="L229" s="15"/>
      <c r="M229" s="15"/>
      <c r="N229" s="161"/>
      <c r="O229" s="161"/>
      <c r="P229" s="15"/>
      <c r="Q229" s="15"/>
      <c r="R229" s="15"/>
      <c r="S229" s="15"/>
      <c r="T229" s="15"/>
      <c r="U229" s="15"/>
      <c r="V229" s="15"/>
      <c r="W229" s="15"/>
      <c r="X229" s="15"/>
      <c r="Y229" s="15"/>
      <c r="Z229" s="15"/>
    </row>
    <row r="230">
      <c r="A230" s="16"/>
      <c r="B230" s="123"/>
      <c r="C230" s="40"/>
      <c r="D230" s="17"/>
      <c r="E230" s="20"/>
      <c r="F230" s="20"/>
      <c r="G230" s="41"/>
      <c r="H230" s="16"/>
      <c r="I230" s="22"/>
      <c r="J230" s="15"/>
      <c r="K230" s="15"/>
      <c r="L230" s="15"/>
      <c r="M230" s="15"/>
      <c r="N230" s="161"/>
      <c r="O230" s="161"/>
      <c r="P230" s="15"/>
      <c r="Q230" s="15"/>
      <c r="R230" s="15"/>
      <c r="S230" s="15"/>
      <c r="T230" s="15"/>
      <c r="U230" s="15"/>
      <c r="V230" s="15"/>
      <c r="W230" s="15"/>
      <c r="X230" s="15"/>
      <c r="Y230" s="15"/>
      <c r="Z230" s="15"/>
    </row>
    <row r="231">
      <c r="A231" s="16"/>
      <c r="B231" s="123"/>
      <c r="C231" s="40"/>
      <c r="D231" s="17"/>
      <c r="E231" s="20"/>
      <c r="F231" s="20"/>
      <c r="G231" s="41"/>
      <c r="H231" s="16"/>
      <c r="I231" s="22"/>
      <c r="J231" s="15"/>
      <c r="K231" s="15"/>
      <c r="L231" s="15"/>
      <c r="M231" s="15"/>
      <c r="N231" s="161"/>
      <c r="O231" s="161"/>
      <c r="P231" s="15"/>
      <c r="Q231" s="15"/>
      <c r="R231" s="15"/>
      <c r="S231" s="15"/>
      <c r="T231" s="15"/>
      <c r="U231" s="15"/>
      <c r="V231" s="15"/>
      <c r="W231" s="15"/>
      <c r="X231" s="15"/>
      <c r="Y231" s="15"/>
      <c r="Z231" s="15"/>
    </row>
    <row r="232">
      <c r="A232" s="16"/>
      <c r="B232" s="123"/>
      <c r="C232" s="40"/>
      <c r="D232" s="17"/>
      <c r="E232" s="20"/>
      <c r="F232" s="20"/>
      <c r="G232" s="41"/>
      <c r="H232" s="16"/>
      <c r="I232" s="22"/>
      <c r="J232" s="15"/>
      <c r="K232" s="15"/>
      <c r="L232" s="15"/>
      <c r="M232" s="15"/>
      <c r="N232" s="161"/>
      <c r="O232" s="161"/>
      <c r="P232" s="15"/>
      <c r="Q232" s="15"/>
      <c r="R232" s="15"/>
      <c r="S232" s="15"/>
      <c r="T232" s="15"/>
      <c r="U232" s="15"/>
      <c r="V232" s="15"/>
      <c r="W232" s="15"/>
      <c r="X232" s="15"/>
      <c r="Y232" s="15"/>
      <c r="Z232" s="15"/>
    </row>
    <row r="233">
      <c r="A233" s="16"/>
      <c r="B233" s="123"/>
      <c r="C233" s="40"/>
      <c r="D233" s="17"/>
      <c r="E233" s="20"/>
      <c r="F233" s="20"/>
      <c r="G233" s="41"/>
      <c r="H233" s="16"/>
      <c r="I233" s="22"/>
      <c r="J233" s="15"/>
      <c r="K233" s="15"/>
      <c r="L233" s="15"/>
      <c r="M233" s="15"/>
      <c r="N233" s="161"/>
      <c r="O233" s="161"/>
      <c r="P233" s="15"/>
      <c r="Q233" s="15"/>
      <c r="R233" s="15"/>
      <c r="S233" s="15"/>
      <c r="T233" s="15"/>
      <c r="U233" s="15"/>
      <c r="V233" s="15"/>
      <c r="W233" s="15"/>
      <c r="X233" s="15"/>
      <c r="Y233" s="15"/>
      <c r="Z233" s="15"/>
    </row>
    <row r="234">
      <c r="A234" s="16"/>
      <c r="B234" s="123"/>
      <c r="C234" s="40"/>
      <c r="D234" s="17"/>
      <c r="E234" s="20"/>
      <c r="F234" s="20"/>
      <c r="G234" s="41"/>
      <c r="H234" s="16"/>
      <c r="I234" s="22"/>
      <c r="J234" s="15"/>
      <c r="K234" s="15"/>
      <c r="L234" s="15"/>
      <c r="M234" s="15"/>
      <c r="N234" s="161"/>
      <c r="O234" s="161"/>
      <c r="P234" s="15"/>
      <c r="Q234" s="15"/>
      <c r="R234" s="15"/>
      <c r="S234" s="15"/>
      <c r="T234" s="15"/>
      <c r="U234" s="15"/>
      <c r="V234" s="15"/>
      <c r="W234" s="15"/>
      <c r="X234" s="15"/>
      <c r="Y234" s="15"/>
      <c r="Z234" s="15"/>
    </row>
    <row r="235">
      <c r="A235" s="16"/>
      <c r="B235" s="123"/>
      <c r="C235" s="40"/>
      <c r="D235" s="17"/>
      <c r="E235" s="20"/>
      <c r="F235" s="20"/>
      <c r="G235" s="41"/>
      <c r="H235" s="16"/>
      <c r="I235" s="22"/>
      <c r="J235" s="15"/>
      <c r="K235" s="15"/>
      <c r="L235" s="15"/>
      <c r="M235" s="15"/>
      <c r="N235" s="161"/>
      <c r="O235" s="161"/>
      <c r="P235" s="15"/>
      <c r="Q235" s="15"/>
      <c r="R235" s="15"/>
      <c r="S235" s="15"/>
      <c r="T235" s="15"/>
      <c r="U235" s="15"/>
      <c r="V235" s="15"/>
      <c r="W235" s="15"/>
      <c r="X235" s="15"/>
      <c r="Y235" s="15"/>
      <c r="Z235" s="15"/>
    </row>
    <row r="236">
      <c r="A236" s="16"/>
      <c r="B236" s="123"/>
      <c r="C236" s="40"/>
      <c r="D236" s="17"/>
      <c r="E236" s="20"/>
      <c r="F236" s="20"/>
      <c r="G236" s="41"/>
      <c r="H236" s="16"/>
      <c r="I236" s="22"/>
      <c r="J236" s="15"/>
      <c r="K236" s="15"/>
      <c r="L236" s="15"/>
      <c r="M236" s="15"/>
      <c r="N236" s="161"/>
      <c r="O236" s="161"/>
      <c r="P236" s="15"/>
      <c r="Q236" s="15"/>
      <c r="R236" s="15"/>
      <c r="S236" s="15"/>
      <c r="T236" s="15"/>
      <c r="U236" s="15"/>
      <c r="V236" s="15"/>
      <c r="W236" s="15"/>
      <c r="X236" s="15"/>
      <c r="Y236" s="15"/>
      <c r="Z236" s="15"/>
    </row>
    <row r="237">
      <c r="A237" s="16"/>
      <c r="B237" s="123"/>
      <c r="C237" s="40"/>
      <c r="D237" s="17"/>
      <c r="E237" s="20"/>
      <c r="F237" s="20"/>
      <c r="G237" s="41"/>
      <c r="H237" s="16"/>
      <c r="I237" s="22"/>
      <c r="J237" s="15"/>
      <c r="K237" s="15"/>
      <c r="L237" s="15"/>
      <c r="M237" s="15"/>
      <c r="N237" s="161"/>
      <c r="O237" s="161"/>
      <c r="P237" s="15"/>
      <c r="Q237" s="15"/>
      <c r="R237" s="15"/>
      <c r="S237" s="15"/>
      <c r="T237" s="15"/>
      <c r="U237" s="15"/>
      <c r="V237" s="15"/>
      <c r="W237" s="15"/>
      <c r="X237" s="15"/>
      <c r="Y237" s="15"/>
      <c r="Z237" s="15"/>
    </row>
    <row r="238">
      <c r="A238" s="16"/>
      <c r="B238" s="123"/>
      <c r="C238" s="40"/>
      <c r="D238" s="17"/>
      <c r="E238" s="20"/>
      <c r="F238" s="20"/>
      <c r="G238" s="41"/>
      <c r="H238" s="16"/>
      <c r="I238" s="22"/>
      <c r="J238" s="15"/>
      <c r="K238" s="15"/>
      <c r="L238" s="15"/>
      <c r="M238" s="15"/>
      <c r="N238" s="161"/>
      <c r="O238" s="161"/>
      <c r="P238" s="15"/>
      <c r="Q238" s="15"/>
      <c r="R238" s="15"/>
      <c r="S238" s="15"/>
      <c r="T238" s="15"/>
      <c r="U238" s="15"/>
      <c r="V238" s="15"/>
      <c r="W238" s="15"/>
      <c r="X238" s="15"/>
      <c r="Y238" s="15"/>
      <c r="Z238" s="15"/>
    </row>
    <row r="239">
      <c r="A239" s="16"/>
      <c r="B239" s="123"/>
      <c r="C239" s="40"/>
      <c r="D239" s="17"/>
      <c r="E239" s="20"/>
      <c r="F239" s="20"/>
      <c r="G239" s="41"/>
      <c r="H239" s="16"/>
      <c r="I239" s="22"/>
      <c r="J239" s="15"/>
      <c r="K239" s="15"/>
      <c r="L239" s="15"/>
      <c r="M239" s="15"/>
      <c r="N239" s="161"/>
      <c r="O239" s="161"/>
      <c r="P239" s="15"/>
      <c r="Q239" s="15"/>
      <c r="R239" s="15"/>
      <c r="S239" s="15"/>
      <c r="T239" s="15"/>
      <c r="U239" s="15"/>
      <c r="V239" s="15"/>
      <c r="W239" s="15"/>
      <c r="X239" s="15"/>
      <c r="Y239" s="15"/>
      <c r="Z239" s="15"/>
    </row>
    <row r="240">
      <c r="A240" s="16"/>
      <c r="B240" s="123"/>
      <c r="C240" s="40"/>
      <c r="D240" s="17"/>
      <c r="E240" s="20"/>
      <c r="F240" s="20"/>
      <c r="G240" s="41"/>
      <c r="H240" s="16"/>
      <c r="I240" s="22"/>
      <c r="J240" s="15"/>
      <c r="K240" s="15"/>
      <c r="L240" s="15"/>
      <c r="M240" s="15"/>
      <c r="N240" s="161"/>
      <c r="O240" s="161"/>
      <c r="P240" s="15"/>
      <c r="Q240" s="15"/>
      <c r="R240" s="15"/>
      <c r="S240" s="15"/>
      <c r="T240" s="15"/>
      <c r="U240" s="15"/>
      <c r="V240" s="15"/>
      <c r="W240" s="15"/>
      <c r="X240" s="15"/>
      <c r="Y240" s="15"/>
      <c r="Z240" s="15"/>
    </row>
    <row r="241">
      <c r="A241" s="16"/>
      <c r="B241" s="123"/>
      <c r="C241" s="40"/>
      <c r="D241" s="17"/>
      <c r="E241" s="20"/>
      <c r="F241" s="20"/>
      <c r="G241" s="41"/>
      <c r="H241" s="16"/>
      <c r="I241" s="22"/>
      <c r="J241" s="15"/>
      <c r="K241" s="15"/>
      <c r="L241" s="15"/>
      <c r="M241" s="15"/>
      <c r="N241" s="161"/>
      <c r="O241" s="161"/>
      <c r="P241" s="15"/>
      <c r="Q241" s="15"/>
      <c r="R241" s="15"/>
      <c r="S241" s="15"/>
      <c r="T241" s="15"/>
      <c r="U241" s="15"/>
      <c r="V241" s="15"/>
      <c r="W241" s="15"/>
      <c r="X241" s="15"/>
      <c r="Y241" s="15"/>
      <c r="Z241" s="15"/>
    </row>
    <row r="242">
      <c r="A242" s="16"/>
      <c r="B242" s="123"/>
      <c r="C242" s="40"/>
      <c r="D242" s="17"/>
      <c r="E242" s="20"/>
      <c r="F242" s="20"/>
      <c r="G242" s="41"/>
      <c r="H242" s="16"/>
      <c r="I242" s="22"/>
      <c r="J242" s="15"/>
      <c r="K242" s="15"/>
      <c r="L242" s="15"/>
      <c r="M242" s="15"/>
      <c r="N242" s="161"/>
      <c r="O242" s="161"/>
      <c r="P242" s="15"/>
      <c r="Q242" s="15"/>
      <c r="R242" s="15"/>
      <c r="S242" s="15"/>
      <c r="T242" s="15"/>
      <c r="U242" s="15"/>
      <c r="V242" s="15"/>
      <c r="W242" s="15"/>
      <c r="X242" s="15"/>
      <c r="Y242" s="15"/>
      <c r="Z242" s="15"/>
    </row>
    <row r="243">
      <c r="A243" s="16"/>
      <c r="B243" s="123"/>
      <c r="C243" s="40"/>
      <c r="D243" s="17"/>
      <c r="E243" s="20"/>
      <c r="F243" s="20"/>
      <c r="G243" s="41"/>
      <c r="H243" s="16"/>
      <c r="I243" s="22"/>
      <c r="J243" s="15"/>
      <c r="K243" s="15"/>
      <c r="L243" s="15"/>
      <c r="M243" s="15"/>
      <c r="N243" s="161"/>
      <c r="O243" s="161"/>
      <c r="P243" s="15"/>
      <c r="Q243" s="15"/>
      <c r="R243" s="15"/>
      <c r="S243" s="15"/>
      <c r="T243" s="15"/>
      <c r="U243" s="15"/>
      <c r="V243" s="15"/>
      <c r="W243" s="15"/>
      <c r="X243" s="15"/>
      <c r="Y243" s="15"/>
      <c r="Z243" s="15"/>
    </row>
    <row r="244">
      <c r="A244" s="16"/>
      <c r="B244" s="123"/>
      <c r="C244" s="40"/>
      <c r="D244" s="17"/>
      <c r="E244" s="20"/>
      <c r="F244" s="20"/>
      <c r="G244" s="41"/>
      <c r="H244" s="16"/>
      <c r="I244" s="22"/>
      <c r="J244" s="15"/>
      <c r="K244" s="15"/>
      <c r="L244" s="15"/>
      <c r="M244" s="15"/>
      <c r="N244" s="161"/>
      <c r="O244" s="161"/>
      <c r="P244" s="15"/>
      <c r="Q244" s="15"/>
      <c r="R244" s="15"/>
      <c r="S244" s="15"/>
      <c r="T244" s="15"/>
      <c r="U244" s="15"/>
      <c r="V244" s="15"/>
      <c r="W244" s="15"/>
      <c r="X244" s="15"/>
      <c r="Y244" s="15"/>
      <c r="Z244" s="15"/>
    </row>
    <row r="245">
      <c r="A245" s="16"/>
      <c r="B245" s="123"/>
      <c r="C245" s="40"/>
      <c r="D245" s="17"/>
      <c r="E245" s="20"/>
      <c r="F245" s="20"/>
      <c r="G245" s="41"/>
      <c r="H245" s="16"/>
      <c r="I245" s="22"/>
      <c r="J245" s="15"/>
      <c r="K245" s="15"/>
      <c r="L245" s="15"/>
      <c r="M245" s="15"/>
      <c r="N245" s="161"/>
      <c r="O245" s="161"/>
      <c r="P245" s="15"/>
      <c r="Q245" s="15"/>
      <c r="R245" s="15"/>
      <c r="S245" s="15"/>
      <c r="T245" s="15"/>
      <c r="U245" s="15"/>
      <c r="V245" s="15"/>
      <c r="W245" s="15"/>
      <c r="X245" s="15"/>
      <c r="Y245" s="15"/>
      <c r="Z245" s="15"/>
    </row>
    <row r="246">
      <c r="A246" s="16"/>
      <c r="B246" s="123"/>
      <c r="C246" s="40"/>
      <c r="D246" s="17"/>
      <c r="E246" s="20"/>
      <c r="F246" s="20"/>
      <c r="G246" s="41"/>
      <c r="H246" s="16"/>
      <c r="I246" s="22"/>
      <c r="J246" s="15"/>
      <c r="K246" s="15"/>
      <c r="L246" s="15"/>
      <c r="M246" s="15"/>
      <c r="N246" s="161"/>
      <c r="O246" s="161"/>
      <c r="P246" s="15"/>
      <c r="Q246" s="15"/>
      <c r="R246" s="15"/>
      <c r="S246" s="15"/>
      <c r="T246" s="15"/>
      <c r="U246" s="15"/>
      <c r="V246" s="15"/>
      <c r="W246" s="15"/>
      <c r="X246" s="15"/>
      <c r="Y246" s="15"/>
      <c r="Z246" s="15"/>
    </row>
    <row r="247">
      <c r="A247" s="16"/>
      <c r="B247" s="123"/>
      <c r="C247" s="40"/>
      <c r="D247" s="17"/>
      <c r="E247" s="20"/>
      <c r="F247" s="20"/>
      <c r="G247" s="41"/>
      <c r="H247" s="16"/>
      <c r="I247" s="22"/>
      <c r="J247" s="15"/>
      <c r="K247" s="15"/>
      <c r="L247" s="15"/>
      <c r="M247" s="15"/>
      <c r="N247" s="161"/>
      <c r="O247" s="161"/>
      <c r="P247" s="15"/>
      <c r="Q247" s="15"/>
      <c r="R247" s="15"/>
      <c r="S247" s="15"/>
      <c r="T247" s="15"/>
      <c r="U247" s="15"/>
      <c r="V247" s="15"/>
      <c r="W247" s="15"/>
      <c r="X247" s="15"/>
      <c r="Y247" s="15"/>
      <c r="Z247" s="15"/>
    </row>
    <row r="248">
      <c r="A248" s="16"/>
      <c r="B248" s="123"/>
      <c r="C248" s="40"/>
      <c r="D248" s="17"/>
      <c r="E248" s="20"/>
      <c r="F248" s="20"/>
      <c r="G248" s="41"/>
      <c r="H248" s="16"/>
      <c r="I248" s="22"/>
      <c r="J248" s="15"/>
      <c r="K248" s="15"/>
      <c r="L248" s="15"/>
      <c r="M248" s="15"/>
      <c r="N248" s="161"/>
      <c r="O248" s="161"/>
      <c r="P248" s="15"/>
      <c r="Q248" s="15"/>
      <c r="R248" s="15"/>
      <c r="S248" s="15"/>
      <c r="T248" s="15"/>
      <c r="U248" s="15"/>
      <c r="V248" s="15"/>
      <c r="W248" s="15"/>
      <c r="X248" s="15"/>
      <c r="Y248" s="15"/>
      <c r="Z248" s="15"/>
    </row>
    <row r="249">
      <c r="A249" s="16"/>
      <c r="B249" s="123"/>
      <c r="C249" s="40"/>
      <c r="D249" s="17"/>
      <c r="E249" s="20"/>
      <c r="F249" s="20"/>
      <c r="G249" s="41"/>
      <c r="H249" s="16"/>
      <c r="I249" s="22"/>
      <c r="J249" s="15"/>
      <c r="K249" s="15"/>
      <c r="L249" s="15"/>
      <c r="M249" s="15"/>
      <c r="N249" s="161"/>
      <c r="O249" s="161"/>
      <c r="P249" s="15"/>
      <c r="Q249" s="15"/>
      <c r="R249" s="15"/>
      <c r="S249" s="15"/>
      <c r="T249" s="15"/>
      <c r="U249" s="15"/>
      <c r="V249" s="15"/>
      <c r="W249" s="15"/>
      <c r="X249" s="15"/>
      <c r="Y249" s="15"/>
      <c r="Z249" s="15"/>
    </row>
    <row r="250">
      <c r="A250" s="16"/>
      <c r="B250" s="123"/>
      <c r="C250" s="40"/>
      <c r="D250" s="17"/>
      <c r="E250" s="20"/>
      <c r="F250" s="20"/>
      <c r="G250" s="41"/>
      <c r="H250" s="16"/>
      <c r="I250" s="22"/>
      <c r="J250" s="15"/>
      <c r="K250" s="15"/>
      <c r="L250" s="15"/>
      <c r="M250" s="15"/>
      <c r="N250" s="161"/>
      <c r="O250" s="161"/>
      <c r="P250" s="15"/>
      <c r="Q250" s="15"/>
      <c r="R250" s="15"/>
      <c r="S250" s="15"/>
      <c r="T250" s="15"/>
      <c r="U250" s="15"/>
      <c r="V250" s="15"/>
      <c r="W250" s="15"/>
      <c r="X250" s="15"/>
      <c r="Y250" s="15"/>
      <c r="Z250" s="15"/>
    </row>
    <row r="251">
      <c r="A251" s="16"/>
      <c r="B251" s="123"/>
      <c r="C251" s="40"/>
      <c r="D251" s="17"/>
      <c r="E251" s="20"/>
      <c r="F251" s="20"/>
      <c r="G251" s="41"/>
      <c r="H251" s="16"/>
      <c r="I251" s="22"/>
      <c r="J251" s="15"/>
      <c r="K251" s="15"/>
      <c r="L251" s="15"/>
      <c r="M251" s="15"/>
      <c r="N251" s="161"/>
      <c r="O251" s="161"/>
      <c r="P251" s="15"/>
      <c r="Q251" s="15"/>
      <c r="R251" s="15"/>
      <c r="S251" s="15"/>
      <c r="T251" s="15"/>
      <c r="U251" s="15"/>
      <c r="V251" s="15"/>
      <c r="W251" s="15"/>
      <c r="X251" s="15"/>
      <c r="Y251" s="15"/>
      <c r="Z251" s="15"/>
    </row>
    <row r="252">
      <c r="A252" s="16"/>
      <c r="B252" s="123"/>
      <c r="C252" s="40"/>
      <c r="D252" s="17"/>
      <c r="E252" s="20"/>
      <c r="F252" s="20"/>
      <c r="G252" s="41"/>
      <c r="H252" s="16"/>
      <c r="I252" s="22"/>
      <c r="J252" s="15"/>
      <c r="K252" s="15"/>
      <c r="L252" s="15"/>
      <c r="M252" s="15"/>
      <c r="N252" s="161"/>
      <c r="O252" s="161"/>
      <c r="P252" s="15"/>
      <c r="Q252" s="15"/>
      <c r="R252" s="15"/>
      <c r="S252" s="15"/>
      <c r="T252" s="15"/>
      <c r="U252" s="15"/>
      <c r="V252" s="15"/>
      <c r="W252" s="15"/>
      <c r="X252" s="15"/>
      <c r="Y252" s="15"/>
      <c r="Z252" s="15"/>
    </row>
    <row r="253">
      <c r="A253" s="16"/>
      <c r="B253" s="123"/>
      <c r="C253" s="40"/>
      <c r="D253" s="17"/>
      <c r="E253" s="20"/>
      <c r="F253" s="20"/>
      <c r="G253" s="41"/>
      <c r="H253" s="16"/>
      <c r="I253" s="22"/>
      <c r="J253" s="15"/>
      <c r="K253" s="15"/>
      <c r="L253" s="15"/>
      <c r="M253" s="15"/>
      <c r="N253" s="161"/>
      <c r="O253" s="161"/>
      <c r="P253" s="15"/>
      <c r="Q253" s="15"/>
      <c r="R253" s="15"/>
      <c r="S253" s="15"/>
      <c r="T253" s="15"/>
      <c r="U253" s="15"/>
      <c r="V253" s="15"/>
      <c r="W253" s="15"/>
      <c r="X253" s="15"/>
      <c r="Y253" s="15"/>
      <c r="Z253" s="15"/>
    </row>
    <row r="254">
      <c r="A254" s="16"/>
      <c r="B254" s="123"/>
      <c r="C254" s="40"/>
      <c r="D254" s="17"/>
      <c r="E254" s="20"/>
      <c r="F254" s="20"/>
      <c r="G254" s="41"/>
      <c r="H254" s="16"/>
      <c r="I254" s="22"/>
      <c r="J254" s="15"/>
      <c r="K254" s="15"/>
      <c r="L254" s="15"/>
      <c r="M254" s="15"/>
      <c r="N254" s="161"/>
      <c r="O254" s="161"/>
      <c r="P254" s="15"/>
      <c r="Q254" s="15"/>
      <c r="R254" s="15"/>
      <c r="S254" s="15"/>
      <c r="T254" s="15"/>
      <c r="U254" s="15"/>
      <c r="V254" s="15"/>
      <c r="W254" s="15"/>
      <c r="X254" s="15"/>
      <c r="Y254" s="15"/>
      <c r="Z254" s="15"/>
    </row>
    <row r="255">
      <c r="A255" s="16"/>
      <c r="B255" s="123"/>
      <c r="C255" s="40"/>
      <c r="D255" s="17"/>
      <c r="E255" s="20"/>
      <c r="F255" s="20"/>
      <c r="G255" s="41"/>
      <c r="H255" s="16"/>
      <c r="I255" s="22"/>
      <c r="J255" s="15"/>
      <c r="K255" s="15"/>
      <c r="L255" s="15"/>
      <c r="M255" s="15"/>
      <c r="N255" s="161"/>
      <c r="O255" s="161"/>
      <c r="P255" s="15"/>
      <c r="Q255" s="15"/>
      <c r="R255" s="15"/>
      <c r="S255" s="15"/>
      <c r="T255" s="15"/>
      <c r="U255" s="15"/>
      <c r="V255" s="15"/>
      <c r="W255" s="15"/>
      <c r="X255" s="15"/>
      <c r="Y255" s="15"/>
      <c r="Z255" s="15"/>
    </row>
    <row r="256">
      <c r="A256" s="16"/>
      <c r="B256" s="123"/>
      <c r="C256" s="40"/>
      <c r="D256" s="17"/>
      <c r="E256" s="20"/>
      <c r="F256" s="20"/>
      <c r="G256" s="41"/>
      <c r="H256" s="16"/>
      <c r="I256" s="22"/>
      <c r="J256" s="15"/>
      <c r="K256" s="15"/>
      <c r="L256" s="15"/>
      <c r="M256" s="15"/>
      <c r="N256" s="161"/>
      <c r="O256" s="161"/>
      <c r="P256" s="15"/>
      <c r="Q256" s="15"/>
      <c r="R256" s="15"/>
      <c r="S256" s="15"/>
      <c r="T256" s="15"/>
      <c r="U256" s="15"/>
      <c r="V256" s="15"/>
      <c r="W256" s="15"/>
      <c r="X256" s="15"/>
      <c r="Y256" s="15"/>
      <c r="Z256" s="15"/>
    </row>
    <row r="257">
      <c r="A257" s="16"/>
      <c r="B257" s="123"/>
      <c r="C257" s="40"/>
      <c r="D257" s="17"/>
      <c r="E257" s="20"/>
      <c r="F257" s="20"/>
      <c r="G257" s="41"/>
      <c r="H257" s="16"/>
      <c r="I257" s="22"/>
      <c r="J257" s="15"/>
      <c r="K257" s="15"/>
      <c r="L257" s="15"/>
      <c r="M257" s="15"/>
      <c r="N257" s="161"/>
      <c r="O257" s="161"/>
      <c r="P257" s="15"/>
      <c r="Q257" s="15"/>
      <c r="R257" s="15"/>
      <c r="S257" s="15"/>
      <c r="T257" s="15"/>
      <c r="U257" s="15"/>
      <c r="V257" s="15"/>
      <c r="W257" s="15"/>
      <c r="X257" s="15"/>
      <c r="Y257" s="15"/>
      <c r="Z257" s="15"/>
    </row>
    <row r="258">
      <c r="A258" s="16"/>
      <c r="B258" s="123"/>
      <c r="C258" s="40"/>
      <c r="D258" s="17"/>
      <c r="E258" s="20"/>
      <c r="F258" s="20"/>
      <c r="G258" s="41"/>
      <c r="H258" s="16"/>
      <c r="I258" s="22"/>
      <c r="J258" s="15"/>
      <c r="K258" s="15"/>
      <c r="L258" s="15"/>
      <c r="M258" s="15"/>
      <c r="N258" s="161"/>
      <c r="O258" s="161"/>
      <c r="P258" s="15"/>
      <c r="Q258" s="15"/>
      <c r="R258" s="15"/>
      <c r="S258" s="15"/>
      <c r="T258" s="15"/>
      <c r="U258" s="15"/>
      <c r="V258" s="15"/>
      <c r="W258" s="15"/>
      <c r="X258" s="15"/>
      <c r="Y258" s="15"/>
      <c r="Z258" s="15"/>
    </row>
    <row r="259">
      <c r="A259" s="16"/>
      <c r="B259" s="123"/>
      <c r="C259" s="40"/>
      <c r="D259" s="17"/>
      <c r="E259" s="20"/>
      <c r="F259" s="20"/>
      <c r="G259" s="41"/>
      <c r="H259" s="16"/>
      <c r="I259" s="22"/>
      <c r="J259" s="15"/>
      <c r="K259" s="15"/>
      <c r="L259" s="15"/>
      <c r="M259" s="15"/>
      <c r="N259" s="161"/>
      <c r="O259" s="161"/>
      <c r="P259" s="15"/>
      <c r="Q259" s="15"/>
      <c r="R259" s="15"/>
      <c r="S259" s="15"/>
      <c r="T259" s="15"/>
      <c r="U259" s="15"/>
      <c r="V259" s="15"/>
      <c r="W259" s="15"/>
      <c r="X259" s="15"/>
      <c r="Y259" s="15"/>
      <c r="Z259" s="15"/>
    </row>
    <row r="260">
      <c r="A260" s="16"/>
      <c r="B260" s="123"/>
      <c r="C260" s="40"/>
      <c r="D260" s="17"/>
      <c r="E260" s="20"/>
      <c r="F260" s="20"/>
      <c r="G260" s="41"/>
      <c r="H260" s="16"/>
      <c r="I260" s="22"/>
      <c r="J260" s="15"/>
      <c r="K260" s="15"/>
      <c r="L260" s="15"/>
      <c r="M260" s="15"/>
      <c r="N260" s="161"/>
      <c r="O260" s="161"/>
      <c r="P260" s="15"/>
      <c r="Q260" s="15"/>
      <c r="R260" s="15"/>
      <c r="S260" s="15"/>
      <c r="T260" s="15"/>
      <c r="U260" s="15"/>
      <c r="V260" s="15"/>
      <c r="W260" s="15"/>
      <c r="X260" s="15"/>
      <c r="Y260" s="15"/>
      <c r="Z260" s="15"/>
    </row>
    <row r="261">
      <c r="A261" s="16"/>
      <c r="B261" s="123"/>
      <c r="C261" s="40"/>
      <c r="D261" s="17"/>
      <c r="E261" s="20"/>
      <c r="F261" s="20"/>
      <c r="G261" s="41"/>
      <c r="H261" s="16"/>
      <c r="I261" s="22"/>
      <c r="J261" s="15"/>
      <c r="K261" s="15"/>
      <c r="L261" s="15"/>
      <c r="M261" s="15"/>
      <c r="N261" s="161"/>
      <c r="O261" s="161"/>
      <c r="P261" s="15"/>
      <c r="Q261" s="15"/>
      <c r="R261" s="15"/>
      <c r="S261" s="15"/>
      <c r="T261" s="15"/>
      <c r="U261" s="15"/>
      <c r="V261" s="15"/>
      <c r="W261" s="15"/>
      <c r="X261" s="15"/>
      <c r="Y261" s="15"/>
      <c r="Z261" s="15"/>
    </row>
    <row r="262">
      <c r="A262" s="16"/>
      <c r="B262" s="123"/>
      <c r="C262" s="40"/>
      <c r="D262" s="17"/>
      <c r="E262" s="20"/>
      <c r="F262" s="20"/>
      <c r="G262" s="41"/>
      <c r="H262" s="16"/>
      <c r="I262" s="22"/>
      <c r="J262" s="15"/>
      <c r="K262" s="15"/>
      <c r="L262" s="15"/>
      <c r="M262" s="15"/>
      <c r="N262" s="161"/>
      <c r="O262" s="161"/>
      <c r="P262" s="15"/>
      <c r="Q262" s="15"/>
      <c r="R262" s="15"/>
      <c r="S262" s="15"/>
      <c r="T262" s="15"/>
      <c r="U262" s="15"/>
      <c r="V262" s="15"/>
      <c r="W262" s="15"/>
      <c r="X262" s="15"/>
      <c r="Y262" s="15"/>
      <c r="Z262" s="15"/>
    </row>
    <row r="263">
      <c r="A263" s="16"/>
      <c r="B263" s="123"/>
      <c r="C263" s="40"/>
      <c r="D263" s="17"/>
      <c r="E263" s="20"/>
      <c r="F263" s="20"/>
      <c r="G263" s="41"/>
      <c r="H263" s="16"/>
      <c r="I263" s="22"/>
      <c r="J263" s="15"/>
      <c r="K263" s="15"/>
      <c r="L263" s="15"/>
      <c r="M263" s="15"/>
      <c r="N263" s="161"/>
      <c r="O263" s="161"/>
      <c r="P263" s="15"/>
      <c r="Q263" s="15"/>
      <c r="R263" s="15"/>
      <c r="S263" s="15"/>
      <c r="T263" s="15"/>
      <c r="U263" s="15"/>
      <c r="V263" s="15"/>
      <c r="W263" s="15"/>
      <c r="X263" s="15"/>
      <c r="Y263" s="15"/>
      <c r="Z263" s="15"/>
    </row>
    <row r="264">
      <c r="A264" s="16"/>
      <c r="B264" s="123"/>
      <c r="C264" s="40"/>
      <c r="D264" s="17"/>
      <c r="E264" s="20"/>
      <c r="F264" s="20"/>
      <c r="G264" s="41"/>
      <c r="H264" s="16"/>
      <c r="I264" s="22"/>
      <c r="J264" s="15"/>
      <c r="K264" s="15"/>
      <c r="L264" s="15"/>
      <c r="M264" s="15"/>
      <c r="N264" s="161"/>
      <c r="O264" s="161"/>
      <c r="P264" s="15"/>
      <c r="Q264" s="15"/>
      <c r="R264" s="15"/>
      <c r="S264" s="15"/>
      <c r="T264" s="15"/>
      <c r="U264" s="15"/>
      <c r="V264" s="15"/>
      <c r="W264" s="15"/>
      <c r="X264" s="15"/>
      <c r="Y264" s="15"/>
      <c r="Z264" s="15"/>
    </row>
    <row r="265">
      <c r="A265" s="16"/>
      <c r="B265" s="123"/>
      <c r="C265" s="40"/>
      <c r="D265" s="17"/>
      <c r="E265" s="20"/>
      <c r="F265" s="20"/>
      <c r="G265" s="41"/>
      <c r="H265" s="16"/>
      <c r="I265" s="22"/>
      <c r="J265" s="15"/>
      <c r="K265" s="15"/>
      <c r="L265" s="15"/>
      <c r="M265" s="15"/>
      <c r="N265" s="161"/>
      <c r="O265" s="161"/>
      <c r="P265" s="15"/>
      <c r="Q265" s="15"/>
      <c r="R265" s="15"/>
      <c r="S265" s="15"/>
      <c r="T265" s="15"/>
      <c r="U265" s="15"/>
      <c r="V265" s="15"/>
      <c r="W265" s="15"/>
      <c r="X265" s="15"/>
      <c r="Y265" s="15"/>
      <c r="Z265" s="15"/>
    </row>
    <row r="266">
      <c r="A266" s="16"/>
      <c r="B266" s="123"/>
      <c r="C266" s="40"/>
      <c r="D266" s="17"/>
      <c r="E266" s="20"/>
      <c r="F266" s="20"/>
      <c r="G266" s="41"/>
      <c r="H266" s="16"/>
      <c r="I266" s="22"/>
      <c r="J266" s="15"/>
      <c r="K266" s="15"/>
      <c r="L266" s="15"/>
      <c r="M266" s="15"/>
      <c r="N266" s="161"/>
      <c r="O266" s="161"/>
      <c r="P266" s="15"/>
      <c r="Q266" s="15"/>
      <c r="R266" s="15"/>
      <c r="S266" s="15"/>
      <c r="T266" s="15"/>
      <c r="U266" s="15"/>
      <c r="V266" s="15"/>
      <c r="W266" s="15"/>
      <c r="X266" s="15"/>
      <c r="Y266" s="15"/>
      <c r="Z266" s="15"/>
    </row>
    <row r="267">
      <c r="A267" s="16"/>
      <c r="B267" s="123"/>
      <c r="C267" s="40"/>
      <c r="D267" s="17"/>
      <c r="E267" s="20"/>
      <c r="F267" s="20"/>
      <c r="G267" s="41"/>
      <c r="H267" s="16"/>
      <c r="I267" s="22"/>
      <c r="J267" s="15"/>
      <c r="K267" s="15"/>
      <c r="L267" s="15"/>
      <c r="M267" s="15"/>
      <c r="N267" s="161"/>
      <c r="O267" s="161"/>
      <c r="P267" s="15"/>
      <c r="Q267" s="15"/>
      <c r="R267" s="15"/>
      <c r="S267" s="15"/>
      <c r="T267" s="15"/>
      <c r="U267" s="15"/>
      <c r="V267" s="15"/>
      <c r="W267" s="15"/>
      <c r="X267" s="15"/>
      <c r="Y267" s="15"/>
      <c r="Z267" s="15"/>
    </row>
    <row r="268">
      <c r="A268" s="16"/>
      <c r="B268" s="123"/>
      <c r="C268" s="40"/>
      <c r="D268" s="17"/>
      <c r="E268" s="20"/>
      <c r="F268" s="20"/>
      <c r="G268" s="41"/>
      <c r="H268" s="16"/>
      <c r="I268" s="22"/>
      <c r="J268" s="15"/>
      <c r="K268" s="15"/>
      <c r="L268" s="15"/>
      <c r="M268" s="15"/>
      <c r="N268" s="161"/>
      <c r="O268" s="161"/>
      <c r="P268" s="15"/>
      <c r="Q268" s="15"/>
      <c r="R268" s="15"/>
      <c r="S268" s="15"/>
      <c r="T268" s="15"/>
      <c r="U268" s="15"/>
      <c r="V268" s="15"/>
      <c r="W268" s="15"/>
      <c r="X268" s="15"/>
      <c r="Y268" s="15"/>
      <c r="Z268" s="15"/>
    </row>
    <row r="269">
      <c r="A269" s="16"/>
      <c r="B269" s="123"/>
      <c r="C269" s="40"/>
      <c r="D269" s="17"/>
      <c r="E269" s="20"/>
      <c r="F269" s="20"/>
      <c r="G269" s="41"/>
      <c r="H269" s="16"/>
      <c r="I269" s="22"/>
      <c r="J269" s="15"/>
      <c r="K269" s="15"/>
      <c r="L269" s="15"/>
      <c r="M269" s="15"/>
      <c r="N269" s="161"/>
      <c r="O269" s="161"/>
      <c r="P269" s="15"/>
      <c r="Q269" s="15"/>
      <c r="R269" s="15"/>
      <c r="S269" s="15"/>
      <c r="T269" s="15"/>
      <c r="U269" s="15"/>
      <c r="V269" s="15"/>
      <c r="W269" s="15"/>
      <c r="X269" s="15"/>
      <c r="Y269" s="15"/>
      <c r="Z269" s="15"/>
    </row>
    <row r="270">
      <c r="A270" s="16"/>
      <c r="B270" s="123"/>
      <c r="C270" s="40"/>
      <c r="D270" s="17"/>
      <c r="E270" s="20"/>
      <c r="F270" s="20"/>
      <c r="G270" s="41"/>
      <c r="H270" s="16"/>
      <c r="I270" s="22"/>
      <c r="J270" s="15"/>
      <c r="K270" s="15"/>
      <c r="L270" s="15"/>
      <c r="M270" s="15"/>
      <c r="N270" s="161"/>
      <c r="O270" s="161"/>
      <c r="P270" s="15"/>
      <c r="Q270" s="15"/>
      <c r="R270" s="15"/>
      <c r="S270" s="15"/>
      <c r="T270" s="15"/>
      <c r="U270" s="15"/>
      <c r="V270" s="15"/>
      <c r="W270" s="15"/>
      <c r="X270" s="15"/>
      <c r="Y270" s="15"/>
      <c r="Z270" s="15"/>
    </row>
    <row r="271">
      <c r="A271" s="16"/>
      <c r="B271" s="123"/>
      <c r="C271" s="40"/>
      <c r="D271" s="17"/>
      <c r="E271" s="20"/>
      <c r="F271" s="20"/>
      <c r="G271" s="41"/>
      <c r="H271" s="16"/>
      <c r="I271" s="22"/>
      <c r="J271" s="15"/>
      <c r="K271" s="15"/>
      <c r="L271" s="15"/>
      <c r="M271" s="15"/>
      <c r="N271" s="161"/>
      <c r="O271" s="161"/>
      <c r="P271" s="15"/>
      <c r="Q271" s="15"/>
      <c r="R271" s="15"/>
      <c r="S271" s="15"/>
      <c r="T271" s="15"/>
      <c r="U271" s="15"/>
      <c r="V271" s="15"/>
      <c r="W271" s="15"/>
      <c r="X271" s="15"/>
      <c r="Y271" s="15"/>
      <c r="Z271" s="15"/>
    </row>
    <row r="272">
      <c r="A272" s="16"/>
      <c r="B272" s="123"/>
      <c r="C272" s="40"/>
      <c r="D272" s="17"/>
      <c r="E272" s="20"/>
      <c r="F272" s="20"/>
      <c r="G272" s="41"/>
      <c r="H272" s="16"/>
      <c r="I272" s="22"/>
      <c r="J272" s="15"/>
      <c r="K272" s="15"/>
      <c r="L272" s="15"/>
      <c r="M272" s="15"/>
      <c r="N272" s="161"/>
      <c r="O272" s="161"/>
      <c r="P272" s="15"/>
      <c r="Q272" s="15"/>
      <c r="R272" s="15"/>
      <c r="S272" s="15"/>
      <c r="T272" s="15"/>
      <c r="U272" s="15"/>
      <c r="V272" s="15"/>
      <c r="W272" s="15"/>
      <c r="X272" s="15"/>
      <c r="Y272" s="15"/>
      <c r="Z272" s="15"/>
    </row>
    <row r="273">
      <c r="A273" s="16"/>
      <c r="B273" s="123"/>
      <c r="C273" s="40"/>
      <c r="D273" s="17"/>
      <c r="E273" s="20"/>
      <c r="F273" s="20"/>
      <c r="G273" s="41"/>
      <c r="H273" s="16"/>
      <c r="I273" s="22"/>
      <c r="J273" s="15"/>
      <c r="K273" s="15"/>
      <c r="L273" s="15"/>
      <c r="M273" s="15"/>
      <c r="N273" s="161"/>
      <c r="O273" s="161"/>
      <c r="P273" s="15"/>
      <c r="Q273" s="15"/>
      <c r="R273" s="15"/>
      <c r="S273" s="15"/>
      <c r="T273" s="15"/>
      <c r="U273" s="15"/>
      <c r="V273" s="15"/>
      <c r="W273" s="15"/>
      <c r="X273" s="15"/>
      <c r="Y273" s="15"/>
      <c r="Z273" s="15"/>
    </row>
    <row r="274">
      <c r="A274" s="16"/>
      <c r="B274" s="123"/>
      <c r="C274" s="40"/>
      <c r="D274" s="17"/>
      <c r="E274" s="20"/>
      <c r="F274" s="20"/>
      <c r="G274" s="41"/>
      <c r="H274" s="16"/>
      <c r="I274" s="22"/>
      <c r="J274" s="15"/>
      <c r="K274" s="15"/>
      <c r="L274" s="15"/>
      <c r="M274" s="15"/>
      <c r="N274" s="161"/>
      <c r="O274" s="161"/>
      <c r="P274" s="15"/>
      <c r="Q274" s="15"/>
      <c r="R274" s="15"/>
      <c r="S274" s="15"/>
      <c r="T274" s="15"/>
      <c r="U274" s="15"/>
      <c r="V274" s="15"/>
      <c r="W274" s="15"/>
      <c r="X274" s="15"/>
      <c r="Y274" s="15"/>
      <c r="Z274" s="15"/>
    </row>
    <row r="275">
      <c r="A275" s="16"/>
      <c r="B275" s="123"/>
      <c r="C275" s="40"/>
      <c r="D275" s="17"/>
      <c r="E275" s="20"/>
      <c r="F275" s="20"/>
      <c r="G275" s="41"/>
      <c r="H275" s="16"/>
      <c r="I275" s="22"/>
      <c r="J275" s="15"/>
      <c r="K275" s="15"/>
      <c r="L275" s="15"/>
      <c r="M275" s="15"/>
      <c r="N275" s="161"/>
      <c r="O275" s="161"/>
      <c r="P275" s="15"/>
      <c r="Q275" s="15"/>
      <c r="R275" s="15"/>
      <c r="S275" s="15"/>
      <c r="T275" s="15"/>
      <c r="U275" s="15"/>
      <c r="V275" s="15"/>
      <c r="W275" s="15"/>
      <c r="X275" s="15"/>
      <c r="Y275" s="15"/>
      <c r="Z275" s="15"/>
    </row>
    <row r="276">
      <c r="A276" s="16"/>
      <c r="B276" s="123"/>
      <c r="C276" s="40"/>
      <c r="D276" s="17"/>
      <c r="E276" s="20"/>
      <c r="F276" s="20"/>
      <c r="G276" s="41"/>
      <c r="H276" s="16"/>
      <c r="I276" s="22"/>
      <c r="J276" s="15"/>
      <c r="K276" s="15"/>
      <c r="L276" s="15"/>
      <c r="M276" s="15"/>
      <c r="N276" s="161"/>
      <c r="O276" s="161"/>
      <c r="P276" s="15"/>
      <c r="Q276" s="15"/>
      <c r="R276" s="15"/>
      <c r="S276" s="15"/>
      <c r="T276" s="15"/>
      <c r="U276" s="15"/>
      <c r="V276" s="15"/>
      <c r="W276" s="15"/>
      <c r="X276" s="15"/>
      <c r="Y276" s="15"/>
      <c r="Z276" s="15"/>
    </row>
    <row r="277">
      <c r="A277" s="16"/>
      <c r="B277" s="123"/>
      <c r="C277" s="40"/>
      <c r="D277" s="17"/>
      <c r="E277" s="20"/>
      <c r="F277" s="20"/>
      <c r="G277" s="41"/>
      <c r="H277" s="16"/>
      <c r="I277" s="22"/>
      <c r="J277" s="15"/>
      <c r="K277" s="15"/>
      <c r="L277" s="15"/>
      <c r="M277" s="15"/>
      <c r="N277" s="161"/>
      <c r="O277" s="161"/>
      <c r="P277" s="15"/>
      <c r="Q277" s="15"/>
      <c r="R277" s="15"/>
      <c r="S277" s="15"/>
      <c r="T277" s="15"/>
      <c r="U277" s="15"/>
      <c r="V277" s="15"/>
      <c r="W277" s="15"/>
      <c r="X277" s="15"/>
      <c r="Y277" s="15"/>
      <c r="Z277" s="15"/>
    </row>
    <row r="278">
      <c r="A278" s="16"/>
      <c r="B278" s="123"/>
      <c r="C278" s="40"/>
      <c r="D278" s="17"/>
      <c r="E278" s="20"/>
      <c r="F278" s="20"/>
      <c r="G278" s="41"/>
      <c r="H278" s="16"/>
      <c r="I278" s="22"/>
      <c r="J278" s="15"/>
      <c r="K278" s="15"/>
      <c r="L278" s="15"/>
      <c r="M278" s="15"/>
      <c r="N278" s="161"/>
      <c r="O278" s="161"/>
      <c r="P278" s="15"/>
      <c r="Q278" s="15"/>
      <c r="R278" s="15"/>
      <c r="S278" s="15"/>
      <c r="T278" s="15"/>
      <c r="U278" s="15"/>
      <c r="V278" s="15"/>
      <c r="W278" s="15"/>
      <c r="X278" s="15"/>
      <c r="Y278" s="15"/>
      <c r="Z278" s="15"/>
    </row>
    <row r="279">
      <c r="A279" s="16"/>
      <c r="B279" s="123"/>
      <c r="C279" s="40"/>
      <c r="D279" s="17"/>
      <c r="E279" s="20"/>
      <c r="F279" s="20"/>
      <c r="G279" s="41"/>
      <c r="H279" s="16"/>
      <c r="I279" s="22"/>
      <c r="J279" s="15"/>
      <c r="K279" s="15"/>
      <c r="L279" s="15"/>
      <c r="M279" s="15"/>
      <c r="N279" s="161"/>
      <c r="O279" s="161"/>
      <c r="P279" s="15"/>
      <c r="Q279" s="15"/>
      <c r="R279" s="15"/>
      <c r="S279" s="15"/>
      <c r="T279" s="15"/>
      <c r="U279" s="15"/>
      <c r="V279" s="15"/>
      <c r="W279" s="15"/>
      <c r="X279" s="15"/>
      <c r="Y279" s="15"/>
      <c r="Z279" s="15"/>
    </row>
    <row r="280">
      <c r="A280" s="16"/>
      <c r="B280" s="123"/>
      <c r="C280" s="40"/>
      <c r="D280" s="17"/>
      <c r="E280" s="20"/>
      <c r="F280" s="20"/>
      <c r="G280" s="41"/>
      <c r="H280" s="16"/>
      <c r="I280" s="22"/>
      <c r="J280" s="15"/>
      <c r="K280" s="15"/>
      <c r="L280" s="15"/>
      <c r="M280" s="15"/>
      <c r="N280" s="161"/>
      <c r="O280" s="161"/>
      <c r="P280" s="15"/>
      <c r="Q280" s="15"/>
      <c r="R280" s="15"/>
      <c r="S280" s="15"/>
      <c r="T280" s="15"/>
      <c r="U280" s="15"/>
      <c r="V280" s="15"/>
      <c r="W280" s="15"/>
      <c r="X280" s="15"/>
      <c r="Y280" s="15"/>
      <c r="Z280" s="15"/>
    </row>
    <row r="281">
      <c r="A281" s="307"/>
      <c r="B281" s="308"/>
      <c r="C281" s="309"/>
      <c r="D281" s="310"/>
      <c r="E281" s="313"/>
      <c r="F281" s="313"/>
      <c r="G281" s="315"/>
      <c r="H281" s="307"/>
      <c r="I281" s="15"/>
      <c r="J281" s="15"/>
      <c r="K281" s="15"/>
      <c r="L281" s="15"/>
      <c r="M281" s="15"/>
      <c r="N281" s="161"/>
      <c r="O281" s="161"/>
      <c r="P281" s="15"/>
      <c r="Q281" s="15"/>
      <c r="R281" s="15"/>
      <c r="S281" s="15"/>
      <c r="T281" s="15"/>
      <c r="U281" s="15"/>
      <c r="V281" s="15"/>
      <c r="W281" s="15"/>
      <c r="X281" s="15"/>
      <c r="Y281" s="15"/>
      <c r="Z281" s="15"/>
    </row>
    <row r="282">
      <c r="A282" s="307"/>
      <c r="B282" s="308"/>
      <c r="C282" s="309"/>
      <c r="D282" s="310"/>
      <c r="E282" s="313"/>
      <c r="F282" s="313"/>
      <c r="G282" s="315"/>
      <c r="H282" s="307"/>
      <c r="I282" s="15"/>
      <c r="J282" s="15"/>
      <c r="K282" s="15"/>
      <c r="L282" s="15"/>
      <c r="M282" s="15"/>
      <c r="N282" s="161"/>
      <c r="O282" s="161"/>
      <c r="P282" s="15"/>
      <c r="Q282" s="15"/>
      <c r="R282" s="15"/>
      <c r="S282" s="15"/>
      <c r="T282" s="15"/>
      <c r="U282" s="15"/>
      <c r="V282" s="15"/>
      <c r="W282" s="15"/>
      <c r="X282" s="15"/>
      <c r="Y282" s="15"/>
      <c r="Z282" s="15"/>
    </row>
    <row r="283">
      <c r="A283" s="307"/>
      <c r="B283" s="308"/>
      <c r="C283" s="309"/>
      <c r="D283" s="310"/>
      <c r="E283" s="313"/>
      <c r="F283" s="313"/>
      <c r="G283" s="315"/>
      <c r="H283" s="307"/>
      <c r="I283" s="15"/>
      <c r="J283" s="15"/>
      <c r="K283" s="15"/>
      <c r="L283" s="15"/>
      <c r="M283" s="15"/>
      <c r="N283" s="161"/>
      <c r="O283" s="161"/>
      <c r="P283" s="15"/>
      <c r="Q283" s="15"/>
      <c r="R283" s="15"/>
      <c r="S283" s="15"/>
      <c r="T283" s="15"/>
      <c r="U283" s="15"/>
      <c r="V283" s="15"/>
      <c r="W283" s="15"/>
      <c r="X283" s="15"/>
      <c r="Y283" s="15"/>
      <c r="Z283" s="15"/>
    </row>
    <row r="284">
      <c r="A284" s="307"/>
      <c r="B284" s="308"/>
      <c r="C284" s="309"/>
      <c r="D284" s="310"/>
      <c r="E284" s="313"/>
      <c r="F284" s="313"/>
      <c r="G284" s="315"/>
      <c r="H284" s="307"/>
      <c r="I284" s="15"/>
      <c r="J284" s="15"/>
      <c r="K284" s="15"/>
      <c r="L284" s="15"/>
      <c r="M284" s="15"/>
      <c r="N284" s="161"/>
      <c r="O284" s="161"/>
      <c r="P284" s="15"/>
      <c r="Q284" s="15"/>
      <c r="R284" s="15"/>
      <c r="S284" s="15"/>
      <c r="T284" s="15"/>
      <c r="U284" s="15"/>
      <c r="V284" s="15"/>
      <c r="W284" s="15"/>
      <c r="X284" s="15"/>
      <c r="Y284" s="15"/>
      <c r="Z284" s="15"/>
    </row>
    <row r="285">
      <c r="A285" s="307"/>
      <c r="B285" s="308"/>
      <c r="C285" s="309"/>
      <c r="D285" s="310"/>
      <c r="E285" s="313"/>
      <c r="F285" s="313"/>
      <c r="G285" s="315"/>
      <c r="H285" s="307"/>
      <c r="I285" s="15"/>
      <c r="J285" s="15"/>
      <c r="K285" s="15"/>
      <c r="L285" s="15"/>
      <c r="M285" s="15"/>
      <c r="N285" s="161"/>
      <c r="O285" s="161"/>
      <c r="P285" s="15"/>
      <c r="Q285" s="15"/>
      <c r="R285" s="15"/>
      <c r="S285" s="15"/>
      <c r="T285" s="15"/>
      <c r="U285" s="15"/>
      <c r="V285" s="15"/>
      <c r="W285" s="15"/>
      <c r="X285" s="15"/>
      <c r="Y285" s="15"/>
      <c r="Z285" s="15"/>
    </row>
    <row r="286">
      <c r="A286" s="307"/>
      <c r="B286" s="308"/>
      <c r="C286" s="309"/>
      <c r="D286" s="310"/>
      <c r="E286" s="313"/>
      <c r="F286" s="313"/>
      <c r="G286" s="315"/>
      <c r="H286" s="307"/>
      <c r="I286" s="15"/>
      <c r="J286" s="15"/>
      <c r="K286" s="15"/>
      <c r="L286" s="15"/>
      <c r="M286" s="15"/>
      <c r="N286" s="161"/>
      <c r="O286" s="161"/>
      <c r="P286" s="15"/>
      <c r="Q286" s="15"/>
      <c r="R286" s="15"/>
      <c r="S286" s="15"/>
      <c r="T286" s="15"/>
      <c r="U286" s="15"/>
      <c r="V286" s="15"/>
      <c r="W286" s="15"/>
      <c r="X286" s="15"/>
      <c r="Y286" s="15"/>
      <c r="Z286" s="15"/>
    </row>
    <row r="287">
      <c r="A287" s="307"/>
      <c r="B287" s="308"/>
      <c r="C287" s="309"/>
      <c r="D287" s="310"/>
      <c r="E287" s="313"/>
      <c r="F287" s="313"/>
      <c r="G287" s="315"/>
      <c r="H287" s="307"/>
      <c r="I287" s="15"/>
      <c r="J287" s="15"/>
      <c r="K287" s="15"/>
      <c r="L287" s="15"/>
      <c r="M287" s="15"/>
      <c r="N287" s="161"/>
      <c r="O287" s="161"/>
      <c r="P287" s="15"/>
      <c r="Q287" s="15"/>
      <c r="R287" s="15"/>
      <c r="S287" s="15"/>
      <c r="T287" s="15"/>
      <c r="U287" s="15"/>
      <c r="V287" s="15"/>
      <c r="W287" s="15"/>
      <c r="X287" s="15"/>
      <c r="Y287" s="15"/>
      <c r="Z287" s="15"/>
    </row>
    <row r="288">
      <c r="A288" s="307"/>
      <c r="B288" s="308"/>
      <c r="C288" s="309"/>
      <c r="D288" s="310"/>
      <c r="E288" s="313"/>
      <c r="F288" s="313"/>
      <c r="G288" s="315"/>
      <c r="H288" s="307"/>
      <c r="I288" s="15"/>
      <c r="J288" s="15"/>
      <c r="K288" s="15"/>
      <c r="L288" s="15"/>
      <c r="M288" s="15"/>
      <c r="N288" s="161"/>
      <c r="O288" s="161"/>
      <c r="P288" s="15"/>
      <c r="Q288" s="15"/>
      <c r="R288" s="15"/>
      <c r="S288" s="15"/>
      <c r="T288" s="15"/>
      <c r="U288" s="15"/>
      <c r="V288" s="15"/>
      <c r="W288" s="15"/>
      <c r="X288" s="15"/>
      <c r="Y288" s="15"/>
      <c r="Z288" s="15"/>
    </row>
    <row r="289">
      <c r="A289" s="307"/>
      <c r="B289" s="308"/>
      <c r="C289" s="309"/>
      <c r="D289" s="310"/>
      <c r="E289" s="313"/>
      <c r="F289" s="313"/>
      <c r="G289" s="315"/>
      <c r="H289" s="307"/>
      <c r="I289" s="15"/>
      <c r="J289" s="15"/>
      <c r="K289" s="15"/>
      <c r="L289" s="15"/>
      <c r="M289" s="15"/>
      <c r="N289" s="161"/>
      <c r="O289" s="161"/>
      <c r="P289" s="15"/>
      <c r="Q289" s="15"/>
      <c r="R289" s="15"/>
      <c r="S289" s="15"/>
      <c r="T289" s="15"/>
      <c r="U289" s="15"/>
      <c r="V289" s="15"/>
      <c r="W289" s="15"/>
      <c r="X289" s="15"/>
      <c r="Y289" s="15"/>
      <c r="Z289" s="15"/>
    </row>
    <row r="290">
      <c r="A290" s="307"/>
      <c r="B290" s="308"/>
      <c r="C290" s="309"/>
      <c r="D290" s="310"/>
      <c r="E290" s="313"/>
      <c r="F290" s="313"/>
      <c r="G290" s="315"/>
      <c r="H290" s="307"/>
      <c r="I290" s="15"/>
      <c r="J290" s="15"/>
      <c r="K290" s="15"/>
      <c r="L290" s="15"/>
      <c r="M290" s="15"/>
      <c r="N290" s="161"/>
      <c r="O290" s="161"/>
      <c r="P290" s="15"/>
      <c r="Q290" s="15"/>
      <c r="R290" s="15"/>
      <c r="S290" s="15"/>
      <c r="T290" s="15"/>
      <c r="U290" s="15"/>
      <c r="V290" s="15"/>
      <c r="W290" s="15"/>
      <c r="X290" s="15"/>
      <c r="Y290" s="15"/>
      <c r="Z290" s="15"/>
    </row>
    <row r="291">
      <c r="A291" s="307"/>
      <c r="B291" s="308"/>
      <c r="C291" s="309"/>
      <c r="D291" s="310"/>
      <c r="E291" s="313"/>
      <c r="F291" s="313"/>
      <c r="G291" s="315"/>
      <c r="H291" s="307"/>
      <c r="I291" s="15"/>
      <c r="J291" s="15"/>
      <c r="K291" s="15"/>
      <c r="L291" s="15"/>
      <c r="M291" s="15"/>
      <c r="N291" s="161"/>
      <c r="O291" s="161"/>
      <c r="P291" s="15"/>
      <c r="Q291" s="15"/>
      <c r="R291" s="15"/>
      <c r="S291" s="15"/>
      <c r="T291" s="15"/>
      <c r="U291" s="15"/>
      <c r="V291" s="15"/>
      <c r="W291" s="15"/>
      <c r="X291" s="15"/>
      <c r="Y291" s="15"/>
      <c r="Z291" s="15"/>
    </row>
    <row r="292">
      <c r="A292" s="307"/>
      <c r="B292" s="308"/>
      <c r="C292" s="309"/>
      <c r="D292" s="310"/>
      <c r="E292" s="313"/>
      <c r="F292" s="313"/>
      <c r="G292" s="315"/>
      <c r="H292" s="307"/>
      <c r="I292" s="15"/>
      <c r="J292" s="15"/>
      <c r="K292" s="15"/>
      <c r="L292" s="15"/>
      <c r="M292" s="15"/>
      <c r="N292" s="161"/>
      <c r="O292" s="161"/>
      <c r="P292" s="15"/>
      <c r="Q292" s="15"/>
      <c r="R292" s="15"/>
      <c r="S292" s="15"/>
      <c r="T292" s="15"/>
      <c r="U292" s="15"/>
      <c r="V292" s="15"/>
      <c r="W292" s="15"/>
      <c r="X292" s="15"/>
      <c r="Y292" s="15"/>
      <c r="Z292" s="15"/>
    </row>
    <row r="293">
      <c r="A293" s="307"/>
      <c r="B293" s="308"/>
      <c r="C293" s="309"/>
      <c r="D293" s="310"/>
      <c r="E293" s="313"/>
      <c r="F293" s="313"/>
      <c r="G293" s="315"/>
      <c r="H293" s="307"/>
      <c r="I293" s="15"/>
      <c r="J293" s="15"/>
      <c r="K293" s="15"/>
      <c r="L293" s="15"/>
      <c r="M293" s="15"/>
      <c r="N293" s="161"/>
      <c r="O293" s="161"/>
      <c r="P293" s="15"/>
      <c r="Q293" s="15"/>
      <c r="R293" s="15"/>
      <c r="S293" s="15"/>
      <c r="T293" s="15"/>
      <c r="U293" s="15"/>
      <c r="V293" s="15"/>
      <c r="W293" s="15"/>
      <c r="X293" s="15"/>
      <c r="Y293" s="15"/>
      <c r="Z293" s="15"/>
    </row>
    <row r="294">
      <c r="A294" s="307"/>
      <c r="B294" s="308"/>
      <c r="C294" s="309"/>
      <c r="D294" s="310"/>
      <c r="E294" s="313"/>
      <c r="F294" s="313"/>
      <c r="G294" s="315"/>
      <c r="H294" s="307"/>
      <c r="I294" s="15"/>
      <c r="J294" s="15"/>
      <c r="K294" s="15"/>
      <c r="L294" s="15"/>
      <c r="M294" s="15"/>
      <c r="N294" s="161"/>
      <c r="O294" s="161"/>
      <c r="P294" s="15"/>
      <c r="Q294" s="15"/>
      <c r="R294" s="15"/>
      <c r="S294" s="15"/>
      <c r="T294" s="15"/>
      <c r="U294" s="15"/>
      <c r="V294" s="15"/>
      <c r="W294" s="15"/>
      <c r="X294" s="15"/>
      <c r="Y294" s="15"/>
      <c r="Z294" s="15"/>
    </row>
    <row r="295">
      <c r="A295" s="307"/>
      <c r="B295" s="308"/>
      <c r="C295" s="309"/>
      <c r="D295" s="310"/>
      <c r="E295" s="313"/>
      <c r="F295" s="313"/>
      <c r="G295" s="315"/>
      <c r="H295" s="307"/>
      <c r="I295" s="15"/>
      <c r="J295" s="15"/>
      <c r="K295" s="15"/>
      <c r="L295" s="15"/>
      <c r="M295" s="15"/>
      <c r="N295" s="161"/>
      <c r="O295" s="161"/>
      <c r="P295" s="15"/>
      <c r="Q295" s="15"/>
      <c r="R295" s="15"/>
      <c r="S295" s="15"/>
      <c r="T295" s="15"/>
      <c r="U295" s="15"/>
      <c r="V295" s="15"/>
      <c r="W295" s="15"/>
      <c r="X295" s="15"/>
      <c r="Y295" s="15"/>
      <c r="Z295" s="15"/>
    </row>
    <row r="296">
      <c r="A296" s="307"/>
      <c r="B296" s="308"/>
      <c r="C296" s="309"/>
      <c r="D296" s="310"/>
      <c r="E296" s="313"/>
      <c r="F296" s="313"/>
      <c r="G296" s="315"/>
      <c r="H296" s="307"/>
      <c r="I296" s="15"/>
      <c r="J296" s="15"/>
      <c r="K296" s="15"/>
      <c r="L296" s="15"/>
      <c r="M296" s="15"/>
      <c r="N296" s="161"/>
      <c r="O296" s="161"/>
      <c r="P296" s="15"/>
      <c r="Q296" s="15"/>
      <c r="R296" s="15"/>
      <c r="S296" s="15"/>
      <c r="T296" s="15"/>
      <c r="U296" s="15"/>
      <c r="V296" s="15"/>
      <c r="W296" s="15"/>
      <c r="X296" s="15"/>
      <c r="Y296" s="15"/>
      <c r="Z296" s="15"/>
    </row>
    <row r="297">
      <c r="A297" s="307"/>
      <c r="B297" s="308"/>
      <c r="C297" s="309"/>
      <c r="D297" s="310"/>
      <c r="E297" s="313"/>
      <c r="F297" s="313"/>
      <c r="G297" s="315"/>
      <c r="H297" s="307"/>
      <c r="I297" s="15"/>
      <c r="J297" s="15"/>
      <c r="K297" s="15"/>
      <c r="L297" s="15"/>
      <c r="M297" s="15"/>
      <c r="N297" s="161"/>
      <c r="O297" s="161"/>
      <c r="P297" s="15"/>
      <c r="Q297" s="15"/>
      <c r="R297" s="15"/>
      <c r="S297" s="15"/>
      <c r="T297" s="15"/>
      <c r="U297" s="15"/>
      <c r="V297" s="15"/>
      <c r="W297" s="15"/>
      <c r="X297" s="15"/>
      <c r="Y297" s="15"/>
      <c r="Z297" s="15"/>
    </row>
    <row r="298">
      <c r="A298" s="307"/>
      <c r="B298" s="308"/>
      <c r="C298" s="309"/>
      <c r="D298" s="310"/>
      <c r="E298" s="313"/>
      <c r="F298" s="313"/>
      <c r="G298" s="315"/>
      <c r="H298" s="307"/>
      <c r="I298" s="15"/>
      <c r="J298" s="15"/>
      <c r="K298" s="15"/>
      <c r="L298" s="15"/>
      <c r="M298" s="15"/>
      <c r="N298" s="161"/>
      <c r="O298" s="161"/>
      <c r="P298" s="15"/>
      <c r="Q298" s="15"/>
      <c r="R298" s="15"/>
      <c r="S298" s="15"/>
      <c r="T298" s="15"/>
      <c r="U298" s="15"/>
      <c r="V298" s="15"/>
      <c r="W298" s="15"/>
      <c r="X298" s="15"/>
      <c r="Y298" s="15"/>
      <c r="Z298" s="15"/>
    </row>
    <row r="299">
      <c r="A299" s="307"/>
      <c r="B299" s="308"/>
      <c r="C299" s="309"/>
      <c r="D299" s="310"/>
      <c r="E299" s="313"/>
      <c r="F299" s="313"/>
      <c r="G299" s="315"/>
      <c r="H299" s="307"/>
      <c r="I299" s="15"/>
      <c r="J299" s="15"/>
      <c r="K299" s="15"/>
      <c r="L299" s="15"/>
      <c r="M299" s="15"/>
      <c r="N299" s="161"/>
      <c r="O299" s="161"/>
      <c r="P299" s="15"/>
      <c r="Q299" s="15"/>
      <c r="R299" s="15"/>
      <c r="S299" s="15"/>
      <c r="T299" s="15"/>
      <c r="U299" s="15"/>
      <c r="V299" s="15"/>
      <c r="W299" s="15"/>
      <c r="X299" s="15"/>
      <c r="Y299" s="15"/>
      <c r="Z299" s="15"/>
    </row>
    <row r="300">
      <c r="A300" s="307"/>
      <c r="B300" s="308"/>
      <c r="C300" s="309"/>
      <c r="D300" s="310"/>
      <c r="E300" s="313"/>
      <c r="F300" s="313"/>
      <c r="G300" s="315"/>
      <c r="H300" s="307"/>
      <c r="I300" s="15"/>
      <c r="J300" s="15"/>
      <c r="K300" s="15"/>
      <c r="L300" s="15"/>
      <c r="M300" s="15"/>
      <c r="N300" s="161"/>
      <c r="O300" s="161"/>
      <c r="P300" s="15"/>
      <c r="Q300" s="15"/>
      <c r="R300" s="15"/>
      <c r="S300" s="15"/>
      <c r="T300" s="15"/>
      <c r="U300" s="15"/>
      <c r="V300" s="15"/>
      <c r="W300" s="15"/>
      <c r="X300" s="15"/>
      <c r="Y300" s="15"/>
      <c r="Z300" s="15"/>
    </row>
    <row r="301">
      <c r="A301" s="307"/>
      <c r="B301" s="308"/>
      <c r="C301" s="309"/>
      <c r="D301" s="310"/>
      <c r="E301" s="313"/>
      <c r="F301" s="313"/>
      <c r="G301" s="315"/>
      <c r="H301" s="307"/>
      <c r="I301" s="15"/>
      <c r="J301" s="15"/>
      <c r="K301" s="15"/>
      <c r="L301" s="15"/>
      <c r="M301" s="15"/>
      <c r="N301" s="161"/>
      <c r="O301" s="161"/>
      <c r="P301" s="15"/>
      <c r="Q301" s="15"/>
      <c r="R301" s="15"/>
      <c r="S301" s="15"/>
      <c r="T301" s="15"/>
      <c r="U301" s="15"/>
      <c r="V301" s="15"/>
      <c r="W301" s="15"/>
      <c r="X301" s="15"/>
      <c r="Y301" s="15"/>
      <c r="Z301" s="15"/>
    </row>
    <row r="302">
      <c r="A302" s="307"/>
      <c r="B302" s="308"/>
      <c r="C302" s="309"/>
      <c r="D302" s="310"/>
      <c r="E302" s="313"/>
      <c r="F302" s="313"/>
      <c r="G302" s="315"/>
      <c r="H302" s="307"/>
      <c r="I302" s="15"/>
      <c r="J302" s="15"/>
      <c r="K302" s="15"/>
      <c r="L302" s="15"/>
      <c r="M302" s="15"/>
      <c r="N302" s="161"/>
      <c r="O302" s="161"/>
      <c r="P302" s="15"/>
      <c r="Q302" s="15"/>
      <c r="R302" s="15"/>
      <c r="S302" s="15"/>
      <c r="T302" s="15"/>
      <c r="U302" s="15"/>
      <c r="V302" s="15"/>
      <c r="W302" s="15"/>
      <c r="X302" s="15"/>
      <c r="Y302" s="15"/>
      <c r="Z302" s="15"/>
    </row>
    <row r="303">
      <c r="A303" s="307"/>
      <c r="B303" s="308"/>
      <c r="C303" s="309"/>
      <c r="D303" s="310"/>
      <c r="E303" s="313"/>
      <c r="F303" s="313"/>
      <c r="G303" s="315"/>
      <c r="H303" s="307"/>
      <c r="I303" s="15"/>
      <c r="J303" s="15"/>
      <c r="K303" s="15"/>
      <c r="L303" s="15"/>
      <c r="M303" s="15"/>
      <c r="N303" s="161"/>
      <c r="O303" s="161"/>
      <c r="P303" s="15"/>
      <c r="Q303" s="15"/>
      <c r="R303" s="15"/>
      <c r="S303" s="15"/>
      <c r="T303" s="15"/>
      <c r="U303" s="15"/>
      <c r="V303" s="15"/>
      <c r="W303" s="15"/>
      <c r="X303" s="15"/>
      <c r="Y303" s="15"/>
      <c r="Z303" s="15"/>
    </row>
    <row r="304">
      <c r="A304" s="307"/>
      <c r="B304" s="308"/>
      <c r="C304" s="309"/>
      <c r="D304" s="310"/>
      <c r="E304" s="313"/>
      <c r="F304" s="313"/>
      <c r="G304" s="315"/>
      <c r="H304" s="307"/>
      <c r="I304" s="15"/>
      <c r="J304" s="15"/>
      <c r="K304" s="15"/>
      <c r="L304" s="15"/>
      <c r="M304" s="15"/>
      <c r="N304" s="161"/>
      <c r="O304" s="161"/>
      <c r="P304" s="15"/>
      <c r="Q304" s="15"/>
      <c r="R304" s="15"/>
      <c r="S304" s="15"/>
      <c r="T304" s="15"/>
      <c r="U304" s="15"/>
      <c r="V304" s="15"/>
      <c r="W304" s="15"/>
      <c r="X304" s="15"/>
      <c r="Y304" s="15"/>
      <c r="Z304" s="15"/>
    </row>
    <row r="305">
      <c r="A305" s="307"/>
      <c r="B305" s="308"/>
      <c r="C305" s="309"/>
      <c r="D305" s="310"/>
      <c r="E305" s="313"/>
      <c r="F305" s="313"/>
      <c r="G305" s="315"/>
      <c r="H305" s="307"/>
      <c r="I305" s="15"/>
      <c r="J305" s="15"/>
      <c r="K305" s="15"/>
      <c r="L305" s="15"/>
      <c r="M305" s="15"/>
      <c r="N305" s="161"/>
      <c r="O305" s="161"/>
      <c r="P305" s="15"/>
      <c r="Q305" s="15"/>
      <c r="R305" s="15"/>
      <c r="S305" s="15"/>
      <c r="T305" s="15"/>
      <c r="U305" s="15"/>
      <c r="V305" s="15"/>
      <c r="W305" s="15"/>
      <c r="X305" s="15"/>
      <c r="Y305" s="15"/>
      <c r="Z305" s="15"/>
    </row>
    <row r="306">
      <c r="A306" s="307"/>
      <c r="B306" s="308"/>
      <c r="C306" s="309"/>
      <c r="D306" s="310"/>
      <c r="E306" s="313"/>
      <c r="F306" s="313"/>
      <c r="G306" s="315"/>
      <c r="H306" s="307"/>
      <c r="I306" s="15"/>
      <c r="J306" s="15"/>
      <c r="K306" s="15"/>
      <c r="L306" s="15"/>
      <c r="M306" s="15"/>
      <c r="N306" s="161"/>
      <c r="O306" s="161"/>
      <c r="P306" s="15"/>
      <c r="Q306" s="15"/>
      <c r="R306" s="15"/>
      <c r="S306" s="15"/>
      <c r="T306" s="15"/>
      <c r="U306" s="15"/>
      <c r="V306" s="15"/>
      <c r="W306" s="15"/>
      <c r="X306" s="15"/>
      <c r="Y306" s="15"/>
      <c r="Z306" s="15"/>
    </row>
    <row r="307">
      <c r="A307" s="307"/>
      <c r="B307" s="308"/>
      <c r="C307" s="309"/>
      <c r="D307" s="310"/>
      <c r="E307" s="313"/>
      <c r="F307" s="313"/>
      <c r="G307" s="315"/>
      <c r="H307" s="307"/>
      <c r="I307" s="15"/>
      <c r="J307" s="15"/>
      <c r="K307" s="15"/>
      <c r="L307" s="15"/>
      <c r="M307" s="15"/>
      <c r="N307" s="161"/>
      <c r="O307" s="161"/>
      <c r="P307" s="15"/>
      <c r="Q307" s="15"/>
      <c r="R307" s="15"/>
      <c r="S307" s="15"/>
      <c r="T307" s="15"/>
      <c r="U307" s="15"/>
      <c r="V307" s="15"/>
      <c r="W307" s="15"/>
      <c r="X307" s="15"/>
      <c r="Y307" s="15"/>
      <c r="Z307" s="15"/>
    </row>
    <row r="308">
      <c r="A308" s="307"/>
      <c r="B308" s="308"/>
      <c r="C308" s="309"/>
      <c r="D308" s="310"/>
      <c r="E308" s="313"/>
      <c r="F308" s="313"/>
      <c r="G308" s="315"/>
      <c r="H308" s="307"/>
      <c r="I308" s="15"/>
      <c r="J308" s="15"/>
      <c r="K308" s="15"/>
      <c r="L308" s="15"/>
      <c r="M308" s="15"/>
      <c r="N308" s="161"/>
      <c r="O308" s="161"/>
      <c r="P308" s="15"/>
      <c r="Q308" s="15"/>
      <c r="R308" s="15"/>
      <c r="S308" s="15"/>
      <c r="T308" s="15"/>
      <c r="U308" s="15"/>
      <c r="V308" s="15"/>
      <c r="W308" s="15"/>
      <c r="X308" s="15"/>
      <c r="Y308" s="15"/>
      <c r="Z308" s="15"/>
    </row>
    <row r="309">
      <c r="A309" s="307"/>
      <c r="B309" s="308"/>
      <c r="C309" s="309"/>
      <c r="D309" s="310"/>
      <c r="E309" s="313"/>
      <c r="F309" s="313"/>
      <c r="G309" s="315"/>
      <c r="H309" s="307"/>
      <c r="I309" s="15"/>
      <c r="J309" s="15"/>
      <c r="K309" s="15"/>
      <c r="L309" s="15"/>
      <c r="M309" s="15"/>
      <c r="N309" s="161"/>
      <c r="O309" s="161"/>
      <c r="P309" s="15"/>
      <c r="Q309" s="15"/>
      <c r="R309" s="15"/>
      <c r="S309" s="15"/>
      <c r="T309" s="15"/>
      <c r="U309" s="15"/>
      <c r="V309" s="15"/>
      <c r="W309" s="15"/>
      <c r="X309" s="15"/>
      <c r="Y309" s="15"/>
      <c r="Z309" s="15"/>
    </row>
    <row r="310">
      <c r="A310" s="307"/>
      <c r="B310" s="308"/>
      <c r="C310" s="309"/>
      <c r="D310" s="310"/>
      <c r="E310" s="313"/>
      <c r="F310" s="313"/>
      <c r="G310" s="315"/>
      <c r="H310" s="307"/>
      <c r="I310" s="15"/>
      <c r="J310" s="15"/>
      <c r="K310" s="15"/>
      <c r="L310" s="15"/>
      <c r="M310" s="15"/>
      <c r="N310" s="161"/>
      <c r="O310" s="161"/>
      <c r="P310" s="15"/>
      <c r="Q310" s="15"/>
      <c r="R310" s="15"/>
      <c r="S310" s="15"/>
      <c r="T310" s="15"/>
      <c r="U310" s="15"/>
      <c r="V310" s="15"/>
      <c r="W310" s="15"/>
      <c r="X310" s="15"/>
      <c r="Y310" s="15"/>
      <c r="Z310" s="15"/>
    </row>
    <row r="311">
      <c r="A311" s="307"/>
      <c r="B311" s="308"/>
      <c r="C311" s="309"/>
      <c r="D311" s="310"/>
      <c r="E311" s="313"/>
      <c r="F311" s="313"/>
      <c r="G311" s="315"/>
      <c r="H311" s="307"/>
      <c r="I311" s="15"/>
      <c r="J311" s="15"/>
      <c r="K311" s="15"/>
      <c r="L311" s="15"/>
      <c r="M311" s="15"/>
      <c r="N311" s="161"/>
      <c r="O311" s="161"/>
      <c r="P311" s="15"/>
      <c r="Q311" s="15"/>
      <c r="R311" s="15"/>
      <c r="S311" s="15"/>
      <c r="T311" s="15"/>
      <c r="U311" s="15"/>
      <c r="V311" s="15"/>
      <c r="W311" s="15"/>
      <c r="X311" s="15"/>
      <c r="Y311" s="15"/>
      <c r="Z311" s="15"/>
    </row>
    <row r="312">
      <c r="A312" s="307"/>
      <c r="B312" s="308"/>
      <c r="C312" s="309"/>
      <c r="D312" s="310"/>
      <c r="E312" s="313"/>
      <c r="F312" s="313"/>
      <c r="G312" s="315"/>
      <c r="H312" s="307"/>
      <c r="I312" s="15"/>
      <c r="J312" s="15"/>
      <c r="K312" s="15"/>
      <c r="L312" s="15"/>
      <c r="M312" s="15"/>
      <c r="N312" s="161"/>
      <c r="O312" s="161"/>
      <c r="P312" s="15"/>
      <c r="Q312" s="15"/>
      <c r="R312" s="15"/>
      <c r="S312" s="15"/>
      <c r="T312" s="15"/>
      <c r="U312" s="15"/>
      <c r="V312" s="15"/>
      <c r="W312" s="15"/>
      <c r="X312" s="15"/>
      <c r="Y312" s="15"/>
      <c r="Z312" s="15"/>
    </row>
    <row r="313">
      <c r="A313" s="307"/>
      <c r="B313" s="308"/>
      <c r="C313" s="309"/>
      <c r="D313" s="310"/>
      <c r="E313" s="313"/>
      <c r="F313" s="313"/>
      <c r="G313" s="315"/>
      <c r="H313" s="307"/>
      <c r="I313" s="15"/>
      <c r="J313" s="15"/>
      <c r="K313" s="15"/>
      <c r="L313" s="15"/>
      <c r="M313" s="15"/>
      <c r="N313" s="161"/>
      <c r="O313" s="161"/>
      <c r="P313" s="15"/>
      <c r="Q313" s="15"/>
      <c r="R313" s="15"/>
      <c r="S313" s="15"/>
      <c r="T313" s="15"/>
      <c r="U313" s="15"/>
      <c r="V313" s="15"/>
      <c r="W313" s="15"/>
      <c r="X313" s="15"/>
      <c r="Y313" s="15"/>
      <c r="Z313" s="15"/>
    </row>
    <row r="314">
      <c r="A314" s="307"/>
      <c r="B314" s="308"/>
      <c r="C314" s="309"/>
      <c r="D314" s="310"/>
      <c r="E314" s="313"/>
      <c r="F314" s="313"/>
      <c r="G314" s="315"/>
      <c r="H314" s="307"/>
      <c r="I314" s="15"/>
      <c r="J314" s="15"/>
      <c r="K314" s="15"/>
      <c r="L314" s="15"/>
      <c r="M314" s="15"/>
      <c r="N314" s="161"/>
      <c r="O314" s="161"/>
      <c r="P314" s="15"/>
      <c r="Q314" s="15"/>
      <c r="R314" s="15"/>
      <c r="S314" s="15"/>
      <c r="T314" s="15"/>
      <c r="U314" s="15"/>
      <c r="V314" s="15"/>
      <c r="W314" s="15"/>
      <c r="X314" s="15"/>
      <c r="Y314" s="15"/>
      <c r="Z314" s="15"/>
    </row>
    <row r="315">
      <c r="A315" s="307"/>
      <c r="B315" s="308"/>
      <c r="C315" s="309"/>
      <c r="D315" s="310"/>
      <c r="E315" s="313"/>
      <c r="F315" s="313"/>
      <c r="G315" s="315"/>
      <c r="H315" s="307"/>
      <c r="I315" s="15"/>
      <c r="J315" s="15"/>
      <c r="K315" s="15"/>
      <c r="L315" s="15"/>
      <c r="M315" s="15"/>
      <c r="N315" s="161"/>
      <c r="O315" s="161"/>
      <c r="P315" s="15"/>
      <c r="Q315" s="15"/>
      <c r="R315" s="15"/>
      <c r="S315" s="15"/>
      <c r="T315" s="15"/>
      <c r="U315" s="15"/>
      <c r="V315" s="15"/>
      <c r="W315" s="15"/>
      <c r="X315" s="15"/>
      <c r="Y315" s="15"/>
      <c r="Z315" s="15"/>
    </row>
    <row r="316">
      <c r="A316" s="307"/>
      <c r="B316" s="308"/>
      <c r="C316" s="309"/>
      <c r="D316" s="310"/>
      <c r="E316" s="313"/>
      <c r="F316" s="313"/>
      <c r="G316" s="315"/>
      <c r="H316" s="307"/>
      <c r="I316" s="15"/>
      <c r="J316" s="15"/>
      <c r="K316" s="15"/>
      <c r="L316" s="15"/>
      <c r="M316" s="15"/>
      <c r="N316" s="161"/>
      <c r="O316" s="161"/>
      <c r="P316" s="15"/>
      <c r="Q316" s="15"/>
      <c r="R316" s="15"/>
      <c r="S316" s="15"/>
      <c r="T316" s="15"/>
      <c r="U316" s="15"/>
      <c r="V316" s="15"/>
      <c r="W316" s="15"/>
      <c r="X316" s="15"/>
      <c r="Y316" s="15"/>
      <c r="Z316" s="15"/>
    </row>
    <row r="317">
      <c r="A317" s="307"/>
      <c r="B317" s="308"/>
      <c r="C317" s="309"/>
      <c r="D317" s="310"/>
      <c r="E317" s="313"/>
      <c r="F317" s="313"/>
      <c r="G317" s="315"/>
      <c r="H317" s="307"/>
      <c r="I317" s="15"/>
      <c r="J317" s="15"/>
      <c r="K317" s="15"/>
      <c r="L317" s="15"/>
      <c r="M317" s="15"/>
      <c r="N317" s="161"/>
      <c r="O317" s="161"/>
      <c r="P317" s="15"/>
      <c r="Q317" s="15"/>
      <c r="R317" s="15"/>
      <c r="S317" s="15"/>
      <c r="T317" s="15"/>
      <c r="U317" s="15"/>
      <c r="V317" s="15"/>
      <c r="W317" s="15"/>
      <c r="X317" s="15"/>
      <c r="Y317" s="15"/>
      <c r="Z317" s="15"/>
    </row>
    <row r="318">
      <c r="A318" s="307"/>
      <c r="B318" s="308"/>
      <c r="C318" s="309"/>
      <c r="D318" s="310"/>
      <c r="E318" s="313"/>
      <c r="F318" s="313"/>
      <c r="G318" s="315"/>
      <c r="H318" s="307"/>
      <c r="I318" s="15"/>
      <c r="J318" s="15"/>
      <c r="K318" s="15"/>
      <c r="L318" s="15"/>
      <c r="M318" s="15"/>
      <c r="N318" s="161"/>
      <c r="O318" s="161"/>
      <c r="P318" s="15"/>
      <c r="Q318" s="15"/>
      <c r="R318" s="15"/>
      <c r="S318" s="15"/>
      <c r="T318" s="15"/>
      <c r="U318" s="15"/>
      <c r="V318" s="15"/>
      <c r="W318" s="15"/>
      <c r="X318" s="15"/>
      <c r="Y318" s="15"/>
      <c r="Z318" s="15"/>
    </row>
    <row r="319">
      <c r="A319" s="307"/>
      <c r="B319" s="308"/>
      <c r="C319" s="309"/>
      <c r="D319" s="310"/>
      <c r="E319" s="313"/>
      <c r="F319" s="313"/>
      <c r="G319" s="315"/>
      <c r="H319" s="307"/>
      <c r="I319" s="15"/>
      <c r="J319" s="15"/>
      <c r="K319" s="15"/>
      <c r="L319" s="15"/>
      <c r="M319" s="15"/>
      <c r="N319" s="161"/>
      <c r="O319" s="161"/>
      <c r="P319" s="15"/>
      <c r="Q319" s="15"/>
      <c r="R319" s="15"/>
      <c r="S319" s="15"/>
      <c r="T319" s="15"/>
      <c r="U319" s="15"/>
      <c r="V319" s="15"/>
      <c r="W319" s="15"/>
      <c r="X319" s="15"/>
      <c r="Y319" s="15"/>
      <c r="Z319" s="15"/>
    </row>
    <row r="320">
      <c r="A320" s="307"/>
      <c r="B320" s="308"/>
      <c r="C320" s="309"/>
      <c r="D320" s="310"/>
      <c r="E320" s="313"/>
      <c r="F320" s="313"/>
      <c r="G320" s="315"/>
      <c r="H320" s="307"/>
      <c r="I320" s="15"/>
      <c r="J320" s="15"/>
      <c r="K320" s="15"/>
      <c r="L320" s="15"/>
      <c r="M320" s="15"/>
      <c r="N320" s="161"/>
      <c r="O320" s="161"/>
      <c r="P320" s="15"/>
      <c r="Q320" s="15"/>
      <c r="R320" s="15"/>
      <c r="S320" s="15"/>
      <c r="T320" s="15"/>
      <c r="U320" s="15"/>
      <c r="V320" s="15"/>
      <c r="W320" s="15"/>
      <c r="X320" s="15"/>
      <c r="Y320" s="15"/>
      <c r="Z320" s="15"/>
    </row>
    <row r="321">
      <c r="A321" s="307"/>
      <c r="B321" s="308"/>
      <c r="C321" s="309"/>
      <c r="D321" s="310"/>
      <c r="E321" s="313"/>
      <c r="F321" s="313"/>
      <c r="G321" s="315"/>
      <c r="H321" s="307"/>
      <c r="I321" s="15"/>
      <c r="J321" s="15"/>
      <c r="K321" s="15"/>
      <c r="L321" s="15"/>
      <c r="M321" s="15"/>
      <c r="N321" s="161"/>
      <c r="O321" s="161"/>
      <c r="P321" s="15"/>
      <c r="Q321" s="15"/>
      <c r="R321" s="15"/>
      <c r="S321" s="15"/>
      <c r="T321" s="15"/>
      <c r="U321" s="15"/>
      <c r="V321" s="15"/>
      <c r="W321" s="15"/>
      <c r="X321" s="15"/>
      <c r="Y321" s="15"/>
      <c r="Z321" s="15"/>
    </row>
    <row r="322">
      <c r="A322" s="307"/>
      <c r="B322" s="308"/>
      <c r="C322" s="309"/>
      <c r="D322" s="310"/>
      <c r="E322" s="313"/>
      <c r="F322" s="313"/>
      <c r="G322" s="315"/>
      <c r="H322" s="307"/>
      <c r="I322" s="15"/>
      <c r="J322" s="15"/>
      <c r="K322" s="15"/>
      <c r="L322" s="15"/>
      <c r="M322" s="15"/>
      <c r="N322" s="161"/>
      <c r="O322" s="161"/>
      <c r="P322" s="15"/>
      <c r="Q322" s="15"/>
      <c r="R322" s="15"/>
      <c r="S322" s="15"/>
      <c r="T322" s="15"/>
      <c r="U322" s="15"/>
      <c r="V322" s="15"/>
      <c r="W322" s="15"/>
      <c r="X322" s="15"/>
      <c r="Y322" s="15"/>
      <c r="Z322" s="15"/>
    </row>
    <row r="323">
      <c r="A323" s="307"/>
      <c r="B323" s="308"/>
      <c r="C323" s="309"/>
      <c r="D323" s="310"/>
      <c r="E323" s="313"/>
      <c r="F323" s="313"/>
      <c r="G323" s="315"/>
      <c r="H323" s="307"/>
      <c r="I323" s="15"/>
      <c r="J323" s="15"/>
      <c r="K323" s="15"/>
      <c r="L323" s="15"/>
      <c r="M323" s="15"/>
      <c r="N323" s="161"/>
      <c r="O323" s="161"/>
      <c r="P323" s="15"/>
      <c r="Q323" s="15"/>
      <c r="R323" s="15"/>
      <c r="S323" s="15"/>
      <c r="T323" s="15"/>
      <c r="U323" s="15"/>
      <c r="V323" s="15"/>
      <c r="W323" s="15"/>
      <c r="X323" s="15"/>
      <c r="Y323" s="15"/>
      <c r="Z323" s="15"/>
    </row>
    <row r="324">
      <c r="A324" s="307"/>
      <c r="B324" s="308"/>
      <c r="C324" s="309"/>
      <c r="D324" s="310"/>
      <c r="E324" s="313"/>
      <c r="F324" s="313"/>
      <c r="G324" s="315"/>
      <c r="H324" s="307"/>
      <c r="I324" s="15"/>
      <c r="J324" s="15"/>
      <c r="K324" s="15"/>
      <c r="L324" s="15"/>
      <c r="M324" s="15"/>
      <c r="N324" s="161"/>
      <c r="O324" s="161"/>
      <c r="P324" s="15"/>
      <c r="Q324" s="15"/>
      <c r="R324" s="15"/>
      <c r="S324" s="15"/>
      <c r="T324" s="15"/>
      <c r="U324" s="15"/>
      <c r="V324" s="15"/>
      <c r="W324" s="15"/>
      <c r="X324" s="15"/>
      <c r="Y324" s="15"/>
      <c r="Z324" s="15"/>
    </row>
    <row r="325">
      <c r="A325" s="307"/>
      <c r="B325" s="308"/>
      <c r="C325" s="309"/>
      <c r="D325" s="310"/>
      <c r="E325" s="313"/>
      <c r="F325" s="313"/>
      <c r="G325" s="315"/>
      <c r="H325" s="307"/>
      <c r="I325" s="15"/>
      <c r="J325" s="15"/>
      <c r="K325" s="15"/>
      <c r="L325" s="15"/>
      <c r="M325" s="15"/>
      <c r="N325" s="161"/>
      <c r="O325" s="161"/>
      <c r="P325" s="15"/>
      <c r="Q325" s="15"/>
      <c r="R325" s="15"/>
      <c r="S325" s="15"/>
      <c r="T325" s="15"/>
      <c r="U325" s="15"/>
      <c r="V325" s="15"/>
      <c r="W325" s="15"/>
      <c r="X325" s="15"/>
      <c r="Y325" s="15"/>
      <c r="Z325" s="15"/>
    </row>
    <row r="326">
      <c r="A326" s="307"/>
      <c r="B326" s="308"/>
      <c r="C326" s="309"/>
      <c r="D326" s="310"/>
      <c r="E326" s="313"/>
      <c r="F326" s="313"/>
      <c r="G326" s="315"/>
      <c r="H326" s="307"/>
      <c r="I326" s="15"/>
      <c r="J326" s="15"/>
      <c r="K326" s="15"/>
      <c r="L326" s="15"/>
      <c r="M326" s="15"/>
      <c r="N326" s="161"/>
      <c r="O326" s="161"/>
      <c r="P326" s="15"/>
      <c r="Q326" s="15"/>
      <c r="R326" s="15"/>
      <c r="S326" s="15"/>
      <c r="T326" s="15"/>
      <c r="U326" s="15"/>
      <c r="V326" s="15"/>
      <c r="W326" s="15"/>
      <c r="X326" s="15"/>
      <c r="Y326" s="15"/>
      <c r="Z326" s="15"/>
    </row>
    <row r="327">
      <c r="A327" s="307"/>
      <c r="B327" s="308"/>
      <c r="C327" s="309"/>
      <c r="D327" s="310"/>
      <c r="E327" s="313"/>
      <c r="F327" s="313"/>
      <c r="G327" s="315"/>
      <c r="H327" s="307"/>
      <c r="I327" s="15"/>
      <c r="J327" s="15"/>
      <c r="K327" s="15"/>
      <c r="L327" s="15"/>
      <c r="M327" s="15"/>
      <c r="N327" s="161"/>
      <c r="O327" s="161"/>
      <c r="P327" s="15"/>
      <c r="Q327" s="15"/>
      <c r="R327" s="15"/>
      <c r="S327" s="15"/>
      <c r="T327" s="15"/>
      <c r="U327" s="15"/>
      <c r="V327" s="15"/>
      <c r="W327" s="15"/>
      <c r="X327" s="15"/>
      <c r="Y327" s="15"/>
      <c r="Z327" s="15"/>
    </row>
    <row r="328">
      <c r="A328" s="307"/>
      <c r="B328" s="308"/>
      <c r="C328" s="309"/>
      <c r="D328" s="310"/>
      <c r="E328" s="313"/>
      <c r="F328" s="313"/>
      <c r="G328" s="315"/>
      <c r="H328" s="307"/>
      <c r="I328" s="15"/>
      <c r="J328" s="15"/>
      <c r="K328" s="15"/>
      <c r="L328" s="15"/>
      <c r="M328" s="15"/>
      <c r="N328" s="161"/>
      <c r="O328" s="161"/>
      <c r="P328" s="15"/>
      <c r="Q328" s="15"/>
      <c r="R328" s="15"/>
      <c r="S328" s="15"/>
      <c r="T328" s="15"/>
      <c r="U328" s="15"/>
      <c r="V328" s="15"/>
      <c r="W328" s="15"/>
      <c r="X328" s="15"/>
      <c r="Y328" s="15"/>
      <c r="Z328" s="15"/>
    </row>
    <row r="329">
      <c r="A329" s="307"/>
      <c r="B329" s="308"/>
      <c r="C329" s="309"/>
      <c r="D329" s="310"/>
      <c r="E329" s="313"/>
      <c r="F329" s="313"/>
      <c r="G329" s="315"/>
      <c r="H329" s="307"/>
      <c r="I329" s="15"/>
      <c r="J329" s="15"/>
      <c r="K329" s="15"/>
      <c r="L329" s="15"/>
      <c r="M329" s="15"/>
      <c r="N329" s="161"/>
      <c r="O329" s="161"/>
      <c r="P329" s="15"/>
      <c r="Q329" s="15"/>
      <c r="R329" s="15"/>
      <c r="S329" s="15"/>
      <c r="T329" s="15"/>
      <c r="U329" s="15"/>
      <c r="V329" s="15"/>
      <c r="W329" s="15"/>
      <c r="X329" s="15"/>
      <c r="Y329" s="15"/>
      <c r="Z329" s="15"/>
    </row>
    <row r="330">
      <c r="A330" s="307"/>
      <c r="B330" s="308"/>
      <c r="C330" s="309"/>
      <c r="D330" s="310"/>
      <c r="E330" s="313"/>
      <c r="F330" s="313"/>
      <c r="G330" s="315"/>
      <c r="H330" s="307"/>
      <c r="I330" s="15"/>
      <c r="J330" s="15"/>
      <c r="K330" s="15"/>
      <c r="L330" s="15"/>
      <c r="M330" s="15"/>
      <c r="N330" s="161"/>
      <c r="O330" s="161"/>
      <c r="P330" s="15"/>
      <c r="Q330" s="15"/>
      <c r="R330" s="15"/>
      <c r="S330" s="15"/>
      <c r="T330" s="15"/>
      <c r="U330" s="15"/>
      <c r="V330" s="15"/>
      <c r="W330" s="15"/>
      <c r="X330" s="15"/>
      <c r="Y330" s="15"/>
      <c r="Z330" s="15"/>
    </row>
    <row r="331">
      <c r="A331" s="307"/>
      <c r="B331" s="308"/>
      <c r="C331" s="309"/>
      <c r="D331" s="310"/>
      <c r="E331" s="313"/>
      <c r="F331" s="313"/>
      <c r="G331" s="315"/>
      <c r="H331" s="307"/>
      <c r="I331" s="15"/>
      <c r="J331" s="15"/>
      <c r="K331" s="15"/>
      <c r="L331" s="15"/>
      <c r="M331" s="15"/>
      <c r="N331" s="161"/>
      <c r="O331" s="161"/>
      <c r="P331" s="15"/>
      <c r="Q331" s="15"/>
      <c r="R331" s="15"/>
      <c r="S331" s="15"/>
      <c r="T331" s="15"/>
      <c r="U331" s="15"/>
      <c r="V331" s="15"/>
      <c r="W331" s="15"/>
      <c r="X331" s="15"/>
      <c r="Y331" s="15"/>
      <c r="Z331" s="15"/>
    </row>
    <row r="332">
      <c r="A332" s="307"/>
      <c r="B332" s="308"/>
      <c r="C332" s="309"/>
      <c r="D332" s="310"/>
      <c r="E332" s="313"/>
      <c r="F332" s="313"/>
      <c r="G332" s="315"/>
      <c r="H332" s="307"/>
      <c r="I332" s="15"/>
      <c r="J332" s="15"/>
      <c r="K332" s="15"/>
      <c r="L332" s="15"/>
      <c r="M332" s="15"/>
      <c r="N332" s="161"/>
      <c r="O332" s="161"/>
      <c r="P332" s="15"/>
      <c r="Q332" s="15"/>
      <c r="R332" s="15"/>
      <c r="S332" s="15"/>
      <c r="T332" s="15"/>
      <c r="U332" s="15"/>
      <c r="V332" s="15"/>
      <c r="W332" s="15"/>
      <c r="X332" s="15"/>
      <c r="Y332" s="15"/>
      <c r="Z332" s="15"/>
    </row>
    <row r="333">
      <c r="A333" s="307"/>
      <c r="B333" s="308"/>
      <c r="C333" s="309"/>
      <c r="D333" s="310"/>
      <c r="E333" s="313"/>
      <c r="F333" s="313"/>
      <c r="G333" s="315"/>
      <c r="H333" s="307"/>
      <c r="I333" s="15"/>
      <c r="J333" s="15"/>
      <c r="K333" s="15"/>
      <c r="L333" s="15"/>
      <c r="M333" s="15"/>
      <c r="N333" s="161"/>
      <c r="O333" s="161"/>
      <c r="P333" s="15"/>
      <c r="Q333" s="15"/>
      <c r="R333" s="15"/>
      <c r="S333" s="15"/>
      <c r="T333" s="15"/>
      <c r="U333" s="15"/>
      <c r="V333" s="15"/>
      <c r="W333" s="15"/>
      <c r="X333" s="15"/>
      <c r="Y333" s="15"/>
      <c r="Z333" s="15"/>
    </row>
    <row r="334">
      <c r="A334" s="307"/>
      <c r="B334" s="308"/>
      <c r="C334" s="309"/>
      <c r="D334" s="310"/>
      <c r="E334" s="313"/>
      <c r="F334" s="313"/>
      <c r="G334" s="315"/>
      <c r="H334" s="307"/>
      <c r="I334" s="15"/>
      <c r="J334" s="15"/>
      <c r="K334" s="15"/>
      <c r="L334" s="15"/>
      <c r="M334" s="15"/>
      <c r="N334" s="161"/>
      <c r="O334" s="161"/>
      <c r="P334" s="15"/>
      <c r="Q334" s="15"/>
      <c r="R334" s="15"/>
      <c r="S334" s="15"/>
      <c r="T334" s="15"/>
      <c r="U334" s="15"/>
      <c r="V334" s="15"/>
      <c r="W334" s="15"/>
      <c r="X334" s="15"/>
      <c r="Y334" s="15"/>
      <c r="Z334" s="15"/>
    </row>
    <row r="335">
      <c r="A335" s="307"/>
      <c r="B335" s="308"/>
      <c r="C335" s="309"/>
      <c r="D335" s="310"/>
      <c r="E335" s="313"/>
      <c r="F335" s="313"/>
      <c r="G335" s="315"/>
      <c r="H335" s="307"/>
      <c r="I335" s="15"/>
      <c r="J335" s="15"/>
      <c r="K335" s="15"/>
      <c r="L335" s="15"/>
      <c r="M335" s="15"/>
      <c r="N335" s="161"/>
      <c r="O335" s="161"/>
      <c r="P335" s="15"/>
      <c r="Q335" s="15"/>
      <c r="R335" s="15"/>
      <c r="S335" s="15"/>
      <c r="T335" s="15"/>
      <c r="U335" s="15"/>
      <c r="V335" s="15"/>
      <c r="W335" s="15"/>
      <c r="X335" s="15"/>
      <c r="Y335" s="15"/>
      <c r="Z335" s="15"/>
    </row>
    <row r="336">
      <c r="A336" s="307"/>
      <c r="B336" s="308"/>
      <c r="C336" s="309"/>
      <c r="D336" s="310"/>
      <c r="E336" s="313"/>
      <c r="F336" s="313"/>
      <c r="G336" s="315"/>
      <c r="H336" s="307"/>
      <c r="I336" s="15"/>
      <c r="J336" s="15"/>
      <c r="K336" s="15"/>
      <c r="L336" s="15"/>
      <c r="M336" s="15"/>
      <c r="N336" s="161"/>
      <c r="O336" s="161"/>
      <c r="P336" s="15"/>
      <c r="Q336" s="15"/>
      <c r="R336" s="15"/>
      <c r="S336" s="15"/>
      <c r="T336" s="15"/>
      <c r="U336" s="15"/>
      <c r="V336" s="15"/>
      <c r="W336" s="15"/>
      <c r="X336" s="15"/>
      <c r="Y336" s="15"/>
      <c r="Z336" s="15"/>
    </row>
    <row r="337">
      <c r="A337" s="307"/>
      <c r="B337" s="308"/>
      <c r="C337" s="309"/>
      <c r="D337" s="310"/>
      <c r="E337" s="313"/>
      <c r="F337" s="313"/>
      <c r="G337" s="315"/>
      <c r="H337" s="307"/>
      <c r="I337" s="15"/>
      <c r="J337" s="15"/>
      <c r="K337" s="15"/>
      <c r="L337" s="15"/>
      <c r="M337" s="15"/>
      <c r="N337" s="161"/>
      <c r="O337" s="161"/>
      <c r="P337" s="15"/>
      <c r="Q337" s="15"/>
      <c r="R337" s="15"/>
      <c r="S337" s="15"/>
      <c r="T337" s="15"/>
      <c r="U337" s="15"/>
      <c r="V337" s="15"/>
      <c r="W337" s="15"/>
      <c r="X337" s="15"/>
      <c r="Y337" s="15"/>
      <c r="Z337" s="15"/>
    </row>
    <row r="338">
      <c r="A338" s="307"/>
      <c r="B338" s="308"/>
      <c r="C338" s="309"/>
      <c r="D338" s="310"/>
      <c r="E338" s="313"/>
      <c r="F338" s="313"/>
      <c r="G338" s="315"/>
      <c r="H338" s="307"/>
      <c r="I338" s="15"/>
      <c r="J338" s="15"/>
      <c r="K338" s="15"/>
      <c r="L338" s="15"/>
      <c r="M338" s="15"/>
      <c r="N338" s="161"/>
      <c r="O338" s="161"/>
      <c r="P338" s="15"/>
      <c r="Q338" s="15"/>
      <c r="R338" s="15"/>
      <c r="S338" s="15"/>
      <c r="T338" s="15"/>
      <c r="U338" s="15"/>
      <c r="V338" s="15"/>
      <c r="W338" s="15"/>
      <c r="X338" s="15"/>
      <c r="Y338" s="15"/>
      <c r="Z338" s="15"/>
    </row>
    <row r="339">
      <c r="A339" s="307"/>
      <c r="B339" s="308"/>
      <c r="C339" s="309"/>
      <c r="D339" s="310"/>
      <c r="E339" s="313"/>
      <c r="F339" s="313"/>
      <c r="G339" s="315"/>
      <c r="H339" s="307"/>
      <c r="I339" s="15"/>
      <c r="J339" s="15"/>
      <c r="K339" s="15"/>
      <c r="L339" s="15"/>
      <c r="M339" s="15"/>
      <c r="N339" s="161"/>
      <c r="O339" s="161"/>
      <c r="P339" s="15"/>
      <c r="Q339" s="15"/>
      <c r="R339" s="15"/>
      <c r="S339" s="15"/>
      <c r="T339" s="15"/>
      <c r="U339" s="15"/>
      <c r="V339" s="15"/>
      <c r="W339" s="15"/>
      <c r="X339" s="15"/>
      <c r="Y339" s="15"/>
      <c r="Z339" s="15"/>
    </row>
    <row r="340">
      <c r="A340" s="307"/>
      <c r="B340" s="308"/>
      <c r="C340" s="309"/>
      <c r="D340" s="310"/>
      <c r="E340" s="313"/>
      <c r="F340" s="313"/>
      <c r="G340" s="315"/>
      <c r="H340" s="307"/>
      <c r="I340" s="15"/>
      <c r="J340" s="15"/>
      <c r="K340" s="15"/>
      <c r="L340" s="15"/>
      <c r="M340" s="15"/>
      <c r="N340" s="161"/>
      <c r="O340" s="161"/>
      <c r="P340" s="15"/>
      <c r="Q340" s="15"/>
      <c r="R340" s="15"/>
      <c r="S340" s="15"/>
      <c r="T340" s="15"/>
      <c r="U340" s="15"/>
      <c r="V340" s="15"/>
      <c r="W340" s="15"/>
      <c r="X340" s="15"/>
      <c r="Y340" s="15"/>
      <c r="Z340" s="15"/>
    </row>
    <row r="341">
      <c r="A341" s="307"/>
      <c r="B341" s="308"/>
      <c r="C341" s="309"/>
      <c r="D341" s="310"/>
      <c r="E341" s="313"/>
      <c r="F341" s="313"/>
      <c r="G341" s="315"/>
      <c r="H341" s="307"/>
      <c r="I341" s="15"/>
      <c r="J341" s="15"/>
      <c r="K341" s="15"/>
      <c r="L341" s="15"/>
      <c r="M341" s="15"/>
      <c r="N341" s="161"/>
      <c r="O341" s="161"/>
      <c r="P341" s="15"/>
      <c r="Q341" s="15"/>
      <c r="R341" s="15"/>
      <c r="S341" s="15"/>
      <c r="T341" s="15"/>
      <c r="U341" s="15"/>
      <c r="V341" s="15"/>
      <c r="W341" s="15"/>
      <c r="X341" s="15"/>
      <c r="Y341" s="15"/>
      <c r="Z341" s="15"/>
    </row>
    <row r="342">
      <c r="A342" s="307"/>
      <c r="B342" s="308"/>
      <c r="C342" s="309"/>
      <c r="D342" s="310"/>
      <c r="E342" s="313"/>
      <c r="F342" s="313"/>
      <c r="G342" s="315"/>
      <c r="H342" s="307"/>
      <c r="I342" s="15"/>
      <c r="J342" s="15"/>
      <c r="K342" s="15"/>
      <c r="L342" s="15"/>
      <c r="M342" s="15"/>
      <c r="N342" s="161"/>
      <c r="O342" s="161"/>
      <c r="P342" s="15"/>
      <c r="Q342" s="15"/>
      <c r="R342" s="15"/>
      <c r="S342" s="15"/>
      <c r="T342" s="15"/>
      <c r="U342" s="15"/>
      <c r="V342" s="15"/>
      <c r="W342" s="15"/>
      <c r="X342" s="15"/>
      <c r="Y342" s="15"/>
      <c r="Z342" s="15"/>
    </row>
    <row r="343">
      <c r="A343" s="307"/>
      <c r="B343" s="308"/>
      <c r="C343" s="309"/>
      <c r="D343" s="310"/>
      <c r="E343" s="313"/>
      <c r="F343" s="313"/>
      <c r="G343" s="315"/>
      <c r="H343" s="307"/>
      <c r="I343" s="15"/>
      <c r="J343" s="15"/>
      <c r="K343" s="15"/>
      <c r="L343" s="15"/>
      <c r="M343" s="15"/>
      <c r="N343" s="161"/>
      <c r="O343" s="161"/>
      <c r="P343" s="15"/>
      <c r="Q343" s="15"/>
      <c r="R343" s="15"/>
      <c r="S343" s="15"/>
      <c r="T343" s="15"/>
      <c r="U343" s="15"/>
      <c r="V343" s="15"/>
      <c r="W343" s="15"/>
      <c r="X343" s="15"/>
      <c r="Y343" s="15"/>
      <c r="Z343" s="15"/>
    </row>
    <row r="344">
      <c r="A344" s="307"/>
      <c r="B344" s="308"/>
      <c r="C344" s="309"/>
      <c r="D344" s="310"/>
      <c r="E344" s="313"/>
      <c r="F344" s="313"/>
      <c r="G344" s="315"/>
      <c r="H344" s="307"/>
      <c r="I344" s="15"/>
      <c r="J344" s="15"/>
      <c r="K344" s="15"/>
      <c r="L344" s="15"/>
      <c r="M344" s="15"/>
      <c r="N344" s="161"/>
      <c r="O344" s="161"/>
      <c r="P344" s="15"/>
      <c r="Q344" s="15"/>
      <c r="R344" s="15"/>
      <c r="S344" s="15"/>
      <c r="T344" s="15"/>
      <c r="U344" s="15"/>
      <c r="V344" s="15"/>
      <c r="W344" s="15"/>
      <c r="X344" s="15"/>
      <c r="Y344" s="15"/>
      <c r="Z344" s="15"/>
    </row>
    <row r="345">
      <c r="A345" s="307"/>
      <c r="B345" s="308"/>
      <c r="C345" s="309"/>
      <c r="D345" s="310"/>
      <c r="E345" s="313"/>
      <c r="F345" s="313"/>
      <c r="G345" s="315"/>
      <c r="H345" s="307"/>
      <c r="I345" s="15"/>
      <c r="J345" s="15"/>
      <c r="K345" s="15"/>
      <c r="L345" s="15"/>
      <c r="M345" s="15"/>
      <c r="N345" s="161"/>
      <c r="O345" s="161"/>
      <c r="P345" s="15"/>
      <c r="Q345" s="15"/>
      <c r="R345" s="15"/>
      <c r="S345" s="15"/>
      <c r="T345" s="15"/>
      <c r="U345" s="15"/>
      <c r="V345" s="15"/>
      <c r="W345" s="15"/>
      <c r="X345" s="15"/>
      <c r="Y345" s="15"/>
      <c r="Z345" s="15"/>
    </row>
    <row r="346">
      <c r="A346" s="307"/>
      <c r="B346" s="308"/>
      <c r="C346" s="309"/>
      <c r="D346" s="310"/>
      <c r="E346" s="313"/>
      <c r="F346" s="313"/>
      <c r="G346" s="315"/>
      <c r="H346" s="307"/>
      <c r="I346" s="15"/>
      <c r="J346" s="15"/>
      <c r="K346" s="15"/>
      <c r="L346" s="15"/>
      <c r="M346" s="15"/>
      <c r="N346" s="161"/>
      <c r="O346" s="161"/>
      <c r="P346" s="15"/>
      <c r="Q346" s="15"/>
      <c r="R346" s="15"/>
      <c r="S346" s="15"/>
      <c r="T346" s="15"/>
      <c r="U346" s="15"/>
      <c r="V346" s="15"/>
      <c r="W346" s="15"/>
      <c r="X346" s="15"/>
      <c r="Y346" s="15"/>
      <c r="Z346" s="15"/>
    </row>
    <row r="347">
      <c r="A347" s="307"/>
      <c r="B347" s="308"/>
      <c r="C347" s="309"/>
      <c r="D347" s="310"/>
      <c r="E347" s="313"/>
      <c r="F347" s="313"/>
      <c r="G347" s="315"/>
      <c r="H347" s="307"/>
      <c r="I347" s="15"/>
      <c r="J347" s="15"/>
      <c r="K347" s="15"/>
      <c r="L347" s="15"/>
      <c r="M347" s="15"/>
      <c r="N347" s="161"/>
      <c r="O347" s="161"/>
      <c r="P347" s="15"/>
      <c r="Q347" s="15"/>
      <c r="R347" s="15"/>
      <c r="S347" s="15"/>
      <c r="T347" s="15"/>
      <c r="U347" s="15"/>
      <c r="V347" s="15"/>
      <c r="W347" s="15"/>
      <c r="X347" s="15"/>
      <c r="Y347" s="15"/>
      <c r="Z347" s="15"/>
    </row>
    <row r="348">
      <c r="A348" s="307"/>
      <c r="B348" s="308"/>
      <c r="C348" s="309"/>
      <c r="D348" s="310"/>
      <c r="E348" s="313"/>
      <c r="F348" s="313"/>
      <c r="G348" s="315"/>
      <c r="H348" s="307"/>
      <c r="I348" s="15"/>
      <c r="J348" s="15"/>
      <c r="K348" s="15"/>
      <c r="L348" s="15"/>
      <c r="M348" s="15"/>
      <c r="N348" s="161"/>
      <c r="O348" s="161"/>
      <c r="P348" s="15"/>
      <c r="Q348" s="15"/>
      <c r="R348" s="15"/>
      <c r="S348" s="15"/>
      <c r="T348" s="15"/>
      <c r="U348" s="15"/>
      <c r="V348" s="15"/>
      <c r="W348" s="15"/>
      <c r="X348" s="15"/>
      <c r="Y348" s="15"/>
      <c r="Z348" s="15"/>
    </row>
    <row r="349">
      <c r="A349" s="307"/>
      <c r="B349" s="308"/>
      <c r="C349" s="309"/>
      <c r="D349" s="310"/>
      <c r="E349" s="313"/>
      <c r="F349" s="313"/>
      <c r="G349" s="315"/>
      <c r="H349" s="307"/>
      <c r="I349" s="15"/>
      <c r="J349" s="15"/>
      <c r="K349" s="15"/>
      <c r="L349" s="15"/>
      <c r="M349" s="15"/>
      <c r="N349" s="161"/>
      <c r="O349" s="161"/>
      <c r="P349" s="15"/>
      <c r="Q349" s="15"/>
      <c r="R349" s="15"/>
      <c r="S349" s="15"/>
      <c r="T349" s="15"/>
      <c r="U349" s="15"/>
      <c r="V349" s="15"/>
      <c r="W349" s="15"/>
      <c r="X349" s="15"/>
      <c r="Y349" s="15"/>
      <c r="Z349" s="15"/>
    </row>
    <row r="350">
      <c r="A350" s="307"/>
      <c r="B350" s="308"/>
      <c r="C350" s="309"/>
      <c r="D350" s="310"/>
      <c r="E350" s="313"/>
      <c r="F350" s="313"/>
      <c r="G350" s="315"/>
      <c r="H350" s="307"/>
      <c r="I350" s="15"/>
      <c r="J350" s="15"/>
      <c r="K350" s="15"/>
      <c r="L350" s="15"/>
      <c r="M350" s="15"/>
      <c r="N350" s="161"/>
      <c r="O350" s="161"/>
      <c r="P350" s="15"/>
      <c r="Q350" s="15"/>
      <c r="R350" s="15"/>
      <c r="S350" s="15"/>
      <c r="T350" s="15"/>
      <c r="U350" s="15"/>
      <c r="V350" s="15"/>
      <c r="W350" s="15"/>
      <c r="X350" s="15"/>
      <c r="Y350" s="15"/>
      <c r="Z350" s="15"/>
    </row>
    <row r="351">
      <c r="A351" s="307"/>
      <c r="B351" s="308"/>
      <c r="C351" s="309"/>
      <c r="D351" s="310"/>
      <c r="E351" s="313"/>
      <c r="F351" s="313"/>
      <c r="G351" s="315"/>
      <c r="H351" s="307"/>
      <c r="I351" s="15"/>
      <c r="J351" s="15"/>
      <c r="K351" s="15"/>
      <c r="L351" s="15"/>
      <c r="M351" s="15"/>
      <c r="N351" s="161"/>
      <c r="O351" s="161"/>
      <c r="P351" s="15"/>
      <c r="Q351" s="15"/>
      <c r="R351" s="15"/>
      <c r="S351" s="15"/>
      <c r="T351" s="15"/>
      <c r="U351" s="15"/>
      <c r="V351" s="15"/>
      <c r="W351" s="15"/>
      <c r="X351" s="15"/>
      <c r="Y351" s="15"/>
      <c r="Z351" s="15"/>
    </row>
    <row r="352">
      <c r="A352" s="307"/>
      <c r="B352" s="308"/>
      <c r="C352" s="309"/>
      <c r="D352" s="310"/>
      <c r="E352" s="313"/>
      <c r="F352" s="313"/>
      <c r="G352" s="315"/>
      <c r="H352" s="307"/>
      <c r="I352" s="15"/>
      <c r="J352" s="15"/>
      <c r="K352" s="15"/>
      <c r="L352" s="15"/>
      <c r="M352" s="15"/>
      <c r="N352" s="161"/>
      <c r="O352" s="161"/>
      <c r="P352" s="15"/>
      <c r="Q352" s="15"/>
      <c r="R352" s="15"/>
      <c r="S352" s="15"/>
      <c r="T352" s="15"/>
      <c r="U352" s="15"/>
      <c r="V352" s="15"/>
      <c r="W352" s="15"/>
      <c r="X352" s="15"/>
      <c r="Y352" s="15"/>
      <c r="Z352" s="15"/>
    </row>
    <row r="353">
      <c r="A353" s="307"/>
      <c r="B353" s="308"/>
      <c r="C353" s="309"/>
      <c r="D353" s="310"/>
      <c r="E353" s="313"/>
      <c r="F353" s="313"/>
      <c r="G353" s="315"/>
      <c r="H353" s="307"/>
      <c r="I353" s="15"/>
      <c r="J353" s="15"/>
      <c r="K353" s="15"/>
      <c r="L353" s="15"/>
      <c r="M353" s="15"/>
      <c r="N353" s="161"/>
      <c r="O353" s="161"/>
      <c r="P353" s="15"/>
      <c r="Q353" s="15"/>
      <c r="R353" s="15"/>
      <c r="S353" s="15"/>
      <c r="T353" s="15"/>
      <c r="U353" s="15"/>
      <c r="V353" s="15"/>
      <c r="W353" s="15"/>
      <c r="X353" s="15"/>
      <c r="Y353" s="15"/>
      <c r="Z353" s="15"/>
    </row>
    <row r="354">
      <c r="A354" s="307"/>
      <c r="B354" s="308"/>
      <c r="C354" s="309"/>
      <c r="D354" s="310"/>
      <c r="E354" s="313"/>
      <c r="F354" s="313"/>
      <c r="G354" s="315"/>
      <c r="H354" s="307"/>
      <c r="I354" s="15"/>
      <c r="J354" s="15"/>
      <c r="K354" s="15"/>
      <c r="L354" s="15"/>
      <c r="M354" s="15"/>
      <c r="N354" s="161"/>
      <c r="O354" s="161"/>
      <c r="P354" s="15"/>
      <c r="Q354" s="15"/>
      <c r="R354" s="15"/>
      <c r="S354" s="15"/>
      <c r="T354" s="15"/>
      <c r="U354" s="15"/>
      <c r="V354" s="15"/>
      <c r="W354" s="15"/>
      <c r="X354" s="15"/>
      <c r="Y354" s="15"/>
      <c r="Z354" s="15"/>
    </row>
    <row r="355">
      <c r="A355" s="307"/>
      <c r="B355" s="308"/>
      <c r="C355" s="309"/>
      <c r="D355" s="310"/>
      <c r="E355" s="313"/>
      <c r="F355" s="313"/>
      <c r="G355" s="315"/>
      <c r="H355" s="307"/>
      <c r="I355" s="15"/>
      <c r="J355" s="15"/>
      <c r="K355" s="15"/>
      <c r="L355" s="15"/>
      <c r="M355" s="15"/>
      <c r="N355" s="161"/>
      <c r="O355" s="161"/>
      <c r="P355" s="15"/>
      <c r="Q355" s="15"/>
      <c r="R355" s="15"/>
      <c r="S355" s="15"/>
      <c r="T355" s="15"/>
      <c r="U355" s="15"/>
      <c r="V355" s="15"/>
      <c r="W355" s="15"/>
      <c r="X355" s="15"/>
      <c r="Y355" s="15"/>
      <c r="Z355" s="15"/>
    </row>
    <row r="356">
      <c r="A356" s="307"/>
      <c r="B356" s="308"/>
      <c r="C356" s="309"/>
      <c r="D356" s="310"/>
      <c r="E356" s="313"/>
      <c r="F356" s="313"/>
      <c r="G356" s="315"/>
      <c r="H356" s="307"/>
      <c r="I356" s="15"/>
      <c r="J356" s="15"/>
      <c r="K356" s="15"/>
      <c r="L356" s="15"/>
      <c r="M356" s="15"/>
      <c r="N356" s="161"/>
      <c r="O356" s="161"/>
      <c r="P356" s="15"/>
      <c r="Q356" s="15"/>
      <c r="R356" s="15"/>
      <c r="S356" s="15"/>
      <c r="T356" s="15"/>
      <c r="U356" s="15"/>
      <c r="V356" s="15"/>
      <c r="W356" s="15"/>
      <c r="X356" s="15"/>
      <c r="Y356" s="15"/>
      <c r="Z356" s="15"/>
    </row>
    <row r="357">
      <c r="A357" s="307"/>
      <c r="B357" s="308"/>
      <c r="C357" s="309"/>
      <c r="D357" s="310"/>
      <c r="E357" s="313"/>
      <c r="F357" s="313"/>
      <c r="G357" s="315"/>
      <c r="H357" s="307"/>
      <c r="I357" s="15"/>
      <c r="J357" s="15"/>
      <c r="K357" s="15"/>
      <c r="L357" s="15"/>
      <c r="M357" s="15"/>
      <c r="N357" s="161"/>
      <c r="O357" s="161"/>
      <c r="P357" s="15"/>
      <c r="Q357" s="15"/>
      <c r="R357" s="15"/>
      <c r="S357" s="15"/>
      <c r="T357" s="15"/>
      <c r="U357" s="15"/>
      <c r="V357" s="15"/>
      <c r="W357" s="15"/>
      <c r="X357" s="15"/>
      <c r="Y357" s="15"/>
      <c r="Z357" s="15"/>
    </row>
    <row r="358">
      <c r="A358" s="307"/>
      <c r="B358" s="308"/>
      <c r="C358" s="309"/>
      <c r="D358" s="310"/>
      <c r="E358" s="313"/>
      <c r="F358" s="313"/>
      <c r="G358" s="315"/>
      <c r="H358" s="307"/>
      <c r="I358" s="15"/>
      <c r="J358" s="15"/>
      <c r="K358" s="15"/>
      <c r="L358" s="15"/>
      <c r="M358" s="15"/>
      <c r="N358" s="161"/>
      <c r="O358" s="161"/>
      <c r="P358" s="15"/>
      <c r="Q358" s="15"/>
      <c r="R358" s="15"/>
      <c r="S358" s="15"/>
      <c r="T358" s="15"/>
      <c r="U358" s="15"/>
      <c r="V358" s="15"/>
      <c r="W358" s="15"/>
      <c r="X358" s="15"/>
      <c r="Y358" s="15"/>
      <c r="Z358" s="15"/>
    </row>
    <row r="359">
      <c r="A359" s="307"/>
      <c r="B359" s="308"/>
      <c r="C359" s="309"/>
      <c r="D359" s="310"/>
      <c r="E359" s="313"/>
      <c r="F359" s="313"/>
      <c r="G359" s="315"/>
      <c r="H359" s="307"/>
      <c r="I359" s="15"/>
      <c r="J359" s="15"/>
      <c r="K359" s="15"/>
      <c r="L359" s="15"/>
      <c r="M359" s="15"/>
      <c r="N359" s="161"/>
      <c r="O359" s="161"/>
      <c r="P359" s="15"/>
      <c r="Q359" s="15"/>
      <c r="R359" s="15"/>
      <c r="S359" s="15"/>
      <c r="T359" s="15"/>
      <c r="U359" s="15"/>
      <c r="V359" s="15"/>
      <c r="W359" s="15"/>
      <c r="X359" s="15"/>
      <c r="Y359" s="15"/>
      <c r="Z359" s="15"/>
    </row>
    <row r="360">
      <c r="A360" s="307"/>
      <c r="B360" s="308"/>
      <c r="C360" s="309"/>
      <c r="D360" s="310"/>
      <c r="E360" s="313"/>
      <c r="F360" s="313"/>
      <c r="G360" s="315"/>
      <c r="H360" s="307"/>
      <c r="I360" s="15"/>
      <c r="J360" s="15"/>
      <c r="K360" s="15"/>
      <c r="L360" s="15"/>
      <c r="M360" s="15"/>
      <c r="N360" s="161"/>
      <c r="O360" s="161"/>
      <c r="P360" s="15"/>
      <c r="Q360" s="15"/>
      <c r="R360" s="15"/>
      <c r="S360" s="15"/>
      <c r="T360" s="15"/>
      <c r="U360" s="15"/>
      <c r="V360" s="15"/>
      <c r="W360" s="15"/>
      <c r="X360" s="15"/>
      <c r="Y360" s="15"/>
      <c r="Z360" s="15"/>
    </row>
    <row r="361">
      <c r="A361" s="307"/>
      <c r="B361" s="308"/>
      <c r="C361" s="309"/>
      <c r="D361" s="310"/>
      <c r="E361" s="313"/>
      <c r="F361" s="313"/>
      <c r="G361" s="315"/>
      <c r="H361" s="307"/>
      <c r="I361" s="15"/>
      <c r="J361" s="15"/>
      <c r="K361" s="15"/>
      <c r="L361" s="15"/>
      <c r="M361" s="15"/>
      <c r="N361" s="161"/>
      <c r="O361" s="161"/>
      <c r="P361" s="15"/>
      <c r="Q361" s="15"/>
      <c r="R361" s="15"/>
      <c r="S361" s="15"/>
      <c r="T361" s="15"/>
      <c r="U361" s="15"/>
      <c r="V361" s="15"/>
      <c r="W361" s="15"/>
      <c r="X361" s="15"/>
      <c r="Y361" s="15"/>
      <c r="Z361" s="15"/>
    </row>
    <row r="362">
      <c r="A362" s="307"/>
      <c r="B362" s="308"/>
      <c r="C362" s="309"/>
      <c r="D362" s="310"/>
      <c r="E362" s="313"/>
      <c r="F362" s="313"/>
      <c r="G362" s="315"/>
      <c r="H362" s="307"/>
      <c r="I362" s="15"/>
      <c r="J362" s="15"/>
      <c r="K362" s="15"/>
      <c r="L362" s="15"/>
      <c r="M362" s="15"/>
      <c r="N362" s="161"/>
      <c r="O362" s="161"/>
      <c r="P362" s="15"/>
      <c r="Q362" s="15"/>
      <c r="R362" s="15"/>
      <c r="S362" s="15"/>
      <c r="T362" s="15"/>
      <c r="U362" s="15"/>
      <c r="V362" s="15"/>
      <c r="W362" s="15"/>
      <c r="X362" s="15"/>
      <c r="Y362" s="15"/>
      <c r="Z362" s="15"/>
    </row>
    <row r="363">
      <c r="A363" s="307"/>
      <c r="B363" s="308"/>
      <c r="C363" s="309"/>
      <c r="D363" s="310"/>
      <c r="E363" s="313"/>
      <c r="F363" s="313"/>
      <c r="G363" s="315"/>
      <c r="H363" s="307"/>
      <c r="I363" s="15"/>
      <c r="J363" s="15"/>
      <c r="K363" s="15"/>
      <c r="L363" s="15"/>
      <c r="M363" s="15"/>
      <c r="N363" s="161"/>
      <c r="O363" s="161"/>
      <c r="P363" s="15"/>
      <c r="Q363" s="15"/>
      <c r="R363" s="15"/>
      <c r="S363" s="15"/>
      <c r="T363" s="15"/>
      <c r="U363" s="15"/>
      <c r="V363" s="15"/>
      <c r="W363" s="15"/>
      <c r="X363" s="15"/>
      <c r="Y363" s="15"/>
      <c r="Z363" s="15"/>
    </row>
    <row r="364">
      <c r="A364" s="307"/>
      <c r="B364" s="308"/>
      <c r="C364" s="309"/>
      <c r="D364" s="310"/>
      <c r="E364" s="313"/>
      <c r="F364" s="313"/>
      <c r="G364" s="315"/>
      <c r="H364" s="307"/>
      <c r="I364" s="15"/>
      <c r="J364" s="15"/>
      <c r="K364" s="15"/>
      <c r="L364" s="15"/>
      <c r="M364" s="15"/>
      <c r="N364" s="161"/>
      <c r="O364" s="161"/>
      <c r="P364" s="15"/>
      <c r="Q364" s="15"/>
      <c r="R364" s="15"/>
      <c r="S364" s="15"/>
      <c r="T364" s="15"/>
      <c r="U364" s="15"/>
      <c r="V364" s="15"/>
      <c r="W364" s="15"/>
      <c r="X364" s="15"/>
      <c r="Y364" s="15"/>
      <c r="Z364" s="15"/>
    </row>
    <row r="365">
      <c r="A365" s="307"/>
      <c r="B365" s="308"/>
      <c r="C365" s="309"/>
      <c r="D365" s="310"/>
      <c r="E365" s="313"/>
      <c r="F365" s="313"/>
      <c r="G365" s="315"/>
      <c r="H365" s="307"/>
      <c r="I365" s="15"/>
      <c r="J365" s="15"/>
      <c r="K365" s="15"/>
      <c r="L365" s="15"/>
      <c r="M365" s="15"/>
      <c r="N365" s="161"/>
      <c r="O365" s="161"/>
      <c r="P365" s="15"/>
      <c r="Q365" s="15"/>
      <c r="R365" s="15"/>
      <c r="S365" s="15"/>
      <c r="T365" s="15"/>
      <c r="U365" s="15"/>
      <c r="V365" s="15"/>
      <c r="W365" s="15"/>
      <c r="X365" s="15"/>
      <c r="Y365" s="15"/>
      <c r="Z365" s="15"/>
    </row>
    <row r="366">
      <c r="A366" s="307"/>
      <c r="B366" s="308"/>
      <c r="C366" s="309"/>
      <c r="D366" s="310"/>
      <c r="E366" s="313"/>
      <c r="F366" s="313"/>
      <c r="G366" s="315"/>
      <c r="H366" s="307"/>
      <c r="I366" s="15"/>
      <c r="J366" s="15"/>
      <c r="K366" s="15"/>
      <c r="L366" s="15"/>
      <c r="M366" s="15"/>
      <c r="N366" s="161"/>
      <c r="O366" s="161"/>
      <c r="P366" s="15"/>
      <c r="Q366" s="15"/>
      <c r="R366" s="15"/>
      <c r="S366" s="15"/>
      <c r="T366" s="15"/>
      <c r="U366" s="15"/>
      <c r="V366" s="15"/>
      <c r="W366" s="15"/>
      <c r="X366" s="15"/>
      <c r="Y366" s="15"/>
      <c r="Z366" s="15"/>
    </row>
    <row r="367">
      <c r="A367" s="307"/>
      <c r="B367" s="308"/>
      <c r="C367" s="309"/>
      <c r="D367" s="310"/>
      <c r="E367" s="313"/>
      <c r="F367" s="313"/>
      <c r="G367" s="315"/>
      <c r="H367" s="307"/>
      <c r="I367" s="15"/>
      <c r="J367" s="15"/>
      <c r="K367" s="15"/>
      <c r="L367" s="15"/>
      <c r="M367" s="15"/>
      <c r="N367" s="161"/>
      <c r="O367" s="161"/>
      <c r="P367" s="15"/>
      <c r="Q367" s="15"/>
      <c r="R367" s="15"/>
      <c r="S367" s="15"/>
      <c r="T367" s="15"/>
      <c r="U367" s="15"/>
      <c r="V367" s="15"/>
      <c r="W367" s="15"/>
      <c r="X367" s="15"/>
      <c r="Y367" s="15"/>
      <c r="Z367" s="15"/>
    </row>
    <row r="368">
      <c r="A368" s="307"/>
      <c r="B368" s="308"/>
      <c r="C368" s="309"/>
      <c r="D368" s="310"/>
      <c r="E368" s="313"/>
      <c r="F368" s="313"/>
      <c r="G368" s="315"/>
      <c r="H368" s="307"/>
      <c r="I368" s="15"/>
      <c r="J368" s="15"/>
      <c r="K368" s="15"/>
      <c r="L368" s="15"/>
      <c r="M368" s="15"/>
      <c r="N368" s="161"/>
      <c r="O368" s="161"/>
      <c r="P368" s="15"/>
      <c r="Q368" s="15"/>
      <c r="R368" s="15"/>
      <c r="S368" s="15"/>
      <c r="T368" s="15"/>
      <c r="U368" s="15"/>
      <c r="V368" s="15"/>
      <c r="W368" s="15"/>
      <c r="X368" s="15"/>
      <c r="Y368" s="15"/>
      <c r="Z368" s="15"/>
    </row>
    <row r="369">
      <c r="A369" s="307"/>
      <c r="B369" s="308"/>
      <c r="C369" s="309"/>
      <c r="D369" s="310"/>
      <c r="E369" s="313"/>
      <c r="F369" s="313"/>
      <c r="G369" s="315"/>
      <c r="H369" s="307"/>
      <c r="I369" s="15"/>
      <c r="J369" s="15"/>
      <c r="K369" s="15"/>
      <c r="L369" s="15"/>
      <c r="M369" s="15"/>
      <c r="N369" s="161"/>
      <c r="O369" s="161"/>
      <c r="P369" s="15"/>
      <c r="Q369" s="15"/>
      <c r="R369" s="15"/>
      <c r="S369" s="15"/>
      <c r="T369" s="15"/>
      <c r="U369" s="15"/>
      <c r="V369" s="15"/>
      <c r="W369" s="15"/>
      <c r="X369" s="15"/>
      <c r="Y369" s="15"/>
      <c r="Z369" s="15"/>
    </row>
    <row r="370">
      <c r="A370" s="307"/>
      <c r="B370" s="308"/>
      <c r="C370" s="309"/>
      <c r="D370" s="310"/>
      <c r="E370" s="313"/>
      <c r="F370" s="313"/>
      <c r="G370" s="315"/>
      <c r="H370" s="307"/>
      <c r="I370" s="15"/>
      <c r="J370" s="15"/>
      <c r="K370" s="15"/>
      <c r="L370" s="15"/>
      <c r="M370" s="15"/>
      <c r="N370" s="161"/>
      <c r="O370" s="161"/>
      <c r="P370" s="15"/>
      <c r="Q370" s="15"/>
      <c r="R370" s="15"/>
      <c r="S370" s="15"/>
      <c r="T370" s="15"/>
      <c r="U370" s="15"/>
      <c r="V370" s="15"/>
      <c r="W370" s="15"/>
      <c r="X370" s="15"/>
      <c r="Y370" s="15"/>
      <c r="Z370" s="15"/>
    </row>
    <row r="371">
      <c r="A371" s="307"/>
      <c r="B371" s="308"/>
      <c r="C371" s="309"/>
      <c r="D371" s="310"/>
      <c r="E371" s="313"/>
      <c r="F371" s="313"/>
      <c r="G371" s="315"/>
      <c r="H371" s="307"/>
      <c r="I371" s="15"/>
      <c r="J371" s="15"/>
      <c r="K371" s="15"/>
      <c r="L371" s="15"/>
      <c r="M371" s="15"/>
      <c r="N371" s="161"/>
      <c r="O371" s="161"/>
      <c r="P371" s="15"/>
      <c r="Q371" s="15"/>
      <c r="R371" s="15"/>
      <c r="S371" s="15"/>
      <c r="T371" s="15"/>
      <c r="U371" s="15"/>
      <c r="V371" s="15"/>
      <c r="W371" s="15"/>
      <c r="X371" s="15"/>
      <c r="Y371" s="15"/>
      <c r="Z371" s="15"/>
    </row>
    <row r="372">
      <c r="A372" s="307"/>
      <c r="B372" s="308"/>
      <c r="C372" s="309"/>
      <c r="D372" s="310"/>
      <c r="E372" s="313"/>
      <c r="F372" s="313"/>
      <c r="G372" s="315"/>
      <c r="H372" s="307"/>
      <c r="I372" s="15"/>
      <c r="J372" s="15"/>
      <c r="K372" s="15"/>
      <c r="L372" s="15"/>
      <c r="M372" s="15"/>
      <c r="N372" s="161"/>
      <c r="O372" s="161"/>
      <c r="P372" s="15"/>
      <c r="Q372" s="15"/>
      <c r="R372" s="15"/>
      <c r="S372" s="15"/>
      <c r="T372" s="15"/>
      <c r="U372" s="15"/>
      <c r="V372" s="15"/>
      <c r="W372" s="15"/>
      <c r="X372" s="15"/>
      <c r="Y372" s="15"/>
      <c r="Z372" s="15"/>
    </row>
    <row r="373">
      <c r="A373" s="307"/>
      <c r="B373" s="308"/>
      <c r="C373" s="309"/>
      <c r="D373" s="310"/>
      <c r="E373" s="313"/>
      <c r="F373" s="313"/>
      <c r="G373" s="315"/>
      <c r="H373" s="307"/>
      <c r="I373" s="15"/>
      <c r="J373" s="15"/>
      <c r="K373" s="15"/>
      <c r="L373" s="15"/>
      <c r="M373" s="15"/>
      <c r="N373" s="161"/>
      <c r="O373" s="161"/>
      <c r="P373" s="15"/>
      <c r="Q373" s="15"/>
      <c r="R373" s="15"/>
      <c r="S373" s="15"/>
      <c r="T373" s="15"/>
      <c r="U373" s="15"/>
      <c r="V373" s="15"/>
      <c r="W373" s="15"/>
      <c r="X373" s="15"/>
      <c r="Y373" s="15"/>
      <c r="Z373" s="15"/>
    </row>
    <row r="374">
      <c r="A374" s="307"/>
      <c r="B374" s="308"/>
      <c r="C374" s="309"/>
      <c r="D374" s="310"/>
      <c r="E374" s="313"/>
      <c r="F374" s="313"/>
      <c r="G374" s="315"/>
      <c r="H374" s="307"/>
      <c r="I374" s="15"/>
      <c r="J374" s="15"/>
      <c r="K374" s="15"/>
      <c r="L374" s="15"/>
      <c r="M374" s="15"/>
      <c r="N374" s="161"/>
      <c r="O374" s="161"/>
      <c r="P374" s="15"/>
      <c r="Q374" s="15"/>
      <c r="R374" s="15"/>
      <c r="S374" s="15"/>
      <c r="T374" s="15"/>
      <c r="U374" s="15"/>
      <c r="V374" s="15"/>
      <c r="W374" s="15"/>
      <c r="X374" s="15"/>
      <c r="Y374" s="15"/>
      <c r="Z374" s="15"/>
    </row>
    <row r="375">
      <c r="A375" s="307"/>
      <c r="B375" s="308"/>
      <c r="C375" s="309"/>
      <c r="D375" s="310"/>
      <c r="E375" s="313"/>
      <c r="F375" s="313"/>
      <c r="G375" s="315"/>
      <c r="H375" s="307"/>
      <c r="I375" s="15"/>
      <c r="J375" s="15"/>
      <c r="K375" s="15"/>
      <c r="L375" s="15"/>
      <c r="M375" s="15"/>
      <c r="N375" s="161"/>
      <c r="O375" s="161"/>
      <c r="P375" s="15"/>
      <c r="Q375" s="15"/>
      <c r="R375" s="15"/>
      <c r="S375" s="15"/>
      <c r="T375" s="15"/>
      <c r="U375" s="15"/>
      <c r="V375" s="15"/>
      <c r="W375" s="15"/>
      <c r="X375" s="15"/>
      <c r="Y375" s="15"/>
      <c r="Z375" s="15"/>
    </row>
    <row r="376">
      <c r="A376" s="307"/>
      <c r="B376" s="308"/>
      <c r="C376" s="309"/>
      <c r="D376" s="310"/>
      <c r="E376" s="313"/>
      <c r="F376" s="313"/>
      <c r="G376" s="315"/>
      <c r="H376" s="307"/>
      <c r="I376" s="15"/>
      <c r="J376" s="15"/>
      <c r="K376" s="15"/>
      <c r="L376" s="15"/>
      <c r="M376" s="15"/>
      <c r="N376" s="161"/>
      <c r="O376" s="161"/>
      <c r="P376" s="15"/>
      <c r="Q376" s="15"/>
      <c r="R376" s="15"/>
      <c r="S376" s="15"/>
      <c r="T376" s="15"/>
      <c r="U376" s="15"/>
      <c r="V376" s="15"/>
      <c r="W376" s="15"/>
      <c r="X376" s="15"/>
      <c r="Y376" s="15"/>
      <c r="Z376" s="15"/>
    </row>
    <row r="377">
      <c r="A377" s="307"/>
      <c r="B377" s="308"/>
      <c r="C377" s="309"/>
      <c r="D377" s="310"/>
      <c r="E377" s="313"/>
      <c r="F377" s="313"/>
      <c r="G377" s="315"/>
      <c r="H377" s="307"/>
      <c r="I377" s="15"/>
      <c r="J377" s="15"/>
      <c r="K377" s="15"/>
      <c r="L377" s="15"/>
      <c r="M377" s="15"/>
      <c r="N377" s="161"/>
      <c r="O377" s="161"/>
      <c r="P377" s="15"/>
      <c r="Q377" s="15"/>
      <c r="R377" s="15"/>
      <c r="S377" s="15"/>
      <c r="T377" s="15"/>
      <c r="U377" s="15"/>
      <c r="V377" s="15"/>
      <c r="W377" s="15"/>
      <c r="X377" s="15"/>
      <c r="Y377" s="15"/>
      <c r="Z377" s="15"/>
    </row>
    <row r="378">
      <c r="A378" s="307"/>
      <c r="B378" s="308"/>
      <c r="C378" s="309"/>
      <c r="D378" s="310"/>
      <c r="E378" s="313"/>
      <c r="F378" s="313"/>
      <c r="G378" s="315"/>
      <c r="H378" s="307"/>
      <c r="I378" s="15"/>
      <c r="J378" s="15"/>
      <c r="K378" s="15"/>
      <c r="L378" s="15"/>
      <c r="M378" s="15"/>
      <c r="N378" s="161"/>
      <c r="O378" s="161"/>
      <c r="P378" s="15"/>
      <c r="Q378" s="15"/>
      <c r="R378" s="15"/>
      <c r="S378" s="15"/>
      <c r="T378" s="15"/>
      <c r="U378" s="15"/>
      <c r="V378" s="15"/>
      <c r="W378" s="15"/>
      <c r="X378" s="15"/>
      <c r="Y378" s="15"/>
      <c r="Z378" s="15"/>
    </row>
    <row r="379">
      <c r="A379" s="307"/>
      <c r="B379" s="308"/>
      <c r="C379" s="309"/>
      <c r="D379" s="310"/>
      <c r="E379" s="313"/>
      <c r="F379" s="313"/>
      <c r="G379" s="315"/>
      <c r="H379" s="307"/>
      <c r="I379" s="15"/>
      <c r="J379" s="15"/>
      <c r="K379" s="15"/>
      <c r="L379" s="15"/>
      <c r="M379" s="15"/>
      <c r="N379" s="161"/>
      <c r="O379" s="161"/>
      <c r="P379" s="15"/>
      <c r="Q379" s="15"/>
      <c r="R379" s="15"/>
      <c r="S379" s="15"/>
      <c r="T379" s="15"/>
      <c r="U379" s="15"/>
      <c r="V379" s="15"/>
      <c r="W379" s="15"/>
      <c r="X379" s="15"/>
      <c r="Y379" s="15"/>
      <c r="Z379" s="15"/>
    </row>
    <row r="380">
      <c r="A380" s="307"/>
      <c r="B380" s="308"/>
      <c r="C380" s="309"/>
      <c r="D380" s="310"/>
      <c r="E380" s="313"/>
      <c r="F380" s="313"/>
      <c r="G380" s="315"/>
      <c r="H380" s="307"/>
      <c r="I380" s="15"/>
      <c r="J380" s="15"/>
      <c r="K380" s="15"/>
      <c r="L380" s="15"/>
      <c r="M380" s="15"/>
      <c r="N380" s="161"/>
      <c r="O380" s="161"/>
      <c r="P380" s="15"/>
      <c r="Q380" s="15"/>
      <c r="R380" s="15"/>
      <c r="S380" s="15"/>
      <c r="T380" s="15"/>
      <c r="U380" s="15"/>
      <c r="V380" s="15"/>
      <c r="W380" s="15"/>
      <c r="X380" s="15"/>
      <c r="Y380" s="15"/>
      <c r="Z380" s="15"/>
    </row>
    <row r="381">
      <c r="A381" s="307"/>
      <c r="B381" s="308"/>
      <c r="C381" s="309"/>
      <c r="D381" s="310"/>
      <c r="E381" s="313"/>
      <c r="F381" s="313"/>
      <c r="G381" s="315"/>
      <c r="H381" s="307"/>
      <c r="I381" s="15"/>
      <c r="J381" s="15"/>
      <c r="K381" s="15"/>
      <c r="L381" s="15"/>
      <c r="M381" s="15"/>
      <c r="N381" s="161"/>
      <c r="O381" s="161"/>
      <c r="P381" s="15"/>
      <c r="Q381" s="15"/>
      <c r="R381" s="15"/>
      <c r="S381" s="15"/>
      <c r="T381" s="15"/>
      <c r="U381" s="15"/>
      <c r="V381" s="15"/>
      <c r="W381" s="15"/>
      <c r="X381" s="15"/>
      <c r="Y381" s="15"/>
      <c r="Z381" s="15"/>
    </row>
    <row r="382">
      <c r="A382" s="307"/>
      <c r="B382" s="308"/>
      <c r="C382" s="309"/>
      <c r="D382" s="310"/>
      <c r="E382" s="313"/>
      <c r="F382" s="313"/>
      <c r="G382" s="315"/>
      <c r="H382" s="307"/>
      <c r="I382" s="15"/>
      <c r="J382" s="15"/>
      <c r="K382" s="15"/>
      <c r="L382" s="15"/>
      <c r="M382" s="15"/>
      <c r="N382" s="161"/>
      <c r="O382" s="161"/>
      <c r="P382" s="15"/>
      <c r="Q382" s="15"/>
      <c r="R382" s="15"/>
      <c r="S382" s="15"/>
      <c r="T382" s="15"/>
      <c r="U382" s="15"/>
      <c r="V382" s="15"/>
      <c r="W382" s="15"/>
      <c r="X382" s="15"/>
      <c r="Y382" s="15"/>
      <c r="Z382" s="15"/>
    </row>
    <row r="383">
      <c r="A383" s="307"/>
      <c r="B383" s="308"/>
      <c r="C383" s="309"/>
      <c r="D383" s="310"/>
      <c r="E383" s="313"/>
      <c r="F383" s="313"/>
      <c r="G383" s="315"/>
      <c r="H383" s="307"/>
      <c r="I383" s="15"/>
      <c r="J383" s="15"/>
      <c r="K383" s="15"/>
      <c r="L383" s="15"/>
      <c r="M383" s="15"/>
      <c r="N383" s="161"/>
      <c r="O383" s="161"/>
      <c r="P383" s="15"/>
      <c r="Q383" s="15"/>
      <c r="R383" s="15"/>
      <c r="S383" s="15"/>
      <c r="T383" s="15"/>
      <c r="U383" s="15"/>
      <c r="V383" s="15"/>
      <c r="W383" s="15"/>
      <c r="X383" s="15"/>
      <c r="Y383" s="15"/>
      <c r="Z383" s="15"/>
    </row>
    <row r="384">
      <c r="A384" s="307"/>
      <c r="B384" s="308"/>
      <c r="C384" s="309"/>
      <c r="D384" s="310"/>
      <c r="E384" s="313"/>
      <c r="F384" s="313"/>
      <c r="G384" s="315"/>
      <c r="H384" s="307"/>
      <c r="I384" s="15"/>
      <c r="J384" s="15"/>
      <c r="K384" s="15"/>
      <c r="L384" s="15"/>
      <c r="M384" s="15"/>
      <c r="N384" s="161"/>
      <c r="O384" s="161"/>
      <c r="P384" s="15"/>
      <c r="Q384" s="15"/>
      <c r="R384" s="15"/>
      <c r="S384" s="15"/>
      <c r="T384" s="15"/>
      <c r="U384" s="15"/>
      <c r="V384" s="15"/>
      <c r="W384" s="15"/>
      <c r="X384" s="15"/>
      <c r="Y384" s="15"/>
      <c r="Z384" s="15"/>
    </row>
    <row r="385">
      <c r="A385" s="307"/>
      <c r="B385" s="308"/>
      <c r="C385" s="309"/>
      <c r="D385" s="310"/>
      <c r="E385" s="313"/>
      <c r="F385" s="313"/>
      <c r="G385" s="315"/>
      <c r="H385" s="307"/>
      <c r="I385" s="15"/>
      <c r="J385" s="15"/>
      <c r="K385" s="15"/>
      <c r="L385" s="15"/>
      <c r="M385" s="15"/>
      <c r="N385" s="161"/>
      <c r="O385" s="161"/>
      <c r="P385" s="15"/>
      <c r="Q385" s="15"/>
      <c r="R385" s="15"/>
      <c r="S385" s="15"/>
      <c r="T385" s="15"/>
      <c r="U385" s="15"/>
      <c r="V385" s="15"/>
      <c r="W385" s="15"/>
      <c r="X385" s="15"/>
      <c r="Y385" s="15"/>
      <c r="Z385" s="15"/>
    </row>
    <row r="386">
      <c r="A386" s="307"/>
      <c r="B386" s="308"/>
      <c r="C386" s="309"/>
      <c r="D386" s="310"/>
      <c r="E386" s="313"/>
      <c r="F386" s="313"/>
      <c r="G386" s="315"/>
      <c r="H386" s="307"/>
      <c r="I386" s="15"/>
      <c r="J386" s="15"/>
      <c r="K386" s="15"/>
      <c r="L386" s="15"/>
      <c r="M386" s="15"/>
      <c r="N386" s="161"/>
      <c r="O386" s="161"/>
      <c r="P386" s="15"/>
      <c r="Q386" s="15"/>
      <c r="R386" s="15"/>
      <c r="S386" s="15"/>
      <c r="T386" s="15"/>
      <c r="U386" s="15"/>
      <c r="V386" s="15"/>
      <c r="W386" s="15"/>
      <c r="X386" s="15"/>
      <c r="Y386" s="15"/>
      <c r="Z386" s="15"/>
    </row>
    <row r="387">
      <c r="A387" s="307"/>
      <c r="B387" s="308"/>
      <c r="C387" s="309"/>
      <c r="D387" s="310"/>
      <c r="E387" s="313"/>
      <c r="F387" s="313"/>
      <c r="G387" s="315"/>
      <c r="H387" s="307"/>
      <c r="I387" s="15"/>
      <c r="J387" s="15"/>
      <c r="K387" s="15"/>
      <c r="L387" s="15"/>
      <c r="M387" s="15"/>
      <c r="N387" s="161"/>
      <c r="O387" s="161"/>
      <c r="P387" s="15"/>
      <c r="Q387" s="15"/>
      <c r="R387" s="15"/>
      <c r="S387" s="15"/>
      <c r="T387" s="15"/>
      <c r="U387" s="15"/>
      <c r="V387" s="15"/>
      <c r="W387" s="15"/>
      <c r="X387" s="15"/>
      <c r="Y387" s="15"/>
      <c r="Z387" s="15"/>
    </row>
    <row r="388">
      <c r="A388" s="307"/>
      <c r="B388" s="308"/>
      <c r="C388" s="309"/>
      <c r="D388" s="310"/>
      <c r="E388" s="313"/>
      <c r="F388" s="313"/>
      <c r="G388" s="315"/>
      <c r="H388" s="307"/>
      <c r="I388" s="15"/>
      <c r="J388" s="15"/>
      <c r="K388" s="15"/>
      <c r="L388" s="15"/>
      <c r="M388" s="15"/>
      <c r="N388" s="161"/>
      <c r="O388" s="161"/>
      <c r="P388" s="15"/>
      <c r="Q388" s="15"/>
      <c r="R388" s="15"/>
      <c r="S388" s="15"/>
      <c r="T388" s="15"/>
      <c r="U388" s="15"/>
      <c r="V388" s="15"/>
      <c r="W388" s="15"/>
      <c r="X388" s="15"/>
      <c r="Y388" s="15"/>
      <c r="Z388" s="15"/>
    </row>
    <row r="389">
      <c r="A389" s="307"/>
      <c r="B389" s="308"/>
      <c r="C389" s="309"/>
      <c r="D389" s="310"/>
      <c r="E389" s="313"/>
      <c r="F389" s="313"/>
      <c r="G389" s="315"/>
      <c r="H389" s="307"/>
      <c r="I389" s="15"/>
      <c r="J389" s="15"/>
      <c r="K389" s="15"/>
      <c r="L389" s="15"/>
      <c r="M389" s="15"/>
      <c r="N389" s="161"/>
      <c r="O389" s="161"/>
      <c r="P389" s="15"/>
      <c r="Q389" s="15"/>
      <c r="R389" s="15"/>
      <c r="S389" s="15"/>
      <c r="T389" s="15"/>
      <c r="U389" s="15"/>
      <c r="V389" s="15"/>
      <c r="W389" s="15"/>
      <c r="X389" s="15"/>
      <c r="Y389" s="15"/>
      <c r="Z389" s="15"/>
    </row>
    <row r="390">
      <c r="A390" s="307"/>
      <c r="B390" s="308"/>
      <c r="C390" s="309"/>
      <c r="D390" s="310"/>
      <c r="E390" s="313"/>
      <c r="F390" s="313"/>
      <c r="G390" s="315"/>
      <c r="H390" s="307"/>
      <c r="I390" s="15"/>
      <c r="J390" s="15"/>
      <c r="K390" s="15"/>
      <c r="L390" s="15"/>
      <c r="M390" s="15"/>
      <c r="N390" s="161"/>
      <c r="O390" s="161"/>
      <c r="P390" s="15"/>
      <c r="Q390" s="15"/>
      <c r="R390" s="15"/>
      <c r="S390" s="15"/>
      <c r="T390" s="15"/>
      <c r="U390" s="15"/>
      <c r="V390" s="15"/>
      <c r="W390" s="15"/>
      <c r="X390" s="15"/>
      <c r="Y390" s="15"/>
      <c r="Z390" s="15"/>
    </row>
    <row r="391">
      <c r="A391" s="307"/>
      <c r="B391" s="308"/>
      <c r="C391" s="309"/>
      <c r="D391" s="310"/>
      <c r="E391" s="313"/>
      <c r="F391" s="313"/>
      <c r="G391" s="315"/>
      <c r="H391" s="307"/>
      <c r="I391" s="15"/>
      <c r="J391" s="15"/>
      <c r="K391" s="15"/>
      <c r="L391" s="15"/>
      <c r="M391" s="15"/>
      <c r="N391" s="161"/>
      <c r="O391" s="161"/>
      <c r="P391" s="15"/>
      <c r="Q391" s="15"/>
      <c r="R391" s="15"/>
      <c r="S391" s="15"/>
      <c r="T391" s="15"/>
      <c r="U391" s="15"/>
      <c r="V391" s="15"/>
      <c r="W391" s="15"/>
      <c r="X391" s="15"/>
      <c r="Y391" s="15"/>
      <c r="Z391" s="15"/>
    </row>
    <row r="392">
      <c r="A392" s="307"/>
      <c r="B392" s="308"/>
      <c r="C392" s="309"/>
      <c r="D392" s="310"/>
      <c r="E392" s="313"/>
      <c r="F392" s="313"/>
      <c r="G392" s="315"/>
      <c r="H392" s="307"/>
      <c r="I392" s="15"/>
      <c r="J392" s="15"/>
      <c r="K392" s="15"/>
      <c r="L392" s="15"/>
      <c r="M392" s="15"/>
      <c r="N392" s="161"/>
      <c r="O392" s="161"/>
      <c r="P392" s="15"/>
      <c r="Q392" s="15"/>
      <c r="R392" s="15"/>
      <c r="S392" s="15"/>
      <c r="T392" s="15"/>
      <c r="U392" s="15"/>
      <c r="V392" s="15"/>
      <c r="W392" s="15"/>
      <c r="X392" s="15"/>
      <c r="Y392" s="15"/>
      <c r="Z392" s="15"/>
    </row>
    <row r="393">
      <c r="A393" s="307"/>
      <c r="B393" s="308"/>
      <c r="C393" s="309"/>
      <c r="D393" s="310"/>
      <c r="E393" s="313"/>
      <c r="F393" s="313"/>
      <c r="G393" s="315"/>
      <c r="H393" s="307"/>
      <c r="I393" s="15"/>
      <c r="J393" s="15"/>
      <c r="K393" s="15"/>
      <c r="L393" s="15"/>
      <c r="M393" s="15"/>
      <c r="N393" s="161"/>
      <c r="O393" s="161"/>
      <c r="P393" s="15"/>
      <c r="Q393" s="15"/>
      <c r="R393" s="15"/>
      <c r="S393" s="15"/>
      <c r="T393" s="15"/>
      <c r="U393" s="15"/>
      <c r="V393" s="15"/>
      <c r="W393" s="15"/>
      <c r="X393" s="15"/>
      <c r="Y393" s="15"/>
      <c r="Z393" s="15"/>
    </row>
    <row r="394">
      <c r="A394" s="307"/>
      <c r="B394" s="308"/>
      <c r="C394" s="309"/>
      <c r="D394" s="310"/>
      <c r="E394" s="313"/>
      <c r="F394" s="313"/>
      <c r="G394" s="315"/>
      <c r="H394" s="307"/>
      <c r="I394" s="15"/>
      <c r="J394" s="15"/>
      <c r="K394" s="15"/>
      <c r="L394" s="15"/>
      <c r="M394" s="15"/>
      <c r="N394" s="161"/>
      <c r="O394" s="161"/>
      <c r="P394" s="15"/>
      <c r="Q394" s="15"/>
      <c r="R394" s="15"/>
      <c r="S394" s="15"/>
      <c r="T394" s="15"/>
      <c r="U394" s="15"/>
      <c r="V394" s="15"/>
      <c r="W394" s="15"/>
      <c r="X394" s="15"/>
      <c r="Y394" s="15"/>
      <c r="Z394" s="15"/>
    </row>
    <row r="395">
      <c r="A395" s="307"/>
      <c r="B395" s="308"/>
      <c r="C395" s="309"/>
      <c r="D395" s="310"/>
      <c r="E395" s="313"/>
      <c r="F395" s="313"/>
      <c r="G395" s="315"/>
      <c r="H395" s="307"/>
      <c r="I395" s="15"/>
      <c r="J395" s="15"/>
      <c r="K395" s="15"/>
      <c r="L395" s="15"/>
      <c r="M395" s="15"/>
      <c r="N395" s="161"/>
      <c r="O395" s="161"/>
      <c r="P395" s="15"/>
      <c r="Q395" s="15"/>
      <c r="R395" s="15"/>
      <c r="S395" s="15"/>
      <c r="T395" s="15"/>
      <c r="U395" s="15"/>
      <c r="V395" s="15"/>
      <c r="W395" s="15"/>
      <c r="X395" s="15"/>
      <c r="Y395" s="15"/>
      <c r="Z395" s="15"/>
    </row>
    <row r="396">
      <c r="A396" s="307"/>
      <c r="B396" s="308"/>
      <c r="C396" s="309"/>
      <c r="D396" s="310"/>
      <c r="E396" s="313"/>
      <c r="F396" s="313"/>
      <c r="G396" s="315"/>
      <c r="H396" s="307"/>
      <c r="I396" s="15"/>
      <c r="J396" s="15"/>
      <c r="K396" s="15"/>
      <c r="L396" s="15"/>
      <c r="M396" s="15"/>
      <c r="N396" s="161"/>
      <c r="O396" s="161"/>
      <c r="P396" s="15"/>
      <c r="Q396" s="15"/>
      <c r="R396" s="15"/>
      <c r="S396" s="15"/>
      <c r="T396" s="15"/>
      <c r="U396" s="15"/>
      <c r="V396" s="15"/>
      <c r="W396" s="15"/>
      <c r="X396" s="15"/>
      <c r="Y396" s="15"/>
      <c r="Z396" s="15"/>
    </row>
    <row r="397">
      <c r="A397" s="307"/>
      <c r="B397" s="308"/>
      <c r="C397" s="309"/>
      <c r="D397" s="310"/>
      <c r="E397" s="313"/>
      <c r="F397" s="313"/>
      <c r="G397" s="315"/>
      <c r="H397" s="307"/>
      <c r="I397" s="15"/>
      <c r="J397" s="15"/>
      <c r="K397" s="15"/>
      <c r="L397" s="15"/>
      <c r="M397" s="15"/>
      <c r="N397" s="161"/>
      <c r="O397" s="161"/>
      <c r="P397" s="15"/>
      <c r="Q397" s="15"/>
      <c r="R397" s="15"/>
      <c r="S397" s="15"/>
      <c r="T397" s="15"/>
      <c r="U397" s="15"/>
      <c r="V397" s="15"/>
      <c r="W397" s="15"/>
      <c r="X397" s="15"/>
      <c r="Y397" s="15"/>
      <c r="Z397" s="15"/>
    </row>
    <row r="398">
      <c r="A398" s="307"/>
      <c r="B398" s="308"/>
      <c r="C398" s="309"/>
      <c r="D398" s="310"/>
      <c r="E398" s="313"/>
      <c r="F398" s="313"/>
      <c r="G398" s="315"/>
      <c r="H398" s="307"/>
      <c r="I398" s="15"/>
      <c r="J398" s="15"/>
      <c r="K398" s="15"/>
      <c r="L398" s="15"/>
      <c r="M398" s="15"/>
      <c r="N398" s="161"/>
      <c r="O398" s="161"/>
      <c r="P398" s="15"/>
      <c r="Q398" s="15"/>
      <c r="R398" s="15"/>
      <c r="S398" s="15"/>
      <c r="T398" s="15"/>
      <c r="U398" s="15"/>
      <c r="V398" s="15"/>
      <c r="W398" s="15"/>
      <c r="X398" s="15"/>
      <c r="Y398" s="15"/>
      <c r="Z398" s="15"/>
    </row>
    <row r="399">
      <c r="A399" s="307"/>
      <c r="B399" s="308"/>
      <c r="C399" s="309"/>
      <c r="D399" s="310"/>
      <c r="E399" s="313"/>
      <c r="F399" s="313"/>
      <c r="G399" s="315"/>
      <c r="H399" s="307"/>
      <c r="I399" s="15"/>
      <c r="J399" s="15"/>
      <c r="K399" s="15"/>
      <c r="L399" s="15"/>
      <c r="M399" s="15"/>
      <c r="N399" s="161"/>
      <c r="O399" s="161"/>
      <c r="P399" s="15"/>
      <c r="Q399" s="15"/>
      <c r="R399" s="15"/>
      <c r="S399" s="15"/>
      <c r="T399" s="15"/>
      <c r="U399" s="15"/>
      <c r="V399" s="15"/>
      <c r="W399" s="15"/>
      <c r="X399" s="15"/>
      <c r="Y399" s="15"/>
      <c r="Z399" s="15"/>
    </row>
    <row r="400">
      <c r="A400" s="307"/>
      <c r="B400" s="308"/>
      <c r="C400" s="309"/>
      <c r="D400" s="310"/>
      <c r="E400" s="313"/>
      <c r="F400" s="313"/>
      <c r="G400" s="315"/>
      <c r="H400" s="307"/>
      <c r="I400" s="15"/>
      <c r="J400" s="15"/>
      <c r="K400" s="15"/>
      <c r="L400" s="15"/>
      <c r="M400" s="15"/>
      <c r="N400" s="161"/>
      <c r="O400" s="161"/>
      <c r="P400" s="15"/>
      <c r="Q400" s="15"/>
      <c r="R400" s="15"/>
      <c r="S400" s="15"/>
      <c r="T400" s="15"/>
      <c r="U400" s="15"/>
      <c r="V400" s="15"/>
      <c r="W400" s="15"/>
      <c r="X400" s="15"/>
      <c r="Y400" s="15"/>
      <c r="Z400" s="15"/>
    </row>
    <row r="401">
      <c r="A401" s="307"/>
      <c r="B401" s="308"/>
      <c r="C401" s="309"/>
      <c r="D401" s="310"/>
      <c r="E401" s="313"/>
      <c r="F401" s="313"/>
      <c r="G401" s="315"/>
      <c r="H401" s="307"/>
      <c r="I401" s="15"/>
      <c r="J401" s="15"/>
      <c r="K401" s="15"/>
      <c r="L401" s="15"/>
      <c r="M401" s="15"/>
      <c r="N401" s="161"/>
      <c r="O401" s="161"/>
      <c r="P401" s="15"/>
      <c r="Q401" s="15"/>
      <c r="R401" s="15"/>
      <c r="S401" s="15"/>
      <c r="T401" s="15"/>
      <c r="U401" s="15"/>
      <c r="V401" s="15"/>
      <c r="W401" s="15"/>
      <c r="X401" s="15"/>
      <c r="Y401" s="15"/>
      <c r="Z401" s="15"/>
    </row>
    <row r="402">
      <c r="A402" s="307"/>
      <c r="B402" s="308"/>
      <c r="C402" s="309"/>
      <c r="D402" s="310"/>
      <c r="E402" s="313"/>
      <c r="F402" s="313"/>
      <c r="G402" s="315"/>
      <c r="H402" s="307"/>
      <c r="I402" s="15"/>
      <c r="J402" s="15"/>
      <c r="K402" s="15"/>
      <c r="L402" s="15"/>
      <c r="M402" s="15"/>
      <c r="N402" s="161"/>
      <c r="O402" s="161"/>
      <c r="P402" s="15"/>
      <c r="Q402" s="15"/>
      <c r="R402" s="15"/>
      <c r="S402" s="15"/>
      <c r="T402" s="15"/>
      <c r="U402" s="15"/>
      <c r="V402" s="15"/>
      <c r="W402" s="15"/>
      <c r="X402" s="15"/>
      <c r="Y402" s="15"/>
      <c r="Z402" s="15"/>
    </row>
    <row r="403">
      <c r="A403" s="307"/>
      <c r="B403" s="308"/>
      <c r="C403" s="309"/>
      <c r="D403" s="310"/>
      <c r="E403" s="313"/>
      <c r="F403" s="313"/>
      <c r="G403" s="315"/>
      <c r="H403" s="307"/>
      <c r="I403" s="15"/>
      <c r="J403" s="15"/>
      <c r="K403" s="15"/>
      <c r="L403" s="15"/>
      <c r="M403" s="15"/>
      <c r="N403" s="161"/>
      <c r="O403" s="161"/>
      <c r="P403" s="15"/>
      <c r="Q403" s="15"/>
      <c r="R403" s="15"/>
      <c r="S403" s="15"/>
      <c r="T403" s="15"/>
      <c r="U403" s="15"/>
      <c r="V403" s="15"/>
      <c r="W403" s="15"/>
      <c r="X403" s="15"/>
      <c r="Y403" s="15"/>
      <c r="Z403" s="15"/>
    </row>
    <row r="404">
      <c r="A404" s="307"/>
      <c r="B404" s="308"/>
      <c r="C404" s="309"/>
      <c r="D404" s="310"/>
      <c r="E404" s="313"/>
      <c r="F404" s="313"/>
      <c r="G404" s="315"/>
      <c r="H404" s="307"/>
      <c r="I404" s="15"/>
      <c r="J404" s="15"/>
      <c r="K404" s="15"/>
      <c r="L404" s="15"/>
      <c r="M404" s="15"/>
      <c r="N404" s="161"/>
      <c r="O404" s="161"/>
      <c r="P404" s="15"/>
      <c r="Q404" s="15"/>
      <c r="R404" s="15"/>
      <c r="S404" s="15"/>
      <c r="T404" s="15"/>
      <c r="U404" s="15"/>
      <c r="V404" s="15"/>
      <c r="W404" s="15"/>
      <c r="X404" s="15"/>
      <c r="Y404" s="15"/>
      <c r="Z404" s="15"/>
    </row>
    <row r="405">
      <c r="A405" s="307"/>
      <c r="B405" s="308"/>
      <c r="C405" s="309"/>
      <c r="D405" s="310"/>
      <c r="E405" s="313"/>
      <c r="F405" s="313"/>
      <c r="G405" s="315"/>
      <c r="H405" s="307"/>
      <c r="I405" s="15"/>
      <c r="J405" s="15"/>
      <c r="K405" s="15"/>
      <c r="L405" s="15"/>
      <c r="M405" s="15"/>
      <c r="N405" s="161"/>
      <c r="O405" s="161"/>
      <c r="P405" s="15"/>
      <c r="Q405" s="15"/>
      <c r="R405" s="15"/>
      <c r="S405" s="15"/>
      <c r="T405" s="15"/>
      <c r="U405" s="15"/>
      <c r="V405" s="15"/>
      <c r="W405" s="15"/>
      <c r="X405" s="15"/>
      <c r="Y405" s="15"/>
      <c r="Z405" s="15"/>
    </row>
    <row r="406">
      <c r="A406" s="307"/>
      <c r="B406" s="308"/>
      <c r="C406" s="309"/>
      <c r="D406" s="310"/>
      <c r="E406" s="313"/>
      <c r="F406" s="313"/>
      <c r="G406" s="315"/>
      <c r="H406" s="307"/>
      <c r="I406" s="15"/>
      <c r="J406" s="15"/>
      <c r="K406" s="15"/>
      <c r="L406" s="15"/>
      <c r="M406" s="15"/>
      <c r="N406" s="161"/>
      <c r="O406" s="161"/>
      <c r="P406" s="15"/>
      <c r="Q406" s="15"/>
      <c r="R406" s="15"/>
      <c r="S406" s="15"/>
      <c r="T406" s="15"/>
      <c r="U406" s="15"/>
      <c r="V406" s="15"/>
      <c r="W406" s="15"/>
      <c r="X406" s="15"/>
      <c r="Y406" s="15"/>
      <c r="Z406" s="15"/>
    </row>
    <row r="407">
      <c r="A407" s="307"/>
      <c r="B407" s="308"/>
      <c r="C407" s="309"/>
      <c r="D407" s="310"/>
      <c r="E407" s="313"/>
      <c r="F407" s="313"/>
      <c r="G407" s="315"/>
      <c r="H407" s="307"/>
      <c r="I407" s="15"/>
      <c r="J407" s="15"/>
      <c r="K407" s="15"/>
      <c r="L407" s="15"/>
      <c r="M407" s="15"/>
      <c r="N407" s="161"/>
      <c r="O407" s="161"/>
      <c r="P407" s="15"/>
      <c r="Q407" s="15"/>
      <c r="R407" s="15"/>
      <c r="S407" s="15"/>
      <c r="T407" s="15"/>
      <c r="U407" s="15"/>
      <c r="V407" s="15"/>
      <c r="W407" s="15"/>
      <c r="X407" s="15"/>
      <c r="Y407" s="15"/>
      <c r="Z407" s="15"/>
    </row>
    <row r="408">
      <c r="A408" s="307"/>
      <c r="B408" s="308"/>
      <c r="C408" s="309"/>
      <c r="D408" s="310"/>
      <c r="E408" s="313"/>
      <c r="F408" s="313"/>
      <c r="G408" s="315"/>
      <c r="H408" s="307"/>
      <c r="I408" s="15"/>
      <c r="J408" s="15"/>
      <c r="K408" s="15"/>
      <c r="L408" s="15"/>
      <c r="M408" s="15"/>
      <c r="N408" s="161"/>
      <c r="O408" s="161"/>
      <c r="P408" s="15"/>
      <c r="Q408" s="15"/>
      <c r="R408" s="15"/>
      <c r="S408" s="15"/>
      <c r="T408" s="15"/>
      <c r="U408" s="15"/>
      <c r="V408" s="15"/>
      <c r="W408" s="15"/>
      <c r="X408" s="15"/>
      <c r="Y408" s="15"/>
      <c r="Z408" s="15"/>
    </row>
    <row r="409">
      <c r="A409" s="307"/>
      <c r="B409" s="308"/>
      <c r="C409" s="309"/>
      <c r="D409" s="310"/>
      <c r="E409" s="313"/>
      <c r="F409" s="313"/>
      <c r="G409" s="315"/>
      <c r="H409" s="307"/>
      <c r="I409" s="15"/>
      <c r="J409" s="15"/>
      <c r="K409" s="15"/>
      <c r="L409" s="15"/>
      <c r="M409" s="15"/>
      <c r="N409" s="161"/>
      <c r="O409" s="161"/>
      <c r="P409" s="15"/>
      <c r="Q409" s="15"/>
      <c r="R409" s="15"/>
      <c r="S409" s="15"/>
      <c r="T409" s="15"/>
      <c r="U409" s="15"/>
      <c r="V409" s="15"/>
      <c r="W409" s="15"/>
      <c r="X409" s="15"/>
      <c r="Y409" s="15"/>
      <c r="Z409" s="15"/>
    </row>
    <row r="410">
      <c r="A410" s="307"/>
      <c r="B410" s="308"/>
      <c r="C410" s="309"/>
      <c r="D410" s="310"/>
      <c r="E410" s="313"/>
      <c r="F410" s="313"/>
      <c r="G410" s="315"/>
      <c r="H410" s="307"/>
      <c r="I410" s="15"/>
      <c r="J410" s="15"/>
      <c r="K410" s="15"/>
      <c r="L410" s="15"/>
      <c r="M410" s="15"/>
      <c r="N410" s="161"/>
      <c r="O410" s="161"/>
      <c r="P410" s="15"/>
      <c r="Q410" s="15"/>
      <c r="R410" s="15"/>
      <c r="S410" s="15"/>
      <c r="T410" s="15"/>
      <c r="U410" s="15"/>
      <c r="V410" s="15"/>
      <c r="W410" s="15"/>
      <c r="X410" s="15"/>
      <c r="Y410" s="15"/>
      <c r="Z410" s="15"/>
    </row>
    <row r="411">
      <c r="A411" s="307"/>
      <c r="B411" s="308"/>
      <c r="C411" s="309"/>
      <c r="D411" s="310"/>
      <c r="E411" s="313"/>
      <c r="F411" s="313"/>
      <c r="G411" s="315"/>
      <c r="H411" s="307"/>
      <c r="I411" s="15"/>
      <c r="J411" s="15"/>
      <c r="K411" s="15"/>
      <c r="L411" s="15"/>
      <c r="M411" s="15"/>
      <c r="N411" s="161"/>
      <c r="O411" s="161"/>
      <c r="P411" s="15"/>
      <c r="Q411" s="15"/>
      <c r="R411" s="15"/>
      <c r="S411" s="15"/>
      <c r="T411" s="15"/>
      <c r="U411" s="15"/>
      <c r="V411" s="15"/>
      <c r="W411" s="15"/>
      <c r="X411" s="15"/>
      <c r="Y411" s="15"/>
      <c r="Z411" s="15"/>
    </row>
    <row r="412">
      <c r="A412" s="307"/>
      <c r="B412" s="308"/>
      <c r="C412" s="309"/>
      <c r="D412" s="310"/>
      <c r="E412" s="313"/>
      <c r="F412" s="313"/>
      <c r="G412" s="315"/>
      <c r="H412" s="307"/>
      <c r="I412" s="15"/>
      <c r="J412" s="15"/>
      <c r="K412" s="15"/>
      <c r="L412" s="15"/>
      <c r="M412" s="15"/>
      <c r="N412" s="161"/>
      <c r="O412" s="161"/>
      <c r="P412" s="15"/>
      <c r="Q412" s="15"/>
      <c r="R412" s="15"/>
      <c r="S412" s="15"/>
      <c r="T412" s="15"/>
      <c r="U412" s="15"/>
      <c r="V412" s="15"/>
      <c r="W412" s="15"/>
      <c r="X412" s="15"/>
      <c r="Y412" s="15"/>
      <c r="Z412" s="15"/>
    </row>
    <row r="413">
      <c r="A413" s="307"/>
      <c r="B413" s="308"/>
      <c r="C413" s="309"/>
      <c r="D413" s="310"/>
      <c r="E413" s="313"/>
      <c r="F413" s="313"/>
      <c r="G413" s="315"/>
      <c r="H413" s="307"/>
      <c r="I413" s="15"/>
      <c r="J413" s="15"/>
      <c r="K413" s="15"/>
      <c r="L413" s="15"/>
      <c r="M413" s="15"/>
      <c r="N413" s="161"/>
      <c r="O413" s="161"/>
      <c r="P413" s="15"/>
      <c r="Q413" s="15"/>
      <c r="R413" s="15"/>
      <c r="S413" s="15"/>
      <c r="T413" s="15"/>
      <c r="U413" s="15"/>
      <c r="V413" s="15"/>
      <c r="W413" s="15"/>
      <c r="X413" s="15"/>
      <c r="Y413" s="15"/>
      <c r="Z413" s="15"/>
    </row>
    <row r="414">
      <c r="A414" s="307"/>
      <c r="B414" s="308"/>
      <c r="C414" s="309"/>
      <c r="D414" s="310"/>
      <c r="E414" s="313"/>
      <c r="F414" s="313"/>
      <c r="G414" s="315"/>
      <c r="H414" s="307"/>
      <c r="I414" s="15"/>
      <c r="J414" s="15"/>
      <c r="K414" s="15"/>
      <c r="L414" s="15"/>
      <c r="M414" s="15"/>
      <c r="N414" s="161"/>
      <c r="O414" s="161"/>
      <c r="P414" s="15"/>
      <c r="Q414" s="15"/>
      <c r="R414" s="15"/>
      <c r="S414" s="15"/>
      <c r="T414" s="15"/>
      <c r="U414" s="15"/>
      <c r="V414" s="15"/>
      <c r="W414" s="15"/>
      <c r="X414" s="15"/>
      <c r="Y414" s="15"/>
      <c r="Z414" s="15"/>
    </row>
    <row r="415">
      <c r="A415" s="307"/>
      <c r="B415" s="308"/>
      <c r="C415" s="309"/>
      <c r="D415" s="310"/>
      <c r="E415" s="313"/>
      <c r="F415" s="313"/>
      <c r="G415" s="315"/>
      <c r="H415" s="307"/>
      <c r="I415" s="15"/>
      <c r="J415" s="15"/>
      <c r="K415" s="15"/>
      <c r="L415" s="15"/>
      <c r="M415" s="15"/>
      <c r="N415" s="161"/>
      <c r="O415" s="161"/>
      <c r="P415" s="15"/>
      <c r="Q415" s="15"/>
      <c r="R415" s="15"/>
      <c r="S415" s="15"/>
      <c r="T415" s="15"/>
      <c r="U415" s="15"/>
      <c r="V415" s="15"/>
      <c r="W415" s="15"/>
      <c r="X415" s="15"/>
      <c r="Y415" s="15"/>
      <c r="Z415" s="15"/>
    </row>
    <row r="416">
      <c r="A416" s="307"/>
      <c r="B416" s="308"/>
      <c r="C416" s="309"/>
      <c r="D416" s="310"/>
      <c r="E416" s="313"/>
      <c r="F416" s="313"/>
      <c r="G416" s="315"/>
      <c r="H416" s="307"/>
      <c r="I416" s="15"/>
      <c r="J416" s="15"/>
      <c r="K416" s="15"/>
      <c r="L416" s="15"/>
      <c r="M416" s="15"/>
      <c r="N416" s="161"/>
      <c r="O416" s="161"/>
      <c r="P416" s="15"/>
      <c r="Q416" s="15"/>
      <c r="R416" s="15"/>
      <c r="S416" s="15"/>
      <c r="T416" s="15"/>
      <c r="U416" s="15"/>
      <c r="V416" s="15"/>
      <c r="W416" s="15"/>
      <c r="X416" s="15"/>
      <c r="Y416" s="15"/>
      <c r="Z416" s="15"/>
    </row>
    <row r="417">
      <c r="A417" s="307"/>
      <c r="B417" s="308"/>
      <c r="C417" s="309"/>
      <c r="D417" s="310"/>
      <c r="E417" s="313"/>
      <c r="F417" s="313"/>
      <c r="G417" s="315"/>
      <c r="H417" s="307"/>
      <c r="I417" s="15"/>
      <c r="J417" s="15"/>
      <c r="K417" s="15"/>
      <c r="L417" s="15"/>
      <c r="M417" s="15"/>
      <c r="N417" s="161"/>
      <c r="O417" s="161"/>
      <c r="P417" s="15"/>
      <c r="Q417" s="15"/>
      <c r="R417" s="15"/>
      <c r="S417" s="15"/>
      <c r="T417" s="15"/>
      <c r="U417" s="15"/>
      <c r="V417" s="15"/>
      <c r="W417" s="15"/>
      <c r="X417" s="15"/>
      <c r="Y417" s="15"/>
      <c r="Z417" s="15"/>
    </row>
    <row r="418">
      <c r="A418" s="307"/>
      <c r="B418" s="308"/>
      <c r="C418" s="309"/>
      <c r="D418" s="310"/>
      <c r="E418" s="313"/>
      <c r="F418" s="313"/>
      <c r="G418" s="315"/>
      <c r="H418" s="307"/>
      <c r="I418" s="15"/>
      <c r="J418" s="15"/>
      <c r="K418" s="15"/>
      <c r="L418" s="15"/>
      <c r="M418" s="15"/>
      <c r="N418" s="161"/>
      <c r="O418" s="161"/>
      <c r="P418" s="15"/>
      <c r="Q418" s="15"/>
      <c r="R418" s="15"/>
      <c r="S418" s="15"/>
      <c r="T418" s="15"/>
      <c r="U418" s="15"/>
      <c r="V418" s="15"/>
      <c r="W418" s="15"/>
      <c r="X418" s="15"/>
      <c r="Y418" s="15"/>
      <c r="Z418" s="15"/>
    </row>
    <row r="419">
      <c r="A419" s="307"/>
      <c r="B419" s="308"/>
      <c r="C419" s="309"/>
      <c r="D419" s="310"/>
      <c r="E419" s="313"/>
      <c r="F419" s="313"/>
      <c r="G419" s="315"/>
      <c r="H419" s="307"/>
      <c r="I419" s="15"/>
      <c r="J419" s="15"/>
      <c r="K419" s="15"/>
      <c r="L419" s="15"/>
      <c r="M419" s="15"/>
      <c r="N419" s="161"/>
      <c r="O419" s="161"/>
      <c r="P419" s="15"/>
      <c r="Q419" s="15"/>
      <c r="R419" s="15"/>
      <c r="S419" s="15"/>
      <c r="T419" s="15"/>
      <c r="U419" s="15"/>
      <c r="V419" s="15"/>
      <c r="W419" s="15"/>
      <c r="X419" s="15"/>
      <c r="Y419" s="15"/>
      <c r="Z419" s="15"/>
    </row>
    <row r="420">
      <c r="A420" s="307"/>
      <c r="B420" s="308"/>
      <c r="C420" s="309"/>
      <c r="D420" s="310"/>
      <c r="E420" s="313"/>
      <c r="F420" s="313"/>
      <c r="G420" s="315"/>
      <c r="H420" s="307"/>
      <c r="I420" s="15"/>
      <c r="J420" s="15"/>
      <c r="K420" s="15"/>
      <c r="L420" s="15"/>
      <c r="M420" s="15"/>
      <c r="N420" s="161"/>
      <c r="O420" s="161"/>
      <c r="P420" s="15"/>
      <c r="Q420" s="15"/>
      <c r="R420" s="15"/>
      <c r="S420" s="15"/>
      <c r="T420" s="15"/>
      <c r="U420" s="15"/>
      <c r="V420" s="15"/>
      <c r="W420" s="15"/>
      <c r="X420" s="15"/>
      <c r="Y420" s="15"/>
      <c r="Z420" s="15"/>
    </row>
    <row r="421">
      <c r="A421" s="307"/>
      <c r="B421" s="308"/>
      <c r="C421" s="309"/>
      <c r="D421" s="310"/>
      <c r="E421" s="313"/>
      <c r="F421" s="313"/>
      <c r="G421" s="315"/>
      <c r="H421" s="307"/>
      <c r="I421" s="15"/>
      <c r="J421" s="15"/>
      <c r="K421" s="15"/>
      <c r="L421" s="15"/>
      <c r="M421" s="15"/>
      <c r="N421" s="161"/>
      <c r="O421" s="161"/>
      <c r="P421" s="15"/>
      <c r="Q421" s="15"/>
      <c r="R421" s="15"/>
      <c r="S421" s="15"/>
      <c r="T421" s="15"/>
      <c r="U421" s="15"/>
      <c r="V421" s="15"/>
      <c r="W421" s="15"/>
      <c r="X421" s="15"/>
      <c r="Y421" s="15"/>
      <c r="Z421" s="15"/>
    </row>
    <row r="422">
      <c r="A422" s="307"/>
      <c r="B422" s="308"/>
      <c r="C422" s="309"/>
      <c r="D422" s="310"/>
      <c r="E422" s="313"/>
      <c r="F422" s="313"/>
      <c r="G422" s="315"/>
      <c r="H422" s="307"/>
      <c r="I422" s="15"/>
      <c r="J422" s="15"/>
      <c r="K422" s="15"/>
      <c r="L422" s="15"/>
      <c r="M422" s="15"/>
      <c r="N422" s="161"/>
      <c r="O422" s="161"/>
      <c r="P422" s="15"/>
      <c r="Q422" s="15"/>
      <c r="R422" s="15"/>
      <c r="S422" s="15"/>
      <c r="T422" s="15"/>
      <c r="U422" s="15"/>
      <c r="V422" s="15"/>
      <c r="W422" s="15"/>
      <c r="X422" s="15"/>
      <c r="Y422" s="15"/>
      <c r="Z422" s="15"/>
    </row>
    <row r="423">
      <c r="A423" s="307"/>
      <c r="B423" s="308"/>
      <c r="C423" s="309"/>
      <c r="D423" s="310"/>
      <c r="E423" s="313"/>
      <c r="F423" s="313"/>
      <c r="G423" s="315"/>
      <c r="H423" s="307"/>
      <c r="I423" s="15"/>
      <c r="J423" s="15"/>
      <c r="K423" s="15"/>
      <c r="L423" s="15"/>
      <c r="M423" s="15"/>
      <c r="N423" s="161"/>
      <c r="O423" s="161"/>
      <c r="P423" s="15"/>
      <c r="Q423" s="15"/>
      <c r="R423" s="15"/>
      <c r="S423" s="15"/>
      <c r="T423" s="15"/>
      <c r="U423" s="15"/>
      <c r="V423" s="15"/>
      <c r="W423" s="15"/>
      <c r="X423" s="15"/>
      <c r="Y423" s="15"/>
      <c r="Z423" s="15"/>
    </row>
    <row r="424">
      <c r="A424" s="307"/>
      <c r="B424" s="308"/>
      <c r="C424" s="309"/>
      <c r="D424" s="310"/>
      <c r="E424" s="313"/>
      <c r="F424" s="313"/>
      <c r="G424" s="315"/>
      <c r="H424" s="307"/>
      <c r="I424" s="15"/>
      <c r="J424" s="15"/>
      <c r="K424" s="15"/>
      <c r="L424" s="15"/>
      <c r="M424" s="15"/>
      <c r="N424" s="161"/>
      <c r="O424" s="161"/>
      <c r="P424" s="15"/>
      <c r="Q424" s="15"/>
      <c r="R424" s="15"/>
      <c r="S424" s="15"/>
      <c r="T424" s="15"/>
      <c r="U424" s="15"/>
      <c r="V424" s="15"/>
      <c r="W424" s="15"/>
      <c r="X424" s="15"/>
      <c r="Y424" s="15"/>
      <c r="Z424" s="15"/>
    </row>
    <row r="425">
      <c r="A425" s="307"/>
      <c r="B425" s="308"/>
      <c r="C425" s="309"/>
      <c r="D425" s="310"/>
      <c r="E425" s="313"/>
      <c r="F425" s="313"/>
      <c r="G425" s="315"/>
      <c r="H425" s="307"/>
      <c r="I425" s="15"/>
      <c r="J425" s="15"/>
      <c r="K425" s="15"/>
      <c r="L425" s="15"/>
      <c r="M425" s="15"/>
      <c r="N425" s="161"/>
      <c r="O425" s="161"/>
      <c r="P425" s="15"/>
      <c r="Q425" s="15"/>
      <c r="R425" s="15"/>
      <c r="S425" s="15"/>
      <c r="T425" s="15"/>
      <c r="U425" s="15"/>
      <c r="V425" s="15"/>
      <c r="W425" s="15"/>
      <c r="X425" s="15"/>
      <c r="Y425" s="15"/>
      <c r="Z425" s="15"/>
    </row>
    <row r="426">
      <c r="A426" s="307"/>
      <c r="B426" s="308"/>
      <c r="C426" s="309"/>
      <c r="D426" s="310"/>
      <c r="E426" s="313"/>
      <c r="F426" s="313"/>
      <c r="G426" s="315"/>
      <c r="H426" s="307"/>
      <c r="I426" s="15"/>
      <c r="J426" s="15"/>
      <c r="K426" s="15"/>
      <c r="L426" s="15"/>
      <c r="M426" s="15"/>
      <c r="N426" s="161"/>
      <c r="O426" s="161"/>
      <c r="P426" s="15"/>
      <c r="Q426" s="15"/>
      <c r="R426" s="15"/>
      <c r="S426" s="15"/>
      <c r="T426" s="15"/>
      <c r="U426" s="15"/>
      <c r="V426" s="15"/>
      <c r="W426" s="15"/>
      <c r="X426" s="15"/>
      <c r="Y426" s="15"/>
      <c r="Z426" s="15"/>
    </row>
    <row r="427">
      <c r="A427" s="307"/>
      <c r="B427" s="308"/>
      <c r="C427" s="309"/>
      <c r="D427" s="310"/>
      <c r="E427" s="313"/>
      <c r="F427" s="313"/>
      <c r="G427" s="315"/>
      <c r="H427" s="307"/>
      <c r="I427" s="15"/>
      <c r="J427" s="15"/>
      <c r="K427" s="15"/>
      <c r="L427" s="15"/>
      <c r="M427" s="15"/>
      <c r="N427" s="161"/>
      <c r="O427" s="161"/>
      <c r="P427" s="15"/>
      <c r="Q427" s="15"/>
      <c r="R427" s="15"/>
      <c r="S427" s="15"/>
      <c r="T427" s="15"/>
      <c r="U427" s="15"/>
      <c r="V427" s="15"/>
      <c r="W427" s="15"/>
      <c r="X427" s="15"/>
      <c r="Y427" s="15"/>
      <c r="Z427" s="15"/>
    </row>
    <row r="428">
      <c r="A428" s="307"/>
      <c r="B428" s="308"/>
      <c r="C428" s="309"/>
      <c r="D428" s="310"/>
      <c r="E428" s="313"/>
      <c r="F428" s="313"/>
      <c r="G428" s="315"/>
      <c r="H428" s="307"/>
      <c r="I428" s="15"/>
      <c r="J428" s="15"/>
      <c r="K428" s="15"/>
      <c r="L428" s="15"/>
      <c r="M428" s="15"/>
      <c r="N428" s="161"/>
      <c r="O428" s="161"/>
      <c r="P428" s="15"/>
      <c r="Q428" s="15"/>
      <c r="R428" s="15"/>
      <c r="S428" s="15"/>
      <c r="T428" s="15"/>
      <c r="U428" s="15"/>
      <c r="V428" s="15"/>
      <c r="W428" s="15"/>
      <c r="X428" s="15"/>
      <c r="Y428" s="15"/>
      <c r="Z428" s="15"/>
    </row>
    <row r="429">
      <c r="A429" s="307"/>
      <c r="B429" s="308"/>
      <c r="C429" s="309"/>
      <c r="D429" s="310"/>
      <c r="E429" s="313"/>
      <c r="F429" s="313"/>
      <c r="G429" s="315"/>
      <c r="H429" s="307"/>
      <c r="I429" s="15"/>
      <c r="J429" s="15"/>
      <c r="K429" s="15"/>
      <c r="L429" s="15"/>
      <c r="M429" s="15"/>
      <c r="N429" s="161"/>
      <c r="O429" s="161"/>
      <c r="P429" s="15"/>
      <c r="Q429" s="15"/>
      <c r="R429" s="15"/>
      <c r="S429" s="15"/>
      <c r="T429" s="15"/>
      <c r="U429" s="15"/>
      <c r="V429" s="15"/>
      <c r="W429" s="15"/>
      <c r="X429" s="15"/>
      <c r="Y429" s="15"/>
      <c r="Z429" s="15"/>
    </row>
    <row r="430">
      <c r="A430" s="307"/>
      <c r="B430" s="308"/>
      <c r="C430" s="309"/>
      <c r="D430" s="310"/>
      <c r="E430" s="313"/>
      <c r="F430" s="313"/>
      <c r="G430" s="315"/>
      <c r="H430" s="307"/>
      <c r="I430" s="15"/>
      <c r="J430" s="15"/>
      <c r="K430" s="15"/>
      <c r="L430" s="15"/>
      <c r="M430" s="15"/>
      <c r="N430" s="161"/>
      <c r="O430" s="161"/>
      <c r="P430" s="15"/>
      <c r="Q430" s="15"/>
      <c r="R430" s="15"/>
      <c r="S430" s="15"/>
      <c r="T430" s="15"/>
      <c r="U430" s="15"/>
      <c r="V430" s="15"/>
      <c r="W430" s="15"/>
      <c r="X430" s="15"/>
      <c r="Y430" s="15"/>
      <c r="Z430" s="15"/>
    </row>
    <row r="431">
      <c r="A431" s="307"/>
      <c r="B431" s="308"/>
      <c r="C431" s="309"/>
      <c r="D431" s="310"/>
      <c r="E431" s="313"/>
      <c r="F431" s="313"/>
      <c r="G431" s="315"/>
      <c r="H431" s="307"/>
      <c r="I431" s="15"/>
      <c r="J431" s="15"/>
      <c r="K431" s="15"/>
      <c r="L431" s="15"/>
      <c r="M431" s="15"/>
      <c r="N431" s="161"/>
      <c r="O431" s="161"/>
      <c r="P431" s="15"/>
      <c r="Q431" s="15"/>
      <c r="R431" s="15"/>
      <c r="S431" s="15"/>
      <c r="T431" s="15"/>
      <c r="U431" s="15"/>
      <c r="V431" s="15"/>
      <c r="W431" s="15"/>
      <c r="X431" s="15"/>
      <c r="Y431" s="15"/>
      <c r="Z431" s="15"/>
    </row>
    <row r="432">
      <c r="A432" s="307"/>
      <c r="B432" s="308"/>
      <c r="C432" s="309"/>
      <c r="D432" s="310"/>
      <c r="E432" s="313"/>
      <c r="F432" s="313"/>
      <c r="G432" s="315"/>
      <c r="H432" s="307"/>
      <c r="I432" s="15"/>
      <c r="J432" s="15"/>
      <c r="K432" s="15"/>
      <c r="L432" s="15"/>
      <c r="M432" s="15"/>
      <c r="N432" s="161"/>
      <c r="O432" s="161"/>
      <c r="P432" s="15"/>
      <c r="Q432" s="15"/>
      <c r="R432" s="15"/>
      <c r="S432" s="15"/>
      <c r="T432" s="15"/>
      <c r="U432" s="15"/>
      <c r="V432" s="15"/>
      <c r="W432" s="15"/>
      <c r="X432" s="15"/>
      <c r="Y432" s="15"/>
      <c r="Z432" s="15"/>
    </row>
    <row r="433">
      <c r="A433" s="307"/>
      <c r="B433" s="308"/>
      <c r="C433" s="309"/>
      <c r="D433" s="310"/>
      <c r="E433" s="313"/>
      <c r="F433" s="313"/>
      <c r="G433" s="315"/>
      <c r="H433" s="307"/>
      <c r="I433" s="15"/>
      <c r="J433" s="15"/>
      <c r="K433" s="15"/>
      <c r="L433" s="15"/>
      <c r="M433" s="15"/>
      <c r="N433" s="161"/>
      <c r="O433" s="161"/>
      <c r="P433" s="15"/>
      <c r="Q433" s="15"/>
      <c r="R433" s="15"/>
      <c r="S433" s="15"/>
      <c r="T433" s="15"/>
      <c r="U433" s="15"/>
      <c r="V433" s="15"/>
      <c r="W433" s="15"/>
      <c r="X433" s="15"/>
      <c r="Y433" s="15"/>
      <c r="Z433" s="15"/>
    </row>
    <row r="434">
      <c r="A434" s="307"/>
      <c r="B434" s="308"/>
      <c r="C434" s="309"/>
      <c r="D434" s="310"/>
      <c r="E434" s="313"/>
      <c r="F434" s="313"/>
      <c r="G434" s="315"/>
      <c r="H434" s="307"/>
      <c r="I434" s="15"/>
      <c r="J434" s="15"/>
      <c r="K434" s="15"/>
      <c r="L434" s="15"/>
      <c r="M434" s="15"/>
      <c r="N434" s="161"/>
      <c r="O434" s="161"/>
      <c r="P434" s="15"/>
      <c r="Q434" s="15"/>
      <c r="R434" s="15"/>
      <c r="S434" s="15"/>
      <c r="T434" s="15"/>
      <c r="U434" s="15"/>
      <c r="V434" s="15"/>
      <c r="W434" s="15"/>
      <c r="X434" s="15"/>
      <c r="Y434" s="15"/>
      <c r="Z434" s="15"/>
    </row>
    <row r="435">
      <c r="A435" s="307"/>
      <c r="B435" s="308"/>
      <c r="C435" s="309"/>
      <c r="D435" s="310"/>
      <c r="E435" s="313"/>
      <c r="F435" s="313"/>
      <c r="G435" s="315"/>
      <c r="H435" s="307"/>
      <c r="I435" s="15"/>
      <c r="J435" s="15"/>
      <c r="K435" s="15"/>
      <c r="L435" s="15"/>
      <c r="M435" s="15"/>
      <c r="N435" s="161"/>
      <c r="O435" s="161"/>
      <c r="P435" s="15"/>
      <c r="Q435" s="15"/>
      <c r="R435" s="15"/>
      <c r="S435" s="15"/>
      <c r="T435" s="15"/>
      <c r="U435" s="15"/>
      <c r="V435" s="15"/>
      <c r="W435" s="15"/>
      <c r="X435" s="15"/>
      <c r="Y435" s="15"/>
      <c r="Z435" s="15"/>
    </row>
    <row r="436">
      <c r="A436" s="307"/>
      <c r="B436" s="308"/>
      <c r="C436" s="309"/>
      <c r="D436" s="310"/>
      <c r="E436" s="313"/>
      <c r="F436" s="313"/>
      <c r="G436" s="315"/>
      <c r="H436" s="307"/>
      <c r="I436" s="15"/>
      <c r="J436" s="15"/>
      <c r="K436" s="15"/>
      <c r="L436" s="15"/>
      <c r="M436" s="15"/>
      <c r="N436" s="161"/>
      <c r="O436" s="161"/>
      <c r="P436" s="15"/>
      <c r="Q436" s="15"/>
      <c r="R436" s="15"/>
      <c r="S436" s="15"/>
      <c r="T436" s="15"/>
      <c r="U436" s="15"/>
      <c r="V436" s="15"/>
      <c r="W436" s="15"/>
      <c r="X436" s="15"/>
      <c r="Y436" s="15"/>
      <c r="Z436" s="15"/>
    </row>
    <row r="437">
      <c r="A437" s="307"/>
      <c r="B437" s="308"/>
      <c r="C437" s="309"/>
      <c r="D437" s="310"/>
      <c r="E437" s="313"/>
      <c r="F437" s="313"/>
      <c r="G437" s="315"/>
      <c r="H437" s="307"/>
      <c r="I437" s="15"/>
      <c r="J437" s="15"/>
      <c r="K437" s="15"/>
      <c r="L437" s="15"/>
      <c r="M437" s="15"/>
      <c r="N437" s="161"/>
      <c r="O437" s="161"/>
      <c r="P437" s="15"/>
      <c r="Q437" s="15"/>
      <c r="R437" s="15"/>
      <c r="S437" s="15"/>
      <c r="T437" s="15"/>
      <c r="U437" s="15"/>
      <c r="V437" s="15"/>
      <c r="W437" s="15"/>
      <c r="X437" s="15"/>
      <c r="Y437" s="15"/>
      <c r="Z437" s="15"/>
    </row>
    <row r="438">
      <c r="A438" s="307"/>
      <c r="B438" s="308"/>
      <c r="C438" s="309"/>
      <c r="D438" s="310"/>
      <c r="E438" s="313"/>
      <c r="F438" s="313"/>
      <c r="G438" s="315"/>
      <c r="H438" s="307"/>
      <c r="I438" s="15"/>
      <c r="J438" s="15"/>
      <c r="K438" s="15"/>
      <c r="L438" s="15"/>
      <c r="M438" s="15"/>
      <c r="N438" s="161"/>
      <c r="O438" s="161"/>
      <c r="P438" s="15"/>
      <c r="Q438" s="15"/>
      <c r="R438" s="15"/>
      <c r="S438" s="15"/>
      <c r="T438" s="15"/>
      <c r="U438" s="15"/>
      <c r="V438" s="15"/>
      <c r="W438" s="15"/>
      <c r="X438" s="15"/>
      <c r="Y438" s="15"/>
      <c r="Z438" s="15"/>
    </row>
    <row r="439">
      <c r="A439" s="307"/>
      <c r="B439" s="308"/>
      <c r="C439" s="309"/>
      <c r="D439" s="310"/>
      <c r="E439" s="313"/>
      <c r="F439" s="313"/>
      <c r="G439" s="315"/>
      <c r="H439" s="307"/>
      <c r="I439" s="15"/>
      <c r="J439" s="15"/>
      <c r="K439" s="15"/>
      <c r="L439" s="15"/>
      <c r="M439" s="15"/>
      <c r="N439" s="161"/>
      <c r="O439" s="161"/>
      <c r="P439" s="15"/>
      <c r="Q439" s="15"/>
      <c r="R439" s="15"/>
      <c r="S439" s="15"/>
      <c r="T439" s="15"/>
      <c r="U439" s="15"/>
      <c r="V439" s="15"/>
      <c r="W439" s="15"/>
      <c r="X439" s="15"/>
      <c r="Y439" s="15"/>
      <c r="Z439" s="15"/>
    </row>
    <row r="440">
      <c r="A440" s="307"/>
      <c r="B440" s="308"/>
      <c r="C440" s="309"/>
      <c r="D440" s="310"/>
      <c r="E440" s="313"/>
      <c r="F440" s="313"/>
      <c r="G440" s="315"/>
      <c r="H440" s="307"/>
      <c r="I440" s="15"/>
      <c r="J440" s="15"/>
      <c r="K440" s="15"/>
      <c r="L440" s="15"/>
      <c r="M440" s="15"/>
      <c r="N440" s="161"/>
      <c r="O440" s="161"/>
      <c r="P440" s="15"/>
      <c r="Q440" s="15"/>
      <c r="R440" s="15"/>
      <c r="S440" s="15"/>
      <c r="T440" s="15"/>
      <c r="U440" s="15"/>
      <c r="V440" s="15"/>
      <c r="W440" s="15"/>
      <c r="X440" s="15"/>
      <c r="Y440" s="15"/>
      <c r="Z440" s="15"/>
    </row>
    <row r="441">
      <c r="A441" s="307"/>
      <c r="B441" s="308"/>
      <c r="C441" s="309"/>
      <c r="D441" s="310"/>
      <c r="E441" s="313"/>
      <c r="F441" s="313"/>
      <c r="G441" s="315"/>
      <c r="H441" s="307"/>
      <c r="I441" s="15"/>
      <c r="J441" s="15"/>
      <c r="K441" s="15"/>
      <c r="L441" s="15"/>
      <c r="M441" s="15"/>
      <c r="N441" s="161"/>
      <c r="O441" s="161"/>
      <c r="P441" s="15"/>
      <c r="Q441" s="15"/>
      <c r="R441" s="15"/>
      <c r="S441" s="15"/>
      <c r="T441" s="15"/>
      <c r="U441" s="15"/>
      <c r="V441" s="15"/>
      <c r="W441" s="15"/>
      <c r="X441" s="15"/>
      <c r="Y441" s="15"/>
      <c r="Z441" s="15"/>
    </row>
    <row r="442">
      <c r="A442" s="307"/>
      <c r="B442" s="308"/>
      <c r="C442" s="309"/>
      <c r="D442" s="310"/>
      <c r="E442" s="313"/>
      <c r="F442" s="313"/>
      <c r="G442" s="315"/>
      <c r="H442" s="307"/>
      <c r="I442" s="15"/>
      <c r="J442" s="15"/>
      <c r="K442" s="15"/>
      <c r="L442" s="15"/>
      <c r="M442" s="15"/>
      <c r="N442" s="161"/>
      <c r="O442" s="161"/>
      <c r="P442" s="15"/>
      <c r="Q442" s="15"/>
      <c r="R442" s="15"/>
      <c r="S442" s="15"/>
      <c r="T442" s="15"/>
      <c r="U442" s="15"/>
      <c r="V442" s="15"/>
      <c r="W442" s="15"/>
      <c r="X442" s="15"/>
      <c r="Y442" s="15"/>
      <c r="Z442" s="15"/>
    </row>
    <row r="443">
      <c r="A443" s="307"/>
      <c r="B443" s="308"/>
      <c r="C443" s="309"/>
      <c r="D443" s="310"/>
      <c r="E443" s="313"/>
      <c r="F443" s="313"/>
      <c r="G443" s="315"/>
      <c r="H443" s="307"/>
      <c r="I443" s="15"/>
      <c r="J443" s="15"/>
      <c r="K443" s="15"/>
      <c r="L443" s="15"/>
      <c r="M443" s="15"/>
      <c r="N443" s="161"/>
      <c r="O443" s="161"/>
      <c r="P443" s="15"/>
      <c r="Q443" s="15"/>
      <c r="R443" s="15"/>
      <c r="S443" s="15"/>
      <c r="T443" s="15"/>
      <c r="U443" s="15"/>
      <c r="V443" s="15"/>
      <c r="W443" s="15"/>
      <c r="X443" s="15"/>
      <c r="Y443" s="15"/>
      <c r="Z443" s="15"/>
    </row>
    <row r="444">
      <c r="A444" s="307"/>
      <c r="B444" s="308"/>
      <c r="C444" s="309"/>
      <c r="D444" s="310"/>
      <c r="E444" s="313"/>
      <c r="F444" s="313"/>
      <c r="G444" s="315"/>
      <c r="H444" s="307"/>
      <c r="I444" s="15"/>
      <c r="J444" s="15"/>
      <c r="K444" s="15"/>
      <c r="L444" s="15"/>
      <c r="M444" s="15"/>
      <c r="N444" s="161"/>
      <c r="O444" s="161"/>
      <c r="P444" s="15"/>
      <c r="Q444" s="15"/>
      <c r="R444" s="15"/>
      <c r="S444" s="15"/>
      <c r="T444" s="15"/>
      <c r="U444" s="15"/>
      <c r="V444" s="15"/>
      <c r="W444" s="15"/>
      <c r="X444" s="15"/>
      <c r="Y444" s="15"/>
      <c r="Z444" s="15"/>
    </row>
    <row r="445">
      <c r="A445" s="307"/>
      <c r="B445" s="308"/>
      <c r="C445" s="309"/>
      <c r="D445" s="310"/>
      <c r="E445" s="313"/>
      <c r="F445" s="313"/>
      <c r="G445" s="315"/>
      <c r="H445" s="307"/>
      <c r="I445" s="15"/>
      <c r="J445" s="15"/>
      <c r="K445" s="15"/>
      <c r="L445" s="15"/>
      <c r="M445" s="15"/>
      <c r="N445" s="161"/>
      <c r="O445" s="161"/>
      <c r="P445" s="15"/>
      <c r="Q445" s="15"/>
      <c r="R445" s="15"/>
      <c r="S445" s="15"/>
      <c r="T445" s="15"/>
      <c r="U445" s="15"/>
      <c r="V445" s="15"/>
      <c r="W445" s="15"/>
      <c r="X445" s="15"/>
      <c r="Y445" s="15"/>
      <c r="Z445" s="15"/>
    </row>
    <row r="446">
      <c r="A446" s="307"/>
      <c r="B446" s="308"/>
      <c r="C446" s="309"/>
      <c r="D446" s="310"/>
      <c r="E446" s="313"/>
      <c r="F446" s="313"/>
      <c r="G446" s="315"/>
      <c r="H446" s="307"/>
      <c r="I446" s="15"/>
      <c r="J446" s="15"/>
      <c r="K446" s="15"/>
      <c r="L446" s="15"/>
      <c r="M446" s="15"/>
      <c r="N446" s="161"/>
      <c r="O446" s="161"/>
      <c r="P446" s="15"/>
      <c r="Q446" s="15"/>
      <c r="R446" s="15"/>
      <c r="S446" s="15"/>
      <c r="T446" s="15"/>
      <c r="U446" s="15"/>
      <c r="V446" s="15"/>
      <c r="W446" s="15"/>
      <c r="X446" s="15"/>
      <c r="Y446" s="15"/>
      <c r="Z446" s="15"/>
    </row>
    <row r="447">
      <c r="A447" s="307"/>
      <c r="B447" s="308"/>
      <c r="C447" s="309"/>
      <c r="D447" s="310"/>
      <c r="E447" s="313"/>
      <c r="F447" s="313"/>
      <c r="G447" s="315"/>
      <c r="H447" s="307"/>
      <c r="I447" s="15"/>
      <c r="J447" s="15"/>
      <c r="K447" s="15"/>
      <c r="L447" s="15"/>
      <c r="M447" s="15"/>
      <c r="N447" s="161"/>
      <c r="O447" s="161"/>
      <c r="P447" s="15"/>
      <c r="Q447" s="15"/>
      <c r="R447" s="15"/>
      <c r="S447" s="15"/>
      <c r="T447" s="15"/>
      <c r="U447" s="15"/>
      <c r="V447" s="15"/>
      <c r="W447" s="15"/>
      <c r="X447" s="15"/>
      <c r="Y447" s="15"/>
      <c r="Z447" s="15"/>
    </row>
    <row r="448">
      <c r="A448" s="307"/>
      <c r="B448" s="308"/>
      <c r="C448" s="309"/>
      <c r="D448" s="310"/>
      <c r="E448" s="313"/>
      <c r="F448" s="313"/>
      <c r="G448" s="315"/>
      <c r="H448" s="307"/>
      <c r="I448" s="15"/>
      <c r="J448" s="15"/>
      <c r="K448" s="15"/>
      <c r="L448" s="15"/>
      <c r="M448" s="15"/>
      <c r="N448" s="161"/>
      <c r="O448" s="161"/>
      <c r="P448" s="15"/>
      <c r="Q448" s="15"/>
      <c r="R448" s="15"/>
      <c r="S448" s="15"/>
      <c r="T448" s="15"/>
      <c r="U448" s="15"/>
      <c r="V448" s="15"/>
      <c r="W448" s="15"/>
      <c r="X448" s="15"/>
      <c r="Y448" s="15"/>
      <c r="Z448" s="15"/>
    </row>
    <row r="449">
      <c r="A449" s="307"/>
      <c r="B449" s="308"/>
      <c r="C449" s="309"/>
      <c r="D449" s="310"/>
      <c r="E449" s="313"/>
      <c r="F449" s="313"/>
      <c r="G449" s="315"/>
      <c r="H449" s="307"/>
      <c r="I449" s="15"/>
      <c r="J449" s="15"/>
      <c r="K449" s="15"/>
      <c r="L449" s="15"/>
      <c r="M449" s="15"/>
      <c r="N449" s="161"/>
      <c r="O449" s="161"/>
      <c r="P449" s="15"/>
      <c r="Q449" s="15"/>
      <c r="R449" s="15"/>
      <c r="S449" s="15"/>
      <c r="T449" s="15"/>
      <c r="U449" s="15"/>
      <c r="V449" s="15"/>
      <c r="W449" s="15"/>
      <c r="X449" s="15"/>
      <c r="Y449" s="15"/>
      <c r="Z449" s="15"/>
    </row>
    <row r="450">
      <c r="A450" s="307"/>
      <c r="B450" s="308"/>
      <c r="C450" s="309"/>
      <c r="D450" s="310"/>
      <c r="E450" s="313"/>
      <c r="F450" s="313"/>
      <c r="G450" s="315"/>
      <c r="H450" s="307"/>
      <c r="I450" s="15"/>
      <c r="J450" s="15"/>
      <c r="K450" s="15"/>
      <c r="L450" s="15"/>
      <c r="M450" s="15"/>
      <c r="N450" s="161"/>
      <c r="O450" s="161"/>
      <c r="P450" s="15"/>
      <c r="Q450" s="15"/>
      <c r="R450" s="15"/>
      <c r="S450" s="15"/>
      <c r="T450" s="15"/>
      <c r="U450" s="15"/>
      <c r="V450" s="15"/>
      <c r="W450" s="15"/>
      <c r="X450" s="15"/>
      <c r="Y450" s="15"/>
      <c r="Z450" s="15"/>
    </row>
    <row r="451">
      <c r="A451" s="307"/>
      <c r="B451" s="308"/>
      <c r="C451" s="309"/>
      <c r="D451" s="310"/>
      <c r="E451" s="313"/>
      <c r="F451" s="313"/>
      <c r="G451" s="315"/>
      <c r="H451" s="307"/>
      <c r="I451" s="15"/>
      <c r="J451" s="15"/>
      <c r="K451" s="15"/>
      <c r="L451" s="15"/>
      <c r="M451" s="15"/>
      <c r="N451" s="161"/>
      <c r="O451" s="161"/>
      <c r="P451" s="15"/>
      <c r="Q451" s="15"/>
      <c r="R451" s="15"/>
      <c r="S451" s="15"/>
      <c r="T451" s="15"/>
      <c r="U451" s="15"/>
      <c r="V451" s="15"/>
      <c r="W451" s="15"/>
      <c r="X451" s="15"/>
      <c r="Y451" s="15"/>
      <c r="Z451" s="15"/>
    </row>
    <row r="452">
      <c r="A452" s="307"/>
      <c r="B452" s="308"/>
      <c r="C452" s="309"/>
      <c r="D452" s="310"/>
      <c r="E452" s="313"/>
      <c r="F452" s="313"/>
      <c r="G452" s="315"/>
      <c r="H452" s="307"/>
      <c r="I452" s="15"/>
      <c r="J452" s="15"/>
      <c r="K452" s="15"/>
      <c r="L452" s="15"/>
      <c r="M452" s="15"/>
      <c r="N452" s="161"/>
      <c r="O452" s="161"/>
      <c r="P452" s="15"/>
      <c r="Q452" s="15"/>
      <c r="R452" s="15"/>
      <c r="S452" s="15"/>
      <c r="T452" s="15"/>
      <c r="U452" s="15"/>
      <c r="V452" s="15"/>
      <c r="W452" s="15"/>
      <c r="X452" s="15"/>
      <c r="Y452" s="15"/>
      <c r="Z452" s="15"/>
    </row>
    <row r="453">
      <c r="A453" s="307"/>
      <c r="B453" s="308"/>
      <c r="C453" s="309"/>
      <c r="D453" s="310"/>
      <c r="E453" s="313"/>
      <c r="F453" s="313"/>
      <c r="G453" s="315"/>
      <c r="H453" s="307"/>
      <c r="I453" s="15"/>
      <c r="J453" s="15"/>
      <c r="K453" s="15"/>
      <c r="L453" s="15"/>
      <c r="M453" s="15"/>
      <c r="N453" s="161"/>
      <c r="O453" s="161"/>
      <c r="P453" s="15"/>
      <c r="Q453" s="15"/>
      <c r="R453" s="15"/>
      <c r="S453" s="15"/>
      <c r="T453" s="15"/>
      <c r="U453" s="15"/>
      <c r="V453" s="15"/>
      <c r="W453" s="15"/>
      <c r="X453" s="15"/>
      <c r="Y453" s="15"/>
      <c r="Z453" s="15"/>
    </row>
    <row r="454">
      <c r="A454" s="307"/>
      <c r="B454" s="308"/>
      <c r="C454" s="309"/>
      <c r="D454" s="310"/>
      <c r="E454" s="313"/>
      <c r="F454" s="313"/>
      <c r="G454" s="315"/>
      <c r="H454" s="307"/>
      <c r="I454" s="15"/>
      <c r="J454" s="15"/>
      <c r="K454" s="15"/>
      <c r="L454" s="15"/>
      <c r="M454" s="15"/>
      <c r="N454" s="161"/>
      <c r="O454" s="161"/>
      <c r="P454" s="15"/>
      <c r="Q454" s="15"/>
      <c r="R454" s="15"/>
      <c r="S454" s="15"/>
      <c r="T454" s="15"/>
      <c r="U454" s="15"/>
      <c r="V454" s="15"/>
      <c r="W454" s="15"/>
      <c r="X454" s="15"/>
      <c r="Y454" s="15"/>
      <c r="Z454" s="15"/>
    </row>
    <row r="455">
      <c r="A455" s="307"/>
      <c r="B455" s="308"/>
      <c r="C455" s="309"/>
      <c r="D455" s="310"/>
      <c r="E455" s="313"/>
      <c r="F455" s="313"/>
      <c r="G455" s="315"/>
      <c r="H455" s="307"/>
      <c r="I455" s="15"/>
      <c r="J455" s="15"/>
      <c r="K455" s="15"/>
      <c r="L455" s="15"/>
      <c r="M455" s="15"/>
      <c r="N455" s="161"/>
      <c r="O455" s="161"/>
      <c r="P455" s="15"/>
      <c r="Q455" s="15"/>
      <c r="R455" s="15"/>
      <c r="S455" s="15"/>
      <c r="T455" s="15"/>
      <c r="U455" s="15"/>
      <c r="V455" s="15"/>
      <c r="W455" s="15"/>
      <c r="X455" s="15"/>
      <c r="Y455" s="15"/>
      <c r="Z455" s="15"/>
    </row>
    <row r="456">
      <c r="A456" s="307"/>
      <c r="B456" s="308"/>
      <c r="C456" s="309"/>
      <c r="D456" s="310"/>
      <c r="E456" s="313"/>
      <c r="F456" s="313"/>
      <c r="G456" s="315"/>
      <c r="H456" s="307"/>
      <c r="I456" s="15"/>
      <c r="J456" s="15"/>
      <c r="K456" s="15"/>
      <c r="L456" s="15"/>
      <c r="M456" s="15"/>
      <c r="N456" s="161"/>
      <c r="O456" s="161"/>
      <c r="P456" s="15"/>
      <c r="Q456" s="15"/>
      <c r="R456" s="15"/>
      <c r="S456" s="15"/>
      <c r="T456" s="15"/>
      <c r="U456" s="15"/>
      <c r="V456" s="15"/>
      <c r="W456" s="15"/>
      <c r="X456" s="15"/>
      <c r="Y456" s="15"/>
      <c r="Z456" s="15"/>
    </row>
    <row r="457">
      <c r="A457" s="307"/>
      <c r="B457" s="308"/>
      <c r="C457" s="309"/>
      <c r="D457" s="310"/>
      <c r="E457" s="313"/>
      <c r="F457" s="313"/>
      <c r="G457" s="315"/>
      <c r="H457" s="307"/>
      <c r="I457" s="15"/>
      <c r="J457" s="15"/>
      <c r="K457" s="15"/>
      <c r="L457" s="15"/>
      <c r="M457" s="15"/>
      <c r="N457" s="161"/>
      <c r="O457" s="161"/>
      <c r="P457" s="15"/>
      <c r="Q457" s="15"/>
      <c r="R457" s="15"/>
      <c r="S457" s="15"/>
      <c r="T457" s="15"/>
      <c r="U457" s="15"/>
      <c r="V457" s="15"/>
      <c r="W457" s="15"/>
      <c r="X457" s="15"/>
      <c r="Y457" s="15"/>
      <c r="Z457" s="15"/>
    </row>
    <row r="458">
      <c r="A458" s="307"/>
      <c r="B458" s="308"/>
      <c r="C458" s="309"/>
      <c r="D458" s="310"/>
      <c r="E458" s="313"/>
      <c r="F458" s="313"/>
      <c r="G458" s="315"/>
      <c r="H458" s="307"/>
      <c r="I458" s="15"/>
      <c r="J458" s="15"/>
      <c r="K458" s="15"/>
      <c r="L458" s="15"/>
      <c r="M458" s="15"/>
      <c r="N458" s="161"/>
      <c r="O458" s="161"/>
      <c r="P458" s="15"/>
      <c r="Q458" s="15"/>
      <c r="R458" s="15"/>
      <c r="S458" s="15"/>
      <c r="T458" s="15"/>
      <c r="U458" s="15"/>
      <c r="V458" s="15"/>
      <c r="W458" s="15"/>
      <c r="X458" s="15"/>
      <c r="Y458" s="15"/>
      <c r="Z458" s="15"/>
    </row>
    <row r="459">
      <c r="A459" s="307"/>
      <c r="B459" s="308"/>
      <c r="C459" s="309"/>
      <c r="D459" s="310"/>
      <c r="E459" s="313"/>
      <c r="F459" s="313"/>
      <c r="G459" s="315"/>
      <c r="H459" s="307"/>
      <c r="I459" s="15"/>
      <c r="J459" s="15"/>
      <c r="K459" s="15"/>
      <c r="L459" s="15"/>
      <c r="M459" s="15"/>
      <c r="N459" s="161"/>
      <c r="O459" s="161"/>
      <c r="P459" s="15"/>
      <c r="Q459" s="15"/>
      <c r="R459" s="15"/>
      <c r="S459" s="15"/>
      <c r="T459" s="15"/>
      <c r="U459" s="15"/>
      <c r="V459" s="15"/>
      <c r="W459" s="15"/>
      <c r="X459" s="15"/>
      <c r="Y459" s="15"/>
      <c r="Z459" s="15"/>
    </row>
    <row r="460">
      <c r="A460" s="307"/>
      <c r="B460" s="308"/>
      <c r="C460" s="309"/>
      <c r="D460" s="310"/>
      <c r="E460" s="313"/>
      <c r="F460" s="313"/>
      <c r="G460" s="315"/>
      <c r="H460" s="307"/>
      <c r="I460" s="15"/>
      <c r="J460" s="15"/>
      <c r="K460" s="15"/>
      <c r="L460" s="15"/>
      <c r="M460" s="15"/>
      <c r="N460" s="161"/>
      <c r="O460" s="161"/>
      <c r="P460" s="15"/>
      <c r="Q460" s="15"/>
      <c r="R460" s="15"/>
      <c r="S460" s="15"/>
      <c r="T460" s="15"/>
      <c r="U460" s="15"/>
      <c r="V460" s="15"/>
      <c r="W460" s="15"/>
      <c r="X460" s="15"/>
      <c r="Y460" s="15"/>
      <c r="Z460" s="15"/>
    </row>
    <row r="461">
      <c r="A461" s="307"/>
      <c r="B461" s="308"/>
      <c r="C461" s="309"/>
      <c r="D461" s="310"/>
      <c r="E461" s="313"/>
      <c r="F461" s="313"/>
      <c r="G461" s="315"/>
      <c r="H461" s="307"/>
      <c r="I461" s="15"/>
      <c r="J461" s="15"/>
      <c r="K461" s="15"/>
      <c r="L461" s="15"/>
      <c r="M461" s="15"/>
      <c r="N461" s="161"/>
      <c r="O461" s="161"/>
      <c r="P461" s="15"/>
      <c r="Q461" s="15"/>
      <c r="R461" s="15"/>
      <c r="S461" s="15"/>
      <c r="T461" s="15"/>
      <c r="U461" s="15"/>
      <c r="V461" s="15"/>
      <c r="W461" s="15"/>
      <c r="X461" s="15"/>
      <c r="Y461" s="15"/>
      <c r="Z461" s="15"/>
    </row>
    <row r="462">
      <c r="A462" s="307"/>
      <c r="B462" s="308"/>
      <c r="C462" s="309"/>
      <c r="D462" s="310"/>
      <c r="E462" s="313"/>
      <c r="F462" s="313"/>
      <c r="G462" s="315"/>
      <c r="H462" s="307"/>
      <c r="I462" s="15"/>
      <c r="J462" s="15"/>
      <c r="K462" s="15"/>
      <c r="L462" s="15"/>
      <c r="M462" s="15"/>
      <c r="N462" s="161"/>
      <c r="O462" s="161"/>
      <c r="P462" s="15"/>
      <c r="Q462" s="15"/>
      <c r="R462" s="15"/>
      <c r="S462" s="15"/>
      <c r="T462" s="15"/>
      <c r="U462" s="15"/>
      <c r="V462" s="15"/>
      <c r="W462" s="15"/>
      <c r="X462" s="15"/>
      <c r="Y462" s="15"/>
      <c r="Z462" s="15"/>
    </row>
    <row r="463">
      <c r="A463" s="307"/>
      <c r="B463" s="308"/>
      <c r="C463" s="309"/>
      <c r="D463" s="310"/>
      <c r="E463" s="313"/>
      <c r="F463" s="313"/>
      <c r="G463" s="315"/>
      <c r="H463" s="307"/>
      <c r="I463" s="15"/>
      <c r="J463" s="15"/>
      <c r="K463" s="15"/>
      <c r="L463" s="15"/>
      <c r="M463" s="15"/>
      <c r="N463" s="161"/>
      <c r="O463" s="161"/>
      <c r="P463" s="15"/>
      <c r="Q463" s="15"/>
      <c r="R463" s="15"/>
      <c r="S463" s="15"/>
      <c r="T463" s="15"/>
      <c r="U463" s="15"/>
      <c r="V463" s="15"/>
      <c r="W463" s="15"/>
      <c r="X463" s="15"/>
      <c r="Y463" s="15"/>
      <c r="Z463" s="15"/>
    </row>
    <row r="464">
      <c r="A464" s="307"/>
      <c r="B464" s="308"/>
      <c r="C464" s="309"/>
      <c r="D464" s="310"/>
      <c r="E464" s="313"/>
      <c r="F464" s="313"/>
      <c r="G464" s="315"/>
      <c r="H464" s="307"/>
      <c r="I464" s="15"/>
      <c r="J464" s="15"/>
      <c r="K464" s="15"/>
      <c r="L464" s="15"/>
      <c r="M464" s="15"/>
      <c r="N464" s="161"/>
      <c r="O464" s="161"/>
      <c r="P464" s="15"/>
      <c r="Q464" s="15"/>
      <c r="R464" s="15"/>
      <c r="S464" s="15"/>
      <c r="T464" s="15"/>
      <c r="U464" s="15"/>
      <c r="V464" s="15"/>
      <c r="W464" s="15"/>
      <c r="X464" s="15"/>
      <c r="Y464" s="15"/>
      <c r="Z464" s="15"/>
    </row>
    <row r="465">
      <c r="A465" s="307"/>
      <c r="B465" s="308"/>
      <c r="C465" s="309"/>
      <c r="D465" s="310"/>
      <c r="E465" s="313"/>
      <c r="F465" s="313"/>
      <c r="G465" s="315"/>
      <c r="H465" s="307"/>
      <c r="I465" s="15"/>
      <c r="J465" s="15"/>
      <c r="K465" s="15"/>
      <c r="L465" s="15"/>
      <c r="M465" s="15"/>
      <c r="N465" s="161"/>
      <c r="O465" s="161"/>
      <c r="P465" s="15"/>
      <c r="Q465" s="15"/>
      <c r="R465" s="15"/>
      <c r="S465" s="15"/>
      <c r="T465" s="15"/>
      <c r="U465" s="15"/>
      <c r="V465" s="15"/>
      <c r="W465" s="15"/>
      <c r="X465" s="15"/>
      <c r="Y465" s="15"/>
      <c r="Z465" s="15"/>
    </row>
    <row r="466">
      <c r="A466" s="307"/>
      <c r="B466" s="308"/>
      <c r="C466" s="309"/>
      <c r="D466" s="310"/>
      <c r="E466" s="313"/>
      <c r="F466" s="313"/>
      <c r="G466" s="315"/>
      <c r="H466" s="307"/>
      <c r="I466" s="15"/>
      <c r="J466" s="15"/>
      <c r="K466" s="15"/>
      <c r="L466" s="15"/>
      <c r="M466" s="15"/>
      <c r="N466" s="161"/>
      <c r="O466" s="161"/>
      <c r="P466" s="15"/>
      <c r="Q466" s="15"/>
      <c r="R466" s="15"/>
      <c r="S466" s="15"/>
      <c r="T466" s="15"/>
      <c r="U466" s="15"/>
      <c r="V466" s="15"/>
      <c r="W466" s="15"/>
      <c r="X466" s="15"/>
      <c r="Y466" s="15"/>
      <c r="Z466" s="15"/>
    </row>
    <row r="467">
      <c r="A467" s="307"/>
      <c r="B467" s="308"/>
      <c r="C467" s="309"/>
      <c r="D467" s="310"/>
      <c r="E467" s="313"/>
      <c r="F467" s="313"/>
      <c r="G467" s="315"/>
      <c r="H467" s="307"/>
      <c r="I467" s="15"/>
      <c r="J467" s="15"/>
      <c r="K467" s="15"/>
      <c r="L467" s="15"/>
      <c r="M467" s="15"/>
      <c r="N467" s="161"/>
      <c r="O467" s="161"/>
      <c r="P467" s="15"/>
      <c r="Q467" s="15"/>
      <c r="R467" s="15"/>
      <c r="S467" s="15"/>
      <c r="T467" s="15"/>
      <c r="U467" s="15"/>
      <c r="V467" s="15"/>
      <c r="W467" s="15"/>
      <c r="X467" s="15"/>
      <c r="Y467" s="15"/>
      <c r="Z467" s="15"/>
    </row>
    <row r="468">
      <c r="A468" s="307"/>
      <c r="B468" s="308"/>
      <c r="C468" s="309"/>
      <c r="D468" s="310"/>
      <c r="E468" s="313"/>
      <c r="F468" s="313"/>
      <c r="G468" s="315"/>
      <c r="H468" s="307"/>
      <c r="I468" s="15"/>
      <c r="J468" s="15"/>
      <c r="K468" s="15"/>
      <c r="L468" s="15"/>
      <c r="M468" s="15"/>
      <c r="N468" s="161"/>
      <c r="O468" s="161"/>
      <c r="P468" s="15"/>
      <c r="Q468" s="15"/>
      <c r="R468" s="15"/>
      <c r="S468" s="15"/>
      <c r="T468" s="15"/>
      <c r="U468" s="15"/>
      <c r="V468" s="15"/>
      <c r="W468" s="15"/>
      <c r="X468" s="15"/>
      <c r="Y468" s="15"/>
      <c r="Z468" s="15"/>
    </row>
    <row r="469">
      <c r="A469" s="307"/>
      <c r="B469" s="308"/>
      <c r="C469" s="309"/>
      <c r="D469" s="310"/>
      <c r="E469" s="313"/>
      <c r="F469" s="313"/>
      <c r="G469" s="315"/>
      <c r="H469" s="307"/>
      <c r="I469" s="15"/>
      <c r="J469" s="15"/>
      <c r="K469" s="15"/>
      <c r="L469" s="15"/>
      <c r="M469" s="15"/>
      <c r="N469" s="161"/>
      <c r="O469" s="161"/>
      <c r="P469" s="15"/>
      <c r="Q469" s="15"/>
      <c r="R469" s="15"/>
      <c r="S469" s="15"/>
      <c r="T469" s="15"/>
      <c r="U469" s="15"/>
      <c r="V469" s="15"/>
      <c r="W469" s="15"/>
      <c r="X469" s="15"/>
      <c r="Y469" s="15"/>
      <c r="Z469" s="15"/>
    </row>
    <row r="470">
      <c r="A470" s="307"/>
      <c r="B470" s="308"/>
      <c r="C470" s="309"/>
      <c r="D470" s="310"/>
      <c r="E470" s="313"/>
      <c r="F470" s="313"/>
      <c r="G470" s="315"/>
      <c r="H470" s="307"/>
      <c r="I470" s="15"/>
      <c r="J470" s="15"/>
      <c r="K470" s="15"/>
      <c r="L470" s="15"/>
      <c r="M470" s="15"/>
      <c r="N470" s="161"/>
      <c r="O470" s="161"/>
      <c r="P470" s="15"/>
      <c r="Q470" s="15"/>
      <c r="R470" s="15"/>
      <c r="S470" s="15"/>
      <c r="T470" s="15"/>
      <c r="U470" s="15"/>
      <c r="V470" s="15"/>
      <c r="W470" s="15"/>
      <c r="X470" s="15"/>
      <c r="Y470" s="15"/>
      <c r="Z470" s="15"/>
    </row>
    <row r="471">
      <c r="A471" s="307"/>
      <c r="B471" s="308"/>
      <c r="C471" s="309"/>
      <c r="D471" s="310"/>
      <c r="E471" s="313"/>
      <c r="F471" s="313"/>
      <c r="G471" s="315"/>
      <c r="H471" s="307"/>
      <c r="I471" s="15"/>
      <c r="J471" s="15"/>
      <c r="K471" s="15"/>
      <c r="L471" s="15"/>
      <c r="M471" s="15"/>
      <c r="N471" s="161"/>
      <c r="O471" s="161"/>
      <c r="P471" s="15"/>
      <c r="Q471" s="15"/>
      <c r="R471" s="15"/>
      <c r="S471" s="15"/>
      <c r="T471" s="15"/>
      <c r="U471" s="15"/>
      <c r="V471" s="15"/>
      <c r="W471" s="15"/>
      <c r="X471" s="15"/>
      <c r="Y471" s="15"/>
      <c r="Z471" s="15"/>
    </row>
    <row r="472">
      <c r="A472" s="307"/>
      <c r="B472" s="308"/>
      <c r="C472" s="309"/>
      <c r="D472" s="310"/>
      <c r="E472" s="313"/>
      <c r="F472" s="313"/>
      <c r="G472" s="315"/>
      <c r="H472" s="307"/>
      <c r="I472" s="15"/>
      <c r="J472" s="15"/>
      <c r="K472" s="15"/>
      <c r="L472" s="15"/>
      <c r="M472" s="15"/>
      <c r="N472" s="161"/>
      <c r="O472" s="161"/>
      <c r="P472" s="15"/>
      <c r="Q472" s="15"/>
      <c r="R472" s="15"/>
      <c r="S472" s="15"/>
      <c r="T472" s="15"/>
      <c r="U472" s="15"/>
      <c r="V472" s="15"/>
      <c r="W472" s="15"/>
      <c r="X472" s="15"/>
      <c r="Y472" s="15"/>
      <c r="Z472" s="15"/>
    </row>
    <row r="473">
      <c r="A473" s="307"/>
      <c r="B473" s="308"/>
      <c r="C473" s="309"/>
      <c r="D473" s="310"/>
      <c r="E473" s="313"/>
      <c r="F473" s="313"/>
      <c r="G473" s="315"/>
      <c r="H473" s="307"/>
      <c r="I473" s="15"/>
      <c r="J473" s="15"/>
      <c r="K473" s="15"/>
      <c r="L473" s="15"/>
      <c r="M473" s="15"/>
      <c r="N473" s="161"/>
      <c r="O473" s="161"/>
      <c r="P473" s="15"/>
      <c r="Q473" s="15"/>
      <c r="R473" s="15"/>
      <c r="S473" s="15"/>
      <c r="T473" s="15"/>
      <c r="U473" s="15"/>
      <c r="V473" s="15"/>
      <c r="W473" s="15"/>
      <c r="X473" s="15"/>
      <c r="Y473" s="15"/>
      <c r="Z473" s="15"/>
    </row>
    <row r="474">
      <c r="A474" s="307"/>
      <c r="B474" s="308"/>
      <c r="C474" s="309"/>
      <c r="D474" s="310"/>
      <c r="E474" s="313"/>
      <c r="F474" s="313"/>
      <c r="G474" s="315"/>
      <c r="H474" s="307"/>
      <c r="I474" s="15"/>
      <c r="J474" s="15"/>
      <c r="K474" s="15"/>
      <c r="L474" s="15"/>
      <c r="M474" s="15"/>
      <c r="N474" s="161"/>
      <c r="O474" s="161"/>
      <c r="P474" s="15"/>
      <c r="Q474" s="15"/>
      <c r="R474" s="15"/>
      <c r="S474" s="15"/>
      <c r="T474" s="15"/>
      <c r="U474" s="15"/>
      <c r="V474" s="15"/>
      <c r="W474" s="15"/>
      <c r="X474" s="15"/>
      <c r="Y474" s="15"/>
      <c r="Z474" s="15"/>
    </row>
    <row r="475">
      <c r="A475" s="307"/>
      <c r="B475" s="308"/>
      <c r="C475" s="309"/>
      <c r="D475" s="310"/>
      <c r="E475" s="313"/>
      <c r="F475" s="313"/>
      <c r="G475" s="315"/>
      <c r="H475" s="307"/>
      <c r="I475" s="15"/>
      <c r="J475" s="15"/>
      <c r="K475" s="15"/>
      <c r="L475" s="15"/>
      <c r="M475" s="15"/>
      <c r="N475" s="161"/>
      <c r="O475" s="161"/>
      <c r="P475" s="15"/>
      <c r="Q475" s="15"/>
      <c r="R475" s="15"/>
      <c r="S475" s="15"/>
      <c r="T475" s="15"/>
      <c r="U475" s="15"/>
      <c r="V475" s="15"/>
      <c r="W475" s="15"/>
      <c r="X475" s="15"/>
      <c r="Y475" s="15"/>
      <c r="Z475" s="15"/>
    </row>
    <row r="476">
      <c r="A476" s="307"/>
      <c r="B476" s="308"/>
      <c r="C476" s="309"/>
      <c r="D476" s="310"/>
      <c r="E476" s="313"/>
      <c r="F476" s="313"/>
      <c r="G476" s="315"/>
      <c r="H476" s="307"/>
      <c r="I476" s="15"/>
      <c r="J476" s="15"/>
      <c r="K476" s="15"/>
      <c r="L476" s="15"/>
      <c r="M476" s="15"/>
      <c r="N476" s="161"/>
      <c r="O476" s="161"/>
      <c r="P476" s="15"/>
      <c r="Q476" s="15"/>
      <c r="R476" s="15"/>
      <c r="S476" s="15"/>
      <c r="T476" s="15"/>
      <c r="U476" s="15"/>
      <c r="V476" s="15"/>
      <c r="W476" s="15"/>
      <c r="X476" s="15"/>
      <c r="Y476" s="15"/>
      <c r="Z476" s="15"/>
    </row>
    <row r="477">
      <c r="A477" s="307"/>
      <c r="B477" s="308"/>
      <c r="C477" s="309"/>
      <c r="D477" s="310"/>
      <c r="E477" s="313"/>
      <c r="F477" s="313"/>
      <c r="G477" s="315"/>
      <c r="H477" s="307"/>
      <c r="I477" s="15"/>
      <c r="J477" s="15"/>
      <c r="K477" s="15"/>
      <c r="L477" s="15"/>
      <c r="M477" s="15"/>
      <c r="N477" s="161"/>
      <c r="O477" s="161"/>
      <c r="P477" s="15"/>
      <c r="Q477" s="15"/>
      <c r="R477" s="15"/>
      <c r="S477" s="15"/>
      <c r="T477" s="15"/>
      <c r="U477" s="15"/>
      <c r="V477" s="15"/>
      <c r="W477" s="15"/>
      <c r="X477" s="15"/>
      <c r="Y477" s="15"/>
      <c r="Z477" s="15"/>
    </row>
    <row r="478">
      <c r="A478" s="307"/>
      <c r="B478" s="308"/>
      <c r="C478" s="309"/>
      <c r="D478" s="310"/>
      <c r="E478" s="313"/>
      <c r="F478" s="313"/>
      <c r="G478" s="315"/>
      <c r="H478" s="307"/>
      <c r="I478" s="15"/>
      <c r="J478" s="15"/>
      <c r="K478" s="15"/>
      <c r="L478" s="15"/>
      <c r="M478" s="15"/>
      <c r="N478" s="161"/>
      <c r="O478" s="161"/>
      <c r="P478" s="15"/>
      <c r="Q478" s="15"/>
      <c r="R478" s="15"/>
      <c r="S478" s="15"/>
      <c r="T478" s="15"/>
      <c r="U478" s="15"/>
      <c r="V478" s="15"/>
      <c r="W478" s="15"/>
      <c r="X478" s="15"/>
      <c r="Y478" s="15"/>
      <c r="Z478" s="15"/>
    </row>
    <row r="479">
      <c r="A479" s="307"/>
      <c r="B479" s="308"/>
      <c r="C479" s="309"/>
      <c r="D479" s="310"/>
      <c r="E479" s="313"/>
      <c r="F479" s="313"/>
      <c r="G479" s="315"/>
      <c r="H479" s="307"/>
      <c r="I479" s="15"/>
      <c r="J479" s="15"/>
      <c r="K479" s="15"/>
      <c r="L479" s="15"/>
      <c r="M479" s="15"/>
      <c r="N479" s="161"/>
      <c r="O479" s="161"/>
      <c r="P479" s="15"/>
      <c r="Q479" s="15"/>
      <c r="R479" s="15"/>
      <c r="S479" s="15"/>
      <c r="T479" s="15"/>
      <c r="U479" s="15"/>
      <c r="V479" s="15"/>
      <c r="W479" s="15"/>
      <c r="X479" s="15"/>
      <c r="Y479" s="15"/>
      <c r="Z479" s="15"/>
    </row>
    <row r="480">
      <c r="A480" s="307"/>
      <c r="B480" s="308"/>
      <c r="C480" s="309"/>
      <c r="D480" s="310"/>
      <c r="E480" s="313"/>
      <c r="F480" s="313"/>
      <c r="G480" s="315"/>
      <c r="H480" s="307"/>
      <c r="I480" s="15"/>
      <c r="J480" s="15"/>
      <c r="K480" s="15"/>
      <c r="L480" s="15"/>
      <c r="M480" s="15"/>
      <c r="N480" s="161"/>
      <c r="O480" s="161"/>
      <c r="P480" s="15"/>
      <c r="Q480" s="15"/>
      <c r="R480" s="15"/>
      <c r="S480" s="15"/>
      <c r="T480" s="15"/>
      <c r="U480" s="15"/>
      <c r="V480" s="15"/>
      <c r="W480" s="15"/>
      <c r="X480" s="15"/>
      <c r="Y480" s="15"/>
      <c r="Z480" s="15"/>
    </row>
    <row r="481">
      <c r="A481" s="307"/>
      <c r="B481" s="308"/>
      <c r="C481" s="309"/>
      <c r="D481" s="310"/>
      <c r="E481" s="313"/>
      <c r="F481" s="313"/>
      <c r="G481" s="315"/>
      <c r="H481" s="307"/>
      <c r="I481" s="15"/>
      <c r="J481" s="15"/>
      <c r="K481" s="15"/>
      <c r="L481" s="15"/>
      <c r="M481" s="15"/>
      <c r="N481" s="161"/>
      <c r="O481" s="161"/>
      <c r="P481" s="15"/>
      <c r="Q481" s="15"/>
      <c r="R481" s="15"/>
      <c r="S481" s="15"/>
      <c r="T481" s="15"/>
      <c r="U481" s="15"/>
      <c r="V481" s="15"/>
      <c r="W481" s="15"/>
      <c r="X481" s="15"/>
      <c r="Y481" s="15"/>
      <c r="Z481" s="15"/>
    </row>
    <row r="482">
      <c r="A482" s="307"/>
      <c r="B482" s="308"/>
      <c r="C482" s="309"/>
      <c r="D482" s="310"/>
      <c r="E482" s="313"/>
      <c r="F482" s="313"/>
      <c r="G482" s="315"/>
      <c r="H482" s="307"/>
      <c r="I482" s="15"/>
      <c r="J482" s="15"/>
      <c r="K482" s="15"/>
      <c r="L482" s="15"/>
      <c r="M482" s="15"/>
      <c r="N482" s="161"/>
      <c r="O482" s="161"/>
      <c r="P482" s="15"/>
      <c r="Q482" s="15"/>
      <c r="R482" s="15"/>
      <c r="S482" s="15"/>
      <c r="T482" s="15"/>
      <c r="U482" s="15"/>
      <c r="V482" s="15"/>
      <c r="W482" s="15"/>
      <c r="X482" s="15"/>
      <c r="Y482" s="15"/>
      <c r="Z482" s="15"/>
    </row>
    <row r="483">
      <c r="A483" s="307"/>
      <c r="B483" s="308"/>
      <c r="C483" s="309"/>
      <c r="D483" s="310"/>
      <c r="E483" s="313"/>
      <c r="F483" s="313"/>
      <c r="G483" s="315"/>
      <c r="H483" s="307"/>
      <c r="I483" s="15"/>
      <c r="J483" s="15"/>
      <c r="K483" s="15"/>
      <c r="L483" s="15"/>
      <c r="M483" s="15"/>
      <c r="N483" s="161"/>
      <c r="O483" s="161"/>
      <c r="P483" s="15"/>
      <c r="Q483" s="15"/>
      <c r="R483" s="15"/>
      <c r="S483" s="15"/>
      <c r="T483" s="15"/>
      <c r="U483" s="15"/>
      <c r="V483" s="15"/>
      <c r="W483" s="15"/>
      <c r="X483" s="15"/>
      <c r="Y483" s="15"/>
      <c r="Z483" s="15"/>
    </row>
    <row r="484">
      <c r="A484" s="307"/>
      <c r="B484" s="308"/>
      <c r="C484" s="309"/>
      <c r="D484" s="310"/>
      <c r="E484" s="313"/>
      <c r="F484" s="313"/>
      <c r="G484" s="315"/>
      <c r="H484" s="307"/>
      <c r="I484" s="15"/>
      <c r="J484" s="15"/>
      <c r="K484" s="15"/>
      <c r="L484" s="15"/>
      <c r="M484" s="15"/>
      <c r="N484" s="161"/>
      <c r="O484" s="161"/>
      <c r="P484" s="15"/>
      <c r="Q484" s="15"/>
      <c r="R484" s="15"/>
      <c r="S484" s="15"/>
      <c r="T484" s="15"/>
      <c r="U484" s="15"/>
      <c r="V484" s="15"/>
      <c r="W484" s="15"/>
      <c r="X484" s="15"/>
      <c r="Y484" s="15"/>
      <c r="Z484" s="15"/>
    </row>
    <row r="485">
      <c r="A485" s="307"/>
      <c r="B485" s="308"/>
      <c r="C485" s="309"/>
      <c r="D485" s="310"/>
      <c r="E485" s="313"/>
      <c r="F485" s="313"/>
      <c r="G485" s="315"/>
      <c r="H485" s="307"/>
      <c r="I485" s="15"/>
      <c r="J485" s="15"/>
      <c r="K485" s="15"/>
      <c r="L485" s="15"/>
      <c r="M485" s="15"/>
      <c r="N485" s="161"/>
      <c r="O485" s="161"/>
      <c r="P485" s="15"/>
      <c r="Q485" s="15"/>
      <c r="R485" s="15"/>
      <c r="S485" s="15"/>
      <c r="T485" s="15"/>
      <c r="U485" s="15"/>
      <c r="V485" s="15"/>
      <c r="W485" s="15"/>
      <c r="X485" s="15"/>
      <c r="Y485" s="15"/>
      <c r="Z485" s="15"/>
    </row>
    <row r="486">
      <c r="A486" s="307"/>
      <c r="B486" s="308"/>
      <c r="C486" s="309"/>
      <c r="D486" s="310"/>
      <c r="E486" s="313"/>
      <c r="F486" s="313"/>
      <c r="G486" s="315"/>
      <c r="H486" s="307"/>
      <c r="I486" s="15"/>
      <c r="J486" s="15"/>
      <c r="K486" s="15"/>
      <c r="L486" s="15"/>
      <c r="M486" s="15"/>
      <c r="N486" s="161"/>
      <c r="O486" s="161"/>
      <c r="P486" s="15"/>
      <c r="Q486" s="15"/>
      <c r="R486" s="15"/>
      <c r="S486" s="15"/>
      <c r="T486" s="15"/>
      <c r="U486" s="15"/>
      <c r="V486" s="15"/>
      <c r="W486" s="15"/>
      <c r="X486" s="15"/>
      <c r="Y486" s="15"/>
      <c r="Z486" s="15"/>
    </row>
    <row r="487">
      <c r="A487" s="307"/>
      <c r="B487" s="308"/>
      <c r="C487" s="309"/>
      <c r="D487" s="310"/>
      <c r="E487" s="313"/>
      <c r="F487" s="313"/>
      <c r="G487" s="315"/>
      <c r="H487" s="307"/>
      <c r="I487" s="15"/>
      <c r="J487" s="15"/>
      <c r="K487" s="15"/>
      <c r="L487" s="15"/>
      <c r="M487" s="15"/>
      <c r="N487" s="161"/>
      <c r="O487" s="161"/>
      <c r="P487" s="15"/>
      <c r="Q487" s="15"/>
      <c r="R487" s="15"/>
      <c r="S487" s="15"/>
      <c r="T487" s="15"/>
      <c r="U487" s="15"/>
      <c r="V487" s="15"/>
      <c r="W487" s="15"/>
      <c r="X487" s="15"/>
      <c r="Y487" s="15"/>
      <c r="Z487" s="15"/>
    </row>
    <row r="488">
      <c r="A488" s="307"/>
      <c r="B488" s="308"/>
      <c r="C488" s="309"/>
      <c r="D488" s="310"/>
      <c r="E488" s="313"/>
      <c r="F488" s="313"/>
      <c r="G488" s="315"/>
      <c r="H488" s="307"/>
      <c r="I488" s="15"/>
      <c r="J488" s="15"/>
      <c r="K488" s="15"/>
      <c r="L488" s="15"/>
      <c r="M488" s="15"/>
      <c r="N488" s="161"/>
      <c r="O488" s="161"/>
      <c r="P488" s="15"/>
      <c r="Q488" s="15"/>
      <c r="R488" s="15"/>
      <c r="S488" s="15"/>
      <c r="T488" s="15"/>
      <c r="U488" s="15"/>
      <c r="V488" s="15"/>
      <c r="W488" s="15"/>
      <c r="X488" s="15"/>
      <c r="Y488" s="15"/>
      <c r="Z488" s="15"/>
    </row>
    <row r="489">
      <c r="A489" s="307"/>
      <c r="B489" s="308"/>
      <c r="C489" s="309"/>
      <c r="D489" s="310"/>
      <c r="E489" s="313"/>
      <c r="F489" s="313"/>
      <c r="G489" s="315"/>
      <c r="H489" s="307"/>
      <c r="I489" s="15"/>
      <c r="J489" s="15"/>
      <c r="K489" s="15"/>
      <c r="L489" s="15"/>
      <c r="M489" s="15"/>
      <c r="N489" s="161"/>
      <c r="O489" s="161"/>
      <c r="P489" s="15"/>
      <c r="Q489" s="15"/>
      <c r="R489" s="15"/>
      <c r="S489" s="15"/>
      <c r="T489" s="15"/>
      <c r="U489" s="15"/>
      <c r="V489" s="15"/>
      <c r="W489" s="15"/>
      <c r="X489" s="15"/>
      <c r="Y489" s="15"/>
      <c r="Z489" s="15"/>
    </row>
    <row r="490">
      <c r="A490" s="307"/>
      <c r="B490" s="308"/>
      <c r="C490" s="309"/>
      <c r="D490" s="310"/>
      <c r="E490" s="313"/>
      <c r="F490" s="313"/>
      <c r="G490" s="315"/>
      <c r="H490" s="307"/>
      <c r="I490" s="15"/>
      <c r="J490" s="15"/>
      <c r="K490" s="15"/>
      <c r="L490" s="15"/>
      <c r="M490" s="15"/>
      <c r="N490" s="161"/>
      <c r="O490" s="161"/>
      <c r="P490" s="15"/>
      <c r="Q490" s="15"/>
      <c r="R490" s="15"/>
      <c r="S490" s="15"/>
      <c r="T490" s="15"/>
      <c r="U490" s="15"/>
      <c r="V490" s="15"/>
      <c r="W490" s="15"/>
      <c r="X490" s="15"/>
      <c r="Y490" s="15"/>
      <c r="Z490" s="15"/>
    </row>
    <row r="491">
      <c r="A491" s="307"/>
      <c r="B491" s="308"/>
      <c r="C491" s="309"/>
      <c r="D491" s="310"/>
      <c r="E491" s="313"/>
      <c r="F491" s="313"/>
      <c r="G491" s="315"/>
      <c r="H491" s="307"/>
      <c r="I491" s="15"/>
      <c r="J491" s="15"/>
      <c r="K491" s="15"/>
      <c r="L491" s="15"/>
      <c r="M491" s="15"/>
      <c r="N491" s="161"/>
      <c r="O491" s="161"/>
      <c r="P491" s="15"/>
      <c r="Q491" s="15"/>
      <c r="R491" s="15"/>
      <c r="S491" s="15"/>
      <c r="T491" s="15"/>
      <c r="U491" s="15"/>
      <c r="V491" s="15"/>
      <c r="W491" s="15"/>
      <c r="X491" s="15"/>
      <c r="Y491" s="15"/>
      <c r="Z491" s="15"/>
    </row>
    <row r="492">
      <c r="A492" s="307"/>
      <c r="B492" s="308"/>
      <c r="C492" s="309"/>
      <c r="D492" s="310"/>
      <c r="E492" s="313"/>
      <c r="F492" s="313"/>
      <c r="G492" s="315"/>
      <c r="H492" s="307"/>
      <c r="I492" s="15"/>
      <c r="J492" s="15"/>
      <c r="K492" s="15"/>
      <c r="L492" s="15"/>
      <c r="M492" s="15"/>
      <c r="N492" s="161"/>
      <c r="O492" s="161"/>
      <c r="P492" s="15"/>
      <c r="Q492" s="15"/>
      <c r="R492" s="15"/>
      <c r="S492" s="15"/>
      <c r="T492" s="15"/>
      <c r="U492" s="15"/>
      <c r="V492" s="15"/>
      <c r="W492" s="15"/>
      <c r="X492" s="15"/>
      <c r="Y492" s="15"/>
      <c r="Z492" s="15"/>
    </row>
    <row r="493">
      <c r="A493" s="307"/>
      <c r="B493" s="308"/>
      <c r="C493" s="309"/>
      <c r="D493" s="310"/>
      <c r="E493" s="313"/>
      <c r="F493" s="313"/>
      <c r="G493" s="315"/>
      <c r="H493" s="307"/>
      <c r="I493" s="15"/>
      <c r="J493" s="15"/>
      <c r="K493" s="15"/>
      <c r="L493" s="15"/>
      <c r="M493" s="15"/>
      <c r="N493" s="161"/>
      <c r="O493" s="161"/>
      <c r="P493" s="15"/>
      <c r="Q493" s="15"/>
      <c r="R493" s="15"/>
      <c r="S493" s="15"/>
      <c r="T493" s="15"/>
      <c r="U493" s="15"/>
      <c r="V493" s="15"/>
      <c r="W493" s="15"/>
      <c r="X493" s="15"/>
      <c r="Y493" s="15"/>
      <c r="Z493" s="15"/>
    </row>
    <row r="494">
      <c r="A494" s="307"/>
      <c r="B494" s="308"/>
      <c r="C494" s="309"/>
      <c r="D494" s="310"/>
      <c r="E494" s="313"/>
      <c r="F494" s="313"/>
      <c r="G494" s="315"/>
      <c r="H494" s="307"/>
      <c r="I494" s="15"/>
      <c r="J494" s="15"/>
      <c r="K494" s="15"/>
      <c r="L494" s="15"/>
      <c r="M494" s="15"/>
      <c r="N494" s="161"/>
      <c r="O494" s="161"/>
      <c r="P494" s="15"/>
      <c r="Q494" s="15"/>
      <c r="R494" s="15"/>
      <c r="S494" s="15"/>
      <c r="T494" s="15"/>
      <c r="U494" s="15"/>
      <c r="V494" s="15"/>
      <c r="W494" s="15"/>
      <c r="X494" s="15"/>
      <c r="Y494" s="15"/>
      <c r="Z494" s="15"/>
    </row>
    <row r="495">
      <c r="A495" s="307"/>
      <c r="B495" s="308"/>
      <c r="C495" s="309"/>
      <c r="D495" s="310"/>
      <c r="E495" s="313"/>
      <c r="F495" s="313"/>
      <c r="G495" s="315"/>
      <c r="H495" s="307"/>
      <c r="I495" s="15"/>
      <c r="J495" s="15"/>
      <c r="K495" s="15"/>
      <c r="L495" s="15"/>
      <c r="M495" s="15"/>
      <c r="N495" s="161"/>
      <c r="O495" s="161"/>
      <c r="P495" s="15"/>
      <c r="Q495" s="15"/>
      <c r="R495" s="15"/>
      <c r="S495" s="15"/>
      <c r="T495" s="15"/>
      <c r="U495" s="15"/>
      <c r="V495" s="15"/>
      <c r="W495" s="15"/>
      <c r="X495" s="15"/>
      <c r="Y495" s="15"/>
      <c r="Z495" s="15"/>
    </row>
    <row r="496">
      <c r="A496" s="307"/>
      <c r="B496" s="308"/>
      <c r="C496" s="309"/>
      <c r="D496" s="310"/>
      <c r="E496" s="313"/>
      <c r="F496" s="313"/>
      <c r="G496" s="315"/>
      <c r="H496" s="307"/>
      <c r="I496" s="15"/>
      <c r="J496" s="15"/>
      <c r="K496" s="15"/>
      <c r="L496" s="15"/>
      <c r="M496" s="15"/>
      <c r="N496" s="161"/>
      <c r="O496" s="161"/>
      <c r="P496" s="15"/>
      <c r="Q496" s="15"/>
      <c r="R496" s="15"/>
      <c r="S496" s="15"/>
      <c r="T496" s="15"/>
      <c r="U496" s="15"/>
      <c r="V496" s="15"/>
      <c r="W496" s="15"/>
      <c r="X496" s="15"/>
      <c r="Y496" s="15"/>
      <c r="Z496" s="15"/>
    </row>
    <row r="497">
      <c r="A497" s="307"/>
      <c r="B497" s="308"/>
      <c r="C497" s="309"/>
      <c r="D497" s="310"/>
      <c r="E497" s="313"/>
      <c r="F497" s="313"/>
      <c r="G497" s="315"/>
      <c r="H497" s="307"/>
      <c r="I497" s="15"/>
      <c r="J497" s="15"/>
      <c r="K497" s="15"/>
      <c r="L497" s="15"/>
      <c r="M497" s="15"/>
      <c r="N497" s="161"/>
      <c r="O497" s="161"/>
      <c r="P497" s="15"/>
      <c r="Q497" s="15"/>
      <c r="R497" s="15"/>
      <c r="S497" s="15"/>
      <c r="T497" s="15"/>
      <c r="U497" s="15"/>
      <c r="V497" s="15"/>
      <c r="W497" s="15"/>
      <c r="X497" s="15"/>
      <c r="Y497" s="15"/>
      <c r="Z497" s="15"/>
    </row>
    <row r="498">
      <c r="A498" s="307"/>
      <c r="B498" s="308"/>
      <c r="C498" s="309"/>
      <c r="D498" s="310"/>
      <c r="E498" s="313"/>
      <c r="F498" s="313"/>
      <c r="G498" s="315"/>
      <c r="H498" s="307"/>
      <c r="I498" s="15"/>
      <c r="J498" s="15"/>
      <c r="K498" s="15"/>
      <c r="L498" s="15"/>
      <c r="M498" s="15"/>
      <c r="N498" s="161"/>
      <c r="O498" s="161"/>
      <c r="P498" s="15"/>
      <c r="Q498" s="15"/>
      <c r="R498" s="15"/>
      <c r="S498" s="15"/>
      <c r="T498" s="15"/>
      <c r="U498" s="15"/>
      <c r="V498" s="15"/>
      <c r="W498" s="15"/>
      <c r="X498" s="15"/>
      <c r="Y498" s="15"/>
      <c r="Z498" s="15"/>
    </row>
    <row r="499">
      <c r="A499" s="307"/>
      <c r="B499" s="308"/>
      <c r="C499" s="309"/>
      <c r="D499" s="310"/>
      <c r="E499" s="313"/>
      <c r="F499" s="313"/>
      <c r="G499" s="315"/>
      <c r="H499" s="307"/>
      <c r="I499" s="15"/>
      <c r="J499" s="15"/>
      <c r="K499" s="15"/>
      <c r="L499" s="15"/>
      <c r="M499" s="15"/>
      <c r="N499" s="161"/>
      <c r="O499" s="161"/>
      <c r="P499" s="15"/>
      <c r="Q499" s="15"/>
      <c r="R499" s="15"/>
      <c r="S499" s="15"/>
      <c r="T499" s="15"/>
      <c r="U499" s="15"/>
      <c r="V499" s="15"/>
      <c r="W499" s="15"/>
      <c r="X499" s="15"/>
      <c r="Y499" s="15"/>
      <c r="Z499" s="15"/>
    </row>
    <row r="500">
      <c r="A500" s="307"/>
      <c r="B500" s="308"/>
      <c r="C500" s="309"/>
      <c r="D500" s="310"/>
      <c r="E500" s="313"/>
      <c r="F500" s="313"/>
      <c r="G500" s="315"/>
      <c r="H500" s="307"/>
      <c r="I500" s="15"/>
      <c r="J500" s="15"/>
      <c r="K500" s="15"/>
      <c r="L500" s="15"/>
      <c r="M500" s="15"/>
      <c r="N500" s="161"/>
      <c r="O500" s="161"/>
      <c r="P500" s="15"/>
      <c r="Q500" s="15"/>
      <c r="R500" s="15"/>
      <c r="S500" s="15"/>
      <c r="T500" s="15"/>
      <c r="U500" s="15"/>
      <c r="V500" s="15"/>
      <c r="W500" s="15"/>
      <c r="X500" s="15"/>
      <c r="Y500" s="15"/>
      <c r="Z500" s="15"/>
    </row>
    <row r="501">
      <c r="A501" s="307"/>
      <c r="B501" s="308"/>
      <c r="C501" s="309"/>
      <c r="D501" s="310"/>
      <c r="E501" s="313"/>
      <c r="F501" s="313"/>
      <c r="G501" s="315"/>
      <c r="H501" s="307"/>
      <c r="I501" s="15"/>
      <c r="J501" s="15"/>
      <c r="K501" s="15"/>
      <c r="L501" s="15"/>
      <c r="M501" s="15"/>
      <c r="N501" s="161"/>
      <c r="O501" s="161"/>
      <c r="P501" s="15"/>
      <c r="Q501" s="15"/>
      <c r="R501" s="15"/>
      <c r="S501" s="15"/>
      <c r="T501" s="15"/>
      <c r="U501" s="15"/>
      <c r="V501" s="15"/>
      <c r="W501" s="15"/>
      <c r="X501" s="15"/>
      <c r="Y501" s="15"/>
      <c r="Z501" s="15"/>
    </row>
    <row r="502">
      <c r="A502" s="307"/>
      <c r="B502" s="308"/>
      <c r="C502" s="309"/>
      <c r="D502" s="310"/>
      <c r="E502" s="313"/>
      <c r="F502" s="313"/>
      <c r="G502" s="315"/>
      <c r="H502" s="307"/>
      <c r="I502" s="15"/>
      <c r="J502" s="15"/>
      <c r="K502" s="15"/>
      <c r="L502" s="15"/>
      <c r="M502" s="15"/>
      <c r="N502" s="161"/>
      <c r="O502" s="161"/>
      <c r="P502" s="15"/>
      <c r="Q502" s="15"/>
      <c r="R502" s="15"/>
      <c r="S502" s="15"/>
      <c r="T502" s="15"/>
      <c r="U502" s="15"/>
      <c r="V502" s="15"/>
      <c r="W502" s="15"/>
      <c r="X502" s="15"/>
      <c r="Y502" s="15"/>
      <c r="Z502" s="15"/>
    </row>
    <row r="503">
      <c r="A503" s="307"/>
      <c r="B503" s="308"/>
      <c r="C503" s="309"/>
      <c r="D503" s="310"/>
      <c r="E503" s="313"/>
      <c r="F503" s="313"/>
      <c r="G503" s="315"/>
      <c r="H503" s="307"/>
      <c r="I503" s="15"/>
      <c r="J503" s="15"/>
      <c r="K503" s="15"/>
      <c r="L503" s="15"/>
      <c r="M503" s="15"/>
      <c r="N503" s="161"/>
      <c r="O503" s="161"/>
      <c r="P503" s="15"/>
      <c r="Q503" s="15"/>
      <c r="R503" s="15"/>
      <c r="S503" s="15"/>
      <c r="T503" s="15"/>
      <c r="U503" s="15"/>
      <c r="V503" s="15"/>
      <c r="W503" s="15"/>
      <c r="X503" s="15"/>
      <c r="Y503" s="15"/>
      <c r="Z503" s="15"/>
    </row>
    <row r="504">
      <c r="A504" s="307"/>
      <c r="B504" s="308"/>
      <c r="C504" s="309"/>
      <c r="D504" s="310"/>
      <c r="E504" s="313"/>
      <c r="F504" s="313"/>
      <c r="G504" s="315"/>
      <c r="H504" s="307"/>
      <c r="I504" s="15"/>
      <c r="J504" s="15"/>
      <c r="K504" s="15"/>
      <c r="L504" s="15"/>
      <c r="M504" s="15"/>
      <c r="N504" s="161"/>
      <c r="O504" s="161"/>
      <c r="P504" s="15"/>
      <c r="Q504" s="15"/>
      <c r="R504" s="15"/>
      <c r="S504" s="15"/>
      <c r="T504" s="15"/>
      <c r="U504" s="15"/>
      <c r="V504" s="15"/>
      <c r="W504" s="15"/>
      <c r="X504" s="15"/>
      <c r="Y504" s="15"/>
      <c r="Z504" s="15"/>
    </row>
    <row r="505">
      <c r="A505" s="307"/>
      <c r="B505" s="308"/>
      <c r="C505" s="309"/>
      <c r="D505" s="310"/>
      <c r="E505" s="313"/>
      <c r="F505" s="313"/>
      <c r="G505" s="315"/>
      <c r="H505" s="307"/>
      <c r="I505" s="15"/>
      <c r="J505" s="15"/>
      <c r="K505" s="15"/>
      <c r="L505" s="15"/>
      <c r="M505" s="15"/>
      <c r="N505" s="161"/>
      <c r="O505" s="161"/>
      <c r="P505" s="15"/>
      <c r="Q505" s="15"/>
      <c r="R505" s="15"/>
      <c r="S505" s="15"/>
      <c r="T505" s="15"/>
      <c r="U505" s="15"/>
      <c r="V505" s="15"/>
      <c r="W505" s="15"/>
      <c r="X505" s="15"/>
      <c r="Y505" s="15"/>
      <c r="Z505" s="15"/>
    </row>
    <row r="506">
      <c r="A506" s="307"/>
      <c r="B506" s="308"/>
      <c r="C506" s="309"/>
      <c r="D506" s="310"/>
      <c r="E506" s="313"/>
      <c r="F506" s="313"/>
      <c r="G506" s="315"/>
      <c r="H506" s="307"/>
      <c r="I506" s="15"/>
      <c r="J506" s="15"/>
      <c r="K506" s="15"/>
      <c r="L506" s="15"/>
      <c r="M506" s="15"/>
      <c r="N506" s="161"/>
      <c r="O506" s="161"/>
      <c r="P506" s="15"/>
      <c r="Q506" s="15"/>
      <c r="R506" s="15"/>
      <c r="S506" s="15"/>
      <c r="T506" s="15"/>
      <c r="U506" s="15"/>
      <c r="V506" s="15"/>
      <c r="W506" s="15"/>
      <c r="X506" s="15"/>
      <c r="Y506" s="15"/>
      <c r="Z506" s="15"/>
    </row>
    <row r="507">
      <c r="A507" s="307"/>
      <c r="B507" s="308"/>
      <c r="C507" s="309"/>
      <c r="D507" s="310"/>
      <c r="E507" s="313"/>
      <c r="F507" s="313"/>
      <c r="G507" s="315"/>
      <c r="H507" s="307"/>
      <c r="I507" s="15"/>
      <c r="J507" s="15"/>
      <c r="K507" s="15"/>
      <c r="L507" s="15"/>
      <c r="M507" s="15"/>
      <c r="N507" s="161"/>
      <c r="O507" s="161"/>
      <c r="P507" s="15"/>
      <c r="Q507" s="15"/>
      <c r="R507" s="15"/>
      <c r="S507" s="15"/>
      <c r="T507" s="15"/>
      <c r="U507" s="15"/>
      <c r="V507" s="15"/>
      <c r="W507" s="15"/>
      <c r="X507" s="15"/>
      <c r="Y507" s="15"/>
      <c r="Z507" s="15"/>
    </row>
    <row r="508">
      <c r="A508" s="307"/>
      <c r="B508" s="308"/>
      <c r="C508" s="309"/>
      <c r="D508" s="310"/>
      <c r="E508" s="313"/>
      <c r="F508" s="313"/>
      <c r="G508" s="315"/>
      <c r="H508" s="307"/>
      <c r="I508" s="15"/>
      <c r="J508" s="15"/>
      <c r="K508" s="15"/>
      <c r="L508" s="15"/>
      <c r="M508" s="15"/>
      <c r="N508" s="161"/>
      <c r="O508" s="161"/>
      <c r="P508" s="15"/>
      <c r="Q508" s="15"/>
      <c r="R508" s="15"/>
      <c r="S508" s="15"/>
      <c r="T508" s="15"/>
      <c r="U508" s="15"/>
      <c r="V508" s="15"/>
      <c r="W508" s="15"/>
      <c r="X508" s="15"/>
      <c r="Y508" s="15"/>
      <c r="Z508" s="15"/>
    </row>
    <row r="509">
      <c r="A509" s="307"/>
      <c r="B509" s="308"/>
      <c r="C509" s="309"/>
      <c r="D509" s="310"/>
      <c r="E509" s="313"/>
      <c r="F509" s="313"/>
      <c r="G509" s="315"/>
      <c r="H509" s="307"/>
      <c r="I509" s="15"/>
      <c r="J509" s="15"/>
      <c r="K509" s="15"/>
      <c r="L509" s="15"/>
      <c r="M509" s="15"/>
      <c r="N509" s="161"/>
      <c r="O509" s="161"/>
      <c r="P509" s="15"/>
      <c r="Q509" s="15"/>
      <c r="R509" s="15"/>
      <c r="S509" s="15"/>
      <c r="T509" s="15"/>
      <c r="U509" s="15"/>
      <c r="V509" s="15"/>
      <c r="W509" s="15"/>
      <c r="X509" s="15"/>
      <c r="Y509" s="15"/>
      <c r="Z509" s="15"/>
    </row>
    <row r="510">
      <c r="A510" s="307"/>
      <c r="B510" s="308"/>
      <c r="C510" s="309"/>
      <c r="D510" s="310"/>
      <c r="E510" s="313"/>
      <c r="F510" s="313"/>
      <c r="G510" s="315"/>
      <c r="H510" s="307"/>
      <c r="I510" s="15"/>
      <c r="J510" s="15"/>
      <c r="K510" s="15"/>
      <c r="L510" s="15"/>
      <c r="M510" s="15"/>
      <c r="N510" s="161"/>
      <c r="O510" s="161"/>
      <c r="P510" s="15"/>
      <c r="Q510" s="15"/>
      <c r="R510" s="15"/>
      <c r="S510" s="15"/>
      <c r="T510" s="15"/>
      <c r="U510" s="15"/>
      <c r="V510" s="15"/>
      <c r="W510" s="15"/>
      <c r="X510" s="15"/>
      <c r="Y510" s="15"/>
      <c r="Z510" s="15"/>
    </row>
    <row r="511">
      <c r="A511" s="307"/>
      <c r="B511" s="308"/>
      <c r="C511" s="309"/>
      <c r="D511" s="310"/>
      <c r="E511" s="313"/>
      <c r="F511" s="313"/>
      <c r="G511" s="315"/>
      <c r="H511" s="307"/>
      <c r="I511" s="15"/>
      <c r="J511" s="15"/>
      <c r="K511" s="15"/>
      <c r="L511" s="15"/>
      <c r="M511" s="15"/>
      <c r="N511" s="161"/>
      <c r="O511" s="161"/>
      <c r="P511" s="15"/>
      <c r="Q511" s="15"/>
      <c r="R511" s="15"/>
      <c r="S511" s="15"/>
      <c r="T511" s="15"/>
      <c r="U511" s="15"/>
      <c r="V511" s="15"/>
      <c r="W511" s="15"/>
      <c r="X511" s="15"/>
      <c r="Y511" s="15"/>
      <c r="Z511" s="15"/>
    </row>
    <row r="512">
      <c r="A512" s="307"/>
      <c r="B512" s="308"/>
      <c r="C512" s="309"/>
      <c r="D512" s="310"/>
      <c r="E512" s="313"/>
      <c r="F512" s="313"/>
      <c r="G512" s="315"/>
      <c r="H512" s="307"/>
      <c r="I512" s="15"/>
      <c r="J512" s="15"/>
      <c r="K512" s="15"/>
      <c r="L512" s="15"/>
      <c r="M512" s="15"/>
      <c r="N512" s="161"/>
      <c r="O512" s="161"/>
      <c r="P512" s="15"/>
      <c r="Q512" s="15"/>
      <c r="R512" s="15"/>
      <c r="S512" s="15"/>
      <c r="T512" s="15"/>
      <c r="U512" s="15"/>
      <c r="V512" s="15"/>
      <c r="W512" s="15"/>
      <c r="X512" s="15"/>
      <c r="Y512" s="15"/>
      <c r="Z512" s="15"/>
    </row>
    <row r="513">
      <c r="A513" s="307"/>
      <c r="B513" s="308"/>
      <c r="C513" s="309"/>
      <c r="D513" s="310"/>
      <c r="E513" s="313"/>
      <c r="F513" s="313"/>
      <c r="G513" s="315"/>
      <c r="H513" s="307"/>
      <c r="I513" s="15"/>
      <c r="J513" s="15"/>
      <c r="K513" s="15"/>
      <c r="L513" s="15"/>
      <c r="M513" s="15"/>
      <c r="N513" s="161"/>
      <c r="O513" s="161"/>
      <c r="P513" s="15"/>
      <c r="Q513" s="15"/>
      <c r="R513" s="15"/>
      <c r="S513" s="15"/>
      <c r="T513" s="15"/>
      <c r="U513" s="15"/>
      <c r="V513" s="15"/>
      <c r="W513" s="15"/>
      <c r="X513" s="15"/>
      <c r="Y513" s="15"/>
      <c r="Z513" s="15"/>
    </row>
    <row r="514">
      <c r="A514" s="307"/>
      <c r="B514" s="308"/>
      <c r="C514" s="309"/>
      <c r="D514" s="310"/>
      <c r="E514" s="313"/>
      <c r="F514" s="313"/>
      <c r="G514" s="315"/>
      <c r="H514" s="307"/>
      <c r="I514" s="15"/>
      <c r="J514" s="15"/>
      <c r="K514" s="15"/>
      <c r="L514" s="15"/>
      <c r="M514" s="15"/>
      <c r="N514" s="161"/>
      <c r="O514" s="161"/>
      <c r="P514" s="15"/>
      <c r="Q514" s="15"/>
      <c r="R514" s="15"/>
      <c r="S514" s="15"/>
      <c r="T514" s="15"/>
      <c r="U514" s="15"/>
      <c r="V514" s="15"/>
      <c r="W514" s="15"/>
      <c r="X514" s="15"/>
      <c r="Y514" s="15"/>
      <c r="Z514" s="15"/>
    </row>
    <row r="515">
      <c r="A515" s="307"/>
      <c r="B515" s="308"/>
      <c r="C515" s="309"/>
      <c r="D515" s="310"/>
      <c r="E515" s="313"/>
      <c r="F515" s="313"/>
      <c r="G515" s="315"/>
      <c r="H515" s="307"/>
      <c r="I515" s="15"/>
      <c r="J515" s="15"/>
      <c r="K515" s="15"/>
      <c r="L515" s="15"/>
      <c r="M515" s="15"/>
      <c r="N515" s="161"/>
      <c r="O515" s="161"/>
      <c r="P515" s="15"/>
      <c r="Q515" s="15"/>
      <c r="R515" s="15"/>
      <c r="S515" s="15"/>
      <c r="T515" s="15"/>
      <c r="U515" s="15"/>
      <c r="V515" s="15"/>
      <c r="W515" s="15"/>
      <c r="X515" s="15"/>
      <c r="Y515" s="15"/>
      <c r="Z515" s="15"/>
    </row>
    <row r="516">
      <c r="A516" s="307"/>
      <c r="B516" s="308"/>
      <c r="C516" s="309"/>
      <c r="D516" s="310"/>
      <c r="E516" s="313"/>
      <c r="F516" s="313"/>
      <c r="G516" s="315"/>
      <c r="H516" s="307"/>
      <c r="I516" s="15"/>
      <c r="J516" s="15"/>
      <c r="K516" s="15"/>
      <c r="L516" s="15"/>
      <c r="M516" s="15"/>
      <c r="N516" s="161"/>
      <c r="O516" s="161"/>
      <c r="P516" s="15"/>
      <c r="Q516" s="15"/>
      <c r="R516" s="15"/>
      <c r="S516" s="15"/>
      <c r="T516" s="15"/>
      <c r="U516" s="15"/>
      <c r="V516" s="15"/>
      <c r="W516" s="15"/>
      <c r="X516" s="15"/>
      <c r="Y516" s="15"/>
      <c r="Z516" s="15"/>
    </row>
    <row r="517">
      <c r="A517" s="307"/>
      <c r="B517" s="308"/>
      <c r="C517" s="309"/>
      <c r="D517" s="310"/>
      <c r="E517" s="313"/>
      <c r="F517" s="313"/>
      <c r="G517" s="315"/>
      <c r="H517" s="307"/>
      <c r="I517" s="15"/>
      <c r="J517" s="15"/>
      <c r="K517" s="15"/>
      <c r="L517" s="15"/>
      <c r="M517" s="15"/>
      <c r="N517" s="161"/>
      <c r="O517" s="161"/>
      <c r="P517" s="15"/>
      <c r="Q517" s="15"/>
      <c r="R517" s="15"/>
      <c r="S517" s="15"/>
      <c r="T517" s="15"/>
      <c r="U517" s="15"/>
      <c r="V517" s="15"/>
      <c r="W517" s="15"/>
      <c r="X517" s="15"/>
      <c r="Y517" s="15"/>
      <c r="Z517" s="15"/>
    </row>
    <row r="518">
      <c r="A518" s="307"/>
      <c r="B518" s="308"/>
      <c r="C518" s="309"/>
      <c r="D518" s="310"/>
      <c r="E518" s="313"/>
      <c r="F518" s="313"/>
      <c r="G518" s="315"/>
      <c r="H518" s="307"/>
      <c r="I518" s="15"/>
      <c r="J518" s="15"/>
      <c r="K518" s="15"/>
      <c r="L518" s="15"/>
      <c r="M518" s="15"/>
      <c r="N518" s="161"/>
      <c r="O518" s="161"/>
      <c r="P518" s="15"/>
      <c r="Q518" s="15"/>
      <c r="R518" s="15"/>
      <c r="S518" s="15"/>
      <c r="T518" s="15"/>
      <c r="U518" s="15"/>
      <c r="V518" s="15"/>
      <c r="W518" s="15"/>
      <c r="X518" s="15"/>
      <c r="Y518" s="15"/>
      <c r="Z518" s="15"/>
    </row>
    <row r="519">
      <c r="A519" s="307"/>
      <c r="B519" s="308"/>
      <c r="C519" s="309"/>
      <c r="D519" s="310"/>
      <c r="E519" s="313"/>
      <c r="F519" s="313"/>
      <c r="G519" s="315"/>
      <c r="H519" s="307"/>
      <c r="I519" s="15"/>
      <c r="J519" s="15"/>
      <c r="K519" s="15"/>
      <c r="L519" s="15"/>
      <c r="M519" s="15"/>
      <c r="N519" s="161"/>
      <c r="O519" s="161"/>
      <c r="P519" s="15"/>
      <c r="Q519" s="15"/>
      <c r="R519" s="15"/>
      <c r="S519" s="15"/>
      <c r="T519" s="15"/>
      <c r="U519" s="15"/>
      <c r="V519" s="15"/>
      <c r="W519" s="15"/>
      <c r="X519" s="15"/>
      <c r="Y519" s="15"/>
      <c r="Z519" s="15"/>
    </row>
    <row r="520">
      <c r="A520" s="307"/>
      <c r="B520" s="308"/>
      <c r="C520" s="309"/>
      <c r="D520" s="310"/>
      <c r="E520" s="313"/>
      <c r="F520" s="313"/>
      <c r="G520" s="315"/>
      <c r="H520" s="307"/>
      <c r="I520" s="15"/>
      <c r="J520" s="15"/>
      <c r="K520" s="15"/>
      <c r="L520" s="15"/>
      <c r="M520" s="15"/>
      <c r="N520" s="161"/>
      <c r="O520" s="161"/>
      <c r="P520" s="15"/>
      <c r="Q520" s="15"/>
      <c r="R520" s="15"/>
      <c r="S520" s="15"/>
      <c r="T520" s="15"/>
      <c r="U520" s="15"/>
      <c r="V520" s="15"/>
      <c r="W520" s="15"/>
      <c r="X520" s="15"/>
      <c r="Y520" s="15"/>
      <c r="Z520" s="15"/>
    </row>
    <row r="521">
      <c r="A521" s="307"/>
      <c r="B521" s="308"/>
      <c r="C521" s="309"/>
      <c r="D521" s="310"/>
      <c r="E521" s="313"/>
      <c r="F521" s="313"/>
      <c r="G521" s="315"/>
      <c r="H521" s="307"/>
      <c r="I521" s="15"/>
      <c r="J521" s="15"/>
      <c r="K521" s="15"/>
      <c r="L521" s="15"/>
      <c r="M521" s="15"/>
      <c r="N521" s="161"/>
      <c r="O521" s="161"/>
      <c r="P521" s="15"/>
      <c r="Q521" s="15"/>
      <c r="R521" s="15"/>
      <c r="S521" s="15"/>
      <c r="T521" s="15"/>
      <c r="U521" s="15"/>
      <c r="V521" s="15"/>
      <c r="W521" s="15"/>
      <c r="X521" s="15"/>
      <c r="Y521" s="15"/>
      <c r="Z521" s="15"/>
    </row>
    <row r="522">
      <c r="A522" s="307"/>
      <c r="B522" s="308"/>
      <c r="C522" s="309"/>
      <c r="D522" s="310"/>
      <c r="E522" s="313"/>
      <c r="F522" s="313"/>
      <c r="G522" s="315"/>
      <c r="H522" s="307"/>
      <c r="I522" s="15"/>
      <c r="J522" s="15"/>
      <c r="K522" s="15"/>
      <c r="L522" s="15"/>
      <c r="M522" s="15"/>
      <c r="N522" s="161"/>
      <c r="O522" s="161"/>
      <c r="P522" s="15"/>
      <c r="Q522" s="15"/>
      <c r="R522" s="15"/>
      <c r="S522" s="15"/>
      <c r="T522" s="15"/>
      <c r="U522" s="15"/>
      <c r="V522" s="15"/>
      <c r="W522" s="15"/>
      <c r="X522" s="15"/>
      <c r="Y522" s="15"/>
      <c r="Z522" s="15"/>
    </row>
    <row r="523">
      <c r="A523" s="307"/>
      <c r="B523" s="308"/>
      <c r="C523" s="309"/>
      <c r="D523" s="310"/>
      <c r="E523" s="313"/>
      <c r="F523" s="313"/>
      <c r="G523" s="315"/>
      <c r="H523" s="307"/>
      <c r="I523" s="15"/>
      <c r="J523" s="15"/>
      <c r="K523" s="15"/>
      <c r="L523" s="15"/>
      <c r="M523" s="15"/>
      <c r="N523" s="161"/>
      <c r="O523" s="161"/>
      <c r="P523" s="15"/>
      <c r="Q523" s="15"/>
      <c r="R523" s="15"/>
      <c r="S523" s="15"/>
      <c r="T523" s="15"/>
      <c r="U523" s="15"/>
      <c r="V523" s="15"/>
      <c r="W523" s="15"/>
      <c r="X523" s="15"/>
      <c r="Y523" s="15"/>
      <c r="Z523" s="15"/>
    </row>
    <row r="524">
      <c r="A524" s="307"/>
      <c r="B524" s="308"/>
      <c r="C524" s="309"/>
      <c r="D524" s="310"/>
      <c r="E524" s="313"/>
      <c r="F524" s="313"/>
      <c r="G524" s="315"/>
      <c r="H524" s="307"/>
      <c r="I524" s="15"/>
      <c r="J524" s="15"/>
      <c r="K524" s="15"/>
      <c r="L524" s="15"/>
      <c r="M524" s="15"/>
      <c r="N524" s="161"/>
      <c r="O524" s="161"/>
      <c r="P524" s="15"/>
      <c r="Q524" s="15"/>
      <c r="R524" s="15"/>
      <c r="S524" s="15"/>
      <c r="T524" s="15"/>
      <c r="U524" s="15"/>
      <c r="V524" s="15"/>
      <c r="W524" s="15"/>
      <c r="X524" s="15"/>
      <c r="Y524" s="15"/>
      <c r="Z524" s="15"/>
    </row>
    <row r="525">
      <c r="A525" s="307"/>
      <c r="B525" s="308"/>
      <c r="C525" s="309"/>
      <c r="D525" s="310"/>
      <c r="E525" s="313"/>
      <c r="F525" s="313"/>
      <c r="G525" s="315"/>
      <c r="H525" s="307"/>
      <c r="I525" s="15"/>
      <c r="J525" s="15"/>
      <c r="K525" s="15"/>
      <c r="L525" s="15"/>
      <c r="M525" s="15"/>
      <c r="N525" s="161"/>
      <c r="O525" s="161"/>
      <c r="P525" s="15"/>
      <c r="Q525" s="15"/>
      <c r="R525" s="15"/>
      <c r="S525" s="15"/>
      <c r="T525" s="15"/>
      <c r="U525" s="15"/>
      <c r="V525" s="15"/>
      <c r="W525" s="15"/>
      <c r="X525" s="15"/>
      <c r="Y525" s="15"/>
      <c r="Z525" s="15"/>
    </row>
    <row r="526">
      <c r="A526" s="307"/>
      <c r="B526" s="308"/>
      <c r="C526" s="309"/>
      <c r="D526" s="310"/>
      <c r="E526" s="313"/>
      <c r="F526" s="313"/>
      <c r="G526" s="315"/>
      <c r="H526" s="307"/>
      <c r="I526" s="15"/>
      <c r="J526" s="15"/>
      <c r="K526" s="15"/>
      <c r="L526" s="15"/>
      <c r="M526" s="15"/>
      <c r="N526" s="161"/>
      <c r="O526" s="161"/>
      <c r="P526" s="15"/>
      <c r="Q526" s="15"/>
      <c r="R526" s="15"/>
      <c r="S526" s="15"/>
      <c r="T526" s="15"/>
      <c r="U526" s="15"/>
      <c r="V526" s="15"/>
      <c r="W526" s="15"/>
      <c r="X526" s="15"/>
      <c r="Y526" s="15"/>
      <c r="Z526" s="15"/>
    </row>
    <row r="527">
      <c r="A527" s="307"/>
      <c r="B527" s="308"/>
      <c r="C527" s="309"/>
      <c r="D527" s="310"/>
      <c r="E527" s="313"/>
      <c r="F527" s="313"/>
      <c r="G527" s="315"/>
      <c r="H527" s="307"/>
      <c r="I527" s="15"/>
      <c r="J527" s="15"/>
      <c r="K527" s="15"/>
      <c r="L527" s="15"/>
      <c r="M527" s="15"/>
      <c r="N527" s="161"/>
      <c r="O527" s="161"/>
      <c r="P527" s="15"/>
      <c r="Q527" s="15"/>
      <c r="R527" s="15"/>
      <c r="S527" s="15"/>
      <c r="T527" s="15"/>
      <c r="U527" s="15"/>
      <c r="V527" s="15"/>
      <c r="W527" s="15"/>
      <c r="X527" s="15"/>
      <c r="Y527" s="15"/>
      <c r="Z527" s="15"/>
    </row>
    <row r="528">
      <c r="A528" s="307"/>
      <c r="B528" s="308"/>
      <c r="C528" s="309"/>
      <c r="D528" s="310"/>
      <c r="E528" s="313"/>
      <c r="F528" s="313"/>
      <c r="G528" s="315"/>
      <c r="H528" s="307"/>
      <c r="I528" s="15"/>
      <c r="J528" s="15"/>
      <c r="K528" s="15"/>
      <c r="L528" s="15"/>
      <c r="M528" s="15"/>
      <c r="N528" s="161"/>
      <c r="O528" s="161"/>
      <c r="P528" s="15"/>
      <c r="Q528" s="15"/>
      <c r="R528" s="15"/>
      <c r="S528" s="15"/>
      <c r="T528" s="15"/>
      <c r="U528" s="15"/>
      <c r="V528" s="15"/>
      <c r="W528" s="15"/>
      <c r="X528" s="15"/>
      <c r="Y528" s="15"/>
      <c r="Z528" s="15"/>
    </row>
    <row r="529">
      <c r="A529" s="307"/>
      <c r="B529" s="308"/>
      <c r="C529" s="309"/>
      <c r="D529" s="310"/>
      <c r="E529" s="313"/>
      <c r="F529" s="313"/>
      <c r="G529" s="315"/>
      <c r="H529" s="307"/>
      <c r="I529" s="15"/>
      <c r="J529" s="15"/>
      <c r="K529" s="15"/>
      <c r="L529" s="15"/>
      <c r="M529" s="15"/>
      <c r="N529" s="161"/>
      <c r="O529" s="161"/>
      <c r="P529" s="15"/>
      <c r="Q529" s="15"/>
      <c r="R529" s="15"/>
      <c r="S529" s="15"/>
      <c r="T529" s="15"/>
      <c r="U529" s="15"/>
      <c r="V529" s="15"/>
      <c r="W529" s="15"/>
      <c r="X529" s="15"/>
      <c r="Y529" s="15"/>
      <c r="Z529" s="15"/>
    </row>
    <row r="530">
      <c r="A530" s="307"/>
      <c r="B530" s="308"/>
      <c r="C530" s="309"/>
      <c r="D530" s="310"/>
      <c r="E530" s="313"/>
      <c r="F530" s="313"/>
      <c r="G530" s="315"/>
      <c r="H530" s="307"/>
      <c r="I530" s="15"/>
      <c r="J530" s="15"/>
      <c r="K530" s="15"/>
      <c r="L530" s="15"/>
      <c r="M530" s="15"/>
      <c r="N530" s="161"/>
      <c r="O530" s="161"/>
      <c r="P530" s="15"/>
      <c r="Q530" s="15"/>
      <c r="R530" s="15"/>
      <c r="S530" s="15"/>
      <c r="T530" s="15"/>
      <c r="U530" s="15"/>
      <c r="V530" s="15"/>
      <c r="W530" s="15"/>
      <c r="X530" s="15"/>
      <c r="Y530" s="15"/>
      <c r="Z530" s="15"/>
    </row>
    <row r="531">
      <c r="A531" s="307"/>
      <c r="B531" s="308"/>
      <c r="C531" s="309"/>
      <c r="D531" s="310"/>
      <c r="E531" s="313"/>
      <c r="F531" s="313"/>
      <c r="G531" s="315"/>
      <c r="H531" s="307"/>
      <c r="I531" s="15"/>
      <c r="J531" s="15"/>
      <c r="K531" s="15"/>
      <c r="L531" s="15"/>
      <c r="M531" s="15"/>
      <c r="N531" s="161"/>
      <c r="O531" s="161"/>
      <c r="P531" s="15"/>
      <c r="Q531" s="15"/>
      <c r="R531" s="15"/>
      <c r="S531" s="15"/>
      <c r="T531" s="15"/>
      <c r="U531" s="15"/>
      <c r="V531" s="15"/>
      <c r="W531" s="15"/>
      <c r="X531" s="15"/>
      <c r="Y531" s="15"/>
      <c r="Z531" s="15"/>
    </row>
    <row r="532">
      <c r="A532" s="307"/>
      <c r="B532" s="308"/>
      <c r="C532" s="309"/>
      <c r="D532" s="310"/>
      <c r="E532" s="313"/>
      <c r="F532" s="313"/>
      <c r="G532" s="315"/>
      <c r="H532" s="307"/>
      <c r="I532" s="15"/>
      <c r="J532" s="15"/>
      <c r="K532" s="15"/>
      <c r="L532" s="15"/>
      <c r="M532" s="15"/>
      <c r="N532" s="161"/>
      <c r="O532" s="161"/>
      <c r="P532" s="15"/>
      <c r="Q532" s="15"/>
      <c r="R532" s="15"/>
      <c r="S532" s="15"/>
      <c r="T532" s="15"/>
      <c r="U532" s="15"/>
      <c r="V532" s="15"/>
      <c r="W532" s="15"/>
      <c r="X532" s="15"/>
      <c r="Y532" s="15"/>
      <c r="Z532" s="15"/>
    </row>
    <row r="533">
      <c r="A533" s="307"/>
      <c r="B533" s="308"/>
      <c r="C533" s="309"/>
      <c r="D533" s="310"/>
      <c r="E533" s="313"/>
      <c r="F533" s="313"/>
      <c r="G533" s="315"/>
      <c r="H533" s="307"/>
      <c r="I533" s="15"/>
      <c r="J533" s="15"/>
      <c r="K533" s="15"/>
      <c r="L533" s="15"/>
      <c r="M533" s="15"/>
      <c r="N533" s="161"/>
      <c r="O533" s="161"/>
      <c r="P533" s="15"/>
      <c r="Q533" s="15"/>
      <c r="R533" s="15"/>
      <c r="S533" s="15"/>
      <c r="T533" s="15"/>
      <c r="U533" s="15"/>
      <c r="V533" s="15"/>
      <c r="W533" s="15"/>
      <c r="X533" s="15"/>
      <c r="Y533" s="15"/>
      <c r="Z533" s="15"/>
    </row>
    <row r="534">
      <c r="A534" s="307"/>
      <c r="B534" s="308"/>
      <c r="C534" s="309"/>
      <c r="D534" s="310"/>
      <c r="E534" s="313"/>
      <c r="F534" s="313"/>
      <c r="G534" s="315"/>
      <c r="H534" s="307"/>
      <c r="I534" s="15"/>
      <c r="J534" s="15"/>
      <c r="K534" s="15"/>
      <c r="L534" s="15"/>
      <c r="M534" s="15"/>
      <c r="N534" s="161"/>
      <c r="O534" s="161"/>
      <c r="P534" s="15"/>
      <c r="Q534" s="15"/>
      <c r="R534" s="15"/>
      <c r="S534" s="15"/>
      <c r="T534" s="15"/>
      <c r="U534" s="15"/>
      <c r="V534" s="15"/>
      <c r="W534" s="15"/>
      <c r="X534" s="15"/>
      <c r="Y534" s="15"/>
      <c r="Z534" s="15"/>
    </row>
    <row r="535">
      <c r="A535" s="307"/>
      <c r="B535" s="308"/>
      <c r="C535" s="309"/>
      <c r="D535" s="310"/>
      <c r="E535" s="313"/>
      <c r="F535" s="313"/>
      <c r="G535" s="315"/>
      <c r="H535" s="307"/>
      <c r="I535" s="15"/>
      <c r="J535" s="15"/>
      <c r="K535" s="15"/>
      <c r="L535" s="15"/>
      <c r="M535" s="15"/>
      <c r="N535" s="161"/>
      <c r="O535" s="161"/>
      <c r="P535" s="15"/>
      <c r="Q535" s="15"/>
      <c r="R535" s="15"/>
      <c r="S535" s="15"/>
      <c r="T535" s="15"/>
      <c r="U535" s="15"/>
      <c r="V535" s="15"/>
      <c r="W535" s="15"/>
      <c r="X535" s="15"/>
      <c r="Y535" s="15"/>
      <c r="Z535" s="15"/>
    </row>
    <row r="536">
      <c r="A536" s="307"/>
      <c r="B536" s="308"/>
      <c r="C536" s="309"/>
      <c r="D536" s="310"/>
      <c r="E536" s="313"/>
      <c r="F536" s="313"/>
      <c r="G536" s="315"/>
      <c r="H536" s="307"/>
      <c r="I536" s="15"/>
      <c r="J536" s="15"/>
      <c r="K536" s="15"/>
      <c r="L536" s="15"/>
      <c r="M536" s="15"/>
      <c r="N536" s="161"/>
      <c r="O536" s="161"/>
      <c r="P536" s="15"/>
      <c r="Q536" s="15"/>
      <c r="R536" s="15"/>
      <c r="S536" s="15"/>
      <c r="T536" s="15"/>
      <c r="U536" s="15"/>
      <c r="V536" s="15"/>
      <c r="W536" s="15"/>
      <c r="X536" s="15"/>
      <c r="Y536" s="15"/>
      <c r="Z536" s="15"/>
    </row>
    <row r="537">
      <c r="A537" s="307"/>
      <c r="B537" s="308"/>
      <c r="C537" s="309"/>
      <c r="D537" s="310"/>
      <c r="E537" s="313"/>
      <c r="F537" s="313"/>
      <c r="G537" s="315"/>
      <c r="H537" s="307"/>
      <c r="I537" s="15"/>
      <c r="J537" s="15"/>
      <c r="K537" s="15"/>
      <c r="L537" s="15"/>
      <c r="M537" s="15"/>
      <c r="N537" s="161"/>
      <c r="O537" s="161"/>
      <c r="P537" s="15"/>
      <c r="Q537" s="15"/>
      <c r="R537" s="15"/>
      <c r="S537" s="15"/>
      <c r="T537" s="15"/>
      <c r="U537" s="15"/>
      <c r="V537" s="15"/>
      <c r="W537" s="15"/>
      <c r="X537" s="15"/>
      <c r="Y537" s="15"/>
      <c r="Z537" s="15"/>
    </row>
    <row r="538">
      <c r="A538" s="307"/>
      <c r="B538" s="308"/>
      <c r="C538" s="309"/>
      <c r="D538" s="310"/>
      <c r="E538" s="313"/>
      <c r="F538" s="313"/>
      <c r="G538" s="315"/>
      <c r="H538" s="307"/>
      <c r="I538" s="15"/>
      <c r="J538" s="15"/>
      <c r="K538" s="15"/>
      <c r="L538" s="15"/>
      <c r="M538" s="15"/>
      <c r="N538" s="161"/>
      <c r="O538" s="161"/>
      <c r="P538" s="15"/>
      <c r="Q538" s="15"/>
      <c r="R538" s="15"/>
      <c r="S538" s="15"/>
      <c r="T538" s="15"/>
      <c r="U538" s="15"/>
      <c r="V538" s="15"/>
      <c r="W538" s="15"/>
      <c r="X538" s="15"/>
      <c r="Y538" s="15"/>
      <c r="Z538" s="15"/>
    </row>
    <row r="539">
      <c r="A539" s="307"/>
      <c r="B539" s="308"/>
      <c r="C539" s="309"/>
      <c r="D539" s="310"/>
      <c r="E539" s="313"/>
      <c r="F539" s="313"/>
      <c r="G539" s="315"/>
      <c r="H539" s="307"/>
      <c r="I539" s="15"/>
      <c r="J539" s="15"/>
      <c r="K539" s="15"/>
      <c r="L539" s="15"/>
      <c r="M539" s="15"/>
      <c r="N539" s="161"/>
      <c r="O539" s="161"/>
      <c r="P539" s="15"/>
      <c r="Q539" s="15"/>
      <c r="R539" s="15"/>
      <c r="S539" s="15"/>
      <c r="T539" s="15"/>
      <c r="U539" s="15"/>
      <c r="V539" s="15"/>
      <c r="W539" s="15"/>
      <c r="X539" s="15"/>
      <c r="Y539" s="15"/>
      <c r="Z539" s="15"/>
    </row>
    <row r="540">
      <c r="A540" s="307"/>
      <c r="B540" s="308"/>
      <c r="C540" s="309"/>
      <c r="D540" s="310"/>
      <c r="E540" s="313"/>
      <c r="F540" s="313"/>
      <c r="G540" s="315"/>
      <c r="H540" s="307"/>
      <c r="I540" s="15"/>
      <c r="J540" s="15"/>
      <c r="K540" s="15"/>
      <c r="L540" s="15"/>
      <c r="M540" s="15"/>
      <c r="N540" s="161"/>
      <c r="O540" s="161"/>
      <c r="P540" s="15"/>
      <c r="Q540" s="15"/>
      <c r="R540" s="15"/>
      <c r="S540" s="15"/>
      <c r="T540" s="15"/>
      <c r="U540" s="15"/>
      <c r="V540" s="15"/>
      <c r="W540" s="15"/>
      <c r="X540" s="15"/>
      <c r="Y540" s="15"/>
      <c r="Z540" s="15"/>
    </row>
    <row r="541">
      <c r="A541" s="307"/>
      <c r="B541" s="308"/>
      <c r="C541" s="309"/>
      <c r="D541" s="310"/>
      <c r="E541" s="313"/>
      <c r="F541" s="313"/>
      <c r="G541" s="315"/>
      <c r="H541" s="307"/>
      <c r="I541" s="15"/>
      <c r="J541" s="15"/>
      <c r="K541" s="15"/>
      <c r="L541" s="15"/>
      <c r="M541" s="15"/>
      <c r="N541" s="161"/>
      <c r="O541" s="161"/>
      <c r="P541" s="15"/>
      <c r="Q541" s="15"/>
      <c r="R541" s="15"/>
      <c r="S541" s="15"/>
      <c r="T541" s="15"/>
      <c r="U541" s="15"/>
      <c r="V541" s="15"/>
      <c r="W541" s="15"/>
      <c r="X541" s="15"/>
      <c r="Y541" s="15"/>
      <c r="Z541" s="15"/>
    </row>
    <row r="542">
      <c r="A542" s="307"/>
      <c r="B542" s="308"/>
      <c r="C542" s="309"/>
      <c r="D542" s="310"/>
      <c r="E542" s="313"/>
      <c r="F542" s="313"/>
      <c r="G542" s="315"/>
      <c r="H542" s="307"/>
      <c r="I542" s="15"/>
      <c r="J542" s="15"/>
      <c r="K542" s="15"/>
      <c r="L542" s="15"/>
      <c r="M542" s="15"/>
      <c r="N542" s="161"/>
      <c r="O542" s="161"/>
      <c r="P542" s="15"/>
      <c r="Q542" s="15"/>
      <c r="R542" s="15"/>
      <c r="S542" s="15"/>
      <c r="T542" s="15"/>
      <c r="U542" s="15"/>
      <c r="V542" s="15"/>
      <c r="W542" s="15"/>
      <c r="X542" s="15"/>
      <c r="Y542" s="15"/>
      <c r="Z542" s="15"/>
    </row>
    <row r="543">
      <c r="A543" s="307"/>
      <c r="B543" s="308"/>
      <c r="C543" s="309"/>
      <c r="D543" s="310"/>
      <c r="E543" s="313"/>
      <c r="F543" s="313"/>
      <c r="G543" s="315"/>
      <c r="H543" s="307"/>
      <c r="I543" s="15"/>
      <c r="J543" s="15"/>
      <c r="K543" s="15"/>
      <c r="L543" s="15"/>
      <c r="M543" s="15"/>
      <c r="N543" s="161"/>
      <c r="O543" s="161"/>
      <c r="P543" s="15"/>
      <c r="Q543" s="15"/>
      <c r="R543" s="15"/>
      <c r="S543" s="15"/>
      <c r="T543" s="15"/>
      <c r="U543" s="15"/>
      <c r="V543" s="15"/>
      <c r="W543" s="15"/>
      <c r="X543" s="15"/>
      <c r="Y543" s="15"/>
      <c r="Z543" s="15"/>
    </row>
    <row r="544">
      <c r="A544" s="307"/>
      <c r="B544" s="308"/>
      <c r="C544" s="309"/>
      <c r="D544" s="310"/>
      <c r="E544" s="313"/>
      <c r="F544" s="313"/>
      <c r="G544" s="315"/>
      <c r="H544" s="307"/>
      <c r="I544" s="15"/>
      <c r="J544" s="15"/>
      <c r="K544" s="15"/>
      <c r="L544" s="15"/>
      <c r="M544" s="15"/>
      <c r="N544" s="161"/>
      <c r="O544" s="161"/>
      <c r="P544" s="15"/>
      <c r="Q544" s="15"/>
      <c r="R544" s="15"/>
      <c r="S544" s="15"/>
      <c r="T544" s="15"/>
      <c r="U544" s="15"/>
      <c r="V544" s="15"/>
      <c r="W544" s="15"/>
      <c r="X544" s="15"/>
      <c r="Y544" s="15"/>
      <c r="Z544" s="15"/>
    </row>
    <row r="545">
      <c r="A545" s="307"/>
      <c r="B545" s="308"/>
      <c r="C545" s="309"/>
      <c r="D545" s="310"/>
      <c r="E545" s="313"/>
      <c r="F545" s="313"/>
      <c r="G545" s="315"/>
      <c r="H545" s="307"/>
      <c r="I545" s="15"/>
      <c r="J545" s="15"/>
      <c r="K545" s="15"/>
      <c r="L545" s="15"/>
      <c r="M545" s="15"/>
      <c r="N545" s="161"/>
      <c r="O545" s="161"/>
      <c r="P545" s="15"/>
      <c r="Q545" s="15"/>
      <c r="R545" s="15"/>
      <c r="S545" s="15"/>
      <c r="T545" s="15"/>
      <c r="U545" s="15"/>
      <c r="V545" s="15"/>
      <c r="W545" s="15"/>
      <c r="X545" s="15"/>
      <c r="Y545" s="15"/>
      <c r="Z545" s="15"/>
    </row>
    <row r="546">
      <c r="A546" s="307"/>
      <c r="B546" s="308"/>
      <c r="C546" s="309"/>
      <c r="D546" s="310"/>
      <c r="E546" s="313"/>
      <c r="F546" s="313"/>
      <c r="G546" s="315"/>
      <c r="H546" s="307"/>
      <c r="I546" s="15"/>
      <c r="J546" s="15"/>
      <c r="K546" s="15"/>
      <c r="L546" s="15"/>
      <c r="M546" s="15"/>
      <c r="N546" s="161"/>
      <c r="O546" s="161"/>
      <c r="P546" s="15"/>
      <c r="Q546" s="15"/>
      <c r="R546" s="15"/>
      <c r="S546" s="15"/>
      <c r="T546" s="15"/>
      <c r="U546" s="15"/>
      <c r="V546" s="15"/>
      <c r="W546" s="15"/>
      <c r="X546" s="15"/>
      <c r="Y546" s="15"/>
      <c r="Z546" s="15"/>
    </row>
    <row r="547">
      <c r="A547" s="307"/>
      <c r="B547" s="308"/>
      <c r="C547" s="309"/>
      <c r="D547" s="310"/>
      <c r="E547" s="313"/>
      <c r="F547" s="313"/>
      <c r="G547" s="315"/>
      <c r="H547" s="307"/>
      <c r="I547" s="15"/>
      <c r="J547" s="15"/>
      <c r="K547" s="15"/>
      <c r="L547" s="15"/>
      <c r="M547" s="15"/>
      <c r="N547" s="161"/>
      <c r="O547" s="161"/>
      <c r="P547" s="15"/>
      <c r="Q547" s="15"/>
      <c r="R547" s="15"/>
      <c r="S547" s="15"/>
      <c r="T547" s="15"/>
      <c r="U547" s="15"/>
      <c r="V547" s="15"/>
      <c r="W547" s="15"/>
      <c r="X547" s="15"/>
      <c r="Y547" s="15"/>
      <c r="Z547" s="15"/>
    </row>
    <row r="548">
      <c r="A548" s="307"/>
      <c r="B548" s="308"/>
      <c r="C548" s="309"/>
      <c r="D548" s="310"/>
      <c r="E548" s="313"/>
      <c r="F548" s="313"/>
      <c r="G548" s="315"/>
      <c r="H548" s="307"/>
      <c r="I548" s="15"/>
      <c r="J548" s="15"/>
      <c r="K548" s="15"/>
      <c r="L548" s="15"/>
      <c r="M548" s="15"/>
      <c r="N548" s="161"/>
      <c r="O548" s="161"/>
      <c r="P548" s="15"/>
      <c r="Q548" s="15"/>
      <c r="R548" s="15"/>
      <c r="S548" s="15"/>
      <c r="T548" s="15"/>
      <c r="U548" s="15"/>
      <c r="V548" s="15"/>
      <c r="W548" s="15"/>
      <c r="X548" s="15"/>
      <c r="Y548" s="15"/>
      <c r="Z548" s="15"/>
    </row>
    <row r="549">
      <c r="A549" s="307"/>
      <c r="B549" s="308"/>
      <c r="C549" s="309"/>
      <c r="D549" s="310"/>
      <c r="E549" s="313"/>
      <c r="F549" s="313"/>
      <c r="G549" s="315"/>
      <c r="H549" s="307"/>
      <c r="I549" s="15"/>
      <c r="J549" s="15"/>
      <c r="K549" s="15"/>
      <c r="L549" s="15"/>
      <c r="M549" s="15"/>
      <c r="N549" s="161"/>
      <c r="O549" s="161"/>
      <c r="P549" s="15"/>
      <c r="Q549" s="15"/>
      <c r="R549" s="15"/>
      <c r="S549" s="15"/>
      <c r="T549" s="15"/>
      <c r="U549" s="15"/>
      <c r="V549" s="15"/>
      <c r="W549" s="15"/>
      <c r="X549" s="15"/>
      <c r="Y549" s="15"/>
      <c r="Z549" s="15"/>
    </row>
    <row r="550">
      <c r="A550" s="307"/>
      <c r="B550" s="308"/>
      <c r="C550" s="309"/>
      <c r="D550" s="310"/>
      <c r="E550" s="313"/>
      <c r="F550" s="313"/>
      <c r="G550" s="315"/>
      <c r="H550" s="307"/>
      <c r="I550" s="15"/>
      <c r="J550" s="15"/>
      <c r="K550" s="15"/>
      <c r="L550" s="15"/>
      <c r="M550" s="15"/>
      <c r="N550" s="161"/>
      <c r="O550" s="161"/>
      <c r="P550" s="15"/>
      <c r="Q550" s="15"/>
      <c r="R550" s="15"/>
      <c r="S550" s="15"/>
      <c r="T550" s="15"/>
      <c r="U550" s="15"/>
      <c r="V550" s="15"/>
      <c r="W550" s="15"/>
      <c r="X550" s="15"/>
      <c r="Y550" s="15"/>
      <c r="Z550" s="15"/>
    </row>
    <row r="551">
      <c r="A551" s="307"/>
      <c r="B551" s="308"/>
      <c r="C551" s="309"/>
      <c r="D551" s="310"/>
      <c r="E551" s="313"/>
      <c r="F551" s="313"/>
      <c r="G551" s="315"/>
      <c r="H551" s="307"/>
      <c r="I551" s="15"/>
      <c r="J551" s="15"/>
      <c r="K551" s="15"/>
      <c r="L551" s="15"/>
      <c r="M551" s="15"/>
      <c r="N551" s="161"/>
      <c r="O551" s="161"/>
      <c r="P551" s="15"/>
      <c r="Q551" s="15"/>
      <c r="R551" s="15"/>
      <c r="S551" s="15"/>
      <c r="T551" s="15"/>
      <c r="U551" s="15"/>
      <c r="V551" s="15"/>
      <c r="W551" s="15"/>
      <c r="X551" s="15"/>
      <c r="Y551" s="15"/>
      <c r="Z551" s="15"/>
    </row>
    <row r="552">
      <c r="A552" s="307"/>
      <c r="B552" s="308"/>
      <c r="C552" s="309"/>
      <c r="D552" s="310"/>
      <c r="E552" s="313"/>
      <c r="F552" s="313"/>
      <c r="G552" s="315"/>
      <c r="H552" s="307"/>
      <c r="I552" s="15"/>
      <c r="J552" s="15"/>
      <c r="K552" s="15"/>
      <c r="L552" s="15"/>
      <c r="M552" s="15"/>
      <c r="N552" s="161"/>
      <c r="O552" s="161"/>
      <c r="P552" s="15"/>
      <c r="Q552" s="15"/>
      <c r="R552" s="15"/>
      <c r="S552" s="15"/>
      <c r="T552" s="15"/>
      <c r="U552" s="15"/>
      <c r="V552" s="15"/>
      <c r="W552" s="15"/>
      <c r="X552" s="15"/>
      <c r="Y552" s="15"/>
      <c r="Z552" s="15"/>
    </row>
    <row r="553">
      <c r="A553" s="307"/>
      <c r="B553" s="308"/>
      <c r="C553" s="309"/>
      <c r="D553" s="310"/>
      <c r="E553" s="313"/>
      <c r="F553" s="313"/>
      <c r="G553" s="315"/>
      <c r="H553" s="307"/>
      <c r="I553" s="15"/>
      <c r="J553" s="15"/>
      <c r="K553" s="15"/>
      <c r="L553" s="15"/>
      <c r="M553" s="15"/>
      <c r="N553" s="161"/>
      <c r="O553" s="161"/>
      <c r="P553" s="15"/>
      <c r="Q553" s="15"/>
      <c r="R553" s="15"/>
      <c r="S553" s="15"/>
      <c r="T553" s="15"/>
      <c r="U553" s="15"/>
      <c r="V553" s="15"/>
      <c r="W553" s="15"/>
      <c r="X553" s="15"/>
      <c r="Y553" s="15"/>
      <c r="Z553" s="15"/>
    </row>
    <row r="554">
      <c r="A554" s="307"/>
      <c r="B554" s="308"/>
      <c r="C554" s="309"/>
      <c r="D554" s="310"/>
      <c r="E554" s="313"/>
      <c r="F554" s="313"/>
      <c r="G554" s="315"/>
      <c r="H554" s="307"/>
      <c r="I554" s="15"/>
      <c r="J554" s="15"/>
      <c r="K554" s="15"/>
      <c r="L554" s="15"/>
      <c r="M554" s="15"/>
      <c r="N554" s="161"/>
      <c r="O554" s="161"/>
      <c r="P554" s="15"/>
      <c r="Q554" s="15"/>
      <c r="R554" s="15"/>
      <c r="S554" s="15"/>
      <c r="T554" s="15"/>
      <c r="U554" s="15"/>
      <c r="V554" s="15"/>
      <c r="W554" s="15"/>
      <c r="X554" s="15"/>
      <c r="Y554" s="15"/>
      <c r="Z554" s="15"/>
    </row>
    <row r="555">
      <c r="A555" s="307"/>
      <c r="B555" s="308"/>
      <c r="C555" s="309"/>
      <c r="D555" s="310"/>
      <c r="E555" s="313"/>
      <c r="F555" s="313"/>
      <c r="G555" s="315"/>
      <c r="H555" s="307"/>
      <c r="I555" s="15"/>
      <c r="J555" s="15"/>
      <c r="K555" s="15"/>
      <c r="L555" s="15"/>
      <c r="M555" s="15"/>
      <c r="N555" s="161"/>
      <c r="O555" s="161"/>
      <c r="P555" s="15"/>
      <c r="Q555" s="15"/>
      <c r="R555" s="15"/>
      <c r="S555" s="15"/>
      <c r="T555" s="15"/>
      <c r="U555" s="15"/>
      <c r="V555" s="15"/>
      <c r="W555" s="15"/>
      <c r="X555" s="15"/>
      <c r="Y555" s="15"/>
      <c r="Z555" s="15"/>
    </row>
    <row r="556">
      <c r="A556" s="307"/>
      <c r="B556" s="308"/>
      <c r="C556" s="309"/>
      <c r="D556" s="310"/>
      <c r="E556" s="313"/>
      <c r="F556" s="313"/>
      <c r="G556" s="315"/>
      <c r="H556" s="307"/>
      <c r="I556" s="15"/>
      <c r="J556" s="15"/>
      <c r="K556" s="15"/>
      <c r="L556" s="15"/>
      <c r="M556" s="15"/>
      <c r="N556" s="161"/>
      <c r="O556" s="161"/>
      <c r="P556" s="15"/>
      <c r="Q556" s="15"/>
      <c r="R556" s="15"/>
      <c r="S556" s="15"/>
      <c r="T556" s="15"/>
      <c r="U556" s="15"/>
      <c r="V556" s="15"/>
      <c r="W556" s="15"/>
      <c r="X556" s="15"/>
      <c r="Y556" s="15"/>
      <c r="Z556" s="15"/>
    </row>
    <row r="557">
      <c r="A557" s="307"/>
      <c r="B557" s="308"/>
      <c r="C557" s="309"/>
      <c r="D557" s="310"/>
      <c r="E557" s="313"/>
      <c r="F557" s="313"/>
      <c r="G557" s="315"/>
      <c r="H557" s="307"/>
      <c r="I557" s="15"/>
      <c r="J557" s="15"/>
      <c r="K557" s="15"/>
      <c r="L557" s="15"/>
      <c r="M557" s="15"/>
      <c r="N557" s="161"/>
      <c r="O557" s="161"/>
      <c r="P557" s="15"/>
      <c r="Q557" s="15"/>
      <c r="R557" s="15"/>
      <c r="S557" s="15"/>
      <c r="T557" s="15"/>
      <c r="U557" s="15"/>
      <c r="V557" s="15"/>
      <c r="W557" s="15"/>
      <c r="X557" s="15"/>
      <c r="Y557" s="15"/>
      <c r="Z557" s="15"/>
    </row>
    <row r="558">
      <c r="A558" s="307"/>
      <c r="B558" s="308"/>
      <c r="C558" s="309"/>
      <c r="D558" s="310"/>
      <c r="E558" s="313"/>
      <c r="F558" s="313"/>
      <c r="G558" s="315"/>
      <c r="H558" s="307"/>
      <c r="I558" s="15"/>
      <c r="J558" s="15"/>
      <c r="K558" s="15"/>
      <c r="L558" s="15"/>
      <c r="M558" s="15"/>
      <c r="N558" s="161"/>
      <c r="O558" s="161"/>
      <c r="P558" s="15"/>
      <c r="Q558" s="15"/>
      <c r="R558" s="15"/>
      <c r="S558" s="15"/>
      <c r="T558" s="15"/>
      <c r="U558" s="15"/>
      <c r="V558" s="15"/>
      <c r="W558" s="15"/>
      <c r="X558" s="15"/>
      <c r="Y558" s="15"/>
      <c r="Z558" s="15"/>
    </row>
    <row r="559">
      <c r="A559" s="307"/>
      <c r="B559" s="308"/>
      <c r="C559" s="309"/>
      <c r="D559" s="310"/>
      <c r="E559" s="313"/>
      <c r="F559" s="313"/>
      <c r="G559" s="315"/>
      <c r="H559" s="307"/>
      <c r="I559" s="15"/>
      <c r="J559" s="15"/>
      <c r="K559" s="15"/>
      <c r="L559" s="15"/>
      <c r="M559" s="15"/>
      <c r="N559" s="161"/>
      <c r="O559" s="161"/>
      <c r="P559" s="15"/>
      <c r="Q559" s="15"/>
      <c r="R559" s="15"/>
      <c r="S559" s="15"/>
      <c r="T559" s="15"/>
      <c r="U559" s="15"/>
      <c r="V559" s="15"/>
      <c r="W559" s="15"/>
      <c r="X559" s="15"/>
      <c r="Y559" s="15"/>
      <c r="Z559" s="15"/>
    </row>
    <row r="560">
      <c r="A560" s="307"/>
      <c r="B560" s="308"/>
      <c r="C560" s="309"/>
      <c r="D560" s="310"/>
      <c r="E560" s="313"/>
      <c r="F560" s="313"/>
      <c r="G560" s="315"/>
      <c r="H560" s="307"/>
      <c r="I560" s="15"/>
      <c r="J560" s="15"/>
      <c r="K560" s="15"/>
      <c r="L560" s="15"/>
      <c r="M560" s="15"/>
      <c r="N560" s="161"/>
      <c r="O560" s="161"/>
      <c r="P560" s="15"/>
      <c r="Q560" s="15"/>
      <c r="R560" s="15"/>
      <c r="S560" s="15"/>
      <c r="T560" s="15"/>
      <c r="U560" s="15"/>
      <c r="V560" s="15"/>
      <c r="W560" s="15"/>
      <c r="X560" s="15"/>
      <c r="Y560" s="15"/>
      <c r="Z560" s="15"/>
    </row>
    <row r="561">
      <c r="A561" s="307"/>
      <c r="B561" s="308"/>
      <c r="C561" s="309"/>
      <c r="D561" s="310"/>
      <c r="E561" s="313"/>
      <c r="F561" s="313"/>
      <c r="G561" s="315"/>
      <c r="H561" s="307"/>
      <c r="I561" s="15"/>
      <c r="J561" s="15"/>
      <c r="K561" s="15"/>
      <c r="L561" s="15"/>
      <c r="M561" s="15"/>
      <c r="N561" s="161"/>
      <c r="O561" s="161"/>
      <c r="P561" s="15"/>
      <c r="Q561" s="15"/>
      <c r="R561" s="15"/>
      <c r="S561" s="15"/>
      <c r="T561" s="15"/>
      <c r="U561" s="15"/>
      <c r="V561" s="15"/>
      <c r="W561" s="15"/>
      <c r="X561" s="15"/>
      <c r="Y561" s="15"/>
      <c r="Z561" s="15"/>
    </row>
    <row r="562">
      <c r="A562" s="307"/>
      <c r="B562" s="308"/>
      <c r="C562" s="309"/>
      <c r="D562" s="310"/>
      <c r="E562" s="313"/>
      <c r="F562" s="313"/>
      <c r="G562" s="315"/>
      <c r="H562" s="307"/>
      <c r="I562" s="15"/>
      <c r="J562" s="15"/>
      <c r="K562" s="15"/>
      <c r="L562" s="15"/>
      <c r="M562" s="15"/>
      <c r="N562" s="161"/>
      <c r="O562" s="161"/>
      <c r="P562" s="15"/>
      <c r="Q562" s="15"/>
      <c r="R562" s="15"/>
      <c r="S562" s="15"/>
      <c r="T562" s="15"/>
      <c r="U562" s="15"/>
      <c r="V562" s="15"/>
      <c r="W562" s="15"/>
      <c r="X562" s="15"/>
      <c r="Y562" s="15"/>
      <c r="Z562" s="15"/>
    </row>
    <row r="563">
      <c r="A563" s="307"/>
      <c r="B563" s="308"/>
      <c r="C563" s="309"/>
      <c r="D563" s="310"/>
      <c r="E563" s="313"/>
      <c r="F563" s="313"/>
      <c r="G563" s="315"/>
      <c r="H563" s="307"/>
      <c r="I563" s="15"/>
      <c r="J563" s="15"/>
      <c r="K563" s="15"/>
      <c r="L563" s="15"/>
      <c r="M563" s="15"/>
      <c r="N563" s="161"/>
      <c r="O563" s="161"/>
      <c r="P563" s="15"/>
      <c r="Q563" s="15"/>
      <c r="R563" s="15"/>
      <c r="S563" s="15"/>
      <c r="T563" s="15"/>
      <c r="U563" s="15"/>
      <c r="V563" s="15"/>
      <c r="W563" s="15"/>
      <c r="X563" s="15"/>
      <c r="Y563" s="15"/>
      <c r="Z563" s="15"/>
    </row>
    <row r="564">
      <c r="A564" s="307"/>
      <c r="B564" s="308"/>
      <c r="C564" s="309"/>
      <c r="D564" s="310"/>
      <c r="E564" s="313"/>
      <c r="F564" s="313"/>
      <c r="G564" s="315"/>
      <c r="H564" s="307"/>
      <c r="I564" s="15"/>
      <c r="J564" s="15"/>
      <c r="K564" s="15"/>
      <c r="L564" s="15"/>
      <c r="M564" s="15"/>
      <c r="N564" s="161"/>
      <c r="O564" s="161"/>
      <c r="P564" s="15"/>
      <c r="Q564" s="15"/>
      <c r="R564" s="15"/>
      <c r="S564" s="15"/>
      <c r="T564" s="15"/>
      <c r="U564" s="15"/>
      <c r="V564" s="15"/>
      <c r="W564" s="15"/>
      <c r="X564" s="15"/>
      <c r="Y564" s="15"/>
      <c r="Z564" s="15"/>
    </row>
    <row r="565">
      <c r="A565" s="307"/>
      <c r="B565" s="308"/>
      <c r="C565" s="309"/>
      <c r="D565" s="310"/>
      <c r="E565" s="313"/>
      <c r="F565" s="313"/>
      <c r="G565" s="315"/>
      <c r="H565" s="307"/>
      <c r="I565" s="15"/>
      <c r="J565" s="15"/>
      <c r="K565" s="15"/>
      <c r="L565" s="15"/>
      <c r="M565" s="15"/>
      <c r="N565" s="161"/>
      <c r="O565" s="161"/>
      <c r="P565" s="15"/>
      <c r="Q565" s="15"/>
      <c r="R565" s="15"/>
      <c r="S565" s="15"/>
      <c r="T565" s="15"/>
      <c r="U565" s="15"/>
      <c r="V565" s="15"/>
      <c r="W565" s="15"/>
      <c r="X565" s="15"/>
      <c r="Y565" s="15"/>
      <c r="Z565" s="15"/>
    </row>
    <row r="566">
      <c r="A566" s="307"/>
      <c r="B566" s="308"/>
      <c r="C566" s="309"/>
      <c r="D566" s="310"/>
      <c r="E566" s="313"/>
      <c r="F566" s="313"/>
      <c r="G566" s="315"/>
      <c r="H566" s="307"/>
      <c r="I566" s="15"/>
      <c r="J566" s="15"/>
      <c r="K566" s="15"/>
      <c r="L566" s="15"/>
      <c r="M566" s="15"/>
      <c r="N566" s="161"/>
      <c r="O566" s="161"/>
      <c r="P566" s="15"/>
      <c r="Q566" s="15"/>
      <c r="R566" s="15"/>
      <c r="S566" s="15"/>
      <c r="T566" s="15"/>
      <c r="U566" s="15"/>
      <c r="V566" s="15"/>
      <c r="W566" s="15"/>
      <c r="X566" s="15"/>
      <c r="Y566" s="15"/>
      <c r="Z566" s="15"/>
    </row>
    <row r="567">
      <c r="A567" s="307"/>
      <c r="B567" s="308"/>
      <c r="C567" s="309"/>
      <c r="D567" s="310"/>
      <c r="E567" s="313"/>
      <c r="F567" s="313"/>
      <c r="G567" s="315"/>
      <c r="H567" s="307"/>
      <c r="I567" s="15"/>
      <c r="J567" s="15"/>
      <c r="K567" s="15"/>
      <c r="L567" s="15"/>
      <c r="M567" s="15"/>
      <c r="N567" s="161"/>
      <c r="O567" s="161"/>
      <c r="P567" s="15"/>
      <c r="Q567" s="15"/>
      <c r="R567" s="15"/>
      <c r="S567" s="15"/>
      <c r="T567" s="15"/>
      <c r="U567" s="15"/>
      <c r="V567" s="15"/>
      <c r="W567" s="15"/>
      <c r="X567" s="15"/>
      <c r="Y567" s="15"/>
      <c r="Z567" s="15"/>
    </row>
    <row r="568">
      <c r="A568" s="307"/>
      <c r="B568" s="308"/>
      <c r="C568" s="309"/>
      <c r="D568" s="310"/>
      <c r="E568" s="313"/>
      <c r="F568" s="313"/>
      <c r="G568" s="315"/>
      <c r="H568" s="307"/>
      <c r="I568" s="15"/>
      <c r="J568" s="15"/>
      <c r="K568" s="15"/>
      <c r="L568" s="15"/>
      <c r="M568" s="15"/>
      <c r="N568" s="161"/>
      <c r="O568" s="161"/>
      <c r="P568" s="15"/>
      <c r="Q568" s="15"/>
      <c r="R568" s="15"/>
      <c r="S568" s="15"/>
      <c r="T568" s="15"/>
      <c r="U568" s="15"/>
      <c r="V568" s="15"/>
      <c r="W568" s="15"/>
      <c r="X568" s="15"/>
      <c r="Y568" s="15"/>
      <c r="Z568" s="15"/>
    </row>
    <row r="569">
      <c r="A569" s="307"/>
      <c r="B569" s="308"/>
      <c r="C569" s="309"/>
      <c r="D569" s="310"/>
      <c r="E569" s="313"/>
      <c r="F569" s="313"/>
      <c r="G569" s="315"/>
      <c r="H569" s="307"/>
      <c r="I569" s="15"/>
      <c r="J569" s="15"/>
      <c r="K569" s="15"/>
      <c r="L569" s="15"/>
      <c r="M569" s="15"/>
      <c r="N569" s="161"/>
      <c r="O569" s="161"/>
      <c r="P569" s="15"/>
      <c r="Q569" s="15"/>
      <c r="R569" s="15"/>
      <c r="S569" s="15"/>
      <c r="T569" s="15"/>
      <c r="U569" s="15"/>
      <c r="V569" s="15"/>
      <c r="W569" s="15"/>
      <c r="X569" s="15"/>
      <c r="Y569" s="15"/>
      <c r="Z569" s="15"/>
    </row>
    <row r="570">
      <c r="A570" s="307"/>
      <c r="B570" s="308"/>
      <c r="C570" s="309"/>
      <c r="D570" s="310"/>
      <c r="E570" s="313"/>
      <c r="F570" s="313"/>
      <c r="G570" s="315"/>
      <c r="H570" s="307"/>
      <c r="I570" s="15"/>
      <c r="J570" s="15"/>
      <c r="K570" s="15"/>
      <c r="L570" s="15"/>
      <c r="M570" s="15"/>
      <c r="N570" s="161"/>
      <c r="O570" s="161"/>
      <c r="P570" s="15"/>
      <c r="Q570" s="15"/>
      <c r="R570" s="15"/>
      <c r="S570" s="15"/>
      <c r="T570" s="15"/>
      <c r="U570" s="15"/>
      <c r="V570" s="15"/>
      <c r="W570" s="15"/>
      <c r="X570" s="15"/>
      <c r="Y570" s="15"/>
      <c r="Z570" s="15"/>
    </row>
    <row r="571">
      <c r="A571" s="307"/>
      <c r="B571" s="308"/>
      <c r="C571" s="309"/>
      <c r="D571" s="310"/>
      <c r="E571" s="313"/>
      <c r="F571" s="313"/>
      <c r="G571" s="315"/>
      <c r="H571" s="307"/>
      <c r="I571" s="15"/>
      <c r="J571" s="15"/>
      <c r="K571" s="15"/>
      <c r="L571" s="15"/>
      <c r="M571" s="15"/>
      <c r="N571" s="161"/>
      <c r="O571" s="161"/>
      <c r="P571" s="15"/>
      <c r="Q571" s="15"/>
      <c r="R571" s="15"/>
      <c r="S571" s="15"/>
      <c r="T571" s="15"/>
      <c r="U571" s="15"/>
      <c r="V571" s="15"/>
      <c r="W571" s="15"/>
      <c r="X571" s="15"/>
      <c r="Y571" s="15"/>
      <c r="Z571" s="15"/>
    </row>
    <row r="572">
      <c r="A572" s="307"/>
      <c r="B572" s="308"/>
      <c r="C572" s="309"/>
      <c r="D572" s="310"/>
      <c r="E572" s="313"/>
      <c r="F572" s="313"/>
      <c r="G572" s="315"/>
      <c r="H572" s="307"/>
      <c r="I572" s="15"/>
      <c r="J572" s="15"/>
      <c r="K572" s="15"/>
      <c r="L572" s="15"/>
      <c r="M572" s="15"/>
      <c r="N572" s="161"/>
      <c r="O572" s="161"/>
      <c r="P572" s="15"/>
      <c r="Q572" s="15"/>
      <c r="R572" s="15"/>
      <c r="S572" s="15"/>
      <c r="T572" s="15"/>
      <c r="U572" s="15"/>
      <c r="V572" s="15"/>
      <c r="W572" s="15"/>
      <c r="X572" s="15"/>
      <c r="Y572" s="15"/>
      <c r="Z572" s="15"/>
    </row>
    <row r="573">
      <c r="A573" s="307"/>
      <c r="B573" s="308"/>
      <c r="C573" s="309"/>
      <c r="D573" s="310"/>
      <c r="E573" s="313"/>
      <c r="F573" s="313"/>
      <c r="G573" s="315"/>
      <c r="H573" s="307"/>
      <c r="I573" s="15"/>
      <c r="J573" s="15"/>
      <c r="K573" s="15"/>
      <c r="L573" s="15"/>
      <c r="M573" s="15"/>
      <c r="N573" s="161"/>
      <c r="O573" s="161"/>
      <c r="P573" s="15"/>
      <c r="Q573" s="15"/>
      <c r="R573" s="15"/>
      <c r="S573" s="15"/>
      <c r="T573" s="15"/>
      <c r="U573" s="15"/>
      <c r="V573" s="15"/>
      <c r="W573" s="15"/>
      <c r="X573" s="15"/>
      <c r="Y573" s="15"/>
      <c r="Z573" s="15"/>
    </row>
    <row r="574">
      <c r="A574" s="307"/>
      <c r="B574" s="308"/>
      <c r="C574" s="309"/>
      <c r="D574" s="310"/>
      <c r="E574" s="313"/>
      <c r="F574" s="313"/>
      <c r="G574" s="315"/>
      <c r="H574" s="307"/>
      <c r="I574" s="15"/>
      <c r="J574" s="15"/>
      <c r="K574" s="15"/>
      <c r="L574" s="15"/>
      <c r="M574" s="15"/>
      <c r="N574" s="161"/>
      <c r="O574" s="161"/>
      <c r="P574" s="15"/>
      <c r="Q574" s="15"/>
      <c r="R574" s="15"/>
      <c r="S574" s="15"/>
      <c r="T574" s="15"/>
      <c r="U574" s="15"/>
      <c r="V574" s="15"/>
      <c r="W574" s="15"/>
      <c r="X574" s="15"/>
      <c r="Y574" s="15"/>
      <c r="Z574" s="15"/>
    </row>
    <row r="575">
      <c r="A575" s="307"/>
      <c r="B575" s="308"/>
      <c r="C575" s="309"/>
      <c r="D575" s="310"/>
      <c r="E575" s="313"/>
      <c r="F575" s="313"/>
      <c r="G575" s="315"/>
      <c r="H575" s="307"/>
      <c r="I575" s="15"/>
      <c r="J575" s="15"/>
      <c r="K575" s="15"/>
      <c r="L575" s="15"/>
      <c r="M575" s="15"/>
      <c r="N575" s="161"/>
      <c r="O575" s="161"/>
      <c r="P575" s="15"/>
      <c r="Q575" s="15"/>
      <c r="R575" s="15"/>
      <c r="S575" s="15"/>
      <c r="T575" s="15"/>
      <c r="U575" s="15"/>
      <c r="V575" s="15"/>
      <c r="W575" s="15"/>
      <c r="X575" s="15"/>
      <c r="Y575" s="15"/>
      <c r="Z575" s="15"/>
    </row>
    <row r="576">
      <c r="A576" s="307"/>
      <c r="B576" s="308"/>
      <c r="C576" s="309"/>
      <c r="D576" s="310"/>
      <c r="E576" s="313"/>
      <c r="F576" s="313"/>
      <c r="G576" s="315"/>
      <c r="H576" s="307"/>
      <c r="I576" s="15"/>
      <c r="J576" s="15"/>
      <c r="K576" s="15"/>
      <c r="L576" s="15"/>
      <c r="M576" s="15"/>
      <c r="N576" s="161"/>
      <c r="O576" s="161"/>
      <c r="P576" s="15"/>
      <c r="Q576" s="15"/>
      <c r="R576" s="15"/>
      <c r="S576" s="15"/>
      <c r="T576" s="15"/>
      <c r="U576" s="15"/>
      <c r="V576" s="15"/>
      <c r="W576" s="15"/>
      <c r="X576" s="15"/>
      <c r="Y576" s="15"/>
      <c r="Z576" s="15"/>
    </row>
    <row r="577">
      <c r="A577" s="307"/>
      <c r="B577" s="308"/>
      <c r="C577" s="309"/>
      <c r="D577" s="310"/>
      <c r="E577" s="313"/>
      <c r="F577" s="313"/>
      <c r="G577" s="315"/>
      <c r="H577" s="307"/>
      <c r="I577" s="15"/>
      <c r="J577" s="15"/>
      <c r="K577" s="15"/>
      <c r="L577" s="15"/>
      <c r="M577" s="15"/>
      <c r="N577" s="161"/>
      <c r="O577" s="161"/>
      <c r="P577" s="15"/>
      <c r="Q577" s="15"/>
      <c r="R577" s="15"/>
      <c r="S577" s="15"/>
      <c r="T577" s="15"/>
      <c r="U577" s="15"/>
      <c r="V577" s="15"/>
      <c r="W577" s="15"/>
      <c r="X577" s="15"/>
      <c r="Y577" s="15"/>
      <c r="Z577" s="15"/>
    </row>
    <row r="578">
      <c r="A578" s="307"/>
      <c r="B578" s="308"/>
      <c r="C578" s="309"/>
      <c r="D578" s="310"/>
      <c r="E578" s="313"/>
      <c r="F578" s="313"/>
      <c r="G578" s="315"/>
      <c r="H578" s="307"/>
      <c r="I578" s="15"/>
      <c r="J578" s="15"/>
      <c r="K578" s="15"/>
      <c r="L578" s="15"/>
      <c r="M578" s="15"/>
      <c r="N578" s="161"/>
      <c r="O578" s="161"/>
      <c r="P578" s="15"/>
      <c r="Q578" s="15"/>
      <c r="R578" s="15"/>
      <c r="S578" s="15"/>
      <c r="T578" s="15"/>
      <c r="U578" s="15"/>
      <c r="V578" s="15"/>
      <c r="W578" s="15"/>
      <c r="X578" s="15"/>
      <c r="Y578" s="15"/>
      <c r="Z578" s="15"/>
    </row>
    <row r="579">
      <c r="A579" s="307"/>
      <c r="B579" s="308"/>
      <c r="C579" s="309"/>
      <c r="D579" s="310"/>
      <c r="E579" s="313"/>
      <c r="F579" s="313"/>
      <c r="G579" s="315"/>
      <c r="H579" s="307"/>
      <c r="I579" s="15"/>
      <c r="J579" s="15"/>
      <c r="K579" s="15"/>
      <c r="L579" s="15"/>
      <c r="M579" s="15"/>
      <c r="N579" s="161"/>
      <c r="O579" s="161"/>
      <c r="P579" s="15"/>
      <c r="Q579" s="15"/>
      <c r="R579" s="15"/>
      <c r="S579" s="15"/>
      <c r="T579" s="15"/>
      <c r="U579" s="15"/>
      <c r="V579" s="15"/>
      <c r="W579" s="15"/>
      <c r="X579" s="15"/>
      <c r="Y579" s="15"/>
      <c r="Z579" s="15"/>
    </row>
    <row r="580">
      <c r="A580" s="307"/>
      <c r="B580" s="308"/>
      <c r="C580" s="309"/>
      <c r="D580" s="310"/>
      <c r="E580" s="313"/>
      <c r="F580" s="313"/>
      <c r="G580" s="315"/>
      <c r="H580" s="307"/>
      <c r="I580" s="15"/>
      <c r="J580" s="15"/>
      <c r="K580" s="15"/>
      <c r="L580" s="15"/>
      <c r="M580" s="15"/>
      <c r="N580" s="161"/>
      <c r="O580" s="161"/>
      <c r="P580" s="15"/>
      <c r="Q580" s="15"/>
      <c r="R580" s="15"/>
      <c r="S580" s="15"/>
      <c r="T580" s="15"/>
      <c r="U580" s="15"/>
      <c r="V580" s="15"/>
      <c r="W580" s="15"/>
      <c r="X580" s="15"/>
      <c r="Y580" s="15"/>
      <c r="Z580" s="15"/>
    </row>
    <row r="581">
      <c r="A581" s="307"/>
      <c r="B581" s="308"/>
      <c r="C581" s="309"/>
      <c r="D581" s="310"/>
      <c r="E581" s="313"/>
      <c r="F581" s="313"/>
      <c r="G581" s="315"/>
      <c r="H581" s="307"/>
      <c r="I581" s="15"/>
      <c r="J581" s="15"/>
      <c r="K581" s="15"/>
      <c r="L581" s="15"/>
      <c r="M581" s="15"/>
      <c r="N581" s="161"/>
      <c r="O581" s="161"/>
      <c r="P581" s="15"/>
      <c r="Q581" s="15"/>
      <c r="R581" s="15"/>
      <c r="S581" s="15"/>
      <c r="T581" s="15"/>
      <c r="U581" s="15"/>
      <c r="V581" s="15"/>
      <c r="W581" s="15"/>
      <c r="X581" s="15"/>
      <c r="Y581" s="15"/>
      <c r="Z581" s="15"/>
    </row>
    <row r="582">
      <c r="A582" s="307"/>
      <c r="B582" s="308"/>
      <c r="C582" s="309"/>
      <c r="D582" s="310"/>
      <c r="E582" s="313"/>
      <c r="F582" s="313"/>
      <c r="G582" s="315"/>
      <c r="H582" s="307"/>
      <c r="I582" s="15"/>
      <c r="J582" s="15"/>
      <c r="K582" s="15"/>
      <c r="L582" s="15"/>
      <c r="M582" s="15"/>
      <c r="N582" s="161"/>
      <c r="O582" s="161"/>
      <c r="P582" s="15"/>
      <c r="Q582" s="15"/>
      <c r="R582" s="15"/>
      <c r="S582" s="15"/>
      <c r="T582" s="15"/>
      <c r="U582" s="15"/>
      <c r="V582" s="15"/>
      <c r="W582" s="15"/>
      <c r="X582" s="15"/>
      <c r="Y582" s="15"/>
      <c r="Z582" s="15"/>
    </row>
    <row r="583">
      <c r="A583" s="307"/>
      <c r="B583" s="308"/>
      <c r="C583" s="309"/>
      <c r="D583" s="310"/>
      <c r="E583" s="313"/>
      <c r="F583" s="313"/>
      <c r="G583" s="315"/>
      <c r="H583" s="307"/>
      <c r="I583" s="15"/>
      <c r="J583" s="15"/>
      <c r="K583" s="15"/>
      <c r="L583" s="15"/>
      <c r="M583" s="15"/>
      <c r="N583" s="161"/>
      <c r="O583" s="161"/>
      <c r="P583" s="15"/>
      <c r="Q583" s="15"/>
      <c r="R583" s="15"/>
      <c r="S583" s="15"/>
      <c r="T583" s="15"/>
      <c r="U583" s="15"/>
      <c r="V583" s="15"/>
      <c r="W583" s="15"/>
      <c r="X583" s="15"/>
      <c r="Y583" s="15"/>
      <c r="Z583" s="15"/>
    </row>
    <row r="584">
      <c r="A584" s="307"/>
      <c r="B584" s="308"/>
      <c r="C584" s="309"/>
      <c r="D584" s="310"/>
      <c r="E584" s="313"/>
      <c r="F584" s="313"/>
      <c r="G584" s="315"/>
      <c r="H584" s="307"/>
      <c r="I584" s="15"/>
      <c r="J584" s="15"/>
      <c r="K584" s="15"/>
      <c r="L584" s="15"/>
      <c r="M584" s="15"/>
      <c r="N584" s="161"/>
      <c r="O584" s="161"/>
      <c r="P584" s="15"/>
      <c r="Q584" s="15"/>
      <c r="R584" s="15"/>
      <c r="S584" s="15"/>
      <c r="T584" s="15"/>
      <c r="U584" s="15"/>
      <c r="V584" s="15"/>
      <c r="W584" s="15"/>
      <c r="X584" s="15"/>
      <c r="Y584" s="15"/>
      <c r="Z584" s="15"/>
    </row>
    <row r="585">
      <c r="A585" s="307"/>
      <c r="B585" s="308"/>
      <c r="C585" s="309"/>
      <c r="D585" s="310"/>
      <c r="E585" s="313"/>
      <c r="F585" s="313"/>
      <c r="G585" s="315"/>
      <c r="H585" s="307"/>
      <c r="I585" s="15"/>
      <c r="J585" s="15"/>
      <c r="K585" s="15"/>
      <c r="L585" s="15"/>
      <c r="M585" s="15"/>
      <c r="N585" s="161"/>
      <c r="O585" s="161"/>
      <c r="P585" s="15"/>
      <c r="Q585" s="15"/>
      <c r="R585" s="15"/>
      <c r="S585" s="15"/>
      <c r="T585" s="15"/>
      <c r="U585" s="15"/>
      <c r="V585" s="15"/>
      <c r="W585" s="15"/>
      <c r="X585" s="15"/>
      <c r="Y585" s="15"/>
      <c r="Z585" s="15"/>
    </row>
    <row r="586">
      <c r="A586" s="307"/>
      <c r="B586" s="308"/>
      <c r="C586" s="309"/>
      <c r="D586" s="310"/>
      <c r="E586" s="313"/>
      <c r="F586" s="313"/>
      <c r="G586" s="315"/>
      <c r="H586" s="307"/>
      <c r="I586" s="15"/>
      <c r="J586" s="15"/>
      <c r="K586" s="15"/>
      <c r="L586" s="15"/>
      <c r="M586" s="15"/>
      <c r="N586" s="161"/>
      <c r="O586" s="161"/>
      <c r="P586" s="15"/>
      <c r="Q586" s="15"/>
      <c r="R586" s="15"/>
      <c r="S586" s="15"/>
      <c r="T586" s="15"/>
      <c r="U586" s="15"/>
      <c r="V586" s="15"/>
      <c r="W586" s="15"/>
      <c r="X586" s="15"/>
      <c r="Y586" s="15"/>
      <c r="Z586" s="15"/>
    </row>
    <row r="587">
      <c r="A587" s="307"/>
      <c r="B587" s="308"/>
      <c r="C587" s="309"/>
      <c r="D587" s="310"/>
      <c r="E587" s="313"/>
      <c r="F587" s="313"/>
      <c r="G587" s="315"/>
      <c r="H587" s="307"/>
      <c r="I587" s="15"/>
      <c r="J587" s="15"/>
      <c r="K587" s="15"/>
      <c r="L587" s="15"/>
      <c r="M587" s="15"/>
      <c r="N587" s="161"/>
      <c r="O587" s="161"/>
      <c r="P587" s="15"/>
      <c r="Q587" s="15"/>
      <c r="R587" s="15"/>
      <c r="S587" s="15"/>
      <c r="T587" s="15"/>
      <c r="U587" s="15"/>
      <c r="V587" s="15"/>
      <c r="W587" s="15"/>
      <c r="X587" s="15"/>
      <c r="Y587" s="15"/>
      <c r="Z587" s="15"/>
    </row>
    <row r="588">
      <c r="A588" s="307"/>
      <c r="B588" s="308"/>
      <c r="C588" s="309"/>
      <c r="D588" s="310"/>
      <c r="E588" s="313"/>
      <c r="F588" s="313"/>
      <c r="G588" s="315"/>
      <c r="H588" s="307"/>
      <c r="I588" s="15"/>
      <c r="J588" s="15"/>
      <c r="K588" s="15"/>
      <c r="L588" s="15"/>
      <c r="M588" s="15"/>
      <c r="N588" s="161"/>
      <c r="O588" s="161"/>
      <c r="P588" s="15"/>
      <c r="Q588" s="15"/>
      <c r="R588" s="15"/>
      <c r="S588" s="15"/>
      <c r="T588" s="15"/>
      <c r="U588" s="15"/>
      <c r="V588" s="15"/>
      <c r="W588" s="15"/>
      <c r="X588" s="15"/>
      <c r="Y588" s="15"/>
      <c r="Z588" s="15"/>
    </row>
    <row r="589">
      <c r="A589" s="307"/>
      <c r="B589" s="308"/>
      <c r="C589" s="309"/>
      <c r="D589" s="310"/>
      <c r="E589" s="313"/>
      <c r="F589" s="313"/>
      <c r="G589" s="315"/>
      <c r="H589" s="307"/>
      <c r="I589" s="15"/>
      <c r="J589" s="15"/>
      <c r="K589" s="15"/>
      <c r="L589" s="15"/>
      <c r="M589" s="15"/>
      <c r="N589" s="161"/>
      <c r="O589" s="161"/>
      <c r="P589" s="15"/>
      <c r="Q589" s="15"/>
      <c r="R589" s="15"/>
      <c r="S589" s="15"/>
      <c r="T589" s="15"/>
      <c r="U589" s="15"/>
      <c r="V589" s="15"/>
      <c r="W589" s="15"/>
      <c r="X589" s="15"/>
      <c r="Y589" s="15"/>
      <c r="Z589" s="15"/>
    </row>
    <row r="590">
      <c r="A590" s="307"/>
      <c r="B590" s="308"/>
      <c r="C590" s="309"/>
      <c r="D590" s="310"/>
      <c r="E590" s="313"/>
      <c r="F590" s="313"/>
      <c r="G590" s="315"/>
      <c r="H590" s="307"/>
      <c r="I590" s="15"/>
      <c r="J590" s="15"/>
      <c r="K590" s="15"/>
      <c r="L590" s="15"/>
      <c r="M590" s="15"/>
      <c r="N590" s="161"/>
      <c r="O590" s="161"/>
      <c r="P590" s="15"/>
      <c r="Q590" s="15"/>
      <c r="R590" s="15"/>
      <c r="S590" s="15"/>
      <c r="T590" s="15"/>
      <c r="U590" s="15"/>
      <c r="V590" s="15"/>
      <c r="W590" s="15"/>
      <c r="X590" s="15"/>
      <c r="Y590" s="15"/>
      <c r="Z590" s="15"/>
    </row>
    <row r="591">
      <c r="A591" s="307"/>
      <c r="B591" s="308"/>
      <c r="C591" s="309"/>
      <c r="D591" s="310"/>
      <c r="E591" s="313"/>
      <c r="F591" s="313"/>
      <c r="G591" s="315"/>
      <c r="H591" s="307"/>
      <c r="I591" s="15"/>
      <c r="J591" s="15"/>
      <c r="K591" s="15"/>
      <c r="L591" s="15"/>
      <c r="M591" s="15"/>
      <c r="N591" s="161"/>
      <c r="O591" s="161"/>
      <c r="P591" s="15"/>
      <c r="Q591" s="15"/>
      <c r="R591" s="15"/>
      <c r="S591" s="15"/>
      <c r="T591" s="15"/>
      <c r="U591" s="15"/>
      <c r="V591" s="15"/>
      <c r="W591" s="15"/>
      <c r="X591" s="15"/>
      <c r="Y591" s="15"/>
      <c r="Z591" s="15"/>
    </row>
    <row r="592">
      <c r="A592" s="307"/>
      <c r="B592" s="308"/>
      <c r="C592" s="309"/>
      <c r="D592" s="310"/>
      <c r="E592" s="313"/>
      <c r="F592" s="313"/>
      <c r="G592" s="315"/>
      <c r="H592" s="307"/>
      <c r="I592" s="15"/>
      <c r="J592" s="15"/>
      <c r="K592" s="15"/>
      <c r="L592" s="15"/>
      <c r="M592" s="15"/>
      <c r="N592" s="161"/>
      <c r="O592" s="161"/>
      <c r="P592" s="15"/>
      <c r="Q592" s="15"/>
      <c r="R592" s="15"/>
      <c r="S592" s="15"/>
      <c r="T592" s="15"/>
      <c r="U592" s="15"/>
      <c r="V592" s="15"/>
      <c r="W592" s="15"/>
      <c r="X592" s="15"/>
      <c r="Y592" s="15"/>
      <c r="Z592" s="15"/>
    </row>
    <row r="593">
      <c r="A593" s="307"/>
      <c r="B593" s="308"/>
      <c r="C593" s="309"/>
      <c r="D593" s="310"/>
      <c r="E593" s="313"/>
      <c r="F593" s="313"/>
      <c r="G593" s="315"/>
      <c r="H593" s="307"/>
      <c r="I593" s="15"/>
      <c r="J593" s="15"/>
      <c r="K593" s="15"/>
      <c r="L593" s="15"/>
      <c r="M593" s="15"/>
      <c r="N593" s="161"/>
      <c r="O593" s="161"/>
      <c r="P593" s="15"/>
      <c r="Q593" s="15"/>
      <c r="R593" s="15"/>
      <c r="S593" s="15"/>
      <c r="T593" s="15"/>
      <c r="U593" s="15"/>
      <c r="V593" s="15"/>
      <c r="W593" s="15"/>
      <c r="X593" s="15"/>
      <c r="Y593" s="15"/>
      <c r="Z593" s="15"/>
    </row>
    <row r="594">
      <c r="A594" s="307"/>
      <c r="B594" s="308"/>
      <c r="C594" s="309"/>
      <c r="D594" s="310"/>
      <c r="E594" s="313"/>
      <c r="F594" s="313"/>
      <c r="G594" s="315"/>
      <c r="H594" s="307"/>
      <c r="I594" s="15"/>
      <c r="J594" s="15"/>
      <c r="K594" s="15"/>
      <c r="L594" s="15"/>
      <c r="M594" s="15"/>
      <c r="N594" s="161"/>
      <c r="O594" s="161"/>
      <c r="P594" s="15"/>
      <c r="Q594" s="15"/>
      <c r="R594" s="15"/>
      <c r="S594" s="15"/>
      <c r="T594" s="15"/>
      <c r="U594" s="15"/>
      <c r="V594" s="15"/>
      <c r="W594" s="15"/>
      <c r="X594" s="15"/>
      <c r="Y594" s="15"/>
      <c r="Z594" s="15"/>
    </row>
    <row r="595">
      <c r="A595" s="307"/>
      <c r="B595" s="308"/>
      <c r="C595" s="309"/>
      <c r="D595" s="310"/>
      <c r="E595" s="313"/>
      <c r="F595" s="313"/>
      <c r="G595" s="315"/>
      <c r="H595" s="307"/>
      <c r="I595" s="15"/>
      <c r="J595" s="15"/>
      <c r="K595" s="15"/>
      <c r="L595" s="15"/>
      <c r="M595" s="15"/>
      <c r="N595" s="161"/>
      <c r="O595" s="161"/>
      <c r="P595" s="15"/>
      <c r="Q595" s="15"/>
      <c r="R595" s="15"/>
      <c r="S595" s="15"/>
      <c r="T595" s="15"/>
      <c r="U595" s="15"/>
      <c r="V595" s="15"/>
      <c r="W595" s="15"/>
      <c r="X595" s="15"/>
      <c r="Y595" s="15"/>
      <c r="Z595" s="15"/>
    </row>
    <row r="596">
      <c r="A596" s="307"/>
      <c r="B596" s="308"/>
      <c r="C596" s="309"/>
      <c r="D596" s="310"/>
      <c r="E596" s="313"/>
      <c r="F596" s="313"/>
      <c r="G596" s="315"/>
      <c r="H596" s="307"/>
      <c r="I596" s="15"/>
      <c r="J596" s="15"/>
      <c r="K596" s="15"/>
      <c r="L596" s="15"/>
      <c r="M596" s="15"/>
      <c r="N596" s="161"/>
      <c r="O596" s="161"/>
      <c r="P596" s="15"/>
      <c r="Q596" s="15"/>
      <c r="R596" s="15"/>
      <c r="S596" s="15"/>
      <c r="T596" s="15"/>
      <c r="U596" s="15"/>
      <c r="V596" s="15"/>
      <c r="W596" s="15"/>
      <c r="X596" s="15"/>
      <c r="Y596" s="15"/>
      <c r="Z596" s="15"/>
    </row>
    <row r="597">
      <c r="A597" s="307"/>
      <c r="B597" s="308"/>
      <c r="C597" s="309"/>
      <c r="D597" s="310"/>
      <c r="E597" s="313"/>
      <c r="F597" s="313"/>
      <c r="G597" s="315"/>
      <c r="H597" s="307"/>
      <c r="I597" s="15"/>
      <c r="J597" s="15"/>
      <c r="K597" s="15"/>
      <c r="L597" s="15"/>
      <c r="M597" s="15"/>
      <c r="N597" s="161"/>
      <c r="O597" s="161"/>
      <c r="P597" s="15"/>
      <c r="Q597" s="15"/>
      <c r="R597" s="15"/>
      <c r="S597" s="15"/>
      <c r="T597" s="15"/>
      <c r="U597" s="15"/>
      <c r="V597" s="15"/>
      <c r="W597" s="15"/>
      <c r="X597" s="15"/>
      <c r="Y597" s="15"/>
      <c r="Z597" s="15"/>
    </row>
    <row r="598">
      <c r="A598" s="307"/>
      <c r="B598" s="308"/>
      <c r="C598" s="309"/>
      <c r="D598" s="310"/>
      <c r="E598" s="313"/>
      <c r="F598" s="313"/>
      <c r="G598" s="315"/>
      <c r="H598" s="307"/>
      <c r="I598" s="15"/>
      <c r="J598" s="15"/>
      <c r="K598" s="15"/>
      <c r="L598" s="15"/>
      <c r="M598" s="15"/>
      <c r="N598" s="161"/>
      <c r="O598" s="161"/>
      <c r="P598" s="15"/>
      <c r="Q598" s="15"/>
      <c r="R598" s="15"/>
      <c r="S598" s="15"/>
      <c r="T598" s="15"/>
      <c r="U598" s="15"/>
      <c r="V598" s="15"/>
      <c r="W598" s="15"/>
      <c r="X598" s="15"/>
      <c r="Y598" s="15"/>
      <c r="Z598" s="15"/>
    </row>
    <row r="599">
      <c r="A599" s="307"/>
      <c r="B599" s="308"/>
      <c r="C599" s="309"/>
      <c r="D599" s="310"/>
      <c r="E599" s="313"/>
      <c r="F599" s="313"/>
      <c r="G599" s="315"/>
      <c r="H599" s="307"/>
      <c r="I599" s="15"/>
      <c r="J599" s="15"/>
      <c r="K599" s="15"/>
      <c r="L599" s="15"/>
      <c r="M599" s="15"/>
      <c r="N599" s="161"/>
      <c r="O599" s="161"/>
      <c r="P599" s="15"/>
      <c r="Q599" s="15"/>
      <c r="R599" s="15"/>
      <c r="S599" s="15"/>
      <c r="T599" s="15"/>
      <c r="U599" s="15"/>
      <c r="V599" s="15"/>
      <c r="W599" s="15"/>
      <c r="X599" s="15"/>
      <c r="Y599" s="15"/>
      <c r="Z599" s="15"/>
    </row>
    <row r="600">
      <c r="A600" s="307"/>
      <c r="B600" s="308"/>
      <c r="C600" s="309"/>
      <c r="D600" s="310"/>
      <c r="E600" s="313"/>
      <c r="F600" s="313"/>
      <c r="G600" s="315"/>
      <c r="H600" s="307"/>
      <c r="I600" s="15"/>
      <c r="J600" s="15"/>
      <c r="K600" s="15"/>
      <c r="L600" s="15"/>
      <c r="M600" s="15"/>
      <c r="N600" s="161"/>
      <c r="O600" s="161"/>
      <c r="P600" s="15"/>
      <c r="Q600" s="15"/>
      <c r="R600" s="15"/>
      <c r="S600" s="15"/>
      <c r="T600" s="15"/>
      <c r="U600" s="15"/>
      <c r="V600" s="15"/>
      <c r="W600" s="15"/>
      <c r="X600" s="15"/>
      <c r="Y600" s="15"/>
      <c r="Z600" s="15"/>
    </row>
    <row r="601">
      <c r="A601" s="307"/>
      <c r="B601" s="308"/>
      <c r="C601" s="309"/>
      <c r="D601" s="310"/>
      <c r="E601" s="313"/>
      <c r="F601" s="313"/>
      <c r="G601" s="315"/>
      <c r="H601" s="307"/>
      <c r="I601" s="15"/>
      <c r="J601" s="15"/>
      <c r="K601" s="15"/>
      <c r="L601" s="15"/>
      <c r="M601" s="15"/>
      <c r="N601" s="161"/>
      <c r="O601" s="161"/>
      <c r="P601" s="15"/>
      <c r="Q601" s="15"/>
      <c r="R601" s="15"/>
      <c r="S601" s="15"/>
      <c r="T601" s="15"/>
      <c r="U601" s="15"/>
      <c r="V601" s="15"/>
      <c r="W601" s="15"/>
      <c r="X601" s="15"/>
      <c r="Y601" s="15"/>
      <c r="Z601" s="15"/>
    </row>
    <row r="602">
      <c r="A602" s="307"/>
      <c r="B602" s="308"/>
      <c r="C602" s="309"/>
      <c r="D602" s="310"/>
      <c r="E602" s="313"/>
      <c r="F602" s="313"/>
      <c r="G602" s="315"/>
      <c r="H602" s="307"/>
      <c r="I602" s="15"/>
      <c r="J602" s="15"/>
      <c r="K602" s="15"/>
      <c r="L602" s="15"/>
      <c r="M602" s="15"/>
      <c r="N602" s="161"/>
      <c r="O602" s="161"/>
      <c r="P602" s="15"/>
      <c r="Q602" s="15"/>
      <c r="R602" s="15"/>
      <c r="S602" s="15"/>
      <c r="T602" s="15"/>
      <c r="U602" s="15"/>
      <c r="V602" s="15"/>
      <c r="W602" s="15"/>
      <c r="X602" s="15"/>
      <c r="Y602" s="15"/>
      <c r="Z602" s="15"/>
    </row>
    <row r="603">
      <c r="A603" s="307"/>
      <c r="B603" s="308"/>
      <c r="C603" s="309"/>
      <c r="D603" s="310"/>
      <c r="E603" s="313"/>
      <c r="F603" s="313"/>
      <c r="G603" s="315"/>
      <c r="H603" s="307"/>
      <c r="I603" s="15"/>
      <c r="J603" s="15"/>
      <c r="K603" s="15"/>
      <c r="L603" s="15"/>
      <c r="M603" s="15"/>
      <c r="N603" s="161"/>
      <c r="O603" s="161"/>
      <c r="P603" s="15"/>
      <c r="Q603" s="15"/>
      <c r="R603" s="15"/>
      <c r="S603" s="15"/>
      <c r="T603" s="15"/>
      <c r="U603" s="15"/>
      <c r="V603" s="15"/>
      <c r="W603" s="15"/>
      <c r="X603" s="15"/>
      <c r="Y603" s="15"/>
      <c r="Z603" s="15"/>
    </row>
    <row r="604">
      <c r="A604" s="307"/>
      <c r="B604" s="308"/>
      <c r="C604" s="309"/>
      <c r="D604" s="310"/>
      <c r="E604" s="313"/>
      <c r="F604" s="313"/>
      <c r="G604" s="315"/>
      <c r="H604" s="307"/>
      <c r="I604" s="15"/>
      <c r="J604" s="15"/>
      <c r="K604" s="15"/>
      <c r="L604" s="15"/>
      <c r="M604" s="15"/>
      <c r="N604" s="161"/>
      <c r="O604" s="161"/>
      <c r="P604" s="15"/>
      <c r="Q604" s="15"/>
      <c r="R604" s="15"/>
      <c r="S604" s="15"/>
      <c r="T604" s="15"/>
      <c r="U604" s="15"/>
      <c r="V604" s="15"/>
      <c r="W604" s="15"/>
      <c r="X604" s="15"/>
      <c r="Y604" s="15"/>
      <c r="Z604" s="15"/>
    </row>
    <row r="605">
      <c r="A605" s="307"/>
      <c r="B605" s="308"/>
      <c r="C605" s="309"/>
      <c r="D605" s="310"/>
      <c r="E605" s="313"/>
      <c r="F605" s="313"/>
      <c r="G605" s="315"/>
      <c r="H605" s="307"/>
      <c r="I605" s="15"/>
      <c r="J605" s="15"/>
      <c r="K605" s="15"/>
      <c r="L605" s="15"/>
      <c r="M605" s="15"/>
      <c r="N605" s="161"/>
      <c r="O605" s="161"/>
      <c r="P605" s="15"/>
      <c r="Q605" s="15"/>
      <c r="R605" s="15"/>
      <c r="S605" s="15"/>
      <c r="T605" s="15"/>
      <c r="U605" s="15"/>
      <c r="V605" s="15"/>
      <c r="W605" s="15"/>
      <c r="X605" s="15"/>
      <c r="Y605" s="15"/>
      <c r="Z605" s="15"/>
    </row>
    <row r="606">
      <c r="A606" s="307"/>
      <c r="B606" s="308"/>
      <c r="C606" s="309"/>
      <c r="D606" s="310"/>
      <c r="E606" s="313"/>
      <c r="F606" s="313"/>
      <c r="G606" s="315"/>
      <c r="H606" s="307"/>
      <c r="I606" s="15"/>
      <c r="J606" s="15"/>
      <c r="K606" s="15"/>
      <c r="L606" s="15"/>
      <c r="M606" s="15"/>
      <c r="N606" s="161"/>
      <c r="O606" s="161"/>
      <c r="P606" s="15"/>
      <c r="Q606" s="15"/>
      <c r="R606" s="15"/>
      <c r="S606" s="15"/>
      <c r="T606" s="15"/>
      <c r="U606" s="15"/>
      <c r="V606" s="15"/>
      <c r="W606" s="15"/>
      <c r="X606" s="15"/>
      <c r="Y606" s="15"/>
      <c r="Z606" s="15"/>
    </row>
    <row r="607">
      <c r="A607" s="307"/>
      <c r="B607" s="308"/>
      <c r="C607" s="309"/>
      <c r="D607" s="310"/>
      <c r="E607" s="313"/>
      <c r="F607" s="313"/>
      <c r="G607" s="315"/>
      <c r="H607" s="307"/>
      <c r="I607" s="15"/>
      <c r="J607" s="15"/>
      <c r="K607" s="15"/>
      <c r="L607" s="15"/>
      <c r="M607" s="15"/>
      <c r="N607" s="161"/>
      <c r="O607" s="161"/>
      <c r="P607" s="15"/>
      <c r="Q607" s="15"/>
      <c r="R607" s="15"/>
      <c r="S607" s="15"/>
      <c r="T607" s="15"/>
      <c r="U607" s="15"/>
      <c r="V607" s="15"/>
      <c r="W607" s="15"/>
      <c r="X607" s="15"/>
      <c r="Y607" s="15"/>
      <c r="Z607" s="15"/>
    </row>
    <row r="608">
      <c r="A608" s="307"/>
      <c r="B608" s="308"/>
      <c r="C608" s="309"/>
      <c r="D608" s="310"/>
      <c r="E608" s="313"/>
      <c r="F608" s="313"/>
      <c r="G608" s="315"/>
      <c r="H608" s="307"/>
      <c r="I608" s="15"/>
      <c r="J608" s="15"/>
      <c r="K608" s="15"/>
      <c r="L608" s="15"/>
      <c r="M608" s="15"/>
      <c r="N608" s="161"/>
      <c r="O608" s="161"/>
      <c r="P608" s="15"/>
      <c r="Q608" s="15"/>
      <c r="R608" s="15"/>
      <c r="S608" s="15"/>
      <c r="T608" s="15"/>
      <c r="U608" s="15"/>
      <c r="V608" s="15"/>
      <c r="W608" s="15"/>
      <c r="X608" s="15"/>
      <c r="Y608" s="15"/>
      <c r="Z608" s="15"/>
    </row>
    <row r="609">
      <c r="A609" s="307"/>
      <c r="B609" s="308"/>
      <c r="C609" s="309"/>
      <c r="D609" s="310"/>
      <c r="E609" s="313"/>
      <c r="F609" s="313"/>
      <c r="G609" s="315"/>
      <c r="H609" s="307"/>
      <c r="I609" s="15"/>
      <c r="J609" s="15"/>
      <c r="K609" s="15"/>
      <c r="L609" s="15"/>
      <c r="M609" s="15"/>
      <c r="N609" s="161"/>
      <c r="O609" s="161"/>
      <c r="P609" s="15"/>
      <c r="Q609" s="15"/>
      <c r="R609" s="15"/>
      <c r="S609" s="15"/>
      <c r="T609" s="15"/>
      <c r="U609" s="15"/>
      <c r="V609" s="15"/>
      <c r="W609" s="15"/>
      <c r="X609" s="15"/>
      <c r="Y609" s="15"/>
      <c r="Z609" s="15"/>
    </row>
    <row r="610">
      <c r="A610" s="307"/>
      <c r="B610" s="308"/>
      <c r="C610" s="309"/>
      <c r="D610" s="310"/>
      <c r="E610" s="313"/>
      <c r="F610" s="313"/>
      <c r="G610" s="315"/>
      <c r="H610" s="307"/>
      <c r="I610" s="15"/>
      <c r="J610" s="15"/>
      <c r="K610" s="15"/>
      <c r="L610" s="15"/>
      <c r="M610" s="15"/>
      <c r="N610" s="161"/>
      <c r="O610" s="161"/>
      <c r="P610" s="15"/>
      <c r="Q610" s="15"/>
      <c r="R610" s="15"/>
      <c r="S610" s="15"/>
      <c r="T610" s="15"/>
      <c r="U610" s="15"/>
      <c r="V610" s="15"/>
      <c r="W610" s="15"/>
      <c r="X610" s="15"/>
      <c r="Y610" s="15"/>
      <c r="Z610" s="15"/>
    </row>
    <row r="611">
      <c r="A611" s="307"/>
      <c r="B611" s="308"/>
      <c r="C611" s="309"/>
      <c r="D611" s="310"/>
      <c r="E611" s="313"/>
      <c r="F611" s="313"/>
      <c r="G611" s="315"/>
      <c r="H611" s="307"/>
      <c r="I611" s="15"/>
      <c r="J611" s="15"/>
      <c r="K611" s="15"/>
      <c r="L611" s="15"/>
      <c r="M611" s="15"/>
      <c r="N611" s="161"/>
      <c r="O611" s="161"/>
      <c r="P611" s="15"/>
      <c r="Q611" s="15"/>
      <c r="R611" s="15"/>
      <c r="S611" s="15"/>
      <c r="T611" s="15"/>
      <c r="U611" s="15"/>
      <c r="V611" s="15"/>
      <c r="W611" s="15"/>
      <c r="X611" s="15"/>
      <c r="Y611" s="15"/>
      <c r="Z611" s="15"/>
    </row>
    <row r="612">
      <c r="A612" s="307"/>
      <c r="B612" s="308"/>
      <c r="C612" s="309"/>
      <c r="D612" s="310"/>
      <c r="E612" s="313"/>
      <c r="F612" s="313"/>
      <c r="G612" s="315"/>
      <c r="H612" s="307"/>
      <c r="I612" s="15"/>
      <c r="J612" s="15"/>
      <c r="K612" s="15"/>
      <c r="L612" s="15"/>
      <c r="M612" s="15"/>
      <c r="N612" s="161"/>
      <c r="O612" s="161"/>
      <c r="P612" s="15"/>
      <c r="Q612" s="15"/>
      <c r="R612" s="15"/>
      <c r="S612" s="15"/>
      <c r="T612" s="15"/>
      <c r="U612" s="15"/>
      <c r="V612" s="15"/>
      <c r="W612" s="15"/>
      <c r="X612" s="15"/>
      <c r="Y612" s="15"/>
      <c r="Z612" s="15"/>
    </row>
    <row r="613">
      <c r="A613" s="307"/>
      <c r="B613" s="308"/>
      <c r="C613" s="309"/>
      <c r="D613" s="310"/>
      <c r="E613" s="313"/>
      <c r="F613" s="313"/>
      <c r="G613" s="315"/>
      <c r="H613" s="307"/>
      <c r="I613" s="15"/>
      <c r="J613" s="15"/>
      <c r="K613" s="15"/>
      <c r="L613" s="15"/>
      <c r="M613" s="15"/>
      <c r="N613" s="161"/>
      <c r="O613" s="161"/>
      <c r="P613" s="15"/>
      <c r="Q613" s="15"/>
      <c r="R613" s="15"/>
      <c r="S613" s="15"/>
      <c r="T613" s="15"/>
      <c r="U613" s="15"/>
      <c r="V613" s="15"/>
      <c r="W613" s="15"/>
      <c r="X613" s="15"/>
      <c r="Y613" s="15"/>
      <c r="Z613" s="15"/>
    </row>
    <row r="614">
      <c r="A614" s="307"/>
      <c r="B614" s="308"/>
      <c r="C614" s="309"/>
      <c r="D614" s="310"/>
      <c r="E614" s="313"/>
      <c r="F614" s="313"/>
      <c r="G614" s="315"/>
      <c r="H614" s="307"/>
      <c r="I614" s="15"/>
      <c r="J614" s="15"/>
      <c r="K614" s="15"/>
      <c r="L614" s="15"/>
      <c r="M614" s="15"/>
      <c r="N614" s="161"/>
      <c r="O614" s="161"/>
      <c r="P614" s="15"/>
      <c r="Q614" s="15"/>
      <c r="R614" s="15"/>
      <c r="S614" s="15"/>
      <c r="T614" s="15"/>
      <c r="U614" s="15"/>
      <c r="V614" s="15"/>
      <c r="W614" s="15"/>
      <c r="X614" s="15"/>
      <c r="Y614" s="15"/>
      <c r="Z614" s="15"/>
    </row>
    <row r="615">
      <c r="A615" s="307"/>
      <c r="B615" s="308"/>
      <c r="C615" s="309"/>
      <c r="D615" s="310"/>
      <c r="E615" s="313"/>
      <c r="F615" s="313"/>
      <c r="G615" s="315"/>
      <c r="H615" s="307"/>
      <c r="I615" s="15"/>
      <c r="J615" s="15"/>
      <c r="K615" s="15"/>
      <c r="L615" s="15"/>
      <c r="M615" s="15"/>
      <c r="N615" s="161"/>
      <c r="O615" s="161"/>
      <c r="P615" s="15"/>
      <c r="Q615" s="15"/>
      <c r="R615" s="15"/>
      <c r="S615" s="15"/>
      <c r="T615" s="15"/>
      <c r="U615" s="15"/>
      <c r="V615" s="15"/>
      <c r="W615" s="15"/>
      <c r="X615" s="15"/>
      <c r="Y615" s="15"/>
      <c r="Z615" s="15"/>
    </row>
    <row r="616">
      <c r="A616" s="307"/>
      <c r="B616" s="308"/>
      <c r="C616" s="309"/>
      <c r="D616" s="310"/>
      <c r="E616" s="313"/>
      <c r="F616" s="313"/>
      <c r="G616" s="315"/>
      <c r="H616" s="307"/>
      <c r="I616" s="15"/>
      <c r="J616" s="15"/>
      <c r="K616" s="15"/>
      <c r="L616" s="15"/>
      <c r="M616" s="15"/>
      <c r="N616" s="161"/>
      <c r="O616" s="161"/>
      <c r="P616" s="15"/>
      <c r="Q616" s="15"/>
      <c r="R616" s="15"/>
      <c r="S616" s="15"/>
      <c r="T616" s="15"/>
      <c r="U616" s="15"/>
      <c r="V616" s="15"/>
      <c r="W616" s="15"/>
      <c r="X616" s="15"/>
      <c r="Y616" s="15"/>
      <c r="Z616" s="15"/>
    </row>
    <row r="617">
      <c r="A617" s="307"/>
      <c r="B617" s="308"/>
      <c r="C617" s="309"/>
      <c r="D617" s="310"/>
      <c r="E617" s="313"/>
      <c r="F617" s="313"/>
      <c r="G617" s="315"/>
      <c r="H617" s="307"/>
      <c r="I617" s="15"/>
      <c r="J617" s="15"/>
      <c r="K617" s="15"/>
      <c r="L617" s="15"/>
      <c r="M617" s="15"/>
      <c r="N617" s="161"/>
      <c r="O617" s="161"/>
      <c r="P617" s="15"/>
      <c r="Q617" s="15"/>
      <c r="R617" s="15"/>
      <c r="S617" s="15"/>
      <c r="T617" s="15"/>
      <c r="U617" s="15"/>
      <c r="V617" s="15"/>
      <c r="W617" s="15"/>
      <c r="X617" s="15"/>
      <c r="Y617" s="15"/>
      <c r="Z617" s="15"/>
    </row>
    <row r="618">
      <c r="A618" s="307"/>
      <c r="B618" s="308"/>
      <c r="C618" s="309"/>
      <c r="D618" s="310"/>
      <c r="E618" s="313"/>
      <c r="F618" s="313"/>
      <c r="G618" s="315"/>
      <c r="H618" s="307"/>
      <c r="I618" s="15"/>
      <c r="J618" s="15"/>
      <c r="K618" s="15"/>
      <c r="L618" s="15"/>
      <c r="M618" s="15"/>
      <c r="N618" s="161"/>
      <c r="O618" s="161"/>
      <c r="P618" s="15"/>
      <c r="Q618" s="15"/>
      <c r="R618" s="15"/>
      <c r="S618" s="15"/>
      <c r="T618" s="15"/>
      <c r="U618" s="15"/>
      <c r="V618" s="15"/>
      <c r="W618" s="15"/>
      <c r="X618" s="15"/>
      <c r="Y618" s="15"/>
      <c r="Z618" s="15"/>
    </row>
    <row r="619">
      <c r="A619" s="307"/>
      <c r="B619" s="308"/>
      <c r="C619" s="309"/>
      <c r="D619" s="310"/>
      <c r="E619" s="313"/>
      <c r="F619" s="313"/>
      <c r="G619" s="315"/>
      <c r="H619" s="307"/>
      <c r="I619" s="15"/>
      <c r="J619" s="15"/>
      <c r="K619" s="15"/>
      <c r="L619" s="15"/>
      <c r="M619" s="15"/>
      <c r="N619" s="161"/>
      <c r="O619" s="161"/>
      <c r="P619" s="15"/>
      <c r="Q619" s="15"/>
      <c r="R619" s="15"/>
      <c r="S619" s="15"/>
      <c r="T619" s="15"/>
      <c r="U619" s="15"/>
      <c r="V619" s="15"/>
      <c r="W619" s="15"/>
      <c r="X619" s="15"/>
      <c r="Y619" s="15"/>
      <c r="Z619" s="15"/>
    </row>
    <row r="620">
      <c r="A620" s="307"/>
      <c r="B620" s="308"/>
      <c r="C620" s="309"/>
      <c r="D620" s="310"/>
      <c r="E620" s="313"/>
      <c r="F620" s="313"/>
      <c r="G620" s="315"/>
      <c r="H620" s="307"/>
      <c r="I620" s="15"/>
      <c r="J620" s="15"/>
      <c r="K620" s="15"/>
      <c r="L620" s="15"/>
      <c r="M620" s="15"/>
      <c r="N620" s="161"/>
      <c r="O620" s="161"/>
      <c r="P620" s="15"/>
      <c r="Q620" s="15"/>
      <c r="R620" s="15"/>
      <c r="S620" s="15"/>
      <c r="T620" s="15"/>
      <c r="U620" s="15"/>
      <c r="V620" s="15"/>
      <c r="W620" s="15"/>
      <c r="X620" s="15"/>
      <c r="Y620" s="15"/>
      <c r="Z620" s="15"/>
    </row>
    <row r="621">
      <c r="A621" s="307"/>
      <c r="B621" s="308"/>
      <c r="C621" s="309"/>
      <c r="D621" s="310"/>
      <c r="E621" s="313"/>
      <c r="F621" s="313"/>
      <c r="G621" s="315"/>
      <c r="H621" s="307"/>
      <c r="I621" s="15"/>
      <c r="J621" s="15"/>
      <c r="K621" s="15"/>
      <c r="L621" s="15"/>
      <c r="M621" s="15"/>
      <c r="N621" s="161"/>
      <c r="O621" s="161"/>
      <c r="P621" s="15"/>
      <c r="Q621" s="15"/>
      <c r="R621" s="15"/>
      <c r="S621" s="15"/>
      <c r="T621" s="15"/>
      <c r="U621" s="15"/>
      <c r="V621" s="15"/>
      <c r="W621" s="15"/>
      <c r="X621" s="15"/>
      <c r="Y621" s="15"/>
      <c r="Z621" s="15"/>
    </row>
    <row r="622">
      <c r="A622" s="307"/>
      <c r="B622" s="308"/>
      <c r="C622" s="309"/>
      <c r="D622" s="310"/>
      <c r="E622" s="313"/>
      <c r="F622" s="313"/>
      <c r="G622" s="315"/>
      <c r="H622" s="307"/>
      <c r="I622" s="15"/>
      <c r="J622" s="15"/>
      <c r="K622" s="15"/>
      <c r="L622" s="15"/>
      <c r="M622" s="15"/>
      <c r="N622" s="161"/>
      <c r="O622" s="161"/>
      <c r="P622" s="15"/>
      <c r="Q622" s="15"/>
      <c r="R622" s="15"/>
      <c r="S622" s="15"/>
      <c r="T622" s="15"/>
      <c r="U622" s="15"/>
      <c r="V622" s="15"/>
      <c r="W622" s="15"/>
      <c r="X622" s="15"/>
      <c r="Y622" s="15"/>
      <c r="Z622" s="15"/>
    </row>
    <row r="623">
      <c r="A623" s="307"/>
      <c r="B623" s="308"/>
      <c r="C623" s="309"/>
      <c r="D623" s="310"/>
      <c r="E623" s="313"/>
      <c r="F623" s="313"/>
      <c r="G623" s="315"/>
      <c r="H623" s="307"/>
      <c r="I623" s="15"/>
      <c r="J623" s="15"/>
      <c r="K623" s="15"/>
      <c r="L623" s="15"/>
      <c r="M623" s="15"/>
      <c r="N623" s="161"/>
      <c r="O623" s="161"/>
      <c r="P623" s="15"/>
      <c r="Q623" s="15"/>
      <c r="R623" s="15"/>
      <c r="S623" s="15"/>
      <c r="T623" s="15"/>
      <c r="U623" s="15"/>
      <c r="V623" s="15"/>
      <c r="W623" s="15"/>
      <c r="X623" s="15"/>
      <c r="Y623" s="15"/>
      <c r="Z623" s="15"/>
    </row>
    <row r="624">
      <c r="A624" s="307"/>
      <c r="B624" s="308"/>
      <c r="C624" s="309"/>
      <c r="D624" s="310"/>
      <c r="E624" s="313"/>
      <c r="F624" s="313"/>
      <c r="G624" s="315"/>
      <c r="H624" s="307"/>
      <c r="I624" s="15"/>
      <c r="J624" s="15"/>
      <c r="K624" s="15"/>
      <c r="L624" s="15"/>
      <c r="M624" s="15"/>
      <c r="N624" s="161"/>
      <c r="O624" s="161"/>
      <c r="P624" s="15"/>
      <c r="Q624" s="15"/>
      <c r="R624" s="15"/>
      <c r="S624" s="15"/>
      <c r="T624" s="15"/>
      <c r="U624" s="15"/>
      <c r="V624" s="15"/>
      <c r="W624" s="15"/>
      <c r="X624" s="15"/>
      <c r="Y624" s="15"/>
      <c r="Z624" s="15"/>
    </row>
    <row r="625">
      <c r="A625" s="307"/>
      <c r="B625" s="308"/>
      <c r="C625" s="309"/>
      <c r="D625" s="310"/>
      <c r="E625" s="313"/>
      <c r="F625" s="313"/>
      <c r="G625" s="315"/>
      <c r="H625" s="307"/>
      <c r="I625" s="15"/>
      <c r="J625" s="15"/>
      <c r="K625" s="15"/>
      <c r="L625" s="15"/>
      <c r="M625" s="15"/>
      <c r="N625" s="161"/>
      <c r="O625" s="161"/>
      <c r="P625" s="15"/>
      <c r="Q625" s="15"/>
      <c r="R625" s="15"/>
      <c r="S625" s="15"/>
      <c r="T625" s="15"/>
      <c r="U625" s="15"/>
      <c r="V625" s="15"/>
      <c r="W625" s="15"/>
      <c r="X625" s="15"/>
      <c r="Y625" s="15"/>
      <c r="Z625" s="15"/>
    </row>
    <row r="626">
      <c r="A626" s="307"/>
      <c r="B626" s="308"/>
      <c r="C626" s="309"/>
      <c r="D626" s="310"/>
      <c r="E626" s="313"/>
      <c r="F626" s="313"/>
      <c r="G626" s="315"/>
      <c r="H626" s="307"/>
      <c r="I626" s="15"/>
      <c r="J626" s="15"/>
      <c r="K626" s="15"/>
      <c r="L626" s="15"/>
      <c r="M626" s="15"/>
      <c r="N626" s="161"/>
      <c r="O626" s="161"/>
      <c r="P626" s="15"/>
      <c r="Q626" s="15"/>
      <c r="R626" s="15"/>
      <c r="S626" s="15"/>
      <c r="T626" s="15"/>
      <c r="U626" s="15"/>
      <c r="V626" s="15"/>
      <c r="W626" s="15"/>
      <c r="X626" s="15"/>
      <c r="Y626" s="15"/>
      <c r="Z626" s="15"/>
    </row>
    <row r="627">
      <c r="A627" s="307"/>
      <c r="B627" s="308"/>
      <c r="C627" s="309"/>
      <c r="D627" s="310"/>
      <c r="E627" s="313"/>
      <c r="F627" s="313"/>
      <c r="G627" s="315"/>
      <c r="H627" s="307"/>
      <c r="I627" s="15"/>
      <c r="J627" s="15"/>
      <c r="K627" s="15"/>
      <c r="L627" s="15"/>
      <c r="M627" s="15"/>
      <c r="N627" s="161"/>
      <c r="O627" s="161"/>
      <c r="P627" s="15"/>
      <c r="Q627" s="15"/>
      <c r="R627" s="15"/>
      <c r="S627" s="15"/>
      <c r="T627" s="15"/>
      <c r="U627" s="15"/>
      <c r="V627" s="15"/>
      <c r="W627" s="15"/>
      <c r="X627" s="15"/>
      <c r="Y627" s="15"/>
      <c r="Z627" s="15"/>
    </row>
    <row r="628">
      <c r="A628" s="307"/>
      <c r="B628" s="308"/>
      <c r="C628" s="309"/>
      <c r="D628" s="310"/>
      <c r="E628" s="313"/>
      <c r="F628" s="313"/>
      <c r="G628" s="315"/>
      <c r="H628" s="307"/>
      <c r="I628" s="15"/>
      <c r="J628" s="15"/>
      <c r="K628" s="15"/>
      <c r="L628" s="15"/>
      <c r="M628" s="15"/>
      <c r="N628" s="161"/>
      <c r="O628" s="161"/>
      <c r="P628" s="15"/>
      <c r="Q628" s="15"/>
      <c r="R628" s="15"/>
      <c r="S628" s="15"/>
      <c r="T628" s="15"/>
      <c r="U628" s="15"/>
      <c r="V628" s="15"/>
      <c r="W628" s="15"/>
      <c r="X628" s="15"/>
      <c r="Y628" s="15"/>
      <c r="Z628" s="15"/>
    </row>
    <row r="629">
      <c r="A629" s="307"/>
      <c r="B629" s="308"/>
      <c r="C629" s="309"/>
      <c r="D629" s="310"/>
      <c r="E629" s="313"/>
      <c r="F629" s="313"/>
      <c r="G629" s="315"/>
      <c r="H629" s="307"/>
      <c r="I629" s="15"/>
      <c r="J629" s="15"/>
      <c r="K629" s="15"/>
      <c r="L629" s="15"/>
      <c r="M629" s="15"/>
      <c r="N629" s="161"/>
      <c r="O629" s="161"/>
      <c r="P629" s="15"/>
      <c r="Q629" s="15"/>
      <c r="R629" s="15"/>
      <c r="S629" s="15"/>
      <c r="T629" s="15"/>
      <c r="U629" s="15"/>
      <c r="V629" s="15"/>
      <c r="W629" s="15"/>
      <c r="X629" s="15"/>
      <c r="Y629" s="15"/>
      <c r="Z629" s="15"/>
    </row>
    <row r="630">
      <c r="A630" s="307"/>
      <c r="B630" s="308"/>
      <c r="C630" s="309"/>
      <c r="D630" s="310"/>
      <c r="E630" s="313"/>
      <c r="F630" s="313"/>
      <c r="G630" s="315"/>
      <c r="H630" s="307"/>
      <c r="I630" s="15"/>
      <c r="J630" s="15"/>
      <c r="K630" s="15"/>
      <c r="L630" s="15"/>
      <c r="M630" s="15"/>
      <c r="N630" s="161"/>
      <c r="O630" s="161"/>
      <c r="P630" s="15"/>
      <c r="Q630" s="15"/>
      <c r="R630" s="15"/>
      <c r="S630" s="15"/>
      <c r="T630" s="15"/>
      <c r="U630" s="15"/>
      <c r="V630" s="15"/>
      <c r="W630" s="15"/>
      <c r="X630" s="15"/>
      <c r="Y630" s="15"/>
      <c r="Z630" s="15"/>
    </row>
    <row r="631">
      <c r="A631" s="307"/>
      <c r="B631" s="308"/>
      <c r="C631" s="309"/>
      <c r="D631" s="310"/>
      <c r="E631" s="313"/>
      <c r="F631" s="313"/>
      <c r="G631" s="315"/>
      <c r="H631" s="307"/>
      <c r="I631" s="15"/>
      <c r="J631" s="15"/>
      <c r="K631" s="15"/>
      <c r="L631" s="15"/>
      <c r="M631" s="15"/>
      <c r="N631" s="161"/>
      <c r="O631" s="161"/>
      <c r="P631" s="15"/>
      <c r="Q631" s="15"/>
      <c r="R631" s="15"/>
      <c r="S631" s="15"/>
      <c r="T631" s="15"/>
      <c r="U631" s="15"/>
      <c r="V631" s="15"/>
      <c r="W631" s="15"/>
      <c r="X631" s="15"/>
      <c r="Y631" s="15"/>
      <c r="Z631" s="15"/>
    </row>
    <row r="632">
      <c r="A632" s="307"/>
      <c r="B632" s="308"/>
      <c r="C632" s="309"/>
      <c r="D632" s="310"/>
      <c r="E632" s="313"/>
      <c r="F632" s="313"/>
      <c r="G632" s="315"/>
      <c r="H632" s="307"/>
      <c r="I632" s="15"/>
      <c r="J632" s="15"/>
      <c r="K632" s="15"/>
      <c r="L632" s="15"/>
      <c r="M632" s="15"/>
      <c r="N632" s="161"/>
      <c r="O632" s="161"/>
      <c r="P632" s="15"/>
      <c r="Q632" s="15"/>
      <c r="R632" s="15"/>
      <c r="S632" s="15"/>
      <c r="T632" s="15"/>
      <c r="U632" s="15"/>
      <c r="V632" s="15"/>
      <c r="W632" s="15"/>
      <c r="X632" s="15"/>
      <c r="Y632" s="15"/>
      <c r="Z632" s="15"/>
    </row>
    <row r="633">
      <c r="A633" s="307"/>
      <c r="B633" s="308"/>
      <c r="C633" s="309"/>
      <c r="D633" s="310"/>
      <c r="E633" s="313"/>
      <c r="F633" s="313"/>
      <c r="G633" s="315"/>
      <c r="H633" s="307"/>
      <c r="I633" s="15"/>
      <c r="J633" s="15"/>
      <c r="K633" s="15"/>
      <c r="L633" s="15"/>
      <c r="M633" s="15"/>
      <c r="N633" s="161"/>
      <c r="O633" s="161"/>
      <c r="P633" s="15"/>
      <c r="Q633" s="15"/>
      <c r="R633" s="15"/>
      <c r="S633" s="15"/>
      <c r="T633" s="15"/>
      <c r="U633" s="15"/>
      <c r="V633" s="15"/>
      <c r="W633" s="15"/>
      <c r="X633" s="15"/>
      <c r="Y633" s="15"/>
      <c r="Z633" s="15"/>
    </row>
    <row r="634">
      <c r="A634" s="307"/>
      <c r="B634" s="308"/>
      <c r="C634" s="309"/>
      <c r="D634" s="310"/>
      <c r="E634" s="313"/>
      <c r="F634" s="313"/>
      <c r="G634" s="315"/>
      <c r="H634" s="307"/>
      <c r="I634" s="15"/>
      <c r="J634" s="15"/>
      <c r="K634" s="15"/>
      <c r="L634" s="15"/>
      <c r="M634" s="15"/>
      <c r="N634" s="161"/>
      <c r="O634" s="161"/>
      <c r="P634" s="15"/>
      <c r="Q634" s="15"/>
      <c r="R634" s="15"/>
      <c r="S634" s="15"/>
      <c r="T634" s="15"/>
      <c r="U634" s="15"/>
      <c r="V634" s="15"/>
      <c r="W634" s="15"/>
      <c r="X634" s="15"/>
      <c r="Y634" s="15"/>
      <c r="Z634" s="15"/>
    </row>
    <row r="635">
      <c r="A635" s="307"/>
      <c r="B635" s="308"/>
      <c r="C635" s="309"/>
      <c r="D635" s="310"/>
      <c r="E635" s="313"/>
      <c r="F635" s="313"/>
      <c r="G635" s="315"/>
      <c r="H635" s="307"/>
      <c r="I635" s="15"/>
      <c r="J635" s="15"/>
      <c r="K635" s="15"/>
      <c r="L635" s="15"/>
      <c r="M635" s="15"/>
      <c r="N635" s="161"/>
      <c r="O635" s="161"/>
      <c r="P635" s="15"/>
      <c r="Q635" s="15"/>
      <c r="R635" s="15"/>
      <c r="S635" s="15"/>
      <c r="T635" s="15"/>
      <c r="U635" s="15"/>
      <c r="V635" s="15"/>
      <c r="W635" s="15"/>
      <c r="X635" s="15"/>
      <c r="Y635" s="15"/>
      <c r="Z635" s="15"/>
    </row>
    <row r="636">
      <c r="A636" s="307"/>
      <c r="B636" s="308"/>
      <c r="C636" s="309"/>
      <c r="D636" s="310"/>
      <c r="E636" s="313"/>
      <c r="F636" s="313"/>
      <c r="G636" s="315"/>
      <c r="H636" s="307"/>
      <c r="I636" s="15"/>
      <c r="J636" s="15"/>
      <c r="K636" s="15"/>
      <c r="L636" s="15"/>
      <c r="M636" s="15"/>
      <c r="N636" s="161"/>
      <c r="O636" s="161"/>
      <c r="P636" s="15"/>
      <c r="Q636" s="15"/>
      <c r="R636" s="15"/>
      <c r="S636" s="15"/>
      <c r="T636" s="15"/>
      <c r="U636" s="15"/>
      <c r="V636" s="15"/>
      <c r="W636" s="15"/>
      <c r="X636" s="15"/>
      <c r="Y636" s="15"/>
      <c r="Z636" s="15"/>
    </row>
    <row r="637">
      <c r="A637" s="307"/>
      <c r="B637" s="308"/>
      <c r="C637" s="309"/>
      <c r="D637" s="310"/>
      <c r="E637" s="313"/>
      <c r="F637" s="313"/>
      <c r="G637" s="315"/>
      <c r="H637" s="307"/>
      <c r="I637" s="15"/>
      <c r="J637" s="15"/>
      <c r="K637" s="15"/>
      <c r="L637" s="15"/>
      <c r="M637" s="15"/>
      <c r="N637" s="161"/>
      <c r="O637" s="161"/>
      <c r="P637" s="15"/>
      <c r="Q637" s="15"/>
      <c r="R637" s="15"/>
      <c r="S637" s="15"/>
      <c r="T637" s="15"/>
      <c r="U637" s="15"/>
      <c r="V637" s="15"/>
      <c r="W637" s="15"/>
      <c r="X637" s="15"/>
      <c r="Y637" s="15"/>
      <c r="Z637" s="15"/>
    </row>
    <row r="638">
      <c r="A638" s="307"/>
      <c r="B638" s="308"/>
      <c r="C638" s="309"/>
      <c r="D638" s="310"/>
      <c r="E638" s="313"/>
      <c r="F638" s="313"/>
      <c r="G638" s="315"/>
      <c r="H638" s="307"/>
      <c r="I638" s="15"/>
      <c r="J638" s="15"/>
      <c r="K638" s="15"/>
      <c r="L638" s="15"/>
      <c r="M638" s="15"/>
      <c r="N638" s="161"/>
      <c r="O638" s="161"/>
      <c r="P638" s="15"/>
      <c r="Q638" s="15"/>
      <c r="R638" s="15"/>
      <c r="S638" s="15"/>
      <c r="T638" s="15"/>
      <c r="U638" s="15"/>
      <c r="V638" s="15"/>
      <c r="W638" s="15"/>
      <c r="X638" s="15"/>
      <c r="Y638" s="15"/>
      <c r="Z638" s="15"/>
    </row>
    <row r="639">
      <c r="A639" s="307"/>
      <c r="B639" s="308"/>
      <c r="C639" s="309"/>
      <c r="D639" s="310"/>
      <c r="E639" s="313"/>
      <c r="F639" s="313"/>
      <c r="G639" s="315"/>
      <c r="H639" s="307"/>
      <c r="I639" s="15"/>
      <c r="J639" s="15"/>
      <c r="K639" s="15"/>
      <c r="L639" s="15"/>
      <c r="M639" s="15"/>
      <c r="N639" s="161"/>
      <c r="O639" s="161"/>
      <c r="P639" s="15"/>
      <c r="Q639" s="15"/>
      <c r="R639" s="15"/>
      <c r="S639" s="15"/>
      <c r="T639" s="15"/>
      <c r="U639" s="15"/>
      <c r="V639" s="15"/>
      <c r="W639" s="15"/>
      <c r="X639" s="15"/>
      <c r="Y639" s="15"/>
      <c r="Z639" s="15"/>
    </row>
    <row r="640">
      <c r="A640" s="307"/>
      <c r="B640" s="308"/>
      <c r="C640" s="309"/>
      <c r="D640" s="310"/>
      <c r="E640" s="313"/>
      <c r="F640" s="313"/>
      <c r="G640" s="315"/>
      <c r="H640" s="307"/>
      <c r="I640" s="15"/>
      <c r="J640" s="15"/>
      <c r="K640" s="15"/>
      <c r="L640" s="15"/>
      <c r="M640" s="15"/>
      <c r="N640" s="161"/>
      <c r="O640" s="161"/>
      <c r="P640" s="15"/>
      <c r="Q640" s="15"/>
      <c r="R640" s="15"/>
      <c r="S640" s="15"/>
      <c r="T640" s="15"/>
      <c r="U640" s="15"/>
      <c r="V640" s="15"/>
      <c r="W640" s="15"/>
      <c r="X640" s="15"/>
      <c r="Y640" s="15"/>
      <c r="Z640" s="15"/>
    </row>
    <row r="641">
      <c r="A641" s="307"/>
      <c r="B641" s="308"/>
      <c r="C641" s="309"/>
      <c r="D641" s="310"/>
      <c r="E641" s="313"/>
      <c r="F641" s="313"/>
      <c r="G641" s="315"/>
      <c r="H641" s="307"/>
      <c r="I641" s="15"/>
      <c r="J641" s="15"/>
      <c r="K641" s="15"/>
      <c r="L641" s="15"/>
      <c r="M641" s="15"/>
      <c r="N641" s="161"/>
      <c r="O641" s="161"/>
      <c r="P641" s="15"/>
      <c r="Q641" s="15"/>
      <c r="R641" s="15"/>
      <c r="S641" s="15"/>
      <c r="T641" s="15"/>
      <c r="U641" s="15"/>
      <c r="V641" s="15"/>
      <c r="W641" s="15"/>
      <c r="X641" s="15"/>
      <c r="Y641" s="15"/>
      <c r="Z641" s="15"/>
    </row>
    <row r="642">
      <c r="A642" s="307"/>
      <c r="B642" s="308"/>
      <c r="C642" s="309"/>
      <c r="D642" s="310"/>
      <c r="E642" s="313"/>
      <c r="F642" s="313"/>
      <c r="G642" s="315"/>
      <c r="H642" s="307"/>
      <c r="I642" s="15"/>
      <c r="J642" s="15"/>
      <c r="K642" s="15"/>
      <c r="L642" s="15"/>
      <c r="M642" s="15"/>
      <c r="N642" s="161"/>
      <c r="O642" s="161"/>
      <c r="P642" s="15"/>
      <c r="Q642" s="15"/>
      <c r="R642" s="15"/>
      <c r="S642" s="15"/>
      <c r="T642" s="15"/>
      <c r="U642" s="15"/>
      <c r="V642" s="15"/>
      <c r="W642" s="15"/>
      <c r="X642" s="15"/>
      <c r="Y642" s="15"/>
      <c r="Z642" s="15"/>
    </row>
    <row r="643">
      <c r="A643" s="307"/>
      <c r="B643" s="308"/>
      <c r="C643" s="309"/>
      <c r="D643" s="310"/>
      <c r="E643" s="313"/>
      <c r="F643" s="313"/>
      <c r="G643" s="315"/>
      <c r="H643" s="307"/>
      <c r="I643" s="15"/>
      <c r="J643" s="15"/>
      <c r="K643" s="15"/>
      <c r="L643" s="15"/>
      <c r="M643" s="15"/>
      <c r="N643" s="161"/>
      <c r="O643" s="161"/>
      <c r="P643" s="15"/>
      <c r="Q643" s="15"/>
      <c r="R643" s="15"/>
      <c r="S643" s="15"/>
      <c r="T643" s="15"/>
      <c r="U643" s="15"/>
      <c r="V643" s="15"/>
      <c r="W643" s="15"/>
      <c r="X643" s="15"/>
      <c r="Y643" s="15"/>
      <c r="Z643" s="15"/>
    </row>
    <row r="644">
      <c r="A644" s="307"/>
      <c r="B644" s="308"/>
      <c r="C644" s="309"/>
      <c r="D644" s="310"/>
      <c r="E644" s="313"/>
      <c r="F644" s="313"/>
      <c r="G644" s="315"/>
      <c r="H644" s="307"/>
      <c r="I644" s="15"/>
      <c r="J644" s="15"/>
      <c r="K644" s="15"/>
      <c r="L644" s="15"/>
      <c r="M644" s="15"/>
      <c r="N644" s="161"/>
      <c r="O644" s="161"/>
      <c r="P644" s="15"/>
      <c r="Q644" s="15"/>
      <c r="R644" s="15"/>
      <c r="S644" s="15"/>
      <c r="T644" s="15"/>
      <c r="U644" s="15"/>
      <c r="V644" s="15"/>
      <c r="W644" s="15"/>
      <c r="X644" s="15"/>
      <c r="Y644" s="15"/>
      <c r="Z644" s="15"/>
    </row>
    <row r="645">
      <c r="A645" s="307"/>
      <c r="B645" s="308"/>
      <c r="C645" s="309"/>
      <c r="D645" s="310"/>
      <c r="E645" s="313"/>
      <c r="F645" s="313"/>
      <c r="G645" s="315"/>
      <c r="H645" s="307"/>
      <c r="I645" s="15"/>
      <c r="J645" s="15"/>
      <c r="K645" s="15"/>
      <c r="L645" s="15"/>
      <c r="M645" s="15"/>
      <c r="N645" s="161"/>
      <c r="O645" s="161"/>
      <c r="P645" s="15"/>
      <c r="Q645" s="15"/>
      <c r="R645" s="15"/>
      <c r="S645" s="15"/>
      <c r="T645" s="15"/>
      <c r="U645" s="15"/>
      <c r="V645" s="15"/>
      <c r="W645" s="15"/>
      <c r="X645" s="15"/>
      <c r="Y645" s="15"/>
      <c r="Z645" s="15"/>
    </row>
    <row r="646">
      <c r="A646" s="307"/>
      <c r="B646" s="308"/>
      <c r="C646" s="309"/>
      <c r="D646" s="310"/>
      <c r="E646" s="313"/>
      <c r="F646" s="313"/>
      <c r="G646" s="315"/>
      <c r="H646" s="307"/>
      <c r="I646" s="15"/>
      <c r="J646" s="15"/>
      <c r="K646" s="15"/>
      <c r="L646" s="15"/>
      <c r="M646" s="15"/>
      <c r="N646" s="161"/>
      <c r="O646" s="161"/>
      <c r="P646" s="15"/>
      <c r="Q646" s="15"/>
      <c r="R646" s="15"/>
      <c r="S646" s="15"/>
      <c r="T646" s="15"/>
      <c r="U646" s="15"/>
      <c r="V646" s="15"/>
      <c r="W646" s="15"/>
      <c r="X646" s="15"/>
      <c r="Y646" s="15"/>
      <c r="Z646" s="15"/>
    </row>
    <row r="647">
      <c r="A647" s="307"/>
      <c r="B647" s="308"/>
      <c r="C647" s="309"/>
      <c r="D647" s="310"/>
      <c r="E647" s="313"/>
      <c r="F647" s="313"/>
      <c r="G647" s="315"/>
      <c r="H647" s="307"/>
      <c r="I647" s="15"/>
      <c r="J647" s="15"/>
      <c r="K647" s="15"/>
      <c r="L647" s="15"/>
      <c r="M647" s="15"/>
      <c r="N647" s="161"/>
      <c r="O647" s="161"/>
      <c r="P647" s="15"/>
      <c r="Q647" s="15"/>
      <c r="R647" s="15"/>
      <c r="S647" s="15"/>
      <c r="T647" s="15"/>
      <c r="U647" s="15"/>
      <c r="V647" s="15"/>
      <c r="W647" s="15"/>
      <c r="X647" s="15"/>
      <c r="Y647" s="15"/>
      <c r="Z647" s="15"/>
    </row>
    <row r="648">
      <c r="A648" s="307"/>
      <c r="B648" s="308"/>
      <c r="C648" s="309"/>
      <c r="D648" s="310"/>
      <c r="E648" s="313"/>
      <c r="F648" s="313"/>
      <c r="G648" s="315"/>
      <c r="H648" s="307"/>
      <c r="I648" s="15"/>
      <c r="J648" s="15"/>
      <c r="K648" s="15"/>
      <c r="L648" s="15"/>
      <c r="M648" s="15"/>
      <c r="N648" s="161"/>
      <c r="O648" s="161"/>
      <c r="P648" s="15"/>
      <c r="Q648" s="15"/>
      <c r="R648" s="15"/>
      <c r="S648" s="15"/>
      <c r="T648" s="15"/>
      <c r="U648" s="15"/>
      <c r="V648" s="15"/>
      <c r="W648" s="15"/>
      <c r="X648" s="15"/>
      <c r="Y648" s="15"/>
      <c r="Z648" s="15"/>
    </row>
    <row r="649">
      <c r="A649" s="307"/>
      <c r="B649" s="308"/>
      <c r="C649" s="309"/>
      <c r="D649" s="310"/>
      <c r="E649" s="313"/>
      <c r="F649" s="313"/>
      <c r="G649" s="315"/>
      <c r="H649" s="307"/>
      <c r="I649" s="15"/>
      <c r="J649" s="15"/>
      <c r="K649" s="15"/>
      <c r="L649" s="15"/>
      <c r="M649" s="15"/>
      <c r="N649" s="161"/>
      <c r="O649" s="161"/>
      <c r="P649" s="15"/>
      <c r="Q649" s="15"/>
      <c r="R649" s="15"/>
      <c r="S649" s="15"/>
      <c r="T649" s="15"/>
      <c r="U649" s="15"/>
      <c r="V649" s="15"/>
      <c r="W649" s="15"/>
      <c r="X649" s="15"/>
      <c r="Y649" s="15"/>
      <c r="Z649" s="15"/>
    </row>
    <row r="650">
      <c r="A650" s="307"/>
      <c r="B650" s="308"/>
      <c r="C650" s="309"/>
      <c r="D650" s="310"/>
      <c r="E650" s="313"/>
      <c r="F650" s="313"/>
      <c r="G650" s="315"/>
      <c r="H650" s="307"/>
      <c r="I650" s="15"/>
      <c r="J650" s="15"/>
      <c r="K650" s="15"/>
      <c r="L650" s="15"/>
      <c r="M650" s="15"/>
      <c r="N650" s="161"/>
      <c r="O650" s="161"/>
      <c r="P650" s="15"/>
      <c r="Q650" s="15"/>
      <c r="R650" s="15"/>
      <c r="S650" s="15"/>
      <c r="T650" s="15"/>
      <c r="U650" s="15"/>
      <c r="V650" s="15"/>
      <c r="W650" s="15"/>
      <c r="X650" s="15"/>
      <c r="Y650" s="15"/>
      <c r="Z650" s="15"/>
    </row>
    <row r="651">
      <c r="A651" s="307"/>
      <c r="B651" s="308"/>
      <c r="C651" s="309"/>
      <c r="D651" s="310"/>
      <c r="E651" s="313"/>
      <c r="F651" s="313"/>
      <c r="G651" s="315"/>
      <c r="H651" s="307"/>
      <c r="I651" s="15"/>
      <c r="J651" s="15"/>
      <c r="K651" s="15"/>
      <c r="L651" s="15"/>
      <c r="M651" s="15"/>
      <c r="N651" s="161"/>
      <c r="O651" s="161"/>
      <c r="P651" s="15"/>
      <c r="Q651" s="15"/>
      <c r="R651" s="15"/>
      <c r="S651" s="15"/>
      <c r="T651" s="15"/>
      <c r="U651" s="15"/>
      <c r="V651" s="15"/>
      <c r="W651" s="15"/>
      <c r="X651" s="15"/>
      <c r="Y651" s="15"/>
      <c r="Z651" s="15"/>
    </row>
    <row r="652">
      <c r="A652" s="307"/>
      <c r="B652" s="308"/>
      <c r="C652" s="309"/>
      <c r="D652" s="310"/>
      <c r="E652" s="313"/>
      <c r="F652" s="313"/>
      <c r="G652" s="315"/>
      <c r="H652" s="307"/>
      <c r="I652" s="15"/>
      <c r="J652" s="15"/>
      <c r="K652" s="15"/>
      <c r="L652" s="15"/>
      <c r="M652" s="15"/>
      <c r="N652" s="161"/>
      <c r="O652" s="161"/>
      <c r="P652" s="15"/>
      <c r="Q652" s="15"/>
      <c r="R652" s="15"/>
      <c r="S652" s="15"/>
      <c r="T652" s="15"/>
      <c r="U652" s="15"/>
      <c r="V652" s="15"/>
      <c r="W652" s="15"/>
      <c r="X652" s="15"/>
      <c r="Y652" s="15"/>
      <c r="Z652" s="15"/>
    </row>
    <row r="653">
      <c r="A653" s="307"/>
      <c r="B653" s="308"/>
      <c r="C653" s="309"/>
      <c r="D653" s="310"/>
      <c r="E653" s="313"/>
      <c r="F653" s="313"/>
      <c r="G653" s="315"/>
      <c r="H653" s="307"/>
      <c r="I653" s="15"/>
      <c r="J653" s="15"/>
      <c r="K653" s="15"/>
      <c r="L653" s="15"/>
      <c r="M653" s="15"/>
      <c r="N653" s="161"/>
      <c r="O653" s="161"/>
      <c r="P653" s="15"/>
      <c r="Q653" s="15"/>
      <c r="R653" s="15"/>
      <c r="S653" s="15"/>
      <c r="T653" s="15"/>
      <c r="U653" s="15"/>
      <c r="V653" s="15"/>
      <c r="W653" s="15"/>
      <c r="X653" s="15"/>
      <c r="Y653" s="15"/>
      <c r="Z653" s="15"/>
    </row>
    <row r="654">
      <c r="A654" s="307"/>
      <c r="B654" s="308"/>
      <c r="C654" s="309"/>
      <c r="D654" s="310"/>
      <c r="E654" s="313"/>
      <c r="F654" s="313"/>
      <c r="G654" s="315"/>
      <c r="H654" s="307"/>
      <c r="I654" s="15"/>
      <c r="J654" s="15"/>
      <c r="K654" s="15"/>
      <c r="L654" s="15"/>
      <c r="M654" s="15"/>
      <c r="N654" s="161"/>
      <c r="O654" s="161"/>
      <c r="P654" s="15"/>
      <c r="Q654" s="15"/>
      <c r="R654" s="15"/>
      <c r="S654" s="15"/>
      <c r="T654" s="15"/>
      <c r="U654" s="15"/>
      <c r="V654" s="15"/>
      <c r="W654" s="15"/>
      <c r="X654" s="15"/>
      <c r="Y654" s="15"/>
      <c r="Z654" s="15"/>
    </row>
    <row r="655">
      <c r="A655" s="307"/>
      <c r="B655" s="308"/>
      <c r="C655" s="309"/>
      <c r="D655" s="310"/>
      <c r="E655" s="313"/>
      <c r="F655" s="313"/>
      <c r="G655" s="315"/>
      <c r="H655" s="307"/>
      <c r="I655" s="15"/>
      <c r="J655" s="15"/>
      <c r="K655" s="15"/>
      <c r="L655" s="15"/>
      <c r="M655" s="15"/>
      <c r="N655" s="161"/>
      <c r="O655" s="161"/>
      <c r="P655" s="15"/>
      <c r="Q655" s="15"/>
      <c r="R655" s="15"/>
      <c r="S655" s="15"/>
      <c r="T655" s="15"/>
      <c r="U655" s="15"/>
      <c r="V655" s="15"/>
      <c r="W655" s="15"/>
      <c r="X655" s="15"/>
      <c r="Y655" s="15"/>
      <c r="Z655" s="15"/>
    </row>
    <row r="656">
      <c r="A656" s="307"/>
      <c r="B656" s="308"/>
      <c r="C656" s="309"/>
      <c r="D656" s="310"/>
      <c r="E656" s="313"/>
      <c r="F656" s="313"/>
      <c r="G656" s="315"/>
      <c r="H656" s="307"/>
      <c r="I656" s="15"/>
      <c r="J656" s="15"/>
      <c r="K656" s="15"/>
      <c r="L656" s="15"/>
      <c r="M656" s="15"/>
      <c r="N656" s="161"/>
      <c r="O656" s="161"/>
      <c r="P656" s="15"/>
      <c r="Q656" s="15"/>
      <c r="R656" s="15"/>
      <c r="S656" s="15"/>
      <c r="T656" s="15"/>
      <c r="U656" s="15"/>
      <c r="V656" s="15"/>
      <c r="W656" s="15"/>
      <c r="X656" s="15"/>
      <c r="Y656" s="15"/>
      <c r="Z656" s="15"/>
    </row>
    <row r="657">
      <c r="A657" s="307"/>
      <c r="B657" s="308"/>
      <c r="C657" s="309"/>
      <c r="D657" s="310"/>
      <c r="E657" s="313"/>
      <c r="F657" s="313"/>
      <c r="G657" s="315"/>
      <c r="H657" s="307"/>
      <c r="I657" s="15"/>
      <c r="J657" s="15"/>
      <c r="K657" s="15"/>
      <c r="L657" s="15"/>
      <c r="M657" s="15"/>
      <c r="N657" s="161"/>
      <c r="O657" s="161"/>
      <c r="P657" s="15"/>
      <c r="Q657" s="15"/>
      <c r="R657" s="15"/>
      <c r="S657" s="15"/>
      <c r="T657" s="15"/>
      <c r="U657" s="15"/>
      <c r="V657" s="15"/>
      <c r="W657" s="15"/>
      <c r="X657" s="15"/>
      <c r="Y657" s="15"/>
      <c r="Z657" s="15"/>
    </row>
    <row r="658">
      <c r="A658" s="307"/>
      <c r="B658" s="308"/>
      <c r="C658" s="309"/>
      <c r="D658" s="310"/>
      <c r="E658" s="313"/>
      <c r="F658" s="313"/>
      <c r="G658" s="315"/>
      <c r="H658" s="307"/>
      <c r="I658" s="15"/>
      <c r="J658" s="15"/>
      <c r="K658" s="15"/>
      <c r="L658" s="15"/>
      <c r="M658" s="15"/>
      <c r="N658" s="161"/>
      <c r="O658" s="161"/>
      <c r="P658" s="15"/>
      <c r="Q658" s="15"/>
      <c r="R658" s="15"/>
      <c r="S658" s="15"/>
      <c r="T658" s="15"/>
      <c r="U658" s="15"/>
      <c r="V658" s="15"/>
      <c r="W658" s="15"/>
      <c r="X658" s="15"/>
      <c r="Y658" s="15"/>
      <c r="Z658" s="15"/>
    </row>
    <row r="659">
      <c r="A659" s="307"/>
      <c r="B659" s="308"/>
      <c r="C659" s="309"/>
      <c r="D659" s="310"/>
      <c r="E659" s="313"/>
      <c r="F659" s="313"/>
      <c r="G659" s="315"/>
      <c r="H659" s="307"/>
      <c r="I659" s="15"/>
      <c r="J659" s="15"/>
      <c r="K659" s="15"/>
      <c r="L659" s="15"/>
      <c r="M659" s="15"/>
      <c r="N659" s="161"/>
      <c r="O659" s="161"/>
      <c r="P659" s="15"/>
      <c r="Q659" s="15"/>
      <c r="R659" s="15"/>
      <c r="S659" s="15"/>
      <c r="T659" s="15"/>
      <c r="U659" s="15"/>
      <c r="V659" s="15"/>
      <c r="W659" s="15"/>
      <c r="X659" s="15"/>
      <c r="Y659" s="15"/>
      <c r="Z659" s="15"/>
    </row>
    <row r="660">
      <c r="A660" s="307"/>
      <c r="B660" s="308"/>
      <c r="C660" s="309"/>
      <c r="D660" s="310"/>
      <c r="E660" s="313"/>
      <c r="F660" s="313"/>
      <c r="G660" s="315"/>
      <c r="H660" s="307"/>
      <c r="I660" s="15"/>
      <c r="J660" s="15"/>
      <c r="K660" s="15"/>
      <c r="L660" s="15"/>
      <c r="M660" s="15"/>
      <c r="N660" s="161"/>
      <c r="O660" s="161"/>
      <c r="P660" s="15"/>
      <c r="Q660" s="15"/>
      <c r="R660" s="15"/>
      <c r="S660" s="15"/>
      <c r="T660" s="15"/>
      <c r="U660" s="15"/>
      <c r="V660" s="15"/>
      <c r="W660" s="15"/>
      <c r="X660" s="15"/>
      <c r="Y660" s="15"/>
      <c r="Z660" s="15"/>
    </row>
    <row r="661">
      <c r="A661" s="307"/>
      <c r="B661" s="308"/>
      <c r="C661" s="309"/>
      <c r="D661" s="310"/>
      <c r="E661" s="313"/>
      <c r="F661" s="313"/>
      <c r="G661" s="315"/>
      <c r="H661" s="307"/>
      <c r="I661" s="15"/>
      <c r="J661" s="15"/>
      <c r="K661" s="15"/>
      <c r="L661" s="15"/>
      <c r="M661" s="15"/>
      <c r="N661" s="161"/>
      <c r="O661" s="161"/>
      <c r="P661" s="15"/>
      <c r="Q661" s="15"/>
      <c r="R661" s="15"/>
      <c r="S661" s="15"/>
      <c r="T661" s="15"/>
      <c r="U661" s="15"/>
      <c r="V661" s="15"/>
      <c r="W661" s="15"/>
      <c r="X661" s="15"/>
      <c r="Y661" s="15"/>
      <c r="Z661" s="15"/>
    </row>
    <row r="662">
      <c r="A662" s="307"/>
      <c r="B662" s="308"/>
      <c r="C662" s="309"/>
      <c r="D662" s="310"/>
      <c r="E662" s="313"/>
      <c r="F662" s="313"/>
      <c r="G662" s="315"/>
      <c r="H662" s="307"/>
      <c r="I662" s="15"/>
      <c r="J662" s="15"/>
      <c r="K662" s="15"/>
      <c r="L662" s="15"/>
      <c r="M662" s="15"/>
      <c r="N662" s="161"/>
      <c r="O662" s="161"/>
      <c r="P662" s="15"/>
      <c r="Q662" s="15"/>
      <c r="R662" s="15"/>
      <c r="S662" s="15"/>
      <c r="T662" s="15"/>
      <c r="U662" s="15"/>
      <c r="V662" s="15"/>
      <c r="W662" s="15"/>
      <c r="X662" s="15"/>
      <c r="Y662" s="15"/>
      <c r="Z662" s="15"/>
    </row>
    <row r="663">
      <c r="A663" s="307"/>
      <c r="B663" s="308"/>
      <c r="C663" s="309"/>
      <c r="D663" s="310"/>
      <c r="E663" s="313"/>
      <c r="F663" s="313"/>
      <c r="G663" s="315"/>
      <c r="H663" s="307"/>
      <c r="I663" s="15"/>
      <c r="J663" s="15"/>
      <c r="K663" s="15"/>
      <c r="L663" s="15"/>
      <c r="M663" s="15"/>
      <c r="N663" s="161"/>
      <c r="O663" s="161"/>
      <c r="P663" s="15"/>
      <c r="Q663" s="15"/>
      <c r="R663" s="15"/>
      <c r="S663" s="15"/>
      <c r="T663" s="15"/>
      <c r="U663" s="15"/>
      <c r="V663" s="15"/>
      <c r="W663" s="15"/>
      <c r="X663" s="15"/>
      <c r="Y663" s="15"/>
      <c r="Z663" s="15"/>
    </row>
    <row r="664">
      <c r="A664" s="307"/>
      <c r="B664" s="308"/>
      <c r="C664" s="309"/>
      <c r="D664" s="310"/>
      <c r="E664" s="313"/>
      <c r="F664" s="313"/>
      <c r="G664" s="315"/>
      <c r="H664" s="307"/>
      <c r="I664" s="15"/>
      <c r="J664" s="15"/>
      <c r="K664" s="15"/>
      <c r="L664" s="15"/>
      <c r="M664" s="15"/>
      <c r="N664" s="161"/>
      <c r="O664" s="161"/>
      <c r="P664" s="15"/>
      <c r="Q664" s="15"/>
      <c r="R664" s="15"/>
      <c r="S664" s="15"/>
      <c r="T664" s="15"/>
      <c r="U664" s="15"/>
      <c r="V664" s="15"/>
      <c r="W664" s="15"/>
      <c r="X664" s="15"/>
      <c r="Y664" s="15"/>
      <c r="Z664" s="15"/>
    </row>
    <row r="665">
      <c r="A665" s="307"/>
      <c r="B665" s="308"/>
      <c r="C665" s="309"/>
      <c r="D665" s="310"/>
      <c r="E665" s="313"/>
      <c r="F665" s="313"/>
      <c r="G665" s="315"/>
      <c r="H665" s="307"/>
      <c r="I665" s="15"/>
      <c r="J665" s="15"/>
      <c r="K665" s="15"/>
      <c r="L665" s="15"/>
      <c r="M665" s="15"/>
      <c r="N665" s="161"/>
      <c r="O665" s="161"/>
      <c r="P665" s="15"/>
      <c r="Q665" s="15"/>
      <c r="R665" s="15"/>
      <c r="S665" s="15"/>
      <c r="T665" s="15"/>
      <c r="U665" s="15"/>
      <c r="V665" s="15"/>
      <c r="W665" s="15"/>
      <c r="X665" s="15"/>
      <c r="Y665" s="15"/>
      <c r="Z665" s="15"/>
    </row>
    <row r="666">
      <c r="A666" s="307"/>
      <c r="B666" s="308"/>
      <c r="C666" s="309"/>
      <c r="D666" s="310"/>
      <c r="E666" s="313"/>
      <c r="F666" s="313"/>
      <c r="G666" s="315"/>
      <c r="H666" s="307"/>
      <c r="I666" s="15"/>
      <c r="J666" s="15"/>
      <c r="K666" s="15"/>
      <c r="L666" s="15"/>
      <c r="M666" s="15"/>
      <c r="N666" s="161"/>
      <c r="O666" s="161"/>
      <c r="P666" s="15"/>
      <c r="Q666" s="15"/>
      <c r="R666" s="15"/>
      <c r="S666" s="15"/>
      <c r="T666" s="15"/>
      <c r="U666" s="15"/>
      <c r="V666" s="15"/>
      <c r="W666" s="15"/>
      <c r="X666" s="15"/>
      <c r="Y666" s="15"/>
      <c r="Z666" s="15"/>
    </row>
    <row r="667">
      <c r="A667" s="307"/>
      <c r="B667" s="308"/>
      <c r="C667" s="309"/>
      <c r="D667" s="310"/>
      <c r="E667" s="313"/>
      <c r="F667" s="313"/>
      <c r="G667" s="315"/>
      <c r="H667" s="307"/>
      <c r="I667" s="15"/>
      <c r="J667" s="15"/>
      <c r="K667" s="15"/>
      <c r="L667" s="15"/>
      <c r="M667" s="15"/>
      <c r="N667" s="161"/>
      <c r="O667" s="161"/>
      <c r="P667" s="15"/>
      <c r="Q667" s="15"/>
      <c r="R667" s="15"/>
      <c r="S667" s="15"/>
      <c r="T667" s="15"/>
      <c r="U667" s="15"/>
      <c r="V667" s="15"/>
      <c r="W667" s="15"/>
      <c r="X667" s="15"/>
      <c r="Y667" s="15"/>
      <c r="Z667" s="15"/>
    </row>
    <row r="668">
      <c r="A668" s="307"/>
      <c r="B668" s="308"/>
      <c r="C668" s="309"/>
      <c r="D668" s="310"/>
      <c r="E668" s="313"/>
      <c r="F668" s="313"/>
      <c r="G668" s="315"/>
      <c r="H668" s="307"/>
      <c r="I668" s="15"/>
      <c r="J668" s="15"/>
      <c r="K668" s="15"/>
      <c r="L668" s="15"/>
      <c r="M668" s="15"/>
      <c r="N668" s="161"/>
      <c r="O668" s="161"/>
      <c r="P668" s="15"/>
      <c r="Q668" s="15"/>
      <c r="R668" s="15"/>
      <c r="S668" s="15"/>
      <c r="T668" s="15"/>
      <c r="U668" s="15"/>
      <c r="V668" s="15"/>
      <c r="W668" s="15"/>
      <c r="X668" s="15"/>
      <c r="Y668" s="15"/>
      <c r="Z668" s="15"/>
    </row>
    <row r="669">
      <c r="A669" s="307"/>
      <c r="B669" s="308"/>
      <c r="C669" s="309"/>
      <c r="D669" s="310"/>
      <c r="E669" s="313"/>
      <c r="F669" s="313"/>
      <c r="G669" s="315"/>
      <c r="H669" s="307"/>
      <c r="I669" s="15"/>
      <c r="J669" s="15"/>
      <c r="K669" s="15"/>
      <c r="L669" s="15"/>
      <c r="M669" s="15"/>
      <c r="N669" s="161"/>
      <c r="O669" s="161"/>
      <c r="P669" s="15"/>
      <c r="Q669" s="15"/>
      <c r="R669" s="15"/>
      <c r="S669" s="15"/>
      <c r="T669" s="15"/>
      <c r="U669" s="15"/>
      <c r="V669" s="15"/>
      <c r="W669" s="15"/>
      <c r="X669" s="15"/>
      <c r="Y669" s="15"/>
      <c r="Z669" s="15"/>
    </row>
    <row r="670">
      <c r="A670" s="307"/>
      <c r="B670" s="308"/>
      <c r="C670" s="309"/>
      <c r="D670" s="310"/>
      <c r="E670" s="313"/>
      <c r="F670" s="313"/>
      <c r="G670" s="315"/>
      <c r="H670" s="307"/>
      <c r="I670" s="15"/>
      <c r="J670" s="15"/>
      <c r="K670" s="15"/>
      <c r="L670" s="15"/>
      <c r="M670" s="15"/>
      <c r="N670" s="161"/>
      <c r="O670" s="161"/>
      <c r="P670" s="15"/>
      <c r="Q670" s="15"/>
      <c r="R670" s="15"/>
      <c r="S670" s="15"/>
      <c r="T670" s="15"/>
      <c r="U670" s="15"/>
      <c r="V670" s="15"/>
      <c r="W670" s="15"/>
      <c r="X670" s="15"/>
      <c r="Y670" s="15"/>
      <c r="Z670" s="15"/>
    </row>
    <row r="671">
      <c r="A671" s="307"/>
      <c r="B671" s="308"/>
      <c r="C671" s="309"/>
      <c r="D671" s="310"/>
      <c r="E671" s="313"/>
      <c r="F671" s="313"/>
      <c r="G671" s="315"/>
      <c r="H671" s="307"/>
      <c r="I671" s="15"/>
      <c r="J671" s="15"/>
      <c r="K671" s="15"/>
      <c r="L671" s="15"/>
      <c r="M671" s="15"/>
      <c r="N671" s="161"/>
      <c r="O671" s="161"/>
      <c r="P671" s="15"/>
      <c r="Q671" s="15"/>
      <c r="R671" s="15"/>
      <c r="S671" s="15"/>
      <c r="T671" s="15"/>
      <c r="U671" s="15"/>
      <c r="V671" s="15"/>
      <c r="W671" s="15"/>
      <c r="X671" s="15"/>
      <c r="Y671" s="15"/>
      <c r="Z671" s="15"/>
    </row>
    <row r="672">
      <c r="A672" s="307"/>
      <c r="B672" s="308"/>
      <c r="C672" s="309"/>
      <c r="D672" s="310"/>
      <c r="E672" s="313"/>
      <c r="F672" s="313"/>
      <c r="G672" s="315"/>
      <c r="H672" s="307"/>
      <c r="I672" s="15"/>
      <c r="J672" s="15"/>
      <c r="K672" s="15"/>
      <c r="L672" s="15"/>
      <c r="M672" s="15"/>
      <c r="N672" s="161"/>
      <c r="O672" s="161"/>
      <c r="P672" s="15"/>
      <c r="Q672" s="15"/>
      <c r="R672" s="15"/>
      <c r="S672" s="15"/>
      <c r="T672" s="15"/>
      <c r="U672" s="15"/>
      <c r="V672" s="15"/>
      <c r="W672" s="15"/>
      <c r="X672" s="15"/>
      <c r="Y672" s="15"/>
      <c r="Z672" s="15"/>
    </row>
    <row r="673">
      <c r="A673" s="307"/>
      <c r="B673" s="308"/>
      <c r="C673" s="309"/>
      <c r="D673" s="310"/>
      <c r="E673" s="313"/>
      <c r="F673" s="313"/>
      <c r="G673" s="315"/>
      <c r="H673" s="307"/>
      <c r="I673" s="15"/>
      <c r="J673" s="15"/>
      <c r="K673" s="15"/>
      <c r="L673" s="15"/>
      <c r="M673" s="15"/>
      <c r="N673" s="161"/>
      <c r="O673" s="161"/>
      <c r="P673" s="15"/>
      <c r="Q673" s="15"/>
      <c r="R673" s="15"/>
      <c r="S673" s="15"/>
      <c r="T673" s="15"/>
      <c r="U673" s="15"/>
      <c r="V673" s="15"/>
      <c r="W673" s="15"/>
      <c r="X673" s="15"/>
      <c r="Y673" s="15"/>
      <c r="Z673" s="15"/>
    </row>
    <row r="674">
      <c r="A674" s="307"/>
      <c r="B674" s="308"/>
      <c r="C674" s="309"/>
      <c r="D674" s="310"/>
      <c r="E674" s="313"/>
      <c r="F674" s="313"/>
      <c r="G674" s="315"/>
      <c r="H674" s="307"/>
      <c r="I674" s="15"/>
      <c r="J674" s="15"/>
      <c r="K674" s="15"/>
      <c r="L674" s="15"/>
      <c r="M674" s="15"/>
      <c r="N674" s="161"/>
      <c r="O674" s="161"/>
      <c r="P674" s="15"/>
      <c r="Q674" s="15"/>
      <c r="R674" s="15"/>
      <c r="S674" s="15"/>
      <c r="T674" s="15"/>
      <c r="U674" s="15"/>
      <c r="V674" s="15"/>
      <c r="W674" s="15"/>
      <c r="X674" s="15"/>
      <c r="Y674" s="15"/>
      <c r="Z674" s="15"/>
    </row>
    <row r="675">
      <c r="A675" s="307"/>
      <c r="B675" s="308"/>
      <c r="C675" s="309"/>
      <c r="D675" s="310"/>
      <c r="E675" s="313"/>
      <c r="F675" s="313"/>
      <c r="G675" s="315"/>
      <c r="H675" s="307"/>
      <c r="I675" s="15"/>
      <c r="J675" s="15"/>
      <c r="K675" s="15"/>
      <c r="L675" s="15"/>
      <c r="M675" s="15"/>
      <c r="N675" s="161"/>
      <c r="O675" s="161"/>
      <c r="P675" s="15"/>
      <c r="Q675" s="15"/>
      <c r="R675" s="15"/>
      <c r="S675" s="15"/>
      <c r="T675" s="15"/>
      <c r="U675" s="15"/>
      <c r="V675" s="15"/>
      <c r="W675" s="15"/>
      <c r="X675" s="15"/>
      <c r="Y675" s="15"/>
      <c r="Z675" s="15"/>
    </row>
    <row r="676">
      <c r="A676" s="307"/>
      <c r="B676" s="308"/>
      <c r="C676" s="309"/>
      <c r="D676" s="310"/>
      <c r="E676" s="313"/>
      <c r="F676" s="313"/>
      <c r="G676" s="315"/>
      <c r="H676" s="307"/>
      <c r="I676" s="15"/>
      <c r="J676" s="15"/>
      <c r="K676" s="15"/>
      <c r="L676" s="15"/>
      <c r="M676" s="15"/>
      <c r="N676" s="161"/>
      <c r="O676" s="161"/>
      <c r="P676" s="15"/>
      <c r="Q676" s="15"/>
      <c r="R676" s="15"/>
      <c r="S676" s="15"/>
      <c r="T676" s="15"/>
      <c r="U676" s="15"/>
      <c r="V676" s="15"/>
      <c r="W676" s="15"/>
      <c r="X676" s="15"/>
      <c r="Y676" s="15"/>
      <c r="Z676" s="15"/>
    </row>
    <row r="677">
      <c r="A677" s="307"/>
      <c r="B677" s="308"/>
      <c r="C677" s="309"/>
      <c r="D677" s="310"/>
      <c r="E677" s="313"/>
      <c r="F677" s="313"/>
      <c r="G677" s="315"/>
      <c r="H677" s="307"/>
      <c r="I677" s="15"/>
      <c r="J677" s="15"/>
      <c r="K677" s="15"/>
      <c r="L677" s="15"/>
      <c r="M677" s="15"/>
      <c r="N677" s="161"/>
      <c r="O677" s="161"/>
      <c r="P677" s="15"/>
      <c r="Q677" s="15"/>
      <c r="R677" s="15"/>
      <c r="S677" s="15"/>
      <c r="T677" s="15"/>
      <c r="U677" s="15"/>
      <c r="V677" s="15"/>
      <c r="W677" s="15"/>
      <c r="X677" s="15"/>
      <c r="Y677" s="15"/>
      <c r="Z677" s="15"/>
    </row>
    <row r="678">
      <c r="A678" s="307"/>
      <c r="B678" s="308"/>
      <c r="C678" s="309"/>
      <c r="D678" s="310"/>
      <c r="E678" s="313"/>
      <c r="F678" s="313"/>
      <c r="G678" s="315"/>
      <c r="H678" s="307"/>
      <c r="I678" s="15"/>
      <c r="J678" s="15"/>
      <c r="K678" s="15"/>
      <c r="L678" s="15"/>
      <c r="M678" s="15"/>
      <c r="N678" s="161"/>
      <c r="O678" s="161"/>
      <c r="P678" s="15"/>
      <c r="Q678" s="15"/>
      <c r="R678" s="15"/>
      <c r="S678" s="15"/>
      <c r="T678" s="15"/>
      <c r="U678" s="15"/>
      <c r="V678" s="15"/>
      <c r="W678" s="15"/>
      <c r="X678" s="15"/>
      <c r="Y678" s="15"/>
      <c r="Z678" s="15"/>
    </row>
    <row r="679">
      <c r="A679" s="307"/>
      <c r="B679" s="308"/>
      <c r="C679" s="309"/>
      <c r="D679" s="310"/>
      <c r="E679" s="313"/>
      <c r="F679" s="313"/>
      <c r="G679" s="315"/>
      <c r="H679" s="307"/>
      <c r="I679" s="15"/>
      <c r="J679" s="15"/>
      <c r="K679" s="15"/>
      <c r="L679" s="15"/>
      <c r="M679" s="15"/>
      <c r="N679" s="161"/>
      <c r="O679" s="161"/>
      <c r="P679" s="15"/>
      <c r="Q679" s="15"/>
      <c r="R679" s="15"/>
      <c r="S679" s="15"/>
      <c r="T679" s="15"/>
      <c r="U679" s="15"/>
      <c r="V679" s="15"/>
      <c r="W679" s="15"/>
      <c r="X679" s="15"/>
      <c r="Y679" s="15"/>
      <c r="Z679" s="15"/>
    </row>
    <row r="680">
      <c r="A680" s="307"/>
      <c r="B680" s="308"/>
      <c r="C680" s="309"/>
      <c r="D680" s="310"/>
      <c r="E680" s="313"/>
      <c r="F680" s="313"/>
      <c r="G680" s="315"/>
      <c r="H680" s="307"/>
      <c r="I680" s="15"/>
      <c r="J680" s="15"/>
      <c r="K680" s="15"/>
      <c r="L680" s="15"/>
      <c r="M680" s="15"/>
      <c r="N680" s="161"/>
      <c r="O680" s="161"/>
      <c r="P680" s="15"/>
      <c r="Q680" s="15"/>
      <c r="R680" s="15"/>
      <c r="S680" s="15"/>
      <c r="T680" s="15"/>
      <c r="U680" s="15"/>
      <c r="V680" s="15"/>
      <c r="W680" s="15"/>
      <c r="X680" s="15"/>
      <c r="Y680" s="15"/>
      <c r="Z680" s="15"/>
    </row>
    <row r="681">
      <c r="A681" s="307"/>
      <c r="B681" s="308"/>
      <c r="C681" s="309"/>
      <c r="D681" s="310"/>
      <c r="E681" s="313"/>
      <c r="F681" s="313"/>
      <c r="G681" s="315"/>
      <c r="H681" s="307"/>
      <c r="I681" s="15"/>
      <c r="J681" s="15"/>
      <c r="K681" s="15"/>
      <c r="L681" s="15"/>
      <c r="M681" s="15"/>
      <c r="N681" s="161"/>
      <c r="O681" s="161"/>
      <c r="P681" s="15"/>
      <c r="Q681" s="15"/>
      <c r="R681" s="15"/>
      <c r="S681" s="15"/>
      <c r="T681" s="15"/>
      <c r="U681" s="15"/>
      <c r="V681" s="15"/>
      <c r="W681" s="15"/>
      <c r="X681" s="15"/>
      <c r="Y681" s="15"/>
      <c r="Z681" s="15"/>
    </row>
    <row r="682">
      <c r="A682" s="307"/>
      <c r="B682" s="308"/>
      <c r="C682" s="309"/>
      <c r="D682" s="310"/>
      <c r="E682" s="313"/>
      <c r="F682" s="313"/>
      <c r="G682" s="315"/>
      <c r="H682" s="307"/>
      <c r="I682" s="15"/>
      <c r="J682" s="15"/>
      <c r="K682" s="15"/>
      <c r="L682" s="15"/>
      <c r="M682" s="15"/>
      <c r="N682" s="161"/>
      <c r="O682" s="161"/>
      <c r="P682" s="15"/>
      <c r="Q682" s="15"/>
      <c r="R682" s="15"/>
      <c r="S682" s="15"/>
      <c r="T682" s="15"/>
      <c r="U682" s="15"/>
      <c r="V682" s="15"/>
      <c r="W682" s="15"/>
      <c r="X682" s="15"/>
      <c r="Y682" s="15"/>
      <c r="Z682" s="15"/>
    </row>
    <row r="683">
      <c r="A683" s="307"/>
      <c r="B683" s="308"/>
      <c r="C683" s="309"/>
      <c r="D683" s="310"/>
      <c r="E683" s="313"/>
      <c r="F683" s="313"/>
      <c r="G683" s="315"/>
      <c r="H683" s="307"/>
      <c r="I683" s="15"/>
      <c r="J683" s="15"/>
      <c r="K683" s="15"/>
      <c r="L683" s="15"/>
      <c r="M683" s="15"/>
      <c r="N683" s="161"/>
      <c r="O683" s="161"/>
      <c r="P683" s="15"/>
      <c r="Q683" s="15"/>
      <c r="R683" s="15"/>
      <c r="S683" s="15"/>
      <c r="T683" s="15"/>
      <c r="U683" s="15"/>
      <c r="V683" s="15"/>
      <c r="W683" s="15"/>
      <c r="X683" s="15"/>
      <c r="Y683" s="15"/>
      <c r="Z683" s="15"/>
    </row>
    <row r="684">
      <c r="A684" s="307"/>
      <c r="B684" s="308"/>
      <c r="C684" s="309"/>
      <c r="D684" s="310"/>
      <c r="E684" s="313"/>
      <c r="F684" s="313"/>
      <c r="G684" s="315"/>
      <c r="H684" s="307"/>
      <c r="I684" s="15"/>
      <c r="J684" s="15"/>
      <c r="K684" s="15"/>
      <c r="L684" s="15"/>
      <c r="M684" s="15"/>
      <c r="N684" s="161"/>
      <c r="O684" s="161"/>
      <c r="P684" s="15"/>
      <c r="Q684" s="15"/>
      <c r="R684" s="15"/>
      <c r="S684" s="15"/>
      <c r="T684" s="15"/>
      <c r="U684" s="15"/>
      <c r="V684" s="15"/>
      <c r="W684" s="15"/>
      <c r="X684" s="15"/>
      <c r="Y684" s="15"/>
      <c r="Z684" s="15"/>
    </row>
    <row r="685">
      <c r="A685" s="307"/>
      <c r="B685" s="308"/>
      <c r="C685" s="309"/>
      <c r="D685" s="310"/>
      <c r="E685" s="313"/>
      <c r="F685" s="313"/>
      <c r="G685" s="315"/>
      <c r="H685" s="307"/>
      <c r="I685" s="15"/>
      <c r="J685" s="15"/>
      <c r="K685" s="15"/>
      <c r="L685" s="15"/>
      <c r="M685" s="15"/>
      <c r="N685" s="161"/>
      <c r="O685" s="161"/>
      <c r="P685" s="15"/>
      <c r="Q685" s="15"/>
      <c r="R685" s="15"/>
      <c r="S685" s="15"/>
      <c r="T685" s="15"/>
      <c r="U685" s="15"/>
      <c r="V685" s="15"/>
      <c r="W685" s="15"/>
      <c r="X685" s="15"/>
      <c r="Y685" s="15"/>
      <c r="Z685" s="15"/>
    </row>
    <row r="686">
      <c r="A686" s="307"/>
      <c r="B686" s="308"/>
      <c r="C686" s="309"/>
      <c r="D686" s="310"/>
      <c r="E686" s="313"/>
      <c r="F686" s="313"/>
      <c r="G686" s="315"/>
      <c r="H686" s="307"/>
      <c r="I686" s="15"/>
      <c r="J686" s="15"/>
      <c r="K686" s="15"/>
      <c r="L686" s="15"/>
      <c r="M686" s="15"/>
      <c r="N686" s="161"/>
      <c r="O686" s="161"/>
      <c r="P686" s="15"/>
      <c r="Q686" s="15"/>
      <c r="R686" s="15"/>
      <c r="S686" s="15"/>
      <c r="T686" s="15"/>
      <c r="U686" s="15"/>
      <c r="V686" s="15"/>
      <c r="W686" s="15"/>
      <c r="X686" s="15"/>
      <c r="Y686" s="15"/>
      <c r="Z686" s="15"/>
    </row>
    <row r="687">
      <c r="A687" s="307"/>
      <c r="B687" s="308"/>
      <c r="C687" s="309"/>
      <c r="D687" s="310"/>
      <c r="E687" s="313"/>
      <c r="F687" s="313"/>
      <c r="G687" s="315"/>
      <c r="H687" s="307"/>
      <c r="I687" s="15"/>
      <c r="J687" s="15"/>
      <c r="K687" s="15"/>
      <c r="L687" s="15"/>
      <c r="M687" s="15"/>
      <c r="N687" s="161"/>
      <c r="O687" s="161"/>
      <c r="P687" s="15"/>
      <c r="Q687" s="15"/>
      <c r="R687" s="15"/>
      <c r="S687" s="15"/>
      <c r="T687" s="15"/>
      <c r="U687" s="15"/>
      <c r="V687" s="15"/>
      <c r="W687" s="15"/>
      <c r="X687" s="15"/>
      <c r="Y687" s="15"/>
      <c r="Z687" s="15"/>
    </row>
    <row r="688">
      <c r="A688" s="307"/>
      <c r="B688" s="308"/>
      <c r="C688" s="309"/>
      <c r="D688" s="310"/>
      <c r="E688" s="313"/>
      <c r="F688" s="313"/>
      <c r="G688" s="315"/>
      <c r="H688" s="307"/>
      <c r="I688" s="15"/>
      <c r="J688" s="15"/>
      <c r="K688" s="15"/>
      <c r="L688" s="15"/>
      <c r="M688" s="15"/>
      <c r="N688" s="161"/>
      <c r="O688" s="161"/>
      <c r="P688" s="15"/>
      <c r="Q688" s="15"/>
      <c r="R688" s="15"/>
      <c r="S688" s="15"/>
      <c r="T688" s="15"/>
      <c r="U688" s="15"/>
      <c r="V688" s="15"/>
      <c r="W688" s="15"/>
      <c r="X688" s="15"/>
      <c r="Y688" s="15"/>
      <c r="Z688" s="15"/>
    </row>
    <row r="689">
      <c r="A689" s="307"/>
      <c r="B689" s="308"/>
      <c r="C689" s="309"/>
      <c r="D689" s="310"/>
      <c r="E689" s="313"/>
      <c r="F689" s="313"/>
      <c r="G689" s="315"/>
      <c r="H689" s="307"/>
      <c r="I689" s="15"/>
      <c r="J689" s="15"/>
      <c r="K689" s="15"/>
      <c r="L689" s="15"/>
      <c r="M689" s="15"/>
      <c r="N689" s="161"/>
      <c r="O689" s="161"/>
      <c r="P689" s="15"/>
      <c r="Q689" s="15"/>
      <c r="R689" s="15"/>
      <c r="S689" s="15"/>
      <c r="T689" s="15"/>
      <c r="U689" s="15"/>
      <c r="V689" s="15"/>
      <c r="W689" s="15"/>
      <c r="X689" s="15"/>
      <c r="Y689" s="15"/>
      <c r="Z689" s="15"/>
    </row>
    <row r="690">
      <c r="A690" s="307"/>
      <c r="B690" s="308"/>
      <c r="C690" s="309"/>
      <c r="D690" s="310"/>
      <c r="E690" s="313"/>
      <c r="F690" s="313"/>
      <c r="G690" s="315"/>
      <c r="H690" s="307"/>
      <c r="I690" s="15"/>
      <c r="J690" s="15"/>
      <c r="K690" s="15"/>
      <c r="L690" s="15"/>
      <c r="M690" s="15"/>
      <c r="N690" s="161"/>
      <c r="O690" s="161"/>
      <c r="P690" s="15"/>
      <c r="Q690" s="15"/>
      <c r="R690" s="15"/>
      <c r="S690" s="15"/>
      <c r="T690" s="15"/>
      <c r="U690" s="15"/>
      <c r="V690" s="15"/>
      <c r="W690" s="15"/>
      <c r="X690" s="15"/>
      <c r="Y690" s="15"/>
      <c r="Z690" s="15"/>
    </row>
    <row r="691">
      <c r="A691" s="307"/>
      <c r="B691" s="308"/>
      <c r="C691" s="309"/>
      <c r="D691" s="310"/>
      <c r="E691" s="313"/>
      <c r="F691" s="313"/>
      <c r="G691" s="315"/>
      <c r="H691" s="307"/>
      <c r="I691" s="15"/>
      <c r="J691" s="15"/>
      <c r="K691" s="15"/>
      <c r="L691" s="15"/>
      <c r="M691" s="15"/>
      <c r="N691" s="161"/>
      <c r="O691" s="161"/>
      <c r="P691" s="15"/>
      <c r="Q691" s="15"/>
      <c r="R691" s="15"/>
      <c r="S691" s="15"/>
      <c r="T691" s="15"/>
      <c r="U691" s="15"/>
      <c r="V691" s="15"/>
      <c r="W691" s="15"/>
      <c r="X691" s="15"/>
      <c r="Y691" s="15"/>
      <c r="Z691" s="15"/>
    </row>
    <row r="692">
      <c r="A692" s="307"/>
      <c r="B692" s="308"/>
      <c r="C692" s="309"/>
      <c r="D692" s="310"/>
      <c r="E692" s="313"/>
      <c r="F692" s="313"/>
      <c r="G692" s="315"/>
      <c r="H692" s="307"/>
      <c r="I692" s="15"/>
      <c r="J692" s="15"/>
      <c r="K692" s="15"/>
      <c r="L692" s="15"/>
      <c r="M692" s="15"/>
      <c r="N692" s="161"/>
      <c r="O692" s="161"/>
      <c r="P692" s="15"/>
      <c r="Q692" s="15"/>
      <c r="R692" s="15"/>
      <c r="S692" s="15"/>
      <c r="T692" s="15"/>
      <c r="U692" s="15"/>
      <c r="V692" s="15"/>
      <c r="W692" s="15"/>
      <c r="X692" s="15"/>
      <c r="Y692" s="15"/>
      <c r="Z692" s="15"/>
    </row>
    <row r="693">
      <c r="A693" s="307"/>
      <c r="B693" s="308"/>
      <c r="C693" s="309"/>
      <c r="D693" s="310"/>
      <c r="E693" s="313"/>
      <c r="F693" s="313"/>
      <c r="G693" s="315"/>
      <c r="H693" s="307"/>
      <c r="I693" s="15"/>
      <c r="J693" s="15"/>
      <c r="K693" s="15"/>
      <c r="L693" s="15"/>
      <c r="M693" s="15"/>
      <c r="N693" s="161"/>
      <c r="O693" s="161"/>
      <c r="P693" s="15"/>
      <c r="Q693" s="15"/>
      <c r="R693" s="15"/>
      <c r="S693" s="15"/>
      <c r="T693" s="15"/>
      <c r="U693" s="15"/>
      <c r="V693" s="15"/>
      <c r="W693" s="15"/>
      <c r="X693" s="15"/>
      <c r="Y693" s="15"/>
      <c r="Z693" s="15"/>
    </row>
    <row r="694">
      <c r="A694" s="307"/>
      <c r="B694" s="308"/>
      <c r="C694" s="309"/>
      <c r="D694" s="310"/>
      <c r="E694" s="313"/>
      <c r="F694" s="313"/>
      <c r="G694" s="315"/>
      <c r="H694" s="307"/>
      <c r="I694" s="15"/>
      <c r="J694" s="15"/>
      <c r="K694" s="15"/>
      <c r="L694" s="15"/>
      <c r="M694" s="15"/>
      <c r="N694" s="161"/>
      <c r="O694" s="161"/>
      <c r="P694" s="15"/>
      <c r="Q694" s="15"/>
      <c r="R694" s="15"/>
      <c r="S694" s="15"/>
      <c r="T694" s="15"/>
      <c r="U694" s="15"/>
      <c r="V694" s="15"/>
      <c r="W694" s="15"/>
      <c r="X694" s="15"/>
      <c r="Y694" s="15"/>
      <c r="Z694" s="15"/>
    </row>
    <row r="695">
      <c r="A695" s="307"/>
      <c r="B695" s="308"/>
      <c r="C695" s="309"/>
      <c r="D695" s="310"/>
      <c r="E695" s="313"/>
      <c r="F695" s="313"/>
      <c r="G695" s="315"/>
      <c r="H695" s="307"/>
      <c r="I695" s="15"/>
      <c r="J695" s="15"/>
      <c r="K695" s="15"/>
      <c r="L695" s="15"/>
      <c r="M695" s="15"/>
      <c r="N695" s="161"/>
      <c r="O695" s="161"/>
      <c r="P695" s="15"/>
      <c r="Q695" s="15"/>
      <c r="R695" s="15"/>
      <c r="S695" s="15"/>
      <c r="T695" s="15"/>
      <c r="U695" s="15"/>
      <c r="V695" s="15"/>
      <c r="W695" s="15"/>
      <c r="X695" s="15"/>
      <c r="Y695" s="15"/>
      <c r="Z695" s="15"/>
    </row>
    <row r="696">
      <c r="A696" s="307"/>
      <c r="B696" s="308"/>
      <c r="C696" s="309"/>
      <c r="D696" s="310"/>
      <c r="E696" s="313"/>
      <c r="F696" s="313"/>
      <c r="G696" s="315"/>
      <c r="H696" s="307"/>
      <c r="I696" s="15"/>
      <c r="J696" s="15"/>
      <c r="K696" s="15"/>
      <c r="L696" s="15"/>
      <c r="M696" s="15"/>
      <c r="N696" s="161"/>
      <c r="O696" s="161"/>
      <c r="P696" s="15"/>
      <c r="Q696" s="15"/>
      <c r="R696" s="15"/>
      <c r="S696" s="15"/>
      <c r="T696" s="15"/>
      <c r="U696" s="15"/>
      <c r="V696" s="15"/>
      <c r="W696" s="15"/>
      <c r="X696" s="15"/>
      <c r="Y696" s="15"/>
      <c r="Z696" s="15"/>
    </row>
    <row r="697">
      <c r="A697" s="307"/>
      <c r="B697" s="308"/>
      <c r="C697" s="309"/>
      <c r="D697" s="310"/>
      <c r="E697" s="313"/>
      <c r="F697" s="313"/>
      <c r="G697" s="315"/>
      <c r="H697" s="307"/>
      <c r="I697" s="15"/>
      <c r="J697" s="15"/>
      <c r="K697" s="15"/>
      <c r="L697" s="15"/>
      <c r="M697" s="15"/>
      <c r="N697" s="161"/>
      <c r="O697" s="161"/>
      <c r="P697" s="15"/>
      <c r="Q697" s="15"/>
      <c r="R697" s="15"/>
      <c r="S697" s="15"/>
      <c r="T697" s="15"/>
      <c r="U697" s="15"/>
      <c r="V697" s="15"/>
      <c r="W697" s="15"/>
      <c r="X697" s="15"/>
      <c r="Y697" s="15"/>
      <c r="Z697" s="15"/>
    </row>
    <row r="698">
      <c r="A698" s="307"/>
      <c r="B698" s="308"/>
      <c r="C698" s="309"/>
      <c r="D698" s="310"/>
      <c r="E698" s="313"/>
      <c r="F698" s="313"/>
      <c r="G698" s="315"/>
      <c r="H698" s="307"/>
      <c r="I698" s="15"/>
      <c r="J698" s="15"/>
      <c r="K698" s="15"/>
      <c r="L698" s="15"/>
      <c r="M698" s="15"/>
      <c r="N698" s="161"/>
      <c r="O698" s="161"/>
      <c r="P698" s="15"/>
      <c r="Q698" s="15"/>
      <c r="R698" s="15"/>
      <c r="S698" s="15"/>
      <c r="T698" s="15"/>
      <c r="U698" s="15"/>
      <c r="V698" s="15"/>
      <c r="W698" s="15"/>
      <c r="X698" s="15"/>
      <c r="Y698" s="15"/>
      <c r="Z698" s="15"/>
    </row>
    <row r="699">
      <c r="A699" s="307"/>
      <c r="B699" s="308"/>
      <c r="C699" s="309"/>
      <c r="D699" s="310"/>
      <c r="E699" s="313"/>
      <c r="F699" s="313"/>
      <c r="G699" s="315"/>
      <c r="H699" s="307"/>
      <c r="I699" s="15"/>
      <c r="J699" s="15"/>
      <c r="K699" s="15"/>
      <c r="L699" s="15"/>
      <c r="M699" s="15"/>
      <c r="N699" s="161"/>
      <c r="O699" s="161"/>
      <c r="P699" s="15"/>
      <c r="Q699" s="15"/>
      <c r="R699" s="15"/>
      <c r="S699" s="15"/>
      <c r="T699" s="15"/>
      <c r="U699" s="15"/>
      <c r="V699" s="15"/>
      <c r="W699" s="15"/>
      <c r="X699" s="15"/>
      <c r="Y699" s="15"/>
      <c r="Z699" s="15"/>
    </row>
    <row r="700">
      <c r="A700" s="307"/>
      <c r="B700" s="308"/>
      <c r="C700" s="309"/>
      <c r="D700" s="310"/>
      <c r="E700" s="313"/>
      <c r="F700" s="313"/>
      <c r="G700" s="315"/>
      <c r="H700" s="307"/>
      <c r="I700" s="15"/>
      <c r="J700" s="15"/>
      <c r="K700" s="15"/>
      <c r="L700" s="15"/>
      <c r="M700" s="15"/>
      <c r="N700" s="161"/>
      <c r="O700" s="161"/>
      <c r="P700" s="15"/>
      <c r="Q700" s="15"/>
      <c r="R700" s="15"/>
      <c r="S700" s="15"/>
      <c r="T700" s="15"/>
      <c r="U700" s="15"/>
      <c r="V700" s="15"/>
      <c r="W700" s="15"/>
      <c r="X700" s="15"/>
      <c r="Y700" s="15"/>
      <c r="Z700" s="15"/>
    </row>
    <row r="701">
      <c r="A701" s="307"/>
      <c r="B701" s="308"/>
      <c r="C701" s="309"/>
      <c r="D701" s="310"/>
      <c r="E701" s="313"/>
      <c r="F701" s="313"/>
      <c r="G701" s="315"/>
      <c r="H701" s="307"/>
      <c r="I701" s="15"/>
      <c r="J701" s="15"/>
      <c r="K701" s="15"/>
      <c r="L701" s="15"/>
      <c r="M701" s="15"/>
      <c r="N701" s="161"/>
      <c r="O701" s="161"/>
      <c r="P701" s="15"/>
      <c r="Q701" s="15"/>
      <c r="R701" s="15"/>
      <c r="S701" s="15"/>
      <c r="T701" s="15"/>
      <c r="U701" s="15"/>
      <c r="V701" s="15"/>
      <c r="W701" s="15"/>
      <c r="X701" s="15"/>
      <c r="Y701" s="15"/>
      <c r="Z701" s="15"/>
    </row>
    <row r="702">
      <c r="A702" s="307"/>
      <c r="B702" s="308"/>
      <c r="C702" s="309"/>
      <c r="D702" s="310"/>
      <c r="E702" s="313"/>
      <c r="F702" s="313"/>
      <c r="G702" s="315"/>
      <c r="H702" s="307"/>
      <c r="I702" s="15"/>
      <c r="J702" s="15"/>
      <c r="K702" s="15"/>
      <c r="L702" s="15"/>
      <c r="M702" s="15"/>
      <c r="N702" s="161"/>
      <c r="O702" s="161"/>
      <c r="P702" s="15"/>
      <c r="Q702" s="15"/>
      <c r="R702" s="15"/>
      <c r="S702" s="15"/>
      <c r="T702" s="15"/>
      <c r="U702" s="15"/>
      <c r="V702" s="15"/>
      <c r="W702" s="15"/>
      <c r="X702" s="15"/>
      <c r="Y702" s="15"/>
      <c r="Z702" s="15"/>
    </row>
    <row r="703">
      <c r="A703" s="307"/>
      <c r="B703" s="308"/>
      <c r="C703" s="309"/>
      <c r="D703" s="310"/>
      <c r="E703" s="313"/>
      <c r="F703" s="313"/>
      <c r="G703" s="315"/>
      <c r="H703" s="307"/>
      <c r="I703" s="15"/>
      <c r="J703" s="15"/>
      <c r="K703" s="15"/>
      <c r="L703" s="15"/>
      <c r="M703" s="15"/>
      <c r="N703" s="161"/>
      <c r="O703" s="161"/>
      <c r="P703" s="15"/>
      <c r="Q703" s="15"/>
      <c r="R703" s="15"/>
      <c r="S703" s="15"/>
      <c r="T703" s="15"/>
      <c r="U703" s="15"/>
      <c r="V703" s="15"/>
      <c r="W703" s="15"/>
      <c r="X703" s="15"/>
      <c r="Y703" s="15"/>
      <c r="Z703" s="15"/>
    </row>
    <row r="704">
      <c r="A704" s="307"/>
      <c r="B704" s="308"/>
      <c r="C704" s="309"/>
      <c r="D704" s="310"/>
      <c r="E704" s="313"/>
      <c r="F704" s="313"/>
      <c r="G704" s="315"/>
      <c r="H704" s="307"/>
      <c r="I704" s="15"/>
      <c r="J704" s="15"/>
      <c r="K704" s="15"/>
      <c r="L704" s="15"/>
      <c r="M704" s="15"/>
      <c r="N704" s="161"/>
      <c r="O704" s="161"/>
      <c r="P704" s="15"/>
      <c r="Q704" s="15"/>
      <c r="R704" s="15"/>
      <c r="S704" s="15"/>
      <c r="T704" s="15"/>
      <c r="U704" s="15"/>
      <c r="V704" s="15"/>
      <c r="W704" s="15"/>
      <c r="X704" s="15"/>
      <c r="Y704" s="15"/>
      <c r="Z704" s="15"/>
    </row>
    <row r="705">
      <c r="A705" s="307"/>
      <c r="B705" s="308"/>
      <c r="C705" s="309"/>
      <c r="D705" s="310"/>
      <c r="E705" s="313"/>
      <c r="F705" s="313"/>
      <c r="G705" s="315"/>
      <c r="H705" s="307"/>
      <c r="I705" s="15"/>
      <c r="J705" s="15"/>
      <c r="K705" s="15"/>
      <c r="L705" s="15"/>
      <c r="M705" s="15"/>
      <c r="N705" s="161"/>
      <c r="O705" s="161"/>
      <c r="P705" s="15"/>
      <c r="Q705" s="15"/>
      <c r="R705" s="15"/>
      <c r="S705" s="15"/>
      <c r="T705" s="15"/>
      <c r="U705" s="15"/>
      <c r="V705" s="15"/>
      <c r="W705" s="15"/>
      <c r="X705" s="15"/>
      <c r="Y705" s="15"/>
      <c r="Z705" s="15"/>
    </row>
    <row r="706">
      <c r="A706" s="307"/>
      <c r="B706" s="308"/>
      <c r="C706" s="309"/>
      <c r="D706" s="310"/>
      <c r="E706" s="313"/>
      <c r="F706" s="313"/>
      <c r="G706" s="315"/>
      <c r="H706" s="307"/>
      <c r="I706" s="15"/>
      <c r="J706" s="15"/>
      <c r="K706" s="15"/>
      <c r="L706" s="15"/>
      <c r="M706" s="15"/>
      <c r="N706" s="161"/>
      <c r="O706" s="161"/>
      <c r="P706" s="15"/>
      <c r="Q706" s="15"/>
      <c r="R706" s="15"/>
      <c r="S706" s="15"/>
      <c r="T706" s="15"/>
      <c r="U706" s="15"/>
      <c r="V706" s="15"/>
      <c r="W706" s="15"/>
      <c r="X706" s="15"/>
      <c r="Y706" s="15"/>
      <c r="Z706" s="15"/>
    </row>
    <row r="707">
      <c r="A707" s="307"/>
      <c r="B707" s="308"/>
      <c r="C707" s="309"/>
      <c r="D707" s="310"/>
      <c r="E707" s="313"/>
      <c r="F707" s="313"/>
      <c r="G707" s="315"/>
      <c r="H707" s="307"/>
      <c r="I707" s="15"/>
      <c r="J707" s="15"/>
      <c r="K707" s="15"/>
      <c r="L707" s="15"/>
      <c r="M707" s="15"/>
      <c r="N707" s="161"/>
      <c r="O707" s="161"/>
      <c r="P707" s="15"/>
      <c r="Q707" s="15"/>
      <c r="R707" s="15"/>
      <c r="S707" s="15"/>
      <c r="T707" s="15"/>
      <c r="U707" s="15"/>
      <c r="V707" s="15"/>
      <c r="W707" s="15"/>
      <c r="X707" s="15"/>
      <c r="Y707" s="15"/>
      <c r="Z707" s="15"/>
    </row>
    <row r="708">
      <c r="A708" s="307"/>
      <c r="B708" s="308"/>
      <c r="C708" s="309"/>
      <c r="D708" s="310"/>
      <c r="E708" s="313"/>
      <c r="F708" s="313"/>
      <c r="G708" s="315"/>
      <c r="H708" s="307"/>
      <c r="I708" s="15"/>
      <c r="J708" s="15"/>
      <c r="K708" s="15"/>
      <c r="L708" s="15"/>
      <c r="M708" s="15"/>
      <c r="N708" s="161"/>
      <c r="O708" s="161"/>
      <c r="P708" s="15"/>
      <c r="Q708" s="15"/>
      <c r="R708" s="15"/>
      <c r="S708" s="15"/>
      <c r="T708" s="15"/>
      <c r="U708" s="15"/>
      <c r="V708" s="15"/>
      <c r="W708" s="15"/>
      <c r="X708" s="15"/>
      <c r="Y708" s="15"/>
      <c r="Z708" s="15"/>
    </row>
    <row r="709">
      <c r="A709" s="307"/>
      <c r="B709" s="308"/>
      <c r="C709" s="309"/>
      <c r="D709" s="310"/>
      <c r="E709" s="313"/>
      <c r="F709" s="313"/>
      <c r="G709" s="315"/>
      <c r="H709" s="307"/>
      <c r="I709" s="15"/>
      <c r="J709" s="15"/>
      <c r="K709" s="15"/>
      <c r="L709" s="15"/>
      <c r="M709" s="15"/>
      <c r="N709" s="161"/>
      <c r="O709" s="161"/>
      <c r="P709" s="15"/>
      <c r="Q709" s="15"/>
      <c r="R709" s="15"/>
      <c r="S709" s="15"/>
      <c r="T709" s="15"/>
      <c r="U709" s="15"/>
      <c r="V709" s="15"/>
      <c r="W709" s="15"/>
      <c r="X709" s="15"/>
      <c r="Y709" s="15"/>
      <c r="Z709" s="15"/>
    </row>
    <row r="710">
      <c r="A710" s="307"/>
      <c r="B710" s="308"/>
      <c r="C710" s="309"/>
      <c r="D710" s="310"/>
      <c r="E710" s="313"/>
      <c r="F710" s="313"/>
      <c r="G710" s="315"/>
      <c r="H710" s="307"/>
      <c r="I710" s="15"/>
      <c r="J710" s="15"/>
      <c r="K710" s="15"/>
      <c r="L710" s="15"/>
      <c r="M710" s="15"/>
      <c r="N710" s="161"/>
      <c r="O710" s="161"/>
      <c r="P710" s="15"/>
      <c r="Q710" s="15"/>
      <c r="R710" s="15"/>
      <c r="S710" s="15"/>
      <c r="T710" s="15"/>
      <c r="U710" s="15"/>
      <c r="V710" s="15"/>
      <c r="W710" s="15"/>
      <c r="X710" s="15"/>
      <c r="Y710" s="15"/>
      <c r="Z710" s="15"/>
    </row>
    <row r="711">
      <c r="A711" s="307"/>
      <c r="B711" s="308"/>
      <c r="C711" s="309"/>
      <c r="D711" s="310"/>
      <c r="E711" s="313"/>
      <c r="F711" s="313"/>
      <c r="G711" s="315"/>
      <c r="H711" s="307"/>
      <c r="I711" s="15"/>
      <c r="J711" s="15"/>
      <c r="K711" s="15"/>
      <c r="L711" s="15"/>
      <c r="M711" s="15"/>
      <c r="N711" s="161"/>
      <c r="O711" s="161"/>
      <c r="P711" s="15"/>
      <c r="Q711" s="15"/>
      <c r="R711" s="15"/>
      <c r="S711" s="15"/>
      <c r="T711" s="15"/>
      <c r="U711" s="15"/>
      <c r="V711" s="15"/>
      <c r="W711" s="15"/>
      <c r="X711" s="15"/>
      <c r="Y711" s="15"/>
      <c r="Z711" s="15"/>
    </row>
    <row r="712">
      <c r="A712" s="307"/>
      <c r="B712" s="308"/>
      <c r="C712" s="309"/>
      <c r="D712" s="310"/>
      <c r="E712" s="313"/>
      <c r="F712" s="313"/>
      <c r="G712" s="315"/>
      <c r="H712" s="307"/>
      <c r="I712" s="15"/>
      <c r="J712" s="15"/>
      <c r="K712" s="15"/>
      <c r="L712" s="15"/>
      <c r="M712" s="15"/>
      <c r="N712" s="161"/>
      <c r="O712" s="161"/>
      <c r="P712" s="15"/>
      <c r="Q712" s="15"/>
      <c r="R712" s="15"/>
      <c r="S712" s="15"/>
      <c r="T712" s="15"/>
      <c r="U712" s="15"/>
      <c r="V712" s="15"/>
      <c r="W712" s="15"/>
      <c r="X712" s="15"/>
      <c r="Y712" s="15"/>
      <c r="Z712" s="15"/>
    </row>
    <row r="713">
      <c r="A713" s="307"/>
      <c r="B713" s="308"/>
      <c r="C713" s="309"/>
      <c r="D713" s="310"/>
      <c r="E713" s="313"/>
      <c r="F713" s="313"/>
      <c r="G713" s="315"/>
      <c r="H713" s="307"/>
      <c r="I713" s="15"/>
      <c r="J713" s="15"/>
      <c r="K713" s="15"/>
      <c r="L713" s="15"/>
      <c r="M713" s="15"/>
      <c r="N713" s="161"/>
      <c r="O713" s="161"/>
      <c r="P713" s="15"/>
      <c r="Q713" s="15"/>
      <c r="R713" s="15"/>
      <c r="S713" s="15"/>
      <c r="T713" s="15"/>
      <c r="U713" s="15"/>
      <c r="V713" s="15"/>
      <c r="W713" s="15"/>
      <c r="X713" s="15"/>
      <c r="Y713" s="15"/>
      <c r="Z713" s="15"/>
    </row>
    <row r="714">
      <c r="A714" s="307"/>
      <c r="B714" s="308"/>
      <c r="C714" s="309"/>
      <c r="D714" s="310"/>
      <c r="E714" s="313"/>
      <c r="F714" s="313"/>
      <c r="G714" s="315"/>
      <c r="H714" s="307"/>
      <c r="I714" s="15"/>
      <c r="J714" s="15"/>
      <c r="K714" s="15"/>
      <c r="L714" s="15"/>
      <c r="M714" s="15"/>
      <c r="N714" s="161"/>
      <c r="O714" s="161"/>
      <c r="P714" s="15"/>
      <c r="Q714" s="15"/>
      <c r="R714" s="15"/>
      <c r="S714" s="15"/>
      <c r="T714" s="15"/>
      <c r="U714" s="15"/>
      <c r="V714" s="15"/>
      <c r="W714" s="15"/>
      <c r="X714" s="15"/>
      <c r="Y714" s="15"/>
      <c r="Z714" s="15"/>
    </row>
    <row r="715">
      <c r="A715" s="307"/>
      <c r="B715" s="308"/>
      <c r="C715" s="309"/>
      <c r="D715" s="310"/>
      <c r="E715" s="313"/>
      <c r="F715" s="313"/>
      <c r="G715" s="315"/>
      <c r="H715" s="307"/>
      <c r="I715" s="15"/>
      <c r="J715" s="15"/>
      <c r="K715" s="15"/>
      <c r="L715" s="15"/>
      <c r="M715" s="15"/>
      <c r="N715" s="161"/>
      <c r="O715" s="161"/>
      <c r="P715" s="15"/>
      <c r="Q715" s="15"/>
      <c r="R715" s="15"/>
      <c r="S715" s="15"/>
      <c r="T715" s="15"/>
      <c r="U715" s="15"/>
      <c r="V715" s="15"/>
      <c r="W715" s="15"/>
      <c r="X715" s="15"/>
      <c r="Y715" s="15"/>
      <c r="Z715" s="15"/>
    </row>
    <row r="716">
      <c r="A716" s="307"/>
      <c r="B716" s="308"/>
      <c r="C716" s="309"/>
      <c r="D716" s="310"/>
      <c r="E716" s="313"/>
      <c r="F716" s="313"/>
      <c r="G716" s="315"/>
      <c r="H716" s="307"/>
      <c r="I716" s="15"/>
      <c r="J716" s="15"/>
      <c r="K716" s="15"/>
      <c r="L716" s="15"/>
      <c r="M716" s="15"/>
      <c r="N716" s="161"/>
      <c r="O716" s="161"/>
      <c r="P716" s="15"/>
      <c r="Q716" s="15"/>
      <c r="R716" s="15"/>
      <c r="S716" s="15"/>
      <c r="T716" s="15"/>
      <c r="U716" s="15"/>
      <c r="V716" s="15"/>
      <c r="W716" s="15"/>
      <c r="X716" s="15"/>
      <c r="Y716" s="15"/>
      <c r="Z716" s="15"/>
    </row>
    <row r="717">
      <c r="A717" s="307"/>
      <c r="B717" s="308"/>
      <c r="C717" s="309"/>
      <c r="D717" s="310"/>
      <c r="E717" s="313"/>
      <c r="F717" s="313"/>
      <c r="G717" s="315"/>
      <c r="H717" s="307"/>
      <c r="I717" s="15"/>
      <c r="J717" s="15"/>
      <c r="K717" s="15"/>
      <c r="L717" s="15"/>
      <c r="M717" s="15"/>
      <c r="N717" s="161"/>
      <c r="O717" s="161"/>
      <c r="P717" s="15"/>
      <c r="Q717" s="15"/>
      <c r="R717" s="15"/>
      <c r="S717" s="15"/>
      <c r="T717" s="15"/>
      <c r="U717" s="15"/>
      <c r="V717" s="15"/>
      <c r="W717" s="15"/>
      <c r="X717" s="15"/>
      <c r="Y717" s="15"/>
      <c r="Z717" s="15"/>
    </row>
    <row r="718">
      <c r="A718" s="307"/>
      <c r="B718" s="308"/>
      <c r="C718" s="309"/>
      <c r="D718" s="310"/>
      <c r="E718" s="313"/>
      <c r="F718" s="313"/>
      <c r="G718" s="315"/>
      <c r="H718" s="307"/>
      <c r="I718" s="15"/>
      <c r="J718" s="15"/>
      <c r="K718" s="15"/>
      <c r="L718" s="15"/>
      <c r="M718" s="15"/>
      <c r="N718" s="161"/>
      <c r="O718" s="161"/>
      <c r="P718" s="15"/>
      <c r="Q718" s="15"/>
      <c r="R718" s="15"/>
      <c r="S718" s="15"/>
      <c r="T718" s="15"/>
      <c r="U718" s="15"/>
      <c r="V718" s="15"/>
      <c r="W718" s="15"/>
      <c r="X718" s="15"/>
      <c r="Y718" s="15"/>
      <c r="Z718" s="15"/>
    </row>
    <row r="719">
      <c r="A719" s="307"/>
      <c r="B719" s="308"/>
      <c r="C719" s="309"/>
      <c r="D719" s="310"/>
      <c r="E719" s="313"/>
      <c r="F719" s="313"/>
      <c r="G719" s="315"/>
      <c r="H719" s="307"/>
      <c r="I719" s="15"/>
      <c r="J719" s="15"/>
      <c r="K719" s="15"/>
      <c r="L719" s="15"/>
      <c r="M719" s="15"/>
      <c r="N719" s="161"/>
      <c r="O719" s="161"/>
      <c r="P719" s="15"/>
      <c r="Q719" s="15"/>
      <c r="R719" s="15"/>
      <c r="S719" s="15"/>
      <c r="T719" s="15"/>
      <c r="U719" s="15"/>
      <c r="V719" s="15"/>
      <c r="W719" s="15"/>
      <c r="X719" s="15"/>
      <c r="Y719" s="15"/>
      <c r="Z719" s="15"/>
    </row>
    <row r="720">
      <c r="A720" s="307"/>
      <c r="B720" s="308"/>
      <c r="C720" s="309"/>
      <c r="D720" s="310"/>
      <c r="E720" s="313"/>
      <c r="F720" s="313"/>
      <c r="G720" s="315"/>
      <c r="H720" s="307"/>
      <c r="I720" s="15"/>
      <c r="J720" s="15"/>
      <c r="K720" s="15"/>
      <c r="L720" s="15"/>
      <c r="M720" s="15"/>
      <c r="N720" s="161"/>
      <c r="O720" s="161"/>
      <c r="P720" s="15"/>
      <c r="Q720" s="15"/>
      <c r="R720" s="15"/>
      <c r="S720" s="15"/>
      <c r="T720" s="15"/>
      <c r="U720" s="15"/>
      <c r="V720" s="15"/>
      <c r="W720" s="15"/>
      <c r="X720" s="15"/>
      <c r="Y720" s="15"/>
      <c r="Z720" s="15"/>
    </row>
    <row r="721">
      <c r="A721" s="307"/>
      <c r="B721" s="308"/>
      <c r="C721" s="309"/>
      <c r="D721" s="310"/>
      <c r="E721" s="313"/>
      <c r="F721" s="313"/>
      <c r="G721" s="315"/>
      <c r="H721" s="307"/>
      <c r="I721" s="15"/>
      <c r="J721" s="15"/>
      <c r="K721" s="15"/>
      <c r="L721" s="15"/>
      <c r="M721" s="15"/>
      <c r="N721" s="161"/>
      <c r="O721" s="161"/>
      <c r="P721" s="15"/>
      <c r="Q721" s="15"/>
      <c r="R721" s="15"/>
      <c r="S721" s="15"/>
      <c r="T721" s="15"/>
      <c r="U721" s="15"/>
      <c r="V721" s="15"/>
      <c r="W721" s="15"/>
      <c r="X721" s="15"/>
      <c r="Y721" s="15"/>
      <c r="Z721" s="15"/>
    </row>
    <row r="722">
      <c r="A722" s="307"/>
      <c r="B722" s="308"/>
      <c r="C722" s="309"/>
      <c r="D722" s="310"/>
      <c r="E722" s="313"/>
      <c r="F722" s="313"/>
      <c r="G722" s="315"/>
      <c r="H722" s="307"/>
      <c r="I722" s="15"/>
      <c r="J722" s="15"/>
      <c r="K722" s="15"/>
      <c r="L722" s="15"/>
      <c r="M722" s="15"/>
      <c r="N722" s="161"/>
      <c r="O722" s="161"/>
      <c r="P722" s="15"/>
      <c r="Q722" s="15"/>
      <c r="R722" s="15"/>
      <c r="S722" s="15"/>
      <c r="T722" s="15"/>
      <c r="U722" s="15"/>
      <c r="V722" s="15"/>
      <c r="W722" s="15"/>
      <c r="X722" s="15"/>
      <c r="Y722" s="15"/>
      <c r="Z722" s="15"/>
    </row>
    <row r="723">
      <c r="A723" s="307"/>
      <c r="B723" s="308"/>
      <c r="C723" s="309"/>
      <c r="D723" s="310"/>
      <c r="E723" s="313"/>
      <c r="F723" s="313"/>
      <c r="G723" s="315"/>
      <c r="H723" s="307"/>
      <c r="I723" s="15"/>
      <c r="J723" s="15"/>
      <c r="K723" s="15"/>
      <c r="L723" s="15"/>
      <c r="M723" s="15"/>
      <c r="N723" s="161"/>
      <c r="O723" s="161"/>
      <c r="P723" s="15"/>
      <c r="Q723" s="15"/>
      <c r="R723" s="15"/>
      <c r="S723" s="15"/>
      <c r="T723" s="15"/>
      <c r="U723" s="15"/>
      <c r="V723" s="15"/>
      <c r="W723" s="15"/>
      <c r="X723" s="15"/>
      <c r="Y723" s="15"/>
      <c r="Z723" s="15"/>
    </row>
    <row r="724">
      <c r="A724" s="307"/>
      <c r="B724" s="308"/>
      <c r="C724" s="309"/>
      <c r="D724" s="310"/>
      <c r="E724" s="313"/>
      <c r="F724" s="313"/>
      <c r="G724" s="315"/>
      <c r="H724" s="307"/>
      <c r="I724" s="15"/>
      <c r="J724" s="15"/>
      <c r="K724" s="15"/>
      <c r="L724" s="15"/>
      <c r="M724" s="15"/>
      <c r="N724" s="161"/>
      <c r="O724" s="161"/>
      <c r="P724" s="15"/>
      <c r="Q724" s="15"/>
      <c r="R724" s="15"/>
      <c r="S724" s="15"/>
      <c r="T724" s="15"/>
      <c r="U724" s="15"/>
      <c r="V724" s="15"/>
      <c r="W724" s="15"/>
      <c r="X724" s="15"/>
      <c r="Y724" s="15"/>
      <c r="Z724" s="15"/>
    </row>
    <row r="725">
      <c r="A725" s="307"/>
      <c r="B725" s="308"/>
      <c r="C725" s="309"/>
      <c r="D725" s="310"/>
      <c r="E725" s="313"/>
      <c r="F725" s="313"/>
      <c r="G725" s="315"/>
      <c r="H725" s="307"/>
      <c r="I725" s="15"/>
      <c r="J725" s="15"/>
      <c r="K725" s="15"/>
      <c r="L725" s="15"/>
      <c r="M725" s="15"/>
      <c r="N725" s="161"/>
      <c r="O725" s="161"/>
      <c r="P725" s="15"/>
      <c r="Q725" s="15"/>
      <c r="R725" s="15"/>
      <c r="S725" s="15"/>
      <c r="T725" s="15"/>
      <c r="U725" s="15"/>
      <c r="V725" s="15"/>
      <c r="W725" s="15"/>
      <c r="X725" s="15"/>
      <c r="Y725" s="15"/>
      <c r="Z725" s="15"/>
    </row>
    <row r="726">
      <c r="A726" s="307"/>
      <c r="B726" s="308"/>
      <c r="C726" s="309"/>
      <c r="D726" s="310"/>
      <c r="E726" s="313"/>
      <c r="F726" s="313"/>
      <c r="G726" s="315"/>
      <c r="H726" s="307"/>
      <c r="I726" s="15"/>
      <c r="J726" s="15"/>
      <c r="K726" s="15"/>
      <c r="L726" s="15"/>
      <c r="M726" s="15"/>
      <c r="N726" s="161"/>
      <c r="O726" s="161"/>
      <c r="P726" s="15"/>
      <c r="Q726" s="15"/>
      <c r="R726" s="15"/>
      <c r="S726" s="15"/>
      <c r="T726" s="15"/>
      <c r="U726" s="15"/>
      <c r="V726" s="15"/>
      <c r="W726" s="15"/>
      <c r="X726" s="15"/>
      <c r="Y726" s="15"/>
      <c r="Z726" s="15"/>
    </row>
    <row r="727">
      <c r="A727" s="307"/>
      <c r="B727" s="308"/>
      <c r="C727" s="309"/>
      <c r="D727" s="310"/>
      <c r="E727" s="313"/>
      <c r="F727" s="313"/>
      <c r="G727" s="315"/>
      <c r="H727" s="307"/>
      <c r="I727" s="15"/>
      <c r="J727" s="15"/>
      <c r="K727" s="15"/>
      <c r="L727" s="15"/>
      <c r="M727" s="15"/>
      <c r="N727" s="161"/>
      <c r="O727" s="161"/>
      <c r="P727" s="15"/>
      <c r="Q727" s="15"/>
      <c r="R727" s="15"/>
      <c r="S727" s="15"/>
      <c r="T727" s="15"/>
      <c r="U727" s="15"/>
      <c r="V727" s="15"/>
      <c r="W727" s="15"/>
      <c r="X727" s="15"/>
      <c r="Y727" s="15"/>
      <c r="Z727" s="15"/>
    </row>
    <row r="728">
      <c r="A728" s="307"/>
      <c r="B728" s="308"/>
      <c r="C728" s="309"/>
      <c r="D728" s="310"/>
      <c r="E728" s="313"/>
      <c r="F728" s="313"/>
      <c r="G728" s="315"/>
      <c r="H728" s="307"/>
      <c r="I728" s="15"/>
      <c r="J728" s="15"/>
      <c r="K728" s="15"/>
      <c r="L728" s="15"/>
      <c r="M728" s="15"/>
      <c r="N728" s="161"/>
      <c r="O728" s="161"/>
      <c r="P728" s="15"/>
      <c r="Q728" s="15"/>
      <c r="R728" s="15"/>
      <c r="S728" s="15"/>
      <c r="T728" s="15"/>
      <c r="U728" s="15"/>
      <c r="V728" s="15"/>
      <c r="W728" s="15"/>
      <c r="X728" s="15"/>
      <c r="Y728" s="15"/>
      <c r="Z728" s="15"/>
    </row>
    <row r="729">
      <c r="A729" s="307"/>
      <c r="B729" s="308"/>
      <c r="C729" s="309"/>
      <c r="D729" s="310"/>
      <c r="E729" s="313"/>
      <c r="F729" s="313"/>
      <c r="G729" s="315"/>
      <c r="H729" s="307"/>
      <c r="I729" s="15"/>
      <c r="J729" s="15"/>
      <c r="K729" s="15"/>
      <c r="L729" s="15"/>
      <c r="M729" s="15"/>
      <c r="N729" s="161"/>
      <c r="O729" s="161"/>
      <c r="P729" s="15"/>
      <c r="Q729" s="15"/>
      <c r="R729" s="15"/>
      <c r="S729" s="15"/>
      <c r="T729" s="15"/>
      <c r="U729" s="15"/>
      <c r="V729" s="15"/>
      <c r="W729" s="15"/>
      <c r="X729" s="15"/>
      <c r="Y729" s="15"/>
      <c r="Z729" s="15"/>
    </row>
    <row r="730">
      <c r="A730" s="307"/>
      <c r="B730" s="308"/>
      <c r="C730" s="309"/>
      <c r="D730" s="310"/>
      <c r="E730" s="313"/>
      <c r="F730" s="313"/>
      <c r="G730" s="315"/>
      <c r="H730" s="307"/>
      <c r="I730" s="15"/>
      <c r="J730" s="15"/>
      <c r="K730" s="15"/>
      <c r="L730" s="15"/>
      <c r="M730" s="15"/>
      <c r="N730" s="161"/>
      <c r="O730" s="161"/>
      <c r="P730" s="15"/>
      <c r="Q730" s="15"/>
      <c r="R730" s="15"/>
      <c r="S730" s="15"/>
      <c r="T730" s="15"/>
      <c r="U730" s="15"/>
      <c r="V730" s="15"/>
      <c r="W730" s="15"/>
      <c r="X730" s="15"/>
      <c r="Y730" s="15"/>
      <c r="Z730" s="15"/>
    </row>
    <row r="731">
      <c r="A731" s="307"/>
      <c r="B731" s="308"/>
      <c r="C731" s="309"/>
      <c r="D731" s="310"/>
      <c r="E731" s="313"/>
      <c r="F731" s="313"/>
      <c r="G731" s="315"/>
      <c r="H731" s="307"/>
      <c r="I731" s="15"/>
      <c r="J731" s="15"/>
      <c r="K731" s="15"/>
      <c r="L731" s="15"/>
      <c r="M731" s="15"/>
      <c r="N731" s="161"/>
      <c r="O731" s="161"/>
      <c r="P731" s="15"/>
      <c r="Q731" s="15"/>
      <c r="R731" s="15"/>
      <c r="S731" s="15"/>
      <c r="T731" s="15"/>
      <c r="U731" s="15"/>
      <c r="V731" s="15"/>
      <c r="W731" s="15"/>
      <c r="X731" s="15"/>
      <c r="Y731" s="15"/>
      <c r="Z731" s="15"/>
    </row>
    <row r="732">
      <c r="A732" s="307"/>
      <c r="B732" s="308"/>
      <c r="C732" s="309"/>
      <c r="D732" s="310"/>
      <c r="E732" s="313"/>
      <c r="F732" s="313"/>
      <c r="G732" s="315"/>
      <c r="H732" s="307"/>
      <c r="I732" s="15"/>
      <c r="J732" s="15"/>
      <c r="K732" s="15"/>
      <c r="L732" s="15"/>
      <c r="M732" s="15"/>
      <c r="N732" s="161"/>
      <c r="O732" s="161"/>
      <c r="P732" s="15"/>
      <c r="Q732" s="15"/>
      <c r="R732" s="15"/>
      <c r="S732" s="15"/>
      <c r="T732" s="15"/>
      <c r="U732" s="15"/>
      <c r="V732" s="15"/>
      <c r="W732" s="15"/>
      <c r="X732" s="15"/>
      <c r="Y732" s="15"/>
      <c r="Z732" s="15"/>
    </row>
    <row r="733">
      <c r="A733" s="307"/>
      <c r="B733" s="308"/>
      <c r="C733" s="309"/>
      <c r="D733" s="310"/>
      <c r="E733" s="313"/>
      <c r="F733" s="313"/>
      <c r="G733" s="315"/>
      <c r="H733" s="307"/>
      <c r="I733" s="15"/>
      <c r="J733" s="15"/>
      <c r="K733" s="15"/>
      <c r="L733" s="15"/>
      <c r="M733" s="15"/>
      <c r="N733" s="161"/>
      <c r="O733" s="161"/>
      <c r="P733" s="15"/>
      <c r="Q733" s="15"/>
      <c r="R733" s="15"/>
      <c r="S733" s="15"/>
      <c r="T733" s="15"/>
      <c r="U733" s="15"/>
      <c r="V733" s="15"/>
      <c r="W733" s="15"/>
      <c r="X733" s="15"/>
      <c r="Y733" s="15"/>
      <c r="Z733" s="15"/>
    </row>
    <row r="734">
      <c r="A734" s="307"/>
      <c r="B734" s="308"/>
      <c r="C734" s="309"/>
      <c r="D734" s="310"/>
      <c r="E734" s="313"/>
      <c r="F734" s="313"/>
      <c r="G734" s="315"/>
      <c r="H734" s="307"/>
      <c r="I734" s="15"/>
      <c r="J734" s="15"/>
      <c r="K734" s="15"/>
      <c r="L734" s="15"/>
      <c r="M734" s="15"/>
      <c r="N734" s="161"/>
      <c r="O734" s="161"/>
      <c r="P734" s="15"/>
      <c r="Q734" s="15"/>
      <c r="R734" s="15"/>
      <c r="S734" s="15"/>
      <c r="T734" s="15"/>
      <c r="U734" s="15"/>
      <c r="V734" s="15"/>
      <c r="W734" s="15"/>
      <c r="X734" s="15"/>
      <c r="Y734" s="15"/>
      <c r="Z734" s="15"/>
    </row>
    <row r="735">
      <c r="A735" s="307"/>
      <c r="B735" s="308"/>
      <c r="C735" s="309"/>
      <c r="D735" s="310"/>
      <c r="E735" s="313"/>
      <c r="F735" s="313"/>
      <c r="G735" s="315"/>
      <c r="H735" s="307"/>
      <c r="I735" s="15"/>
      <c r="J735" s="15"/>
      <c r="K735" s="15"/>
      <c r="L735" s="15"/>
      <c r="M735" s="15"/>
      <c r="N735" s="161"/>
      <c r="O735" s="161"/>
      <c r="P735" s="15"/>
      <c r="Q735" s="15"/>
      <c r="R735" s="15"/>
      <c r="S735" s="15"/>
      <c r="T735" s="15"/>
      <c r="U735" s="15"/>
      <c r="V735" s="15"/>
      <c r="W735" s="15"/>
      <c r="X735" s="15"/>
      <c r="Y735" s="15"/>
      <c r="Z735" s="15"/>
    </row>
    <row r="736">
      <c r="A736" s="307"/>
      <c r="B736" s="308"/>
      <c r="C736" s="309"/>
      <c r="D736" s="310"/>
      <c r="E736" s="313"/>
      <c r="F736" s="313"/>
      <c r="G736" s="315"/>
      <c r="H736" s="307"/>
      <c r="I736" s="15"/>
      <c r="J736" s="15"/>
      <c r="K736" s="15"/>
      <c r="L736" s="15"/>
      <c r="M736" s="15"/>
      <c r="N736" s="161"/>
      <c r="O736" s="161"/>
      <c r="P736" s="15"/>
      <c r="Q736" s="15"/>
      <c r="R736" s="15"/>
      <c r="S736" s="15"/>
      <c r="T736" s="15"/>
      <c r="U736" s="15"/>
      <c r="V736" s="15"/>
      <c r="W736" s="15"/>
      <c r="X736" s="15"/>
      <c r="Y736" s="15"/>
      <c r="Z736" s="15"/>
    </row>
    <row r="737">
      <c r="A737" s="307"/>
      <c r="B737" s="308"/>
      <c r="C737" s="309"/>
      <c r="D737" s="310"/>
      <c r="E737" s="313"/>
      <c r="F737" s="313"/>
      <c r="G737" s="315"/>
      <c r="H737" s="307"/>
      <c r="I737" s="15"/>
      <c r="J737" s="15"/>
      <c r="K737" s="15"/>
      <c r="L737" s="15"/>
      <c r="M737" s="15"/>
      <c r="N737" s="161"/>
      <c r="O737" s="161"/>
      <c r="P737" s="15"/>
      <c r="Q737" s="15"/>
      <c r="R737" s="15"/>
      <c r="S737" s="15"/>
      <c r="T737" s="15"/>
      <c r="U737" s="15"/>
      <c r="V737" s="15"/>
      <c r="W737" s="15"/>
      <c r="X737" s="15"/>
      <c r="Y737" s="15"/>
      <c r="Z737" s="15"/>
    </row>
    <row r="738">
      <c r="A738" s="307"/>
      <c r="B738" s="308"/>
      <c r="C738" s="309"/>
      <c r="D738" s="310"/>
      <c r="E738" s="313"/>
      <c r="F738" s="313"/>
      <c r="G738" s="315"/>
      <c r="H738" s="307"/>
      <c r="I738" s="15"/>
      <c r="J738" s="15"/>
      <c r="K738" s="15"/>
      <c r="L738" s="15"/>
      <c r="M738" s="15"/>
      <c r="N738" s="161"/>
      <c r="O738" s="161"/>
      <c r="P738" s="15"/>
      <c r="Q738" s="15"/>
      <c r="R738" s="15"/>
      <c r="S738" s="15"/>
      <c r="T738" s="15"/>
      <c r="U738" s="15"/>
      <c r="V738" s="15"/>
      <c r="W738" s="15"/>
      <c r="X738" s="15"/>
      <c r="Y738" s="15"/>
      <c r="Z738" s="15"/>
    </row>
    <row r="739">
      <c r="A739" s="307"/>
      <c r="B739" s="308"/>
      <c r="C739" s="309"/>
      <c r="D739" s="310"/>
      <c r="E739" s="313"/>
      <c r="F739" s="313"/>
      <c r="G739" s="315"/>
      <c r="H739" s="307"/>
      <c r="I739" s="15"/>
      <c r="J739" s="15"/>
      <c r="K739" s="15"/>
      <c r="L739" s="15"/>
      <c r="M739" s="15"/>
      <c r="N739" s="161"/>
      <c r="O739" s="161"/>
      <c r="P739" s="15"/>
      <c r="Q739" s="15"/>
      <c r="R739" s="15"/>
      <c r="S739" s="15"/>
      <c r="T739" s="15"/>
      <c r="U739" s="15"/>
      <c r="V739" s="15"/>
      <c r="W739" s="15"/>
      <c r="X739" s="15"/>
      <c r="Y739" s="15"/>
      <c r="Z739" s="15"/>
    </row>
    <row r="740">
      <c r="A740" s="307"/>
      <c r="B740" s="308"/>
      <c r="C740" s="309"/>
      <c r="D740" s="310"/>
      <c r="E740" s="313"/>
      <c r="F740" s="313"/>
      <c r="G740" s="315"/>
      <c r="H740" s="307"/>
      <c r="I740" s="15"/>
      <c r="J740" s="15"/>
      <c r="K740" s="15"/>
      <c r="L740" s="15"/>
      <c r="M740" s="15"/>
      <c r="N740" s="161"/>
      <c r="O740" s="161"/>
      <c r="P740" s="15"/>
      <c r="Q740" s="15"/>
      <c r="R740" s="15"/>
      <c r="S740" s="15"/>
      <c r="T740" s="15"/>
      <c r="U740" s="15"/>
      <c r="V740" s="15"/>
      <c r="W740" s="15"/>
      <c r="X740" s="15"/>
      <c r="Y740" s="15"/>
      <c r="Z740" s="15"/>
    </row>
    <row r="741">
      <c r="A741" s="307"/>
      <c r="B741" s="308"/>
      <c r="C741" s="309"/>
      <c r="D741" s="310"/>
      <c r="E741" s="313"/>
      <c r="F741" s="313"/>
      <c r="G741" s="315"/>
      <c r="H741" s="307"/>
      <c r="I741" s="15"/>
      <c r="J741" s="15"/>
      <c r="K741" s="15"/>
      <c r="L741" s="15"/>
      <c r="M741" s="15"/>
      <c r="N741" s="161"/>
      <c r="O741" s="161"/>
      <c r="P741" s="15"/>
      <c r="Q741" s="15"/>
      <c r="R741" s="15"/>
      <c r="S741" s="15"/>
      <c r="T741" s="15"/>
      <c r="U741" s="15"/>
      <c r="V741" s="15"/>
      <c r="W741" s="15"/>
      <c r="X741" s="15"/>
      <c r="Y741" s="15"/>
      <c r="Z741" s="15"/>
    </row>
    <row r="742">
      <c r="A742" s="307"/>
      <c r="B742" s="308"/>
      <c r="C742" s="309"/>
      <c r="D742" s="310"/>
      <c r="E742" s="313"/>
      <c r="F742" s="313"/>
      <c r="G742" s="315"/>
      <c r="H742" s="307"/>
      <c r="I742" s="15"/>
      <c r="J742" s="15"/>
      <c r="K742" s="15"/>
      <c r="L742" s="15"/>
      <c r="M742" s="15"/>
      <c r="N742" s="161"/>
      <c r="O742" s="161"/>
      <c r="P742" s="15"/>
      <c r="Q742" s="15"/>
      <c r="R742" s="15"/>
      <c r="S742" s="15"/>
      <c r="T742" s="15"/>
      <c r="U742" s="15"/>
      <c r="V742" s="15"/>
      <c r="W742" s="15"/>
      <c r="X742" s="15"/>
      <c r="Y742" s="15"/>
      <c r="Z742" s="15"/>
    </row>
    <row r="743">
      <c r="A743" s="307"/>
      <c r="B743" s="308"/>
      <c r="C743" s="309"/>
      <c r="D743" s="310"/>
      <c r="E743" s="313"/>
      <c r="F743" s="313"/>
      <c r="G743" s="315"/>
      <c r="H743" s="307"/>
      <c r="I743" s="15"/>
      <c r="J743" s="15"/>
      <c r="K743" s="15"/>
      <c r="L743" s="15"/>
      <c r="M743" s="15"/>
      <c r="N743" s="161"/>
      <c r="O743" s="161"/>
      <c r="P743" s="15"/>
      <c r="Q743" s="15"/>
      <c r="R743" s="15"/>
      <c r="S743" s="15"/>
      <c r="T743" s="15"/>
      <c r="U743" s="15"/>
      <c r="V743" s="15"/>
      <c r="W743" s="15"/>
      <c r="X743" s="15"/>
      <c r="Y743" s="15"/>
      <c r="Z743" s="15"/>
    </row>
    <row r="744">
      <c r="A744" s="307"/>
      <c r="B744" s="308"/>
      <c r="C744" s="309"/>
      <c r="D744" s="310"/>
      <c r="E744" s="313"/>
      <c r="F744" s="313"/>
      <c r="G744" s="315"/>
      <c r="H744" s="307"/>
      <c r="I744" s="15"/>
      <c r="J744" s="15"/>
      <c r="K744" s="15"/>
      <c r="L744" s="15"/>
      <c r="M744" s="15"/>
      <c r="N744" s="161"/>
      <c r="O744" s="161"/>
      <c r="P744" s="15"/>
      <c r="Q744" s="15"/>
      <c r="R744" s="15"/>
      <c r="S744" s="15"/>
      <c r="T744" s="15"/>
      <c r="U744" s="15"/>
      <c r="V744" s="15"/>
      <c r="W744" s="15"/>
      <c r="X744" s="15"/>
      <c r="Y744" s="15"/>
      <c r="Z744" s="15"/>
    </row>
    <row r="745">
      <c r="A745" s="307"/>
      <c r="B745" s="308"/>
      <c r="C745" s="309"/>
      <c r="D745" s="310"/>
      <c r="E745" s="313"/>
      <c r="F745" s="313"/>
      <c r="G745" s="315"/>
      <c r="H745" s="307"/>
      <c r="I745" s="15"/>
      <c r="J745" s="15"/>
      <c r="K745" s="15"/>
      <c r="L745" s="15"/>
      <c r="M745" s="15"/>
      <c r="N745" s="161"/>
      <c r="O745" s="161"/>
      <c r="P745" s="15"/>
      <c r="Q745" s="15"/>
      <c r="R745" s="15"/>
      <c r="S745" s="15"/>
      <c r="T745" s="15"/>
      <c r="U745" s="15"/>
      <c r="V745" s="15"/>
      <c r="W745" s="15"/>
      <c r="X745" s="15"/>
      <c r="Y745" s="15"/>
      <c r="Z745" s="15"/>
    </row>
    <row r="746">
      <c r="A746" s="307"/>
      <c r="B746" s="308"/>
      <c r="C746" s="309"/>
      <c r="D746" s="310"/>
      <c r="E746" s="313"/>
      <c r="F746" s="313"/>
      <c r="G746" s="315"/>
      <c r="H746" s="307"/>
      <c r="I746" s="15"/>
      <c r="J746" s="15"/>
      <c r="K746" s="15"/>
      <c r="L746" s="15"/>
      <c r="M746" s="15"/>
      <c r="N746" s="161"/>
      <c r="O746" s="161"/>
      <c r="P746" s="15"/>
      <c r="Q746" s="15"/>
      <c r="R746" s="15"/>
      <c r="S746" s="15"/>
      <c r="T746" s="15"/>
      <c r="U746" s="15"/>
      <c r="V746" s="15"/>
      <c r="W746" s="15"/>
      <c r="X746" s="15"/>
      <c r="Y746" s="15"/>
      <c r="Z746" s="15"/>
    </row>
    <row r="747">
      <c r="A747" s="307"/>
      <c r="B747" s="308"/>
      <c r="C747" s="309"/>
      <c r="D747" s="310"/>
      <c r="E747" s="313"/>
      <c r="F747" s="313"/>
      <c r="G747" s="315"/>
      <c r="H747" s="307"/>
      <c r="I747" s="15"/>
      <c r="J747" s="15"/>
      <c r="K747" s="15"/>
      <c r="L747" s="15"/>
      <c r="M747" s="15"/>
      <c r="N747" s="161"/>
      <c r="O747" s="161"/>
      <c r="P747" s="15"/>
      <c r="Q747" s="15"/>
      <c r="R747" s="15"/>
      <c r="S747" s="15"/>
      <c r="T747" s="15"/>
      <c r="U747" s="15"/>
      <c r="V747" s="15"/>
      <c r="W747" s="15"/>
      <c r="X747" s="15"/>
      <c r="Y747" s="15"/>
      <c r="Z747" s="15"/>
    </row>
    <row r="748">
      <c r="A748" s="307"/>
      <c r="B748" s="308"/>
      <c r="C748" s="309"/>
      <c r="D748" s="310"/>
      <c r="E748" s="313"/>
      <c r="F748" s="313"/>
      <c r="G748" s="315"/>
      <c r="H748" s="307"/>
      <c r="I748" s="15"/>
      <c r="J748" s="15"/>
      <c r="K748" s="15"/>
      <c r="L748" s="15"/>
      <c r="M748" s="15"/>
      <c r="N748" s="161"/>
      <c r="O748" s="161"/>
      <c r="P748" s="15"/>
      <c r="Q748" s="15"/>
      <c r="R748" s="15"/>
      <c r="S748" s="15"/>
      <c r="T748" s="15"/>
      <c r="U748" s="15"/>
      <c r="V748" s="15"/>
      <c r="W748" s="15"/>
      <c r="X748" s="15"/>
      <c r="Y748" s="15"/>
      <c r="Z748" s="15"/>
    </row>
    <row r="749">
      <c r="A749" s="307"/>
      <c r="B749" s="308"/>
      <c r="C749" s="309"/>
      <c r="D749" s="310"/>
      <c r="E749" s="313"/>
      <c r="F749" s="313"/>
      <c r="G749" s="315"/>
      <c r="H749" s="307"/>
      <c r="I749" s="15"/>
      <c r="J749" s="15"/>
      <c r="K749" s="15"/>
      <c r="L749" s="15"/>
      <c r="M749" s="15"/>
      <c r="N749" s="161"/>
      <c r="O749" s="161"/>
      <c r="P749" s="15"/>
      <c r="Q749" s="15"/>
      <c r="R749" s="15"/>
      <c r="S749" s="15"/>
      <c r="T749" s="15"/>
      <c r="U749" s="15"/>
      <c r="V749" s="15"/>
      <c r="W749" s="15"/>
      <c r="X749" s="15"/>
      <c r="Y749" s="15"/>
      <c r="Z749" s="15"/>
    </row>
    <row r="750">
      <c r="A750" s="307"/>
      <c r="B750" s="308"/>
      <c r="C750" s="309"/>
      <c r="D750" s="310"/>
      <c r="E750" s="313"/>
      <c r="F750" s="313"/>
      <c r="G750" s="315"/>
      <c r="H750" s="307"/>
      <c r="I750" s="15"/>
      <c r="J750" s="15"/>
      <c r="K750" s="15"/>
      <c r="L750" s="15"/>
      <c r="M750" s="15"/>
      <c r="N750" s="161"/>
      <c r="O750" s="161"/>
      <c r="P750" s="15"/>
      <c r="Q750" s="15"/>
      <c r="R750" s="15"/>
      <c r="S750" s="15"/>
      <c r="T750" s="15"/>
      <c r="U750" s="15"/>
      <c r="V750" s="15"/>
      <c r="W750" s="15"/>
      <c r="X750" s="15"/>
      <c r="Y750" s="15"/>
      <c r="Z750" s="15"/>
    </row>
    <row r="751">
      <c r="A751" s="307"/>
      <c r="B751" s="308"/>
      <c r="C751" s="309"/>
      <c r="D751" s="310"/>
      <c r="E751" s="313"/>
      <c r="F751" s="313"/>
      <c r="G751" s="315"/>
      <c r="H751" s="307"/>
      <c r="I751" s="15"/>
      <c r="J751" s="15"/>
      <c r="K751" s="15"/>
      <c r="L751" s="15"/>
      <c r="M751" s="15"/>
      <c r="N751" s="161"/>
      <c r="O751" s="161"/>
      <c r="P751" s="15"/>
      <c r="Q751" s="15"/>
      <c r="R751" s="15"/>
      <c r="S751" s="15"/>
      <c r="T751" s="15"/>
      <c r="U751" s="15"/>
      <c r="V751" s="15"/>
      <c r="W751" s="15"/>
      <c r="X751" s="15"/>
      <c r="Y751" s="15"/>
      <c r="Z751" s="15"/>
    </row>
    <row r="752">
      <c r="A752" s="307"/>
      <c r="B752" s="308"/>
      <c r="C752" s="309"/>
      <c r="D752" s="310"/>
      <c r="E752" s="313"/>
      <c r="F752" s="313"/>
      <c r="G752" s="315"/>
      <c r="H752" s="307"/>
      <c r="I752" s="15"/>
      <c r="J752" s="15"/>
      <c r="K752" s="15"/>
      <c r="L752" s="15"/>
      <c r="M752" s="15"/>
      <c r="N752" s="161"/>
      <c r="O752" s="161"/>
      <c r="P752" s="15"/>
      <c r="Q752" s="15"/>
      <c r="R752" s="15"/>
      <c r="S752" s="15"/>
      <c r="T752" s="15"/>
      <c r="U752" s="15"/>
      <c r="V752" s="15"/>
      <c r="W752" s="15"/>
      <c r="X752" s="15"/>
      <c r="Y752" s="15"/>
      <c r="Z752" s="15"/>
    </row>
    <row r="753">
      <c r="A753" s="307"/>
      <c r="B753" s="308"/>
      <c r="C753" s="309"/>
      <c r="D753" s="310"/>
      <c r="E753" s="313"/>
      <c r="F753" s="313"/>
      <c r="G753" s="315"/>
      <c r="H753" s="307"/>
      <c r="I753" s="15"/>
      <c r="J753" s="15"/>
      <c r="K753" s="15"/>
      <c r="L753" s="15"/>
      <c r="M753" s="15"/>
      <c r="N753" s="161"/>
      <c r="O753" s="161"/>
      <c r="P753" s="15"/>
      <c r="Q753" s="15"/>
      <c r="R753" s="15"/>
      <c r="S753" s="15"/>
      <c r="T753" s="15"/>
      <c r="U753" s="15"/>
      <c r="V753" s="15"/>
      <c r="W753" s="15"/>
      <c r="X753" s="15"/>
      <c r="Y753" s="15"/>
      <c r="Z753" s="15"/>
    </row>
    <row r="754">
      <c r="A754" s="307"/>
      <c r="B754" s="308"/>
      <c r="C754" s="309"/>
      <c r="D754" s="310"/>
      <c r="E754" s="313"/>
      <c r="F754" s="313"/>
      <c r="G754" s="315"/>
      <c r="H754" s="307"/>
      <c r="I754" s="15"/>
      <c r="J754" s="15"/>
      <c r="K754" s="15"/>
      <c r="L754" s="15"/>
      <c r="M754" s="15"/>
      <c r="N754" s="161"/>
      <c r="O754" s="161"/>
      <c r="P754" s="15"/>
      <c r="Q754" s="15"/>
      <c r="R754" s="15"/>
      <c r="S754" s="15"/>
      <c r="T754" s="15"/>
      <c r="U754" s="15"/>
      <c r="V754" s="15"/>
      <c r="W754" s="15"/>
      <c r="X754" s="15"/>
      <c r="Y754" s="15"/>
      <c r="Z754" s="15"/>
    </row>
    <row r="755">
      <c r="A755" s="307"/>
      <c r="B755" s="308"/>
      <c r="C755" s="309"/>
      <c r="D755" s="310"/>
      <c r="E755" s="313"/>
      <c r="F755" s="313"/>
      <c r="G755" s="315"/>
      <c r="H755" s="307"/>
      <c r="I755" s="15"/>
      <c r="J755" s="15"/>
      <c r="K755" s="15"/>
      <c r="L755" s="15"/>
      <c r="M755" s="15"/>
      <c r="N755" s="161"/>
      <c r="O755" s="161"/>
      <c r="P755" s="15"/>
      <c r="Q755" s="15"/>
      <c r="R755" s="15"/>
      <c r="S755" s="15"/>
      <c r="T755" s="15"/>
      <c r="U755" s="15"/>
      <c r="V755" s="15"/>
      <c r="W755" s="15"/>
      <c r="X755" s="15"/>
      <c r="Y755" s="15"/>
      <c r="Z755" s="15"/>
    </row>
    <row r="756">
      <c r="A756" s="307"/>
      <c r="B756" s="308"/>
      <c r="C756" s="309"/>
      <c r="D756" s="310"/>
      <c r="E756" s="313"/>
      <c r="F756" s="313"/>
      <c r="G756" s="315"/>
      <c r="H756" s="307"/>
      <c r="I756" s="15"/>
      <c r="J756" s="15"/>
      <c r="K756" s="15"/>
      <c r="L756" s="15"/>
      <c r="M756" s="15"/>
      <c r="N756" s="161"/>
      <c r="O756" s="161"/>
      <c r="P756" s="15"/>
      <c r="Q756" s="15"/>
      <c r="R756" s="15"/>
      <c r="S756" s="15"/>
      <c r="T756" s="15"/>
      <c r="U756" s="15"/>
      <c r="V756" s="15"/>
      <c r="W756" s="15"/>
      <c r="X756" s="15"/>
      <c r="Y756" s="15"/>
      <c r="Z756" s="15"/>
    </row>
    <row r="757">
      <c r="A757" s="307"/>
      <c r="B757" s="308"/>
      <c r="C757" s="309"/>
      <c r="D757" s="310"/>
      <c r="E757" s="313"/>
      <c r="F757" s="313"/>
      <c r="G757" s="315"/>
      <c r="H757" s="307"/>
      <c r="I757" s="15"/>
      <c r="J757" s="15"/>
      <c r="K757" s="15"/>
      <c r="L757" s="15"/>
      <c r="M757" s="15"/>
      <c r="N757" s="161"/>
      <c r="O757" s="161"/>
      <c r="P757" s="15"/>
      <c r="Q757" s="15"/>
      <c r="R757" s="15"/>
      <c r="S757" s="15"/>
      <c r="T757" s="15"/>
      <c r="U757" s="15"/>
      <c r="V757" s="15"/>
      <c r="W757" s="15"/>
      <c r="X757" s="15"/>
      <c r="Y757" s="15"/>
      <c r="Z757" s="15"/>
    </row>
    <row r="758">
      <c r="A758" s="307"/>
      <c r="B758" s="308"/>
      <c r="C758" s="309"/>
      <c r="D758" s="310"/>
      <c r="E758" s="313"/>
      <c r="F758" s="313"/>
      <c r="G758" s="315"/>
      <c r="H758" s="307"/>
      <c r="I758" s="15"/>
      <c r="J758" s="15"/>
      <c r="K758" s="15"/>
      <c r="L758" s="15"/>
      <c r="M758" s="15"/>
      <c r="N758" s="161"/>
      <c r="O758" s="161"/>
      <c r="P758" s="15"/>
      <c r="Q758" s="15"/>
      <c r="R758" s="15"/>
      <c r="S758" s="15"/>
      <c r="T758" s="15"/>
      <c r="U758" s="15"/>
      <c r="V758" s="15"/>
      <c r="W758" s="15"/>
      <c r="X758" s="15"/>
      <c r="Y758" s="15"/>
      <c r="Z758" s="15"/>
    </row>
    <row r="759">
      <c r="A759" s="307"/>
      <c r="B759" s="308"/>
      <c r="C759" s="309"/>
      <c r="D759" s="310"/>
      <c r="E759" s="313"/>
      <c r="F759" s="313"/>
      <c r="G759" s="315"/>
      <c r="H759" s="307"/>
      <c r="I759" s="15"/>
      <c r="J759" s="15"/>
      <c r="K759" s="15"/>
      <c r="L759" s="15"/>
      <c r="M759" s="15"/>
      <c r="N759" s="161"/>
      <c r="O759" s="161"/>
      <c r="P759" s="15"/>
      <c r="Q759" s="15"/>
      <c r="R759" s="15"/>
      <c r="S759" s="15"/>
      <c r="T759" s="15"/>
      <c r="U759" s="15"/>
      <c r="V759" s="15"/>
      <c r="W759" s="15"/>
      <c r="X759" s="15"/>
      <c r="Y759" s="15"/>
      <c r="Z759" s="15"/>
    </row>
    <row r="760">
      <c r="A760" s="307"/>
      <c r="B760" s="308"/>
      <c r="C760" s="309"/>
      <c r="D760" s="310"/>
      <c r="E760" s="313"/>
      <c r="F760" s="313"/>
      <c r="G760" s="315"/>
      <c r="H760" s="307"/>
      <c r="I760" s="15"/>
      <c r="J760" s="15"/>
      <c r="K760" s="15"/>
      <c r="L760" s="15"/>
      <c r="M760" s="15"/>
      <c r="N760" s="161"/>
      <c r="O760" s="161"/>
      <c r="P760" s="15"/>
      <c r="Q760" s="15"/>
      <c r="R760" s="15"/>
      <c r="S760" s="15"/>
      <c r="T760" s="15"/>
      <c r="U760" s="15"/>
      <c r="V760" s="15"/>
      <c r="W760" s="15"/>
      <c r="X760" s="15"/>
      <c r="Y760" s="15"/>
      <c r="Z760" s="15"/>
    </row>
    <row r="761">
      <c r="A761" s="307"/>
      <c r="B761" s="308"/>
      <c r="C761" s="309"/>
      <c r="D761" s="310"/>
      <c r="E761" s="313"/>
      <c r="F761" s="313"/>
      <c r="G761" s="315"/>
      <c r="H761" s="307"/>
      <c r="I761" s="15"/>
      <c r="J761" s="15"/>
      <c r="K761" s="15"/>
      <c r="L761" s="15"/>
      <c r="M761" s="15"/>
      <c r="N761" s="161"/>
      <c r="O761" s="161"/>
      <c r="P761" s="15"/>
      <c r="Q761" s="15"/>
      <c r="R761" s="15"/>
      <c r="S761" s="15"/>
      <c r="T761" s="15"/>
      <c r="U761" s="15"/>
      <c r="V761" s="15"/>
      <c r="W761" s="15"/>
      <c r="X761" s="15"/>
      <c r="Y761" s="15"/>
      <c r="Z761" s="15"/>
    </row>
    <row r="762">
      <c r="A762" s="307"/>
      <c r="B762" s="308"/>
      <c r="C762" s="309"/>
      <c r="D762" s="310"/>
      <c r="E762" s="313"/>
      <c r="F762" s="313"/>
      <c r="G762" s="315"/>
      <c r="H762" s="307"/>
      <c r="I762" s="15"/>
      <c r="J762" s="15"/>
      <c r="K762" s="15"/>
      <c r="L762" s="15"/>
      <c r="M762" s="15"/>
      <c r="N762" s="161"/>
      <c r="O762" s="161"/>
      <c r="P762" s="15"/>
      <c r="Q762" s="15"/>
      <c r="R762" s="15"/>
      <c r="S762" s="15"/>
      <c r="T762" s="15"/>
      <c r="U762" s="15"/>
      <c r="V762" s="15"/>
      <c r="W762" s="15"/>
      <c r="X762" s="15"/>
      <c r="Y762" s="15"/>
      <c r="Z762" s="15"/>
    </row>
    <row r="763">
      <c r="A763" s="307"/>
      <c r="B763" s="308"/>
      <c r="C763" s="309"/>
      <c r="D763" s="310"/>
      <c r="E763" s="313"/>
      <c r="F763" s="313"/>
      <c r="G763" s="315"/>
      <c r="H763" s="307"/>
      <c r="I763" s="15"/>
      <c r="J763" s="15"/>
      <c r="K763" s="15"/>
      <c r="L763" s="15"/>
      <c r="M763" s="15"/>
      <c r="N763" s="161"/>
      <c r="O763" s="161"/>
      <c r="P763" s="15"/>
      <c r="Q763" s="15"/>
      <c r="R763" s="15"/>
      <c r="S763" s="15"/>
      <c r="T763" s="15"/>
      <c r="U763" s="15"/>
      <c r="V763" s="15"/>
      <c r="W763" s="15"/>
      <c r="X763" s="15"/>
      <c r="Y763" s="15"/>
      <c r="Z763" s="15"/>
    </row>
    <row r="764">
      <c r="A764" s="307"/>
      <c r="B764" s="308"/>
      <c r="C764" s="309"/>
      <c r="D764" s="310"/>
      <c r="E764" s="313"/>
      <c r="F764" s="313"/>
      <c r="G764" s="315"/>
      <c r="H764" s="307"/>
      <c r="I764" s="15"/>
      <c r="J764" s="15"/>
      <c r="K764" s="15"/>
      <c r="L764" s="15"/>
      <c r="M764" s="15"/>
      <c r="N764" s="161"/>
      <c r="O764" s="161"/>
      <c r="P764" s="15"/>
      <c r="Q764" s="15"/>
      <c r="R764" s="15"/>
      <c r="S764" s="15"/>
      <c r="T764" s="15"/>
      <c r="U764" s="15"/>
      <c r="V764" s="15"/>
      <c r="W764" s="15"/>
      <c r="X764" s="15"/>
      <c r="Y764" s="15"/>
      <c r="Z764" s="15"/>
    </row>
    <row r="765">
      <c r="A765" s="307"/>
      <c r="B765" s="308"/>
      <c r="C765" s="309"/>
      <c r="D765" s="310"/>
      <c r="E765" s="313"/>
      <c r="F765" s="313"/>
      <c r="G765" s="315"/>
      <c r="H765" s="307"/>
      <c r="I765" s="15"/>
      <c r="J765" s="15"/>
      <c r="K765" s="15"/>
      <c r="L765" s="15"/>
      <c r="M765" s="15"/>
      <c r="N765" s="161"/>
      <c r="O765" s="161"/>
      <c r="P765" s="15"/>
      <c r="Q765" s="15"/>
      <c r="R765" s="15"/>
      <c r="S765" s="15"/>
      <c r="T765" s="15"/>
      <c r="U765" s="15"/>
      <c r="V765" s="15"/>
      <c r="W765" s="15"/>
      <c r="X765" s="15"/>
      <c r="Y765" s="15"/>
      <c r="Z765" s="15"/>
    </row>
    <row r="766">
      <c r="A766" s="307"/>
      <c r="B766" s="308"/>
      <c r="C766" s="309"/>
      <c r="D766" s="310"/>
      <c r="E766" s="313"/>
      <c r="F766" s="313"/>
      <c r="G766" s="315"/>
      <c r="H766" s="307"/>
      <c r="I766" s="15"/>
      <c r="J766" s="15"/>
      <c r="K766" s="15"/>
      <c r="L766" s="15"/>
      <c r="M766" s="15"/>
      <c r="N766" s="161"/>
      <c r="O766" s="161"/>
      <c r="P766" s="15"/>
      <c r="Q766" s="15"/>
      <c r="R766" s="15"/>
      <c r="S766" s="15"/>
      <c r="T766" s="15"/>
      <c r="U766" s="15"/>
      <c r="V766" s="15"/>
      <c r="W766" s="15"/>
      <c r="X766" s="15"/>
      <c r="Y766" s="15"/>
      <c r="Z766" s="15"/>
    </row>
    <row r="767">
      <c r="A767" s="307"/>
      <c r="B767" s="308"/>
      <c r="C767" s="309"/>
      <c r="D767" s="310"/>
      <c r="E767" s="313"/>
      <c r="F767" s="313"/>
      <c r="G767" s="315"/>
      <c r="H767" s="307"/>
      <c r="I767" s="15"/>
      <c r="J767" s="15"/>
      <c r="K767" s="15"/>
      <c r="L767" s="15"/>
      <c r="M767" s="15"/>
      <c r="N767" s="161"/>
      <c r="O767" s="161"/>
      <c r="P767" s="15"/>
      <c r="Q767" s="15"/>
      <c r="R767" s="15"/>
      <c r="S767" s="15"/>
      <c r="T767" s="15"/>
      <c r="U767" s="15"/>
      <c r="V767" s="15"/>
      <c r="W767" s="15"/>
      <c r="X767" s="15"/>
      <c r="Y767" s="15"/>
      <c r="Z767" s="15"/>
    </row>
    <row r="768">
      <c r="A768" s="307"/>
      <c r="B768" s="308"/>
      <c r="C768" s="309"/>
      <c r="D768" s="310"/>
      <c r="E768" s="313"/>
      <c r="F768" s="313"/>
      <c r="G768" s="315"/>
      <c r="H768" s="307"/>
      <c r="I768" s="15"/>
      <c r="J768" s="15"/>
      <c r="K768" s="15"/>
      <c r="L768" s="15"/>
      <c r="M768" s="15"/>
      <c r="N768" s="161"/>
      <c r="O768" s="161"/>
      <c r="P768" s="15"/>
      <c r="Q768" s="15"/>
      <c r="R768" s="15"/>
      <c r="S768" s="15"/>
      <c r="T768" s="15"/>
      <c r="U768" s="15"/>
      <c r="V768" s="15"/>
      <c r="W768" s="15"/>
      <c r="X768" s="15"/>
      <c r="Y768" s="15"/>
      <c r="Z768" s="15"/>
    </row>
    <row r="769">
      <c r="A769" s="307"/>
      <c r="B769" s="308"/>
      <c r="C769" s="309"/>
      <c r="D769" s="310"/>
      <c r="E769" s="313"/>
      <c r="F769" s="313"/>
      <c r="G769" s="315"/>
      <c r="H769" s="307"/>
      <c r="I769" s="15"/>
      <c r="J769" s="15"/>
      <c r="K769" s="15"/>
      <c r="L769" s="15"/>
      <c r="M769" s="15"/>
      <c r="N769" s="161"/>
      <c r="O769" s="161"/>
      <c r="P769" s="15"/>
      <c r="Q769" s="15"/>
      <c r="R769" s="15"/>
      <c r="S769" s="15"/>
      <c r="T769" s="15"/>
      <c r="U769" s="15"/>
      <c r="V769" s="15"/>
      <c r="W769" s="15"/>
      <c r="X769" s="15"/>
      <c r="Y769" s="15"/>
      <c r="Z769" s="15"/>
    </row>
    <row r="770">
      <c r="A770" s="307"/>
      <c r="B770" s="308"/>
      <c r="C770" s="309"/>
      <c r="D770" s="310"/>
      <c r="E770" s="313"/>
      <c r="F770" s="313"/>
      <c r="G770" s="315"/>
      <c r="H770" s="307"/>
      <c r="I770" s="15"/>
      <c r="J770" s="15"/>
      <c r="K770" s="15"/>
      <c r="L770" s="15"/>
      <c r="M770" s="15"/>
      <c r="N770" s="161"/>
      <c r="O770" s="161"/>
      <c r="P770" s="15"/>
      <c r="Q770" s="15"/>
      <c r="R770" s="15"/>
      <c r="S770" s="15"/>
      <c r="T770" s="15"/>
      <c r="U770" s="15"/>
      <c r="V770" s="15"/>
      <c r="W770" s="15"/>
      <c r="X770" s="15"/>
      <c r="Y770" s="15"/>
      <c r="Z770" s="15"/>
    </row>
    <row r="771">
      <c r="A771" s="307"/>
      <c r="B771" s="308"/>
      <c r="C771" s="309"/>
      <c r="D771" s="310"/>
      <c r="E771" s="313"/>
      <c r="F771" s="313"/>
      <c r="G771" s="315"/>
      <c r="H771" s="307"/>
      <c r="I771" s="15"/>
      <c r="J771" s="15"/>
      <c r="K771" s="15"/>
      <c r="L771" s="15"/>
      <c r="M771" s="15"/>
      <c r="N771" s="161"/>
      <c r="O771" s="161"/>
      <c r="P771" s="15"/>
      <c r="Q771" s="15"/>
      <c r="R771" s="15"/>
      <c r="S771" s="15"/>
      <c r="T771" s="15"/>
      <c r="U771" s="15"/>
      <c r="V771" s="15"/>
      <c r="W771" s="15"/>
      <c r="X771" s="15"/>
      <c r="Y771" s="15"/>
      <c r="Z771" s="15"/>
    </row>
    <row r="772">
      <c r="A772" s="307"/>
      <c r="B772" s="308"/>
      <c r="C772" s="309"/>
      <c r="D772" s="310"/>
      <c r="E772" s="313"/>
      <c r="F772" s="313"/>
      <c r="G772" s="315"/>
      <c r="H772" s="307"/>
      <c r="I772" s="15"/>
      <c r="J772" s="15"/>
      <c r="K772" s="15"/>
      <c r="L772" s="15"/>
      <c r="M772" s="15"/>
      <c r="N772" s="161"/>
      <c r="O772" s="161"/>
      <c r="P772" s="15"/>
      <c r="Q772" s="15"/>
      <c r="R772" s="15"/>
      <c r="S772" s="15"/>
      <c r="T772" s="15"/>
      <c r="U772" s="15"/>
      <c r="V772" s="15"/>
      <c r="W772" s="15"/>
      <c r="X772" s="15"/>
      <c r="Y772" s="15"/>
      <c r="Z772" s="15"/>
    </row>
    <row r="773">
      <c r="A773" s="307"/>
      <c r="B773" s="308"/>
      <c r="C773" s="309"/>
      <c r="D773" s="310"/>
      <c r="E773" s="313"/>
      <c r="F773" s="313"/>
      <c r="G773" s="315"/>
      <c r="H773" s="307"/>
      <c r="I773" s="15"/>
      <c r="J773" s="15"/>
      <c r="K773" s="15"/>
      <c r="L773" s="15"/>
      <c r="M773" s="15"/>
      <c r="N773" s="161"/>
      <c r="O773" s="161"/>
      <c r="P773" s="15"/>
      <c r="Q773" s="15"/>
      <c r="R773" s="15"/>
      <c r="S773" s="15"/>
      <c r="T773" s="15"/>
      <c r="U773" s="15"/>
      <c r="V773" s="15"/>
      <c r="W773" s="15"/>
      <c r="X773" s="15"/>
      <c r="Y773" s="15"/>
      <c r="Z773" s="15"/>
    </row>
    <row r="774">
      <c r="A774" s="307"/>
      <c r="B774" s="308"/>
      <c r="C774" s="309"/>
      <c r="D774" s="310"/>
      <c r="E774" s="313"/>
      <c r="F774" s="313"/>
      <c r="G774" s="315"/>
      <c r="H774" s="307"/>
      <c r="I774" s="15"/>
      <c r="J774" s="15"/>
      <c r="K774" s="15"/>
      <c r="L774" s="15"/>
      <c r="M774" s="15"/>
      <c r="N774" s="161"/>
      <c r="O774" s="161"/>
      <c r="P774" s="15"/>
      <c r="Q774" s="15"/>
      <c r="R774" s="15"/>
      <c r="S774" s="15"/>
      <c r="T774" s="15"/>
      <c r="U774" s="15"/>
      <c r="V774" s="15"/>
      <c r="W774" s="15"/>
      <c r="X774" s="15"/>
      <c r="Y774" s="15"/>
      <c r="Z774" s="15"/>
    </row>
    <row r="775">
      <c r="A775" s="307"/>
      <c r="B775" s="308"/>
      <c r="C775" s="309"/>
      <c r="D775" s="310"/>
      <c r="E775" s="313"/>
      <c r="F775" s="313"/>
      <c r="G775" s="315"/>
      <c r="H775" s="307"/>
      <c r="I775" s="15"/>
      <c r="J775" s="15"/>
      <c r="K775" s="15"/>
      <c r="L775" s="15"/>
      <c r="M775" s="15"/>
      <c r="N775" s="161"/>
      <c r="O775" s="161"/>
      <c r="P775" s="15"/>
      <c r="Q775" s="15"/>
      <c r="R775" s="15"/>
      <c r="S775" s="15"/>
      <c r="T775" s="15"/>
      <c r="U775" s="15"/>
      <c r="V775" s="15"/>
      <c r="W775" s="15"/>
      <c r="X775" s="15"/>
      <c r="Y775" s="15"/>
      <c r="Z775" s="15"/>
    </row>
    <row r="776">
      <c r="A776" s="307"/>
      <c r="B776" s="308"/>
      <c r="C776" s="309"/>
      <c r="D776" s="310"/>
      <c r="E776" s="313"/>
      <c r="F776" s="313"/>
      <c r="G776" s="315"/>
      <c r="H776" s="307"/>
      <c r="I776" s="15"/>
      <c r="J776" s="15"/>
      <c r="K776" s="15"/>
      <c r="L776" s="15"/>
      <c r="M776" s="15"/>
      <c r="N776" s="161"/>
      <c r="O776" s="161"/>
      <c r="P776" s="15"/>
      <c r="Q776" s="15"/>
      <c r="R776" s="15"/>
      <c r="S776" s="15"/>
      <c r="T776" s="15"/>
      <c r="U776" s="15"/>
      <c r="V776" s="15"/>
      <c r="W776" s="15"/>
      <c r="X776" s="15"/>
      <c r="Y776" s="15"/>
      <c r="Z776" s="15"/>
    </row>
    <row r="777">
      <c r="A777" s="307"/>
      <c r="B777" s="308"/>
      <c r="C777" s="309"/>
      <c r="D777" s="310"/>
      <c r="E777" s="313"/>
      <c r="F777" s="313"/>
      <c r="G777" s="315"/>
      <c r="H777" s="307"/>
      <c r="I777" s="15"/>
      <c r="J777" s="15"/>
      <c r="K777" s="15"/>
      <c r="L777" s="15"/>
      <c r="M777" s="15"/>
      <c r="N777" s="161"/>
      <c r="O777" s="161"/>
      <c r="P777" s="15"/>
      <c r="Q777" s="15"/>
      <c r="R777" s="15"/>
      <c r="S777" s="15"/>
      <c r="T777" s="15"/>
      <c r="U777" s="15"/>
      <c r="V777" s="15"/>
      <c r="W777" s="15"/>
      <c r="X777" s="15"/>
      <c r="Y777" s="15"/>
      <c r="Z777" s="15"/>
    </row>
    <row r="778">
      <c r="A778" s="307"/>
      <c r="B778" s="308"/>
      <c r="C778" s="309"/>
      <c r="D778" s="310"/>
      <c r="E778" s="313"/>
      <c r="F778" s="313"/>
      <c r="G778" s="315"/>
      <c r="H778" s="307"/>
      <c r="I778" s="15"/>
      <c r="J778" s="15"/>
      <c r="K778" s="15"/>
      <c r="L778" s="15"/>
      <c r="M778" s="15"/>
      <c r="N778" s="161"/>
      <c r="O778" s="161"/>
      <c r="P778" s="15"/>
      <c r="Q778" s="15"/>
      <c r="R778" s="15"/>
      <c r="S778" s="15"/>
      <c r="T778" s="15"/>
      <c r="U778" s="15"/>
      <c r="V778" s="15"/>
      <c r="W778" s="15"/>
      <c r="X778" s="15"/>
      <c r="Y778" s="15"/>
      <c r="Z778" s="15"/>
    </row>
    <row r="779">
      <c r="A779" s="307"/>
      <c r="B779" s="308"/>
      <c r="C779" s="309"/>
      <c r="D779" s="310"/>
      <c r="E779" s="313"/>
      <c r="F779" s="313"/>
      <c r="G779" s="315"/>
      <c r="H779" s="307"/>
      <c r="I779" s="15"/>
      <c r="J779" s="15"/>
      <c r="K779" s="15"/>
      <c r="L779" s="15"/>
      <c r="M779" s="15"/>
      <c r="N779" s="161"/>
      <c r="O779" s="161"/>
      <c r="P779" s="15"/>
      <c r="Q779" s="15"/>
      <c r="R779" s="15"/>
      <c r="S779" s="15"/>
      <c r="T779" s="15"/>
      <c r="U779" s="15"/>
      <c r="V779" s="15"/>
      <c r="W779" s="15"/>
      <c r="X779" s="15"/>
      <c r="Y779" s="15"/>
      <c r="Z779" s="15"/>
    </row>
    <row r="780">
      <c r="A780" s="307"/>
      <c r="B780" s="308"/>
      <c r="C780" s="309"/>
      <c r="D780" s="310"/>
      <c r="E780" s="313"/>
      <c r="F780" s="313"/>
      <c r="G780" s="315"/>
      <c r="H780" s="307"/>
      <c r="I780" s="15"/>
      <c r="J780" s="15"/>
      <c r="K780" s="15"/>
      <c r="L780" s="15"/>
      <c r="M780" s="15"/>
      <c r="N780" s="161"/>
      <c r="O780" s="161"/>
      <c r="P780" s="15"/>
      <c r="Q780" s="15"/>
      <c r="R780" s="15"/>
      <c r="S780" s="15"/>
      <c r="T780" s="15"/>
      <c r="U780" s="15"/>
      <c r="V780" s="15"/>
      <c r="W780" s="15"/>
      <c r="X780" s="15"/>
      <c r="Y780" s="15"/>
      <c r="Z780" s="15"/>
    </row>
    <row r="781">
      <c r="A781" s="307"/>
      <c r="B781" s="308"/>
      <c r="C781" s="309"/>
      <c r="D781" s="310"/>
      <c r="E781" s="313"/>
      <c r="F781" s="313"/>
      <c r="G781" s="315"/>
      <c r="H781" s="307"/>
      <c r="I781" s="15"/>
      <c r="J781" s="15"/>
      <c r="K781" s="15"/>
      <c r="L781" s="15"/>
      <c r="M781" s="15"/>
      <c r="N781" s="161"/>
      <c r="O781" s="161"/>
      <c r="P781" s="15"/>
      <c r="Q781" s="15"/>
      <c r="R781" s="15"/>
      <c r="S781" s="15"/>
      <c r="T781" s="15"/>
      <c r="U781" s="15"/>
      <c r="V781" s="15"/>
      <c r="W781" s="15"/>
      <c r="X781" s="15"/>
      <c r="Y781" s="15"/>
      <c r="Z781" s="15"/>
    </row>
    <row r="782">
      <c r="A782" s="307"/>
      <c r="B782" s="308"/>
      <c r="C782" s="309"/>
      <c r="D782" s="310"/>
      <c r="E782" s="313"/>
      <c r="F782" s="313"/>
      <c r="G782" s="315"/>
      <c r="H782" s="307"/>
      <c r="I782" s="15"/>
      <c r="J782" s="15"/>
      <c r="K782" s="15"/>
      <c r="L782" s="15"/>
      <c r="M782" s="15"/>
      <c r="N782" s="161"/>
      <c r="O782" s="161"/>
      <c r="P782" s="15"/>
      <c r="Q782" s="15"/>
      <c r="R782" s="15"/>
      <c r="S782" s="15"/>
      <c r="T782" s="15"/>
      <c r="U782" s="15"/>
      <c r="V782" s="15"/>
      <c r="W782" s="15"/>
      <c r="X782" s="15"/>
      <c r="Y782" s="15"/>
      <c r="Z782" s="15"/>
    </row>
    <row r="783">
      <c r="A783" s="307"/>
      <c r="B783" s="308"/>
      <c r="C783" s="309"/>
      <c r="D783" s="310"/>
      <c r="E783" s="313"/>
      <c r="F783" s="313"/>
      <c r="G783" s="315"/>
      <c r="H783" s="307"/>
      <c r="I783" s="15"/>
      <c r="J783" s="15"/>
      <c r="K783" s="15"/>
      <c r="L783" s="15"/>
      <c r="M783" s="15"/>
      <c r="N783" s="161"/>
      <c r="O783" s="161"/>
      <c r="P783" s="15"/>
      <c r="Q783" s="15"/>
      <c r="R783" s="15"/>
      <c r="S783" s="15"/>
      <c r="T783" s="15"/>
      <c r="U783" s="15"/>
      <c r="V783" s="15"/>
      <c r="W783" s="15"/>
      <c r="X783" s="15"/>
      <c r="Y783" s="15"/>
      <c r="Z783" s="15"/>
    </row>
    <row r="784">
      <c r="A784" s="307"/>
      <c r="B784" s="308"/>
      <c r="C784" s="309"/>
      <c r="D784" s="310"/>
      <c r="E784" s="313"/>
      <c r="F784" s="313"/>
      <c r="G784" s="315"/>
      <c r="H784" s="307"/>
      <c r="I784" s="15"/>
      <c r="J784" s="15"/>
      <c r="K784" s="15"/>
      <c r="L784" s="15"/>
      <c r="M784" s="15"/>
      <c r="N784" s="161"/>
      <c r="O784" s="161"/>
      <c r="P784" s="15"/>
      <c r="Q784" s="15"/>
      <c r="R784" s="15"/>
      <c r="S784" s="15"/>
      <c r="T784" s="15"/>
      <c r="U784" s="15"/>
      <c r="V784" s="15"/>
      <c r="W784" s="15"/>
      <c r="X784" s="15"/>
      <c r="Y784" s="15"/>
      <c r="Z784" s="15"/>
    </row>
    <row r="785">
      <c r="A785" s="307"/>
      <c r="B785" s="308"/>
      <c r="C785" s="309"/>
      <c r="D785" s="310"/>
      <c r="E785" s="313"/>
      <c r="F785" s="313"/>
      <c r="G785" s="315"/>
      <c r="H785" s="307"/>
      <c r="I785" s="15"/>
      <c r="J785" s="15"/>
      <c r="K785" s="15"/>
      <c r="L785" s="15"/>
      <c r="M785" s="15"/>
      <c r="N785" s="161"/>
      <c r="O785" s="161"/>
      <c r="P785" s="15"/>
      <c r="Q785" s="15"/>
      <c r="R785" s="15"/>
      <c r="S785" s="15"/>
      <c r="T785" s="15"/>
      <c r="U785" s="15"/>
      <c r="V785" s="15"/>
      <c r="W785" s="15"/>
      <c r="X785" s="15"/>
      <c r="Y785" s="15"/>
      <c r="Z785" s="15"/>
    </row>
    <row r="786">
      <c r="A786" s="307"/>
      <c r="B786" s="308"/>
      <c r="C786" s="309"/>
      <c r="D786" s="310"/>
      <c r="E786" s="313"/>
      <c r="F786" s="313"/>
      <c r="G786" s="315"/>
      <c r="H786" s="307"/>
      <c r="I786" s="15"/>
      <c r="J786" s="15"/>
      <c r="K786" s="15"/>
      <c r="L786" s="15"/>
      <c r="M786" s="15"/>
      <c r="N786" s="161"/>
      <c r="O786" s="161"/>
      <c r="P786" s="15"/>
      <c r="Q786" s="15"/>
      <c r="R786" s="15"/>
      <c r="S786" s="15"/>
      <c r="T786" s="15"/>
      <c r="U786" s="15"/>
      <c r="V786" s="15"/>
      <c r="W786" s="15"/>
      <c r="X786" s="15"/>
      <c r="Y786" s="15"/>
      <c r="Z786" s="15"/>
    </row>
    <row r="787">
      <c r="A787" s="307"/>
      <c r="B787" s="308"/>
      <c r="C787" s="309"/>
      <c r="D787" s="310"/>
      <c r="E787" s="313"/>
      <c r="F787" s="313"/>
      <c r="G787" s="315"/>
      <c r="H787" s="307"/>
      <c r="I787" s="15"/>
      <c r="J787" s="15"/>
      <c r="K787" s="15"/>
      <c r="L787" s="15"/>
      <c r="M787" s="15"/>
      <c r="N787" s="161"/>
      <c r="O787" s="161"/>
      <c r="P787" s="15"/>
      <c r="Q787" s="15"/>
      <c r="R787" s="15"/>
      <c r="S787" s="15"/>
      <c r="T787" s="15"/>
      <c r="U787" s="15"/>
      <c r="V787" s="15"/>
      <c r="W787" s="15"/>
      <c r="X787" s="15"/>
      <c r="Y787" s="15"/>
      <c r="Z787" s="15"/>
    </row>
    <row r="788">
      <c r="A788" s="307"/>
      <c r="B788" s="308"/>
      <c r="C788" s="309"/>
      <c r="D788" s="310"/>
      <c r="E788" s="313"/>
      <c r="F788" s="313"/>
      <c r="G788" s="315"/>
      <c r="H788" s="307"/>
      <c r="I788" s="15"/>
      <c r="J788" s="15"/>
      <c r="K788" s="15"/>
      <c r="L788" s="15"/>
      <c r="M788" s="15"/>
      <c r="N788" s="161"/>
      <c r="O788" s="161"/>
      <c r="P788" s="15"/>
      <c r="Q788" s="15"/>
      <c r="R788" s="15"/>
      <c r="S788" s="15"/>
      <c r="T788" s="15"/>
      <c r="U788" s="15"/>
      <c r="V788" s="15"/>
      <c r="W788" s="15"/>
      <c r="X788" s="15"/>
      <c r="Y788" s="15"/>
      <c r="Z788" s="15"/>
    </row>
    <row r="789">
      <c r="A789" s="307"/>
      <c r="B789" s="308"/>
      <c r="C789" s="309"/>
      <c r="D789" s="310"/>
      <c r="E789" s="313"/>
      <c r="F789" s="313"/>
      <c r="G789" s="315"/>
      <c r="H789" s="307"/>
      <c r="I789" s="15"/>
      <c r="J789" s="15"/>
      <c r="K789" s="15"/>
      <c r="L789" s="15"/>
      <c r="M789" s="15"/>
      <c r="N789" s="161"/>
      <c r="O789" s="161"/>
      <c r="P789" s="15"/>
      <c r="Q789" s="15"/>
      <c r="R789" s="15"/>
      <c r="S789" s="15"/>
      <c r="T789" s="15"/>
      <c r="U789" s="15"/>
      <c r="V789" s="15"/>
      <c r="W789" s="15"/>
      <c r="X789" s="15"/>
      <c r="Y789" s="15"/>
      <c r="Z789" s="15"/>
    </row>
    <row r="790">
      <c r="A790" s="307"/>
      <c r="B790" s="308"/>
      <c r="C790" s="309"/>
      <c r="D790" s="310"/>
      <c r="E790" s="313"/>
      <c r="F790" s="313"/>
      <c r="G790" s="315"/>
      <c r="H790" s="307"/>
      <c r="I790" s="15"/>
      <c r="J790" s="15"/>
      <c r="K790" s="15"/>
      <c r="L790" s="15"/>
      <c r="M790" s="15"/>
      <c r="N790" s="161"/>
      <c r="O790" s="161"/>
      <c r="P790" s="15"/>
      <c r="Q790" s="15"/>
      <c r="R790" s="15"/>
      <c r="S790" s="15"/>
      <c r="T790" s="15"/>
      <c r="U790" s="15"/>
      <c r="V790" s="15"/>
      <c r="W790" s="15"/>
      <c r="X790" s="15"/>
      <c r="Y790" s="15"/>
      <c r="Z790" s="15"/>
    </row>
    <row r="791">
      <c r="A791" s="307"/>
      <c r="B791" s="308"/>
      <c r="C791" s="309"/>
      <c r="D791" s="310"/>
      <c r="E791" s="313"/>
      <c r="F791" s="313"/>
      <c r="G791" s="315"/>
      <c r="H791" s="307"/>
      <c r="I791" s="15"/>
      <c r="J791" s="15"/>
      <c r="K791" s="15"/>
      <c r="L791" s="15"/>
      <c r="M791" s="15"/>
      <c r="N791" s="161"/>
      <c r="O791" s="161"/>
      <c r="P791" s="15"/>
      <c r="Q791" s="15"/>
      <c r="R791" s="15"/>
      <c r="S791" s="15"/>
      <c r="T791" s="15"/>
      <c r="U791" s="15"/>
      <c r="V791" s="15"/>
      <c r="W791" s="15"/>
      <c r="X791" s="15"/>
      <c r="Y791" s="15"/>
      <c r="Z791" s="15"/>
    </row>
    <row r="792">
      <c r="A792" s="307"/>
      <c r="B792" s="308"/>
      <c r="C792" s="309"/>
      <c r="D792" s="310"/>
      <c r="E792" s="313"/>
      <c r="F792" s="313"/>
      <c r="G792" s="315"/>
      <c r="H792" s="307"/>
      <c r="I792" s="15"/>
      <c r="J792" s="15"/>
      <c r="K792" s="15"/>
      <c r="L792" s="15"/>
      <c r="M792" s="15"/>
      <c r="N792" s="161"/>
      <c r="O792" s="161"/>
      <c r="P792" s="15"/>
      <c r="Q792" s="15"/>
      <c r="R792" s="15"/>
      <c r="S792" s="15"/>
      <c r="T792" s="15"/>
      <c r="U792" s="15"/>
      <c r="V792" s="15"/>
      <c r="W792" s="15"/>
      <c r="X792" s="15"/>
      <c r="Y792" s="15"/>
      <c r="Z792" s="15"/>
    </row>
    <row r="793">
      <c r="A793" s="307"/>
      <c r="B793" s="308"/>
      <c r="C793" s="309"/>
      <c r="D793" s="310"/>
      <c r="E793" s="313"/>
      <c r="F793" s="313"/>
      <c r="G793" s="315"/>
      <c r="H793" s="307"/>
      <c r="I793" s="15"/>
      <c r="J793" s="15"/>
      <c r="K793" s="15"/>
      <c r="L793" s="15"/>
      <c r="M793" s="15"/>
      <c r="N793" s="161"/>
      <c r="O793" s="161"/>
      <c r="P793" s="15"/>
      <c r="Q793" s="15"/>
      <c r="R793" s="15"/>
      <c r="S793" s="15"/>
      <c r="T793" s="15"/>
      <c r="U793" s="15"/>
      <c r="V793" s="15"/>
      <c r="W793" s="15"/>
      <c r="X793" s="15"/>
      <c r="Y793" s="15"/>
      <c r="Z793" s="15"/>
    </row>
    <row r="794">
      <c r="A794" s="307"/>
      <c r="B794" s="308"/>
      <c r="C794" s="309"/>
      <c r="D794" s="310"/>
      <c r="E794" s="313"/>
      <c r="F794" s="313"/>
      <c r="G794" s="315"/>
      <c r="H794" s="307"/>
      <c r="I794" s="15"/>
      <c r="J794" s="15"/>
      <c r="K794" s="15"/>
      <c r="L794" s="15"/>
      <c r="M794" s="15"/>
      <c r="N794" s="161"/>
      <c r="O794" s="161"/>
      <c r="P794" s="15"/>
      <c r="Q794" s="15"/>
      <c r="R794" s="15"/>
      <c r="S794" s="15"/>
      <c r="T794" s="15"/>
      <c r="U794" s="15"/>
      <c r="V794" s="15"/>
      <c r="W794" s="15"/>
      <c r="X794" s="15"/>
      <c r="Y794" s="15"/>
      <c r="Z794" s="15"/>
    </row>
    <row r="795">
      <c r="A795" s="307"/>
      <c r="B795" s="308"/>
      <c r="C795" s="309"/>
      <c r="D795" s="310"/>
      <c r="E795" s="313"/>
      <c r="F795" s="313"/>
      <c r="G795" s="315"/>
      <c r="H795" s="307"/>
      <c r="I795" s="15"/>
      <c r="J795" s="15"/>
      <c r="K795" s="15"/>
      <c r="L795" s="15"/>
      <c r="M795" s="15"/>
      <c r="N795" s="161"/>
      <c r="O795" s="161"/>
      <c r="P795" s="15"/>
      <c r="Q795" s="15"/>
      <c r="R795" s="15"/>
      <c r="S795" s="15"/>
      <c r="T795" s="15"/>
      <c r="U795" s="15"/>
      <c r="V795" s="15"/>
      <c r="W795" s="15"/>
      <c r="X795" s="15"/>
      <c r="Y795" s="15"/>
      <c r="Z795" s="15"/>
    </row>
    <row r="796">
      <c r="A796" s="307"/>
      <c r="B796" s="308"/>
      <c r="C796" s="309"/>
      <c r="D796" s="310"/>
      <c r="E796" s="313"/>
      <c r="F796" s="313"/>
      <c r="G796" s="315"/>
      <c r="H796" s="307"/>
      <c r="I796" s="15"/>
      <c r="J796" s="15"/>
      <c r="K796" s="15"/>
      <c r="L796" s="15"/>
      <c r="M796" s="15"/>
      <c r="N796" s="161"/>
      <c r="O796" s="161"/>
      <c r="P796" s="15"/>
      <c r="Q796" s="15"/>
      <c r="R796" s="15"/>
      <c r="S796" s="15"/>
      <c r="T796" s="15"/>
      <c r="U796" s="15"/>
      <c r="V796" s="15"/>
      <c r="W796" s="15"/>
      <c r="X796" s="15"/>
      <c r="Y796" s="15"/>
      <c r="Z796" s="15"/>
    </row>
    <row r="797">
      <c r="A797" s="307"/>
      <c r="B797" s="308"/>
      <c r="C797" s="309"/>
      <c r="D797" s="310"/>
      <c r="E797" s="313"/>
      <c r="F797" s="313"/>
      <c r="G797" s="315"/>
      <c r="H797" s="307"/>
      <c r="I797" s="15"/>
      <c r="J797" s="15"/>
      <c r="K797" s="15"/>
      <c r="L797" s="15"/>
      <c r="M797" s="15"/>
      <c r="N797" s="161"/>
      <c r="O797" s="161"/>
      <c r="P797" s="15"/>
      <c r="Q797" s="15"/>
      <c r="R797" s="15"/>
      <c r="S797" s="15"/>
      <c r="T797" s="15"/>
      <c r="U797" s="15"/>
      <c r="V797" s="15"/>
      <c r="W797" s="15"/>
      <c r="X797" s="15"/>
      <c r="Y797" s="15"/>
      <c r="Z797" s="15"/>
    </row>
    <row r="798">
      <c r="A798" s="307"/>
      <c r="B798" s="308"/>
      <c r="C798" s="309"/>
      <c r="D798" s="310"/>
      <c r="E798" s="313"/>
      <c r="F798" s="313"/>
      <c r="G798" s="315"/>
      <c r="H798" s="307"/>
      <c r="I798" s="15"/>
      <c r="J798" s="15"/>
      <c r="K798" s="15"/>
      <c r="L798" s="15"/>
      <c r="M798" s="15"/>
      <c r="N798" s="161"/>
      <c r="O798" s="161"/>
      <c r="P798" s="15"/>
      <c r="Q798" s="15"/>
      <c r="R798" s="15"/>
      <c r="S798" s="15"/>
      <c r="T798" s="15"/>
      <c r="U798" s="15"/>
      <c r="V798" s="15"/>
      <c r="W798" s="15"/>
      <c r="X798" s="15"/>
      <c r="Y798" s="15"/>
      <c r="Z798" s="15"/>
    </row>
    <row r="799">
      <c r="A799" s="307"/>
      <c r="B799" s="308"/>
      <c r="C799" s="309"/>
      <c r="D799" s="310"/>
      <c r="E799" s="313"/>
      <c r="F799" s="313"/>
      <c r="G799" s="315"/>
      <c r="H799" s="307"/>
      <c r="I799" s="15"/>
      <c r="J799" s="15"/>
      <c r="K799" s="15"/>
      <c r="L799" s="15"/>
      <c r="M799" s="15"/>
      <c r="N799" s="161"/>
      <c r="O799" s="161"/>
      <c r="P799" s="15"/>
      <c r="Q799" s="15"/>
      <c r="R799" s="15"/>
      <c r="S799" s="15"/>
      <c r="T799" s="15"/>
      <c r="U799" s="15"/>
      <c r="V799" s="15"/>
      <c r="W799" s="15"/>
      <c r="X799" s="15"/>
      <c r="Y799" s="15"/>
      <c r="Z799" s="15"/>
    </row>
    <row r="800">
      <c r="A800" s="307"/>
      <c r="B800" s="308"/>
      <c r="C800" s="309"/>
      <c r="D800" s="310"/>
      <c r="E800" s="313"/>
      <c r="F800" s="313"/>
      <c r="G800" s="315"/>
      <c r="H800" s="307"/>
      <c r="I800" s="15"/>
      <c r="J800" s="15"/>
      <c r="K800" s="15"/>
      <c r="L800" s="15"/>
      <c r="M800" s="15"/>
      <c r="N800" s="161"/>
      <c r="O800" s="161"/>
      <c r="P800" s="15"/>
      <c r="Q800" s="15"/>
      <c r="R800" s="15"/>
      <c r="S800" s="15"/>
      <c r="T800" s="15"/>
      <c r="U800" s="15"/>
      <c r="V800" s="15"/>
      <c r="W800" s="15"/>
      <c r="X800" s="15"/>
      <c r="Y800" s="15"/>
      <c r="Z800" s="15"/>
    </row>
    <row r="801">
      <c r="A801" s="307"/>
      <c r="B801" s="308"/>
      <c r="C801" s="309"/>
      <c r="D801" s="310"/>
      <c r="E801" s="313"/>
      <c r="F801" s="313"/>
      <c r="G801" s="315"/>
      <c r="H801" s="307"/>
      <c r="I801" s="15"/>
      <c r="J801" s="15"/>
      <c r="K801" s="15"/>
      <c r="L801" s="15"/>
      <c r="M801" s="15"/>
      <c r="N801" s="161"/>
      <c r="O801" s="161"/>
      <c r="P801" s="15"/>
      <c r="Q801" s="15"/>
      <c r="R801" s="15"/>
      <c r="S801" s="15"/>
      <c r="T801" s="15"/>
      <c r="U801" s="15"/>
      <c r="V801" s="15"/>
      <c r="W801" s="15"/>
      <c r="X801" s="15"/>
      <c r="Y801" s="15"/>
      <c r="Z801" s="15"/>
    </row>
    <row r="802">
      <c r="A802" s="307"/>
      <c r="B802" s="308"/>
      <c r="C802" s="309"/>
      <c r="D802" s="310"/>
      <c r="E802" s="313"/>
      <c r="F802" s="313"/>
      <c r="G802" s="315"/>
      <c r="H802" s="307"/>
      <c r="I802" s="15"/>
      <c r="J802" s="15"/>
      <c r="K802" s="15"/>
      <c r="L802" s="15"/>
      <c r="M802" s="15"/>
      <c r="N802" s="161"/>
      <c r="O802" s="161"/>
      <c r="P802" s="15"/>
      <c r="Q802" s="15"/>
      <c r="R802" s="15"/>
      <c r="S802" s="15"/>
      <c r="T802" s="15"/>
      <c r="U802" s="15"/>
      <c r="V802" s="15"/>
      <c r="W802" s="15"/>
      <c r="X802" s="15"/>
      <c r="Y802" s="15"/>
      <c r="Z802" s="15"/>
    </row>
    <row r="803">
      <c r="A803" s="307"/>
      <c r="B803" s="308"/>
      <c r="C803" s="309"/>
      <c r="D803" s="310"/>
      <c r="E803" s="313"/>
      <c r="F803" s="313"/>
      <c r="G803" s="315"/>
      <c r="H803" s="307"/>
      <c r="I803" s="15"/>
      <c r="J803" s="15"/>
      <c r="K803" s="15"/>
      <c r="L803" s="15"/>
      <c r="M803" s="15"/>
      <c r="N803" s="161"/>
      <c r="O803" s="161"/>
      <c r="P803" s="15"/>
      <c r="Q803" s="15"/>
      <c r="R803" s="15"/>
      <c r="S803" s="15"/>
      <c r="T803" s="15"/>
      <c r="U803" s="15"/>
      <c r="V803" s="15"/>
      <c r="W803" s="15"/>
      <c r="X803" s="15"/>
      <c r="Y803" s="15"/>
      <c r="Z803" s="15"/>
    </row>
    <row r="804">
      <c r="A804" s="307"/>
      <c r="B804" s="308"/>
      <c r="C804" s="309"/>
      <c r="D804" s="310"/>
      <c r="E804" s="313"/>
      <c r="F804" s="313"/>
      <c r="G804" s="315"/>
      <c r="H804" s="307"/>
      <c r="I804" s="15"/>
      <c r="J804" s="15"/>
      <c r="K804" s="15"/>
      <c r="L804" s="15"/>
      <c r="M804" s="15"/>
      <c r="N804" s="161"/>
      <c r="O804" s="161"/>
      <c r="P804" s="15"/>
      <c r="Q804" s="15"/>
      <c r="R804" s="15"/>
      <c r="S804" s="15"/>
      <c r="T804" s="15"/>
      <c r="U804" s="15"/>
      <c r="V804" s="15"/>
      <c r="W804" s="15"/>
      <c r="X804" s="15"/>
      <c r="Y804" s="15"/>
      <c r="Z804" s="15"/>
    </row>
    <row r="805">
      <c r="A805" s="307"/>
      <c r="B805" s="308"/>
      <c r="C805" s="309"/>
      <c r="D805" s="310"/>
      <c r="E805" s="313"/>
      <c r="F805" s="313"/>
      <c r="G805" s="315"/>
      <c r="H805" s="307"/>
      <c r="I805" s="15"/>
      <c r="J805" s="15"/>
      <c r="K805" s="15"/>
      <c r="L805" s="15"/>
      <c r="M805" s="15"/>
      <c r="N805" s="161"/>
      <c r="O805" s="161"/>
      <c r="P805" s="15"/>
      <c r="Q805" s="15"/>
      <c r="R805" s="15"/>
      <c r="S805" s="15"/>
      <c r="T805" s="15"/>
      <c r="U805" s="15"/>
      <c r="V805" s="15"/>
      <c r="W805" s="15"/>
      <c r="X805" s="15"/>
      <c r="Y805" s="15"/>
      <c r="Z805" s="15"/>
    </row>
    <row r="806">
      <c r="A806" s="307"/>
      <c r="B806" s="308"/>
      <c r="C806" s="309"/>
      <c r="D806" s="310"/>
      <c r="E806" s="313"/>
      <c r="F806" s="313"/>
      <c r="G806" s="315"/>
      <c r="H806" s="307"/>
      <c r="I806" s="15"/>
      <c r="J806" s="15"/>
      <c r="K806" s="15"/>
      <c r="L806" s="15"/>
      <c r="M806" s="15"/>
      <c r="N806" s="161"/>
      <c r="O806" s="161"/>
      <c r="P806" s="15"/>
      <c r="Q806" s="15"/>
      <c r="R806" s="15"/>
      <c r="S806" s="15"/>
      <c r="T806" s="15"/>
      <c r="U806" s="15"/>
      <c r="V806" s="15"/>
      <c r="W806" s="15"/>
      <c r="X806" s="15"/>
      <c r="Y806" s="15"/>
      <c r="Z806" s="15"/>
    </row>
    <row r="807">
      <c r="A807" s="307"/>
      <c r="B807" s="308"/>
      <c r="C807" s="309"/>
      <c r="D807" s="310"/>
      <c r="E807" s="313"/>
      <c r="F807" s="313"/>
      <c r="G807" s="315"/>
      <c r="H807" s="307"/>
      <c r="I807" s="15"/>
      <c r="J807" s="15"/>
      <c r="K807" s="15"/>
      <c r="L807" s="15"/>
      <c r="M807" s="15"/>
      <c r="N807" s="161"/>
      <c r="O807" s="161"/>
      <c r="P807" s="15"/>
      <c r="Q807" s="15"/>
      <c r="R807" s="15"/>
      <c r="S807" s="15"/>
      <c r="T807" s="15"/>
      <c r="U807" s="15"/>
      <c r="V807" s="15"/>
      <c r="W807" s="15"/>
      <c r="X807" s="15"/>
      <c r="Y807" s="15"/>
      <c r="Z807" s="15"/>
    </row>
    <row r="808">
      <c r="A808" s="307"/>
      <c r="B808" s="308"/>
      <c r="C808" s="309"/>
      <c r="D808" s="310"/>
      <c r="E808" s="313"/>
      <c r="F808" s="313"/>
      <c r="G808" s="315"/>
      <c r="H808" s="307"/>
      <c r="I808" s="15"/>
      <c r="J808" s="15"/>
      <c r="K808" s="15"/>
      <c r="L808" s="15"/>
      <c r="M808" s="15"/>
      <c r="N808" s="161"/>
      <c r="O808" s="161"/>
      <c r="P808" s="15"/>
      <c r="Q808" s="15"/>
      <c r="R808" s="15"/>
      <c r="S808" s="15"/>
      <c r="T808" s="15"/>
      <c r="U808" s="15"/>
      <c r="V808" s="15"/>
      <c r="W808" s="15"/>
      <c r="X808" s="15"/>
      <c r="Y808" s="15"/>
      <c r="Z808" s="15"/>
    </row>
    <row r="809">
      <c r="A809" s="307"/>
      <c r="B809" s="308"/>
      <c r="C809" s="309"/>
      <c r="D809" s="310"/>
      <c r="E809" s="313"/>
      <c r="F809" s="313"/>
      <c r="G809" s="315"/>
      <c r="H809" s="307"/>
      <c r="I809" s="15"/>
      <c r="J809" s="15"/>
      <c r="K809" s="15"/>
      <c r="L809" s="15"/>
      <c r="M809" s="15"/>
      <c r="N809" s="161"/>
      <c r="O809" s="161"/>
      <c r="P809" s="15"/>
      <c r="Q809" s="15"/>
      <c r="R809" s="15"/>
      <c r="S809" s="15"/>
      <c r="T809" s="15"/>
      <c r="U809" s="15"/>
      <c r="V809" s="15"/>
      <c r="W809" s="15"/>
      <c r="X809" s="15"/>
      <c r="Y809" s="15"/>
      <c r="Z809" s="15"/>
    </row>
    <row r="810">
      <c r="A810" s="307"/>
      <c r="B810" s="308"/>
      <c r="C810" s="309"/>
      <c r="D810" s="310"/>
      <c r="E810" s="313"/>
      <c r="F810" s="313"/>
      <c r="G810" s="315"/>
      <c r="H810" s="307"/>
      <c r="I810" s="15"/>
      <c r="J810" s="15"/>
      <c r="K810" s="15"/>
      <c r="L810" s="15"/>
      <c r="M810" s="15"/>
      <c r="N810" s="161"/>
      <c r="O810" s="161"/>
      <c r="P810" s="15"/>
      <c r="Q810" s="15"/>
      <c r="R810" s="15"/>
      <c r="S810" s="15"/>
      <c r="T810" s="15"/>
      <c r="U810" s="15"/>
      <c r="V810" s="15"/>
      <c r="W810" s="15"/>
      <c r="X810" s="15"/>
      <c r="Y810" s="15"/>
      <c r="Z810" s="15"/>
    </row>
    <row r="811">
      <c r="A811" s="307"/>
      <c r="B811" s="308"/>
      <c r="C811" s="309"/>
      <c r="D811" s="310"/>
      <c r="E811" s="313"/>
      <c r="F811" s="313"/>
      <c r="G811" s="315"/>
      <c r="H811" s="307"/>
      <c r="I811" s="15"/>
      <c r="J811" s="15"/>
      <c r="K811" s="15"/>
      <c r="L811" s="15"/>
      <c r="M811" s="15"/>
      <c r="N811" s="161"/>
      <c r="O811" s="161"/>
      <c r="P811" s="15"/>
      <c r="Q811" s="15"/>
      <c r="R811" s="15"/>
      <c r="S811" s="15"/>
      <c r="T811" s="15"/>
      <c r="U811" s="15"/>
      <c r="V811" s="15"/>
      <c r="W811" s="15"/>
      <c r="X811" s="15"/>
      <c r="Y811" s="15"/>
      <c r="Z811" s="15"/>
    </row>
    <row r="812">
      <c r="A812" s="307"/>
      <c r="B812" s="308"/>
      <c r="C812" s="309"/>
      <c r="D812" s="310"/>
      <c r="E812" s="313"/>
      <c r="F812" s="313"/>
      <c r="G812" s="315"/>
      <c r="H812" s="307"/>
      <c r="I812" s="15"/>
      <c r="J812" s="15"/>
      <c r="K812" s="15"/>
      <c r="L812" s="15"/>
      <c r="M812" s="15"/>
      <c r="N812" s="161"/>
      <c r="O812" s="161"/>
      <c r="P812" s="15"/>
      <c r="Q812" s="15"/>
      <c r="R812" s="15"/>
      <c r="S812" s="15"/>
      <c r="T812" s="15"/>
      <c r="U812" s="15"/>
      <c r="V812" s="15"/>
      <c r="W812" s="15"/>
      <c r="X812" s="15"/>
      <c r="Y812" s="15"/>
      <c r="Z812" s="15"/>
    </row>
    <row r="813">
      <c r="A813" s="307"/>
      <c r="B813" s="308"/>
      <c r="C813" s="309"/>
      <c r="D813" s="310"/>
      <c r="E813" s="313"/>
      <c r="F813" s="313"/>
      <c r="G813" s="315"/>
      <c r="H813" s="307"/>
      <c r="I813" s="15"/>
      <c r="J813" s="15"/>
      <c r="K813" s="15"/>
      <c r="L813" s="15"/>
      <c r="M813" s="15"/>
      <c r="N813" s="161"/>
      <c r="O813" s="161"/>
      <c r="P813" s="15"/>
      <c r="Q813" s="15"/>
      <c r="R813" s="15"/>
      <c r="S813" s="15"/>
      <c r="T813" s="15"/>
      <c r="U813" s="15"/>
      <c r="V813" s="15"/>
      <c r="W813" s="15"/>
      <c r="X813" s="15"/>
      <c r="Y813" s="15"/>
      <c r="Z813" s="15"/>
    </row>
    <row r="814">
      <c r="A814" s="307"/>
      <c r="B814" s="308"/>
      <c r="C814" s="309"/>
      <c r="D814" s="310"/>
      <c r="E814" s="313"/>
      <c r="F814" s="313"/>
      <c r="G814" s="315"/>
      <c r="H814" s="307"/>
      <c r="I814" s="15"/>
      <c r="J814" s="15"/>
      <c r="K814" s="15"/>
      <c r="L814" s="15"/>
      <c r="M814" s="15"/>
      <c r="N814" s="161"/>
      <c r="O814" s="161"/>
      <c r="P814" s="15"/>
      <c r="Q814" s="15"/>
      <c r="R814" s="15"/>
      <c r="S814" s="15"/>
      <c r="T814" s="15"/>
      <c r="U814" s="15"/>
      <c r="V814" s="15"/>
      <c r="W814" s="15"/>
      <c r="X814" s="15"/>
      <c r="Y814" s="15"/>
      <c r="Z814" s="15"/>
    </row>
    <row r="815">
      <c r="A815" s="307"/>
      <c r="B815" s="308"/>
      <c r="C815" s="309"/>
      <c r="D815" s="310"/>
      <c r="E815" s="313"/>
      <c r="F815" s="313"/>
      <c r="G815" s="315"/>
      <c r="H815" s="307"/>
      <c r="I815" s="15"/>
      <c r="J815" s="15"/>
      <c r="K815" s="15"/>
      <c r="L815" s="15"/>
      <c r="M815" s="15"/>
      <c r="N815" s="161"/>
      <c r="O815" s="161"/>
      <c r="P815" s="15"/>
      <c r="Q815" s="15"/>
      <c r="R815" s="15"/>
      <c r="S815" s="15"/>
      <c r="T815" s="15"/>
      <c r="U815" s="15"/>
      <c r="V815" s="15"/>
      <c r="W815" s="15"/>
      <c r="X815" s="15"/>
      <c r="Y815" s="15"/>
      <c r="Z815" s="15"/>
    </row>
    <row r="816">
      <c r="A816" s="307"/>
      <c r="B816" s="308"/>
      <c r="C816" s="309"/>
      <c r="D816" s="310"/>
      <c r="E816" s="313"/>
      <c r="F816" s="313"/>
      <c r="G816" s="315"/>
      <c r="H816" s="307"/>
      <c r="I816" s="15"/>
      <c r="J816" s="15"/>
      <c r="K816" s="15"/>
      <c r="L816" s="15"/>
      <c r="M816" s="15"/>
      <c r="N816" s="161"/>
      <c r="O816" s="161"/>
      <c r="P816" s="15"/>
      <c r="Q816" s="15"/>
      <c r="R816" s="15"/>
      <c r="S816" s="15"/>
      <c r="T816" s="15"/>
      <c r="U816" s="15"/>
      <c r="V816" s="15"/>
      <c r="W816" s="15"/>
      <c r="X816" s="15"/>
      <c r="Y816" s="15"/>
      <c r="Z816" s="15"/>
    </row>
    <row r="817">
      <c r="A817" s="307"/>
      <c r="B817" s="308"/>
      <c r="C817" s="309"/>
      <c r="D817" s="310"/>
      <c r="E817" s="313"/>
      <c r="F817" s="313"/>
      <c r="G817" s="315"/>
      <c r="H817" s="307"/>
      <c r="I817" s="15"/>
      <c r="J817" s="15"/>
      <c r="K817" s="15"/>
      <c r="L817" s="15"/>
      <c r="M817" s="15"/>
      <c r="N817" s="161"/>
      <c r="O817" s="161"/>
      <c r="P817" s="15"/>
      <c r="Q817" s="15"/>
      <c r="R817" s="15"/>
      <c r="S817" s="15"/>
      <c r="T817" s="15"/>
      <c r="U817" s="15"/>
      <c r="V817" s="15"/>
      <c r="W817" s="15"/>
      <c r="X817" s="15"/>
      <c r="Y817" s="15"/>
      <c r="Z817" s="15"/>
    </row>
    <row r="818">
      <c r="A818" s="307"/>
      <c r="B818" s="308"/>
      <c r="C818" s="309"/>
      <c r="D818" s="310"/>
      <c r="E818" s="313"/>
      <c r="F818" s="313"/>
      <c r="G818" s="315"/>
      <c r="H818" s="307"/>
      <c r="I818" s="15"/>
      <c r="J818" s="15"/>
      <c r="K818" s="15"/>
      <c r="L818" s="15"/>
      <c r="M818" s="15"/>
      <c r="N818" s="161"/>
      <c r="O818" s="161"/>
      <c r="P818" s="15"/>
      <c r="Q818" s="15"/>
      <c r="R818" s="15"/>
      <c r="S818" s="15"/>
      <c r="T818" s="15"/>
      <c r="U818" s="15"/>
      <c r="V818" s="15"/>
      <c r="W818" s="15"/>
      <c r="X818" s="15"/>
      <c r="Y818" s="15"/>
      <c r="Z818" s="15"/>
    </row>
    <row r="819">
      <c r="A819" s="307"/>
      <c r="B819" s="308"/>
      <c r="C819" s="309"/>
      <c r="D819" s="310"/>
      <c r="E819" s="313"/>
      <c r="F819" s="313"/>
      <c r="G819" s="315"/>
      <c r="H819" s="307"/>
      <c r="I819" s="15"/>
      <c r="J819" s="15"/>
      <c r="K819" s="15"/>
      <c r="L819" s="15"/>
      <c r="M819" s="15"/>
      <c r="N819" s="161"/>
      <c r="O819" s="161"/>
      <c r="P819" s="15"/>
      <c r="Q819" s="15"/>
      <c r="R819" s="15"/>
      <c r="S819" s="15"/>
      <c r="T819" s="15"/>
      <c r="U819" s="15"/>
      <c r="V819" s="15"/>
      <c r="W819" s="15"/>
      <c r="X819" s="15"/>
      <c r="Y819" s="15"/>
      <c r="Z819" s="15"/>
    </row>
    <row r="820">
      <c r="A820" s="307"/>
      <c r="B820" s="308"/>
      <c r="C820" s="309"/>
      <c r="D820" s="310"/>
      <c r="E820" s="313"/>
      <c r="F820" s="313"/>
      <c r="G820" s="315"/>
      <c r="H820" s="307"/>
      <c r="I820" s="15"/>
      <c r="J820" s="15"/>
      <c r="K820" s="15"/>
      <c r="L820" s="15"/>
      <c r="M820" s="15"/>
      <c r="N820" s="161"/>
      <c r="O820" s="161"/>
      <c r="P820" s="15"/>
      <c r="Q820" s="15"/>
      <c r="R820" s="15"/>
      <c r="S820" s="15"/>
      <c r="T820" s="15"/>
      <c r="U820" s="15"/>
      <c r="V820" s="15"/>
      <c r="W820" s="15"/>
      <c r="X820" s="15"/>
      <c r="Y820" s="15"/>
      <c r="Z820" s="15"/>
    </row>
    <row r="821">
      <c r="A821" s="307"/>
      <c r="B821" s="308"/>
      <c r="C821" s="309"/>
      <c r="D821" s="310"/>
      <c r="E821" s="313"/>
      <c r="F821" s="313"/>
      <c r="G821" s="315"/>
      <c r="H821" s="307"/>
      <c r="I821" s="15"/>
      <c r="J821" s="15"/>
      <c r="K821" s="15"/>
      <c r="L821" s="15"/>
      <c r="M821" s="15"/>
      <c r="N821" s="161"/>
      <c r="O821" s="161"/>
      <c r="P821" s="15"/>
      <c r="Q821" s="15"/>
      <c r="R821" s="15"/>
      <c r="S821" s="15"/>
      <c r="T821" s="15"/>
      <c r="U821" s="15"/>
      <c r="V821" s="15"/>
      <c r="W821" s="15"/>
      <c r="X821" s="15"/>
      <c r="Y821" s="15"/>
      <c r="Z821" s="15"/>
    </row>
    <row r="822">
      <c r="A822" s="307"/>
      <c r="B822" s="308"/>
      <c r="C822" s="309"/>
      <c r="D822" s="310"/>
      <c r="E822" s="313"/>
      <c r="F822" s="313"/>
      <c r="G822" s="315"/>
      <c r="H822" s="307"/>
      <c r="I822" s="15"/>
      <c r="J822" s="15"/>
      <c r="K822" s="15"/>
      <c r="L822" s="15"/>
      <c r="M822" s="15"/>
      <c r="N822" s="161"/>
      <c r="O822" s="161"/>
      <c r="P822" s="15"/>
      <c r="Q822" s="15"/>
      <c r="R822" s="15"/>
      <c r="S822" s="15"/>
      <c r="T822" s="15"/>
      <c r="U822" s="15"/>
      <c r="V822" s="15"/>
      <c r="W822" s="15"/>
      <c r="X822" s="15"/>
      <c r="Y822" s="15"/>
      <c r="Z822" s="15"/>
    </row>
    <row r="823">
      <c r="A823" s="307"/>
      <c r="B823" s="308"/>
      <c r="C823" s="309"/>
      <c r="D823" s="310"/>
      <c r="E823" s="313"/>
      <c r="F823" s="313"/>
      <c r="G823" s="315"/>
      <c r="H823" s="307"/>
      <c r="I823" s="15"/>
      <c r="J823" s="15"/>
      <c r="K823" s="15"/>
      <c r="L823" s="15"/>
      <c r="M823" s="15"/>
      <c r="N823" s="161"/>
      <c r="O823" s="161"/>
      <c r="P823" s="15"/>
      <c r="Q823" s="15"/>
      <c r="R823" s="15"/>
      <c r="S823" s="15"/>
      <c r="T823" s="15"/>
      <c r="U823" s="15"/>
      <c r="V823" s="15"/>
      <c r="W823" s="15"/>
      <c r="X823" s="15"/>
      <c r="Y823" s="15"/>
      <c r="Z823" s="15"/>
    </row>
    <row r="824">
      <c r="A824" s="307"/>
      <c r="B824" s="308"/>
      <c r="C824" s="309"/>
      <c r="D824" s="310"/>
      <c r="E824" s="313"/>
      <c r="F824" s="313"/>
      <c r="G824" s="315"/>
      <c r="H824" s="307"/>
      <c r="I824" s="15"/>
      <c r="J824" s="15"/>
      <c r="K824" s="15"/>
      <c r="L824" s="15"/>
      <c r="M824" s="15"/>
      <c r="N824" s="161"/>
      <c r="O824" s="161"/>
      <c r="P824" s="15"/>
      <c r="Q824" s="15"/>
      <c r="R824" s="15"/>
      <c r="S824" s="15"/>
      <c r="T824" s="15"/>
      <c r="U824" s="15"/>
      <c r="V824" s="15"/>
      <c r="W824" s="15"/>
      <c r="X824" s="15"/>
      <c r="Y824" s="15"/>
      <c r="Z824" s="15"/>
    </row>
    <row r="825">
      <c r="A825" s="307"/>
      <c r="B825" s="308"/>
      <c r="C825" s="309"/>
      <c r="D825" s="310"/>
      <c r="E825" s="313"/>
      <c r="F825" s="313"/>
      <c r="G825" s="315"/>
      <c r="H825" s="307"/>
      <c r="I825" s="15"/>
      <c r="J825" s="15"/>
      <c r="K825" s="15"/>
      <c r="L825" s="15"/>
      <c r="M825" s="15"/>
      <c r="N825" s="161"/>
      <c r="O825" s="161"/>
      <c r="P825" s="15"/>
      <c r="Q825" s="15"/>
      <c r="R825" s="15"/>
      <c r="S825" s="15"/>
      <c r="T825" s="15"/>
      <c r="U825" s="15"/>
      <c r="V825" s="15"/>
      <c r="W825" s="15"/>
      <c r="X825" s="15"/>
      <c r="Y825" s="15"/>
      <c r="Z825" s="15"/>
    </row>
    <row r="826">
      <c r="A826" s="307"/>
      <c r="B826" s="308"/>
      <c r="C826" s="309"/>
      <c r="D826" s="310"/>
      <c r="E826" s="313"/>
      <c r="F826" s="313"/>
      <c r="G826" s="315"/>
      <c r="H826" s="307"/>
      <c r="I826" s="15"/>
      <c r="J826" s="15"/>
      <c r="K826" s="15"/>
      <c r="L826" s="15"/>
      <c r="M826" s="15"/>
      <c r="N826" s="161"/>
      <c r="O826" s="161"/>
      <c r="P826" s="15"/>
      <c r="Q826" s="15"/>
      <c r="R826" s="15"/>
      <c r="S826" s="15"/>
      <c r="T826" s="15"/>
      <c r="U826" s="15"/>
      <c r="V826" s="15"/>
      <c r="W826" s="15"/>
      <c r="X826" s="15"/>
      <c r="Y826" s="15"/>
      <c r="Z826" s="15"/>
    </row>
    <row r="827">
      <c r="A827" s="307"/>
      <c r="B827" s="308"/>
      <c r="C827" s="309"/>
      <c r="D827" s="310"/>
      <c r="E827" s="313"/>
      <c r="F827" s="313"/>
      <c r="G827" s="315"/>
      <c r="H827" s="307"/>
      <c r="I827" s="15"/>
      <c r="J827" s="15"/>
      <c r="K827" s="15"/>
      <c r="L827" s="15"/>
      <c r="M827" s="15"/>
      <c r="N827" s="161"/>
      <c r="O827" s="161"/>
      <c r="P827" s="15"/>
      <c r="Q827" s="15"/>
      <c r="R827" s="15"/>
      <c r="S827" s="15"/>
      <c r="T827" s="15"/>
      <c r="U827" s="15"/>
      <c r="V827" s="15"/>
      <c r="W827" s="15"/>
      <c r="X827" s="15"/>
      <c r="Y827" s="15"/>
      <c r="Z827" s="15"/>
    </row>
    <row r="828">
      <c r="A828" s="307"/>
      <c r="B828" s="308"/>
      <c r="C828" s="309"/>
      <c r="D828" s="310"/>
      <c r="E828" s="313"/>
      <c r="F828" s="313"/>
      <c r="G828" s="315"/>
      <c r="H828" s="307"/>
      <c r="I828" s="15"/>
      <c r="J828" s="15"/>
      <c r="K828" s="15"/>
      <c r="L828" s="15"/>
      <c r="M828" s="15"/>
      <c r="N828" s="161"/>
      <c r="O828" s="161"/>
      <c r="P828" s="15"/>
      <c r="Q828" s="15"/>
      <c r="R828" s="15"/>
      <c r="S828" s="15"/>
      <c r="T828" s="15"/>
      <c r="U828" s="15"/>
      <c r="V828" s="15"/>
      <c r="W828" s="15"/>
      <c r="X828" s="15"/>
      <c r="Y828" s="15"/>
      <c r="Z828" s="15"/>
    </row>
    <row r="829">
      <c r="A829" s="307"/>
      <c r="B829" s="308"/>
      <c r="C829" s="309"/>
      <c r="D829" s="310"/>
      <c r="E829" s="313"/>
      <c r="F829" s="313"/>
      <c r="G829" s="315"/>
      <c r="H829" s="307"/>
      <c r="I829" s="15"/>
      <c r="J829" s="15"/>
      <c r="K829" s="15"/>
      <c r="L829" s="15"/>
      <c r="M829" s="15"/>
      <c r="N829" s="161"/>
      <c r="O829" s="161"/>
      <c r="P829" s="15"/>
      <c r="Q829" s="15"/>
      <c r="R829" s="15"/>
      <c r="S829" s="15"/>
      <c r="T829" s="15"/>
      <c r="U829" s="15"/>
      <c r="V829" s="15"/>
      <c r="W829" s="15"/>
      <c r="X829" s="15"/>
      <c r="Y829" s="15"/>
      <c r="Z829" s="15"/>
    </row>
    <row r="830">
      <c r="A830" s="307"/>
      <c r="B830" s="308"/>
      <c r="C830" s="309"/>
      <c r="D830" s="310"/>
      <c r="E830" s="313"/>
      <c r="F830" s="313"/>
      <c r="G830" s="315"/>
      <c r="H830" s="307"/>
      <c r="I830" s="15"/>
      <c r="J830" s="15"/>
      <c r="K830" s="15"/>
      <c r="L830" s="15"/>
      <c r="M830" s="15"/>
      <c r="N830" s="161"/>
      <c r="O830" s="161"/>
      <c r="P830" s="15"/>
      <c r="Q830" s="15"/>
      <c r="R830" s="15"/>
      <c r="S830" s="15"/>
      <c r="T830" s="15"/>
      <c r="U830" s="15"/>
      <c r="V830" s="15"/>
      <c r="W830" s="15"/>
      <c r="X830" s="15"/>
      <c r="Y830" s="15"/>
      <c r="Z830" s="15"/>
    </row>
    <row r="831">
      <c r="A831" s="307"/>
      <c r="B831" s="308"/>
      <c r="C831" s="309"/>
      <c r="D831" s="310"/>
      <c r="E831" s="313"/>
      <c r="F831" s="313"/>
      <c r="G831" s="315"/>
      <c r="H831" s="307"/>
      <c r="I831" s="15"/>
      <c r="J831" s="15"/>
      <c r="K831" s="15"/>
      <c r="L831" s="15"/>
      <c r="M831" s="15"/>
      <c r="N831" s="161"/>
      <c r="O831" s="161"/>
      <c r="P831" s="15"/>
      <c r="Q831" s="15"/>
      <c r="R831" s="15"/>
      <c r="S831" s="15"/>
      <c r="T831" s="15"/>
      <c r="U831" s="15"/>
      <c r="V831" s="15"/>
      <c r="W831" s="15"/>
      <c r="X831" s="15"/>
      <c r="Y831" s="15"/>
      <c r="Z831" s="15"/>
    </row>
    <row r="832">
      <c r="A832" s="307"/>
      <c r="B832" s="308"/>
      <c r="C832" s="309"/>
      <c r="D832" s="310"/>
      <c r="E832" s="313"/>
      <c r="F832" s="313"/>
      <c r="G832" s="315"/>
      <c r="H832" s="307"/>
      <c r="I832" s="15"/>
      <c r="J832" s="15"/>
      <c r="K832" s="15"/>
      <c r="L832" s="15"/>
      <c r="M832" s="15"/>
      <c r="N832" s="161"/>
      <c r="O832" s="161"/>
      <c r="P832" s="15"/>
      <c r="Q832" s="15"/>
      <c r="R832" s="15"/>
      <c r="S832" s="15"/>
      <c r="T832" s="15"/>
      <c r="U832" s="15"/>
      <c r="V832" s="15"/>
      <c r="W832" s="15"/>
      <c r="X832" s="15"/>
      <c r="Y832" s="15"/>
      <c r="Z832" s="15"/>
    </row>
    <row r="833">
      <c r="A833" s="307"/>
      <c r="B833" s="308"/>
      <c r="C833" s="309"/>
      <c r="D833" s="310"/>
      <c r="E833" s="313"/>
      <c r="F833" s="313"/>
      <c r="G833" s="315"/>
      <c r="H833" s="307"/>
      <c r="I833" s="15"/>
      <c r="J833" s="15"/>
      <c r="K833" s="15"/>
      <c r="L833" s="15"/>
      <c r="M833" s="15"/>
      <c r="N833" s="161"/>
      <c r="O833" s="161"/>
      <c r="P833" s="15"/>
      <c r="Q833" s="15"/>
      <c r="R833" s="15"/>
      <c r="S833" s="15"/>
      <c r="T833" s="15"/>
      <c r="U833" s="15"/>
      <c r="V833" s="15"/>
      <c r="W833" s="15"/>
      <c r="X833" s="15"/>
      <c r="Y833" s="15"/>
      <c r="Z833" s="15"/>
    </row>
    <row r="834">
      <c r="A834" s="307"/>
      <c r="B834" s="308"/>
      <c r="C834" s="309"/>
      <c r="D834" s="310"/>
      <c r="E834" s="313"/>
      <c r="F834" s="313"/>
      <c r="G834" s="315"/>
      <c r="H834" s="307"/>
      <c r="I834" s="15"/>
      <c r="J834" s="15"/>
      <c r="K834" s="15"/>
      <c r="L834" s="15"/>
      <c r="M834" s="15"/>
      <c r="N834" s="161"/>
      <c r="O834" s="161"/>
      <c r="P834" s="15"/>
      <c r="Q834" s="15"/>
      <c r="R834" s="15"/>
      <c r="S834" s="15"/>
      <c r="T834" s="15"/>
      <c r="U834" s="15"/>
      <c r="V834" s="15"/>
      <c r="W834" s="15"/>
      <c r="X834" s="15"/>
      <c r="Y834" s="15"/>
      <c r="Z834" s="15"/>
    </row>
    <row r="835">
      <c r="A835" s="307"/>
      <c r="B835" s="308"/>
      <c r="C835" s="309"/>
      <c r="D835" s="310"/>
      <c r="E835" s="313"/>
      <c r="F835" s="313"/>
      <c r="G835" s="315"/>
      <c r="H835" s="307"/>
      <c r="I835" s="15"/>
      <c r="J835" s="15"/>
      <c r="K835" s="15"/>
      <c r="L835" s="15"/>
      <c r="M835" s="15"/>
      <c r="N835" s="161"/>
      <c r="O835" s="161"/>
      <c r="P835" s="15"/>
      <c r="Q835" s="15"/>
      <c r="R835" s="15"/>
      <c r="S835" s="15"/>
      <c r="T835" s="15"/>
      <c r="U835" s="15"/>
      <c r="V835" s="15"/>
      <c r="W835" s="15"/>
      <c r="X835" s="15"/>
      <c r="Y835" s="15"/>
      <c r="Z835" s="15"/>
    </row>
    <row r="836">
      <c r="A836" s="307"/>
      <c r="B836" s="308"/>
      <c r="C836" s="309"/>
      <c r="D836" s="310"/>
      <c r="E836" s="313"/>
      <c r="F836" s="313"/>
      <c r="G836" s="315"/>
      <c r="H836" s="307"/>
      <c r="I836" s="15"/>
      <c r="J836" s="15"/>
      <c r="K836" s="15"/>
      <c r="L836" s="15"/>
      <c r="M836" s="15"/>
      <c r="N836" s="161"/>
      <c r="O836" s="161"/>
      <c r="P836" s="15"/>
      <c r="Q836" s="15"/>
      <c r="R836" s="15"/>
      <c r="S836" s="15"/>
      <c r="T836" s="15"/>
      <c r="U836" s="15"/>
      <c r="V836" s="15"/>
      <c r="W836" s="15"/>
      <c r="X836" s="15"/>
      <c r="Y836" s="15"/>
      <c r="Z836" s="15"/>
    </row>
    <row r="837">
      <c r="A837" s="307"/>
      <c r="B837" s="308"/>
      <c r="C837" s="309"/>
      <c r="D837" s="310"/>
      <c r="E837" s="313"/>
      <c r="F837" s="313"/>
      <c r="G837" s="315"/>
      <c r="H837" s="307"/>
      <c r="I837" s="15"/>
      <c r="J837" s="15"/>
      <c r="K837" s="15"/>
      <c r="L837" s="15"/>
      <c r="M837" s="15"/>
      <c r="N837" s="161"/>
      <c r="O837" s="161"/>
      <c r="P837" s="15"/>
      <c r="Q837" s="15"/>
      <c r="R837" s="15"/>
      <c r="S837" s="15"/>
      <c r="T837" s="15"/>
      <c r="U837" s="15"/>
      <c r="V837" s="15"/>
      <c r="W837" s="15"/>
      <c r="X837" s="15"/>
      <c r="Y837" s="15"/>
      <c r="Z837" s="15"/>
    </row>
    <row r="838">
      <c r="A838" s="307"/>
      <c r="B838" s="308"/>
      <c r="C838" s="309"/>
      <c r="D838" s="310"/>
      <c r="E838" s="313"/>
      <c r="F838" s="313"/>
      <c r="G838" s="315"/>
      <c r="H838" s="307"/>
      <c r="I838" s="15"/>
      <c r="J838" s="15"/>
      <c r="K838" s="15"/>
      <c r="L838" s="15"/>
      <c r="M838" s="15"/>
      <c r="N838" s="161"/>
      <c r="O838" s="161"/>
      <c r="P838" s="15"/>
      <c r="Q838" s="15"/>
      <c r="R838" s="15"/>
      <c r="S838" s="15"/>
      <c r="T838" s="15"/>
      <c r="U838" s="15"/>
      <c r="V838" s="15"/>
      <c r="W838" s="15"/>
      <c r="X838" s="15"/>
      <c r="Y838" s="15"/>
      <c r="Z838" s="15"/>
    </row>
    <row r="839">
      <c r="A839" s="307"/>
      <c r="B839" s="308"/>
      <c r="C839" s="309"/>
      <c r="D839" s="310"/>
      <c r="E839" s="313"/>
      <c r="F839" s="313"/>
      <c r="G839" s="315"/>
      <c r="H839" s="307"/>
      <c r="I839" s="15"/>
      <c r="J839" s="15"/>
      <c r="K839" s="15"/>
      <c r="L839" s="15"/>
      <c r="M839" s="15"/>
      <c r="N839" s="161"/>
      <c r="O839" s="161"/>
      <c r="P839" s="15"/>
      <c r="Q839" s="15"/>
      <c r="R839" s="15"/>
      <c r="S839" s="15"/>
      <c r="T839" s="15"/>
      <c r="U839" s="15"/>
      <c r="V839" s="15"/>
      <c r="W839" s="15"/>
      <c r="X839" s="15"/>
      <c r="Y839" s="15"/>
      <c r="Z839" s="15"/>
    </row>
    <row r="840">
      <c r="A840" s="307"/>
      <c r="B840" s="308"/>
      <c r="C840" s="309"/>
      <c r="D840" s="310"/>
      <c r="E840" s="313"/>
      <c r="F840" s="313"/>
      <c r="G840" s="315"/>
      <c r="H840" s="307"/>
      <c r="I840" s="15"/>
      <c r="J840" s="15"/>
      <c r="K840" s="15"/>
      <c r="L840" s="15"/>
      <c r="M840" s="15"/>
      <c r="N840" s="161"/>
      <c r="O840" s="161"/>
      <c r="P840" s="15"/>
      <c r="Q840" s="15"/>
      <c r="R840" s="15"/>
      <c r="S840" s="15"/>
      <c r="T840" s="15"/>
      <c r="U840" s="15"/>
      <c r="V840" s="15"/>
      <c r="W840" s="15"/>
      <c r="X840" s="15"/>
      <c r="Y840" s="15"/>
      <c r="Z840" s="15"/>
    </row>
    <row r="841">
      <c r="A841" s="307"/>
      <c r="B841" s="308"/>
      <c r="C841" s="309"/>
      <c r="D841" s="310"/>
      <c r="E841" s="313"/>
      <c r="F841" s="313"/>
      <c r="G841" s="315"/>
      <c r="H841" s="307"/>
      <c r="I841" s="15"/>
      <c r="J841" s="15"/>
      <c r="K841" s="15"/>
      <c r="L841" s="15"/>
      <c r="M841" s="15"/>
      <c r="N841" s="161"/>
      <c r="O841" s="161"/>
      <c r="P841" s="15"/>
      <c r="Q841" s="15"/>
      <c r="R841" s="15"/>
      <c r="S841" s="15"/>
      <c r="T841" s="15"/>
      <c r="U841" s="15"/>
      <c r="V841" s="15"/>
      <c r="W841" s="15"/>
      <c r="X841" s="15"/>
      <c r="Y841" s="15"/>
      <c r="Z841" s="15"/>
    </row>
    <row r="842">
      <c r="A842" s="307"/>
      <c r="B842" s="308"/>
      <c r="C842" s="309"/>
      <c r="D842" s="310"/>
      <c r="E842" s="313"/>
      <c r="F842" s="313"/>
      <c r="G842" s="315"/>
      <c r="H842" s="307"/>
      <c r="I842" s="15"/>
      <c r="J842" s="15"/>
      <c r="K842" s="15"/>
      <c r="L842" s="15"/>
      <c r="M842" s="15"/>
      <c r="N842" s="161"/>
      <c r="O842" s="161"/>
      <c r="P842" s="15"/>
      <c r="Q842" s="15"/>
      <c r="R842" s="15"/>
      <c r="S842" s="15"/>
      <c r="T842" s="15"/>
      <c r="U842" s="15"/>
      <c r="V842" s="15"/>
      <c r="W842" s="15"/>
      <c r="X842" s="15"/>
      <c r="Y842" s="15"/>
      <c r="Z842" s="15"/>
    </row>
    <row r="843">
      <c r="A843" s="307"/>
      <c r="B843" s="308"/>
      <c r="C843" s="309"/>
      <c r="D843" s="310"/>
      <c r="E843" s="313"/>
      <c r="F843" s="313"/>
      <c r="G843" s="315"/>
      <c r="H843" s="307"/>
      <c r="I843" s="15"/>
      <c r="J843" s="15"/>
      <c r="K843" s="15"/>
      <c r="L843" s="15"/>
      <c r="M843" s="15"/>
      <c r="N843" s="161"/>
      <c r="O843" s="161"/>
      <c r="P843" s="15"/>
      <c r="Q843" s="15"/>
      <c r="R843" s="15"/>
      <c r="S843" s="15"/>
      <c r="T843" s="15"/>
      <c r="U843" s="15"/>
      <c r="V843" s="15"/>
      <c r="W843" s="15"/>
      <c r="X843" s="15"/>
      <c r="Y843" s="15"/>
      <c r="Z843" s="15"/>
    </row>
    <row r="844">
      <c r="A844" s="307"/>
      <c r="B844" s="308"/>
      <c r="C844" s="309"/>
      <c r="D844" s="310"/>
      <c r="E844" s="313"/>
      <c r="F844" s="313"/>
      <c r="G844" s="315"/>
      <c r="H844" s="307"/>
      <c r="I844" s="15"/>
      <c r="J844" s="15"/>
      <c r="K844" s="15"/>
      <c r="L844" s="15"/>
      <c r="M844" s="15"/>
      <c r="N844" s="161"/>
      <c r="O844" s="161"/>
      <c r="P844" s="15"/>
      <c r="Q844" s="15"/>
      <c r="R844" s="15"/>
      <c r="S844" s="15"/>
      <c r="T844" s="15"/>
      <c r="U844" s="15"/>
      <c r="V844" s="15"/>
      <c r="W844" s="15"/>
      <c r="X844" s="15"/>
      <c r="Y844" s="15"/>
      <c r="Z844" s="15"/>
    </row>
    <row r="845">
      <c r="A845" s="307"/>
      <c r="B845" s="308"/>
      <c r="C845" s="309"/>
      <c r="D845" s="310"/>
      <c r="E845" s="313"/>
      <c r="F845" s="313"/>
      <c r="G845" s="315"/>
      <c r="H845" s="307"/>
      <c r="I845" s="15"/>
      <c r="J845" s="15"/>
      <c r="K845" s="15"/>
      <c r="L845" s="15"/>
      <c r="M845" s="15"/>
      <c r="N845" s="161"/>
      <c r="O845" s="161"/>
      <c r="P845" s="15"/>
      <c r="Q845" s="15"/>
      <c r="R845" s="15"/>
      <c r="S845" s="15"/>
      <c r="T845" s="15"/>
      <c r="U845" s="15"/>
      <c r="V845" s="15"/>
      <c r="W845" s="15"/>
      <c r="X845" s="15"/>
      <c r="Y845" s="15"/>
      <c r="Z845" s="15"/>
    </row>
    <row r="846">
      <c r="A846" s="307"/>
      <c r="B846" s="308"/>
      <c r="C846" s="309"/>
      <c r="D846" s="310"/>
      <c r="E846" s="313"/>
      <c r="F846" s="313"/>
      <c r="G846" s="315"/>
      <c r="H846" s="307"/>
      <c r="I846" s="15"/>
      <c r="J846" s="15"/>
      <c r="K846" s="15"/>
      <c r="L846" s="15"/>
      <c r="M846" s="15"/>
      <c r="N846" s="161"/>
      <c r="O846" s="161"/>
      <c r="P846" s="15"/>
      <c r="Q846" s="15"/>
      <c r="R846" s="15"/>
      <c r="S846" s="15"/>
      <c r="T846" s="15"/>
      <c r="U846" s="15"/>
      <c r="V846" s="15"/>
      <c r="W846" s="15"/>
      <c r="X846" s="15"/>
      <c r="Y846" s="15"/>
      <c r="Z846" s="15"/>
    </row>
    <row r="847">
      <c r="A847" s="307"/>
      <c r="B847" s="308"/>
      <c r="C847" s="309"/>
      <c r="D847" s="310"/>
      <c r="E847" s="313"/>
      <c r="F847" s="313"/>
      <c r="G847" s="315"/>
      <c r="H847" s="307"/>
      <c r="I847" s="15"/>
      <c r="J847" s="15"/>
      <c r="K847" s="15"/>
      <c r="L847" s="15"/>
      <c r="M847" s="15"/>
      <c r="N847" s="161"/>
      <c r="O847" s="161"/>
      <c r="P847" s="15"/>
      <c r="Q847" s="15"/>
      <c r="R847" s="15"/>
      <c r="S847" s="15"/>
      <c r="T847" s="15"/>
      <c r="U847" s="15"/>
      <c r="V847" s="15"/>
      <c r="W847" s="15"/>
      <c r="X847" s="15"/>
      <c r="Y847" s="15"/>
      <c r="Z847" s="15"/>
    </row>
    <row r="848">
      <c r="A848" s="307"/>
      <c r="B848" s="308"/>
      <c r="C848" s="309"/>
      <c r="D848" s="310"/>
      <c r="E848" s="313"/>
      <c r="F848" s="313"/>
      <c r="G848" s="315"/>
      <c r="H848" s="307"/>
      <c r="I848" s="15"/>
      <c r="J848" s="15"/>
      <c r="K848" s="15"/>
      <c r="L848" s="15"/>
      <c r="M848" s="15"/>
      <c r="N848" s="161"/>
      <c r="O848" s="161"/>
      <c r="P848" s="15"/>
      <c r="Q848" s="15"/>
      <c r="R848" s="15"/>
      <c r="S848" s="15"/>
      <c r="T848" s="15"/>
      <c r="U848" s="15"/>
      <c r="V848" s="15"/>
      <c r="W848" s="15"/>
      <c r="X848" s="15"/>
      <c r="Y848" s="15"/>
      <c r="Z848" s="15"/>
    </row>
    <row r="849">
      <c r="A849" s="307"/>
      <c r="B849" s="308"/>
      <c r="C849" s="309"/>
      <c r="D849" s="310"/>
      <c r="E849" s="313"/>
      <c r="F849" s="313"/>
      <c r="G849" s="315"/>
      <c r="H849" s="307"/>
      <c r="I849" s="15"/>
      <c r="J849" s="15"/>
      <c r="K849" s="15"/>
      <c r="L849" s="15"/>
      <c r="M849" s="15"/>
      <c r="N849" s="161"/>
      <c r="O849" s="161"/>
      <c r="P849" s="15"/>
      <c r="Q849" s="15"/>
      <c r="R849" s="15"/>
      <c r="S849" s="15"/>
      <c r="T849" s="15"/>
      <c r="U849" s="15"/>
      <c r="V849" s="15"/>
      <c r="W849" s="15"/>
      <c r="X849" s="15"/>
      <c r="Y849" s="15"/>
      <c r="Z849" s="15"/>
    </row>
    <row r="850">
      <c r="A850" s="307"/>
      <c r="B850" s="308"/>
      <c r="C850" s="309"/>
      <c r="D850" s="310"/>
      <c r="E850" s="313"/>
      <c r="F850" s="313"/>
      <c r="G850" s="315"/>
      <c r="H850" s="307"/>
      <c r="I850" s="15"/>
      <c r="J850" s="15"/>
      <c r="K850" s="15"/>
      <c r="L850" s="15"/>
      <c r="M850" s="15"/>
      <c r="N850" s="161"/>
      <c r="O850" s="161"/>
      <c r="P850" s="15"/>
      <c r="Q850" s="15"/>
      <c r="R850" s="15"/>
      <c r="S850" s="15"/>
      <c r="T850" s="15"/>
      <c r="U850" s="15"/>
      <c r="V850" s="15"/>
      <c r="W850" s="15"/>
      <c r="X850" s="15"/>
      <c r="Y850" s="15"/>
      <c r="Z850" s="15"/>
    </row>
    <row r="851">
      <c r="A851" s="307"/>
      <c r="B851" s="308"/>
      <c r="C851" s="309"/>
      <c r="D851" s="310"/>
      <c r="E851" s="313"/>
      <c r="F851" s="313"/>
      <c r="G851" s="315"/>
      <c r="H851" s="307"/>
      <c r="I851" s="15"/>
      <c r="J851" s="15"/>
      <c r="K851" s="15"/>
      <c r="L851" s="15"/>
      <c r="M851" s="15"/>
      <c r="N851" s="161"/>
      <c r="O851" s="161"/>
      <c r="P851" s="15"/>
      <c r="Q851" s="15"/>
      <c r="R851" s="15"/>
      <c r="S851" s="15"/>
      <c r="T851" s="15"/>
      <c r="U851" s="15"/>
      <c r="V851" s="15"/>
      <c r="W851" s="15"/>
      <c r="X851" s="15"/>
      <c r="Y851" s="15"/>
      <c r="Z851" s="15"/>
    </row>
    <row r="852">
      <c r="A852" s="307"/>
      <c r="B852" s="308"/>
      <c r="C852" s="309"/>
      <c r="D852" s="310"/>
      <c r="E852" s="313"/>
      <c r="F852" s="313"/>
      <c r="G852" s="315"/>
      <c r="H852" s="307"/>
      <c r="I852" s="15"/>
      <c r="J852" s="15"/>
      <c r="K852" s="15"/>
      <c r="L852" s="15"/>
      <c r="M852" s="15"/>
      <c r="N852" s="161"/>
      <c r="O852" s="161"/>
      <c r="P852" s="15"/>
      <c r="Q852" s="15"/>
      <c r="R852" s="15"/>
      <c r="S852" s="15"/>
      <c r="T852" s="15"/>
      <c r="U852" s="15"/>
      <c r="V852" s="15"/>
      <c r="W852" s="15"/>
      <c r="X852" s="15"/>
      <c r="Y852" s="15"/>
      <c r="Z852" s="15"/>
    </row>
    <row r="853">
      <c r="A853" s="307"/>
      <c r="B853" s="308"/>
      <c r="C853" s="309"/>
      <c r="D853" s="310"/>
      <c r="E853" s="313"/>
      <c r="F853" s="313"/>
      <c r="G853" s="315"/>
      <c r="H853" s="307"/>
      <c r="I853" s="15"/>
      <c r="J853" s="15"/>
      <c r="K853" s="15"/>
      <c r="L853" s="15"/>
      <c r="M853" s="15"/>
      <c r="N853" s="161"/>
      <c r="O853" s="161"/>
      <c r="P853" s="15"/>
      <c r="Q853" s="15"/>
      <c r="R853" s="15"/>
      <c r="S853" s="15"/>
      <c r="T853" s="15"/>
      <c r="U853" s="15"/>
      <c r="V853" s="15"/>
      <c r="W853" s="15"/>
      <c r="X853" s="15"/>
      <c r="Y853" s="15"/>
      <c r="Z853" s="15"/>
    </row>
    <row r="854">
      <c r="A854" s="307"/>
      <c r="B854" s="308"/>
      <c r="C854" s="309"/>
      <c r="D854" s="310"/>
      <c r="E854" s="313"/>
      <c r="F854" s="313"/>
      <c r="G854" s="315"/>
      <c r="H854" s="307"/>
      <c r="I854" s="15"/>
      <c r="J854" s="15"/>
      <c r="K854" s="15"/>
      <c r="L854" s="15"/>
      <c r="M854" s="15"/>
      <c r="N854" s="161"/>
      <c r="O854" s="161"/>
      <c r="P854" s="15"/>
      <c r="Q854" s="15"/>
      <c r="R854" s="15"/>
      <c r="S854" s="15"/>
      <c r="T854" s="15"/>
      <c r="U854" s="15"/>
      <c r="V854" s="15"/>
      <c r="W854" s="15"/>
      <c r="X854" s="15"/>
      <c r="Y854" s="15"/>
      <c r="Z854" s="15"/>
    </row>
    <row r="855">
      <c r="A855" s="307"/>
      <c r="B855" s="308"/>
      <c r="C855" s="309"/>
      <c r="D855" s="310"/>
      <c r="E855" s="313"/>
      <c r="F855" s="313"/>
      <c r="G855" s="315"/>
      <c r="H855" s="307"/>
      <c r="I855" s="15"/>
      <c r="J855" s="15"/>
      <c r="K855" s="15"/>
      <c r="L855" s="15"/>
      <c r="M855" s="15"/>
      <c r="N855" s="161"/>
      <c r="O855" s="161"/>
      <c r="P855" s="15"/>
      <c r="Q855" s="15"/>
      <c r="R855" s="15"/>
      <c r="S855" s="15"/>
      <c r="T855" s="15"/>
      <c r="U855" s="15"/>
      <c r="V855" s="15"/>
      <c r="W855" s="15"/>
      <c r="X855" s="15"/>
      <c r="Y855" s="15"/>
      <c r="Z855" s="15"/>
    </row>
    <row r="856">
      <c r="A856" s="307"/>
      <c r="B856" s="308"/>
      <c r="C856" s="309"/>
      <c r="D856" s="310"/>
      <c r="E856" s="313"/>
      <c r="F856" s="313"/>
      <c r="G856" s="315"/>
      <c r="H856" s="307"/>
      <c r="I856" s="15"/>
      <c r="J856" s="15"/>
      <c r="K856" s="15"/>
      <c r="L856" s="15"/>
      <c r="M856" s="15"/>
      <c r="N856" s="161"/>
      <c r="O856" s="161"/>
      <c r="P856" s="15"/>
      <c r="Q856" s="15"/>
      <c r="R856" s="15"/>
      <c r="S856" s="15"/>
      <c r="T856" s="15"/>
      <c r="U856" s="15"/>
      <c r="V856" s="15"/>
      <c r="W856" s="15"/>
      <c r="X856" s="15"/>
      <c r="Y856" s="15"/>
      <c r="Z856" s="15"/>
    </row>
    <row r="857">
      <c r="A857" s="307"/>
      <c r="B857" s="308"/>
      <c r="C857" s="309"/>
      <c r="D857" s="310"/>
      <c r="E857" s="313"/>
      <c r="F857" s="313"/>
      <c r="G857" s="315"/>
      <c r="H857" s="307"/>
      <c r="I857" s="15"/>
      <c r="J857" s="15"/>
      <c r="K857" s="15"/>
      <c r="L857" s="15"/>
      <c r="M857" s="15"/>
      <c r="N857" s="161"/>
      <c r="O857" s="161"/>
      <c r="P857" s="15"/>
      <c r="Q857" s="15"/>
      <c r="R857" s="15"/>
      <c r="S857" s="15"/>
      <c r="T857" s="15"/>
      <c r="U857" s="15"/>
      <c r="V857" s="15"/>
      <c r="W857" s="15"/>
      <c r="X857" s="15"/>
      <c r="Y857" s="15"/>
      <c r="Z857" s="15"/>
    </row>
    <row r="858">
      <c r="A858" s="307"/>
      <c r="B858" s="308"/>
      <c r="C858" s="309"/>
      <c r="D858" s="310"/>
      <c r="E858" s="313"/>
      <c r="F858" s="313"/>
      <c r="G858" s="315"/>
      <c r="H858" s="307"/>
      <c r="I858" s="15"/>
      <c r="J858" s="15"/>
      <c r="K858" s="15"/>
      <c r="L858" s="15"/>
      <c r="M858" s="15"/>
      <c r="N858" s="161"/>
      <c r="O858" s="161"/>
      <c r="P858" s="15"/>
      <c r="Q858" s="15"/>
      <c r="R858" s="15"/>
      <c r="S858" s="15"/>
      <c r="T858" s="15"/>
      <c r="U858" s="15"/>
      <c r="V858" s="15"/>
      <c r="W858" s="15"/>
      <c r="X858" s="15"/>
      <c r="Y858" s="15"/>
      <c r="Z858" s="15"/>
    </row>
    <row r="859">
      <c r="A859" s="307"/>
      <c r="B859" s="308"/>
      <c r="C859" s="309"/>
      <c r="D859" s="310"/>
      <c r="E859" s="313"/>
      <c r="F859" s="313"/>
      <c r="G859" s="315"/>
      <c r="H859" s="307"/>
      <c r="I859" s="15"/>
      <c r="J859" s="15"/>
      <c r="K859" s="15"/>
      <c r="L859" s="15"/>
      <c r="M859" s="15"/>
      <c r="N859" s="161"/>
      <c r="O859" s="161"/>
      <c r="P859" s="15"/>
      <c r="Q859" s="15"/>
      <c r="R859" s="15"/>
      <c r="S859" s="15"/>
      <c r="T859" s="15"/>
      <c r="U859" s="15"/>
      <c r="V859" s="15"/>
      <c r="W859" s="15"/>
      <c r="X859" s="15"/>
      <c r="Y859" s="15"/>
      <c r="Z859" s="15"/>
    </row>
    <row r="860">
      <c r="A860" s="307"/>
      <c r="B860" s="308"/>
      <c r="C860" s="309"/>
      <c r="D860" s="310"/>
      <c r="E860" s="313"/>
      <c r="F860" s="313"/>
      <c r="G860" s="315"/>
      <c r="H860" s="307"/>
      <c r="I860" s="15"/>
      <c r="J860" s="15"/>
      <c r="K860" s="15"/>
      <c r="L860" s="15"/>
      <c r="M860" s="15"/>
      <c r="N860" s="161"/>
      <c r="O860" s="161"/>
      <c r="P860" s="15"/>
      <c r="Q860" s="15"/>
      <c r="R860" s="15"/>
      <c r="S860" s="15"/>
      <c r="T860" s="15"/>
      <c r="U860" s="15"/>
      <c r="V860" s="15"/>
      <c r="W860" s="15"/>
      <c r="X860" s="15"/>
      <c r="Y860" s="15"/>
      <c r="Z860" s="15"/>
    </row>
    <row r="861">
      <c r="A861" s="307"/>
      <c r="B861" s="308"/>
      <c r="C861" s="309"/>
      <c r="D861" s="310"/>
      <c r="E861" s="313"/>
      <c r="F861" s="313"/>
      <c r="G861" s="315"/>
      <c r="H861" s="307"/>
      <c r="I861" s="15"/>
      <c r="J861" s="15"/>
      <c r="K861" s="15"/>
      <c r="L861" s="15"/>
      <c r="M861" s="15"/>
      <c r="N861" s="161"/>
      <c r="O861" s="161"/>
      <c r="P861" s="15"/>
      <c r="Q861" s="15"/>
      <c r="R861" s="15"/>
      <c r="S861" s="15"/>
      <c r="T861" s="15"/>
      <c r="U861" s="15"/>
      <c r="V861" s="15"/>
      <c r="W861" s="15"/>
      <c r="X861" s="15"/>
      <c r="Y861" s="15"/>
      <c r="Z861" s="15"/>
    </row>
    <row r="862">
      <c r="A862" s="307"/>
      <c r="B862" s="308"/>
      <c r="C862" s="309"/>
      <c r="D862" s="310"/>
      <c r="E862" s="313"/>
      <c r="F862" s="313"/>
      <c r="G862" s="315"/>
      <c r="H862" s="307"/>
      <c r="I862" s="15"/>
      <c r="J862" s="15"/>
      <c r="K862" s="15"/>
      <c r="L862" s="15"/>
      <c r="M862" s="15"/>
      <c r="N862" s="161"/>
      <c r="O862" s="161"/>
      <c r="P862" s="15"/>
      <c r="Q862" s="15"/>
      <c r="R862" s="15"/>
      <c r="S862" s="15"/>
      <c r="T862" s="15"/>
      <c r="U862" s="15"/>
      <c r="V862" s="15"/>
      <c r="W862" s="15"/>
      <c r="X862" s="15"/>
      <c r="Y862" s="15"/>
      <c r="Z862" s="15"/>
    </row>
    <row r="863">
      <c r="A863" s="307"/>
      <c r="B863" s="308"/>
      <c r="C863" s="309"/>
      <c r="D863" s="310"/>
      <c r="E863" s="313"/>
      <c r="F863" s="313"/>
      <c r="G863" s="315"/>
      <c r="H863" s="307"/>
      <c r="I863" s="15"/>
      <c r="J863" s="15"/>
      <c r="K863" s="15"/>
      <c r="L863" s="15"/>
      <c r="M863" s="15"/>
      <c r="N863" s="161"/>
      <c r="O863" s="161"/>
      <c r="P863" s="15"/>
      <c r="Q863" s="15"/>
      <c r="R863" s="15"/>
      <c r="S863" s="15"/>
      <c r="T863" s="15"/>
      <c r="U863" s="15"/>
      <c r="V863" s="15"/>
      <c r="W863" s="15"/>
      <c r="X863" s="15"/>
      <c r="Y863" s="15"/>
      <c r="Z863" s="15"/>
    </row>
    <row r="864">
      <c r="A864" s="307"/>
      <c r="B864" s="308"/>
      <c r="C864" s="309"/>
      <c r="D864" s="310"/>
      <c r="E864" s="313"/>
      <c r="F864" s="313"/>
      <c r="G864" s="315"/>
      <c r="H864" s="307"/>
      <c r="I864" s="15"/>
      <c r="J864" s="15"/>
      <c r="K864" s="15"/>
      <c r="L864" s="15"/>
      <c r="M864" s="15"/>
      <c r="N864" s="161"/>
      <c r="O864" s="161"/>
      <c r="P864" s="15"/>
      <c r="Q864" s="15"/>
      <c r="R864" s="15"/>
      <c r="S864" s="15"/>
      <c r="T864" s="15"/>
      <c r="U864" s="15"/>
      <c r="V864" s="15"/>
      <c r="W864" s="15"/>
      <c r="X864" s="15"/>
      <c r="Y864" s="15"/>
      <c r="Z864" s="15"/>
    </row>
    <row r="865">
      <c r="A865" s="307"/>
      <c r="B865" s="308"/>
      <c r="C865" s="309"/>
      <c r="D865" s="310"/>
      <c r="E865" s="313"/>
      <c r="F865" s="313"/>
      <c r="G865" s="315"/>
      <c r="H865" s="307"/>
      <c r="I865" s="15"/>
      <c r="J865" s="15"/>
      <c r="K865" s="15"/>
      <c r="L865" s="15"/>
      <c r="M865" s="15"/>
      <c r="N865" s="161"/>
      <c r="O865" s="161"/>
      <c r="P865" s="15"/>
      <c r="Q865" s="15"/>
      <c r="R865" s="15"/>
      <c r="S865" s="15"/>
      <c r="T865" s="15"/>
      <c r="U865" s="15"/>
      <c r="V865" s="15"/>
      <c r="W865" s="15"/>
      <c r="X865" s="15"/>
      <c r="Y865" s="15"/>
      <c r="Z865" s="15"/>
    </row>
    <row r="866">
      <c r="A866" s="307"/>
      <c r="B866" s="308"/>
      <c r="C866" s="309"/>
      <c r="D866" s="310"/>
      <c r="E866" s="313"/>
      <c r="F866" s="313"/>
      <c r="G866" s="315"/>
      <c r="H866" s="307"/>
      <c r="I866" s="15"/>
      <c r="J866" s="15"/>
      <c r="K866" s="15"/>
      <c r="L866" s="15"/>
      <c r="M866" s="15"/>
      <c r="N866" s="161"/>
      <c r="O866" s="161"/>
      <c r="P866" s="15"/>
      <c r="Q866" s="15"/>
      <c r="R866" s="15"/>
      <c r="S866" s="15"/>
      <c r="T866" s="15"/>
      <c r="U866" s="15"/>
      <c r="V866" s="15"/>
      <c r="W866" s="15"/>
      <c r="X866" s="15"/>
      <c r="Y866" s="15"/>
      <c r="Z866" s="15"/>
    </row>
    <row r="867">
      <c r="A867" s="307"/>
      <c r="B867" s="308"/>
      <c r="C867" s="309"/>
      <c r="D867" s="310"/>
      <c r="E867" s="313"/>
      <c r="F867" s="313"/>
      <c r="G867" s="315"/>
      <c r="H867" s="307"/>
      <c r="I867" s="15"/>
      <c r="J867" s="15"/>
      <c r="K867" s="15"/>
      <c r="L867" s="15"/>
      <c r="M867" s="15"/>
      <c r="N867" s="161"/>
      <c r="O867" s="161"/>
      <c r="P867" s="15"/>
      <c r="Q867" s="15"/>
      <c r="R867" s="15"/>
      <c r="S867" s="15"/>
      <c r="T867" s="15"/>
      <c r="U867" s="15"/>
      <c r="V867" s="15"/>
      <c r="W867" s="15"/>
      <c r="X867" s="15"/>
      <c r="Y867" s="15"/>
      <c r="Z867" s="15"/>
    </row>
    <row r="868">
      <c r="A868" s="307"/>
      <c r="B868" s="308"/>
      <c r="C868" s="309"/>
      <c r="D868" s="310"/>
      <c r="E868" s="313"/>
      <c r="F868" s="313"/>
      <c r="G868" s="315"/>
      <c r="H868" s="307"/>
      <c r="I868" s="15"/>
      <c r="J868" s="15"/>
      <c r="K868" s="15"/>
      <c r="L868" s="15"/>
      <c r="M868" s="15"/>
      <c r="N868" s="161"/>
      <c r="O868" s="161"/>
      <c r="P868" s="15"/>
      <c r="Q868" s="15"/>
      <c r="R868" s="15"/>
      <c r="S868" s="15"/>
      <c r="T868" s="15"/>
      <c r="U868" s="15"/>
      <c r="V868" s="15"/>
      <c r="W868" s="15"/>
      <c r="X868" s="15"/>
      <c r="Y868" s="15"/>
      <c r="Z868" s="15"/>
    </row>
    <row r="869">
      <c r="A869" s="307"/>
      <c r="B869" s="308"/>
      <c r="C869" s="309"/>
      <c r="D869" s="310"/>
      <c r="E869" s="313"/>
      <c r="F869" s="313"/>
      <c r="G869" s="315"/>
      <c r="H869" s="307"/>
      <c r="I869" s="15"/>
      <c r="J869" s="15"/>
      <c r="K869" s="15"/>
      <c r="L869" s="15"/>
      <c r="M869" s="15"/>
      <c r="N869" s="161"/>
      <c r="O869" s="161"/>
      <c r="P869" s="15"/>
      <c r="Q869" s="15"/>
      <c r="R869" s="15"/>
      <c r="S869" s="15"/>
      <c r="T869" s="15"/>
      <c r="U869" s="15"/>
      <c r="V869" s="15"/>
      <c r="W869" s="15"/>
      <c r="X869" s="15"/>
      <c r="Y869" s="15"/>
      <c r="Z869" s="15"/>
    </row>
    <row r="870">
      <c r="A870" s="307"/>
      <c r="B870" s="308"/>
      <c r="C870" s="309"/>
      <c r="D870" s="310"/>
      <c r="E870" s="313"/>
      <c r="F870" s="313"/>
      <c r="G870" s="315"/>
      <c r="H870" s="307"/>
      <c r="I870" s="15"/>
      <c r="J870" s="15"/>
      <c r="K870" s="15"/>
      <c r="L870" s="15"/>
      <c r="M870" s="15"/>
      <c r="N870" s="161"/>
      <c r="O870" s="161"/>
      <c r="P870" s="15"/>
      <c r="Q870" s="15"/>
      <c r="R870" s="15"/>
      <c r="S870" s="15"/>
      <c r="T870" s="15"/>
      <c r="U870" s="15"/>
      <c r="V870" s="15"/>
      <c r="W870" s="15"/>
      <c r="X870" s="15"/>
      <c r="Y870" s="15"/>
      <c r="Z870" s="15"/>
    </row>
    <row r="871">
      <c r="A871" s="307"/>
      <c r="B871" s="308"/>
      <c r="C871" s="309"/>
      <c r="D871" s="310"/>
      <c r="E871" s="313"/>
      <c r="F871" s="313"/>
      <c r="G871" s="315"/>
      <c r="H871" s="307"/>
      <c r="I871" s="15"/>
      <c r="J871" s="15"/>
      <c r="K871" s="15"/>
      <c r="L871" s="15"/>
      <c r="M871" s="15"/>
      <c r="N871" s="161"/>
      <c r="O871" s="161"/>
      <c r="P871" s="15"/>
      <c r="Q871" s="15"/>
      <c r="R871" s="15"/>
      <c r="S871" s="15"/>
      <c r="T871" s="15"/>
      <c r="U871" s="15"/>
      <c r="V871" s="15"/>
      <c r="W871" s="15"/>
      <c r="X871" s="15"/>
      <c r="Y871" s="15"/>
      <c r="Z871" s="15"/>
    </row>
    <row r="872">
      <c r="A872" s="307"/>
      <c r="B872" s="308"/>
      <c r="C872" s="309"/>
      <c r="D872" s="310"/>
      <c r="E872" s="313"/>
      <c r="F872" s="313"/>
      <c r="G872" s="315"/>
      <c r="H872" s="307"/>
      <c r="I872" s="15"/>
      <c r="J872" s="15"/>
      <c r="K872" s="15"/>
      <c r="L872" s="15"/>
      <c r="M872" s="15"/>
      <c r="N872" s="161"/>
      <c r="O872" s="161"/>
      <c r="P872" s="15"/>
      <c r="Q872" s="15"/>
      <c r="R872" s="15"/>
      <c r="S872" s="15"/>
      <c r="T872" s="15"/>
      <c r="U872" s="15"/>
      <c r="V872" s="15"/>
      <c r="W872" s="15"/>
      <c r="X872" s="15"/>
      <c r="Y872" s="15"/>
      <c r="Z872" s="15"/>
    </row>
    <row r="873">
      <c r="A873" s="307"/>
      <c r="B873" s="308"/>
      <c r="C873" s="309"/>
      <c r="D873" s="310"/>
      <c r="E873" s="313"/>
      <c r="F873" s="313"/>
      <c r="G873" s="315"/>
      <c r="H873" s="307"/>
      <c r="I873" s="15"/>
      <c r="J873" s="15"/>
      <c r="K873" s="15"/>
      <c r="L873" s="15"/>
      <c r="M873" s="15"/>
      <c r="N873" s="161"/>
      <c r="O873" s="161"/>
      <c r="P873" s="15"/>
      <c r="Q873" s="15"/>
      <c r="R873" s="15"/>
      <c r="S873" s="15"/>
      <c r="T873" s="15"/>
      <c r="U873" s="15"/>
      <c r="V873" s="15"/>
      <c r="W873" s="15"/>
      <c r="X873" s="15"/>
      <c r="Y873" s="15"/>
      <c r="Z873" s="15"/>
    </row>
    <row r="874">
      <c r="A874" s="307"/>
      <c r="B874" s="308"/>
      <c r="C874" s="309"/>
      <c r="D874" s="310"/>
      <c r="E874" s="313"/>
      <c r="F874" s="313"/>
      <c r="G874" s="315"/>
      <c r="H874" s="307"/>
      <c r="I874" s="15"/>
      <c r="J874" s="15"/>
      <c r="K874" s="15"/>
      <c r="L874" s="15"/>
      <c r="M874" s="15"/>
      <c r="N874" s="161"/>
      <c r="O874" s="161"/>
      <c r="P874" s="15"/>
      <c r="Q874" s="15"/>
      <c r="R874" s="15"/>
      <c r="S874" s="15"/>
      <c r="T874" s="15"/>
      <c r="U874" s="15"/>
      <c r="V874" s="15"/>
      <c r="W874" s="15"/>
      <c r="X874" s="15"/>
      <c r="Y874" s="15"/>
      <c r="Z874" s="15"/>
    </row>
    <row r="875">
      <c r="A875" s="307"/>
      <c r="B875" s="308"/>
      <c r="C875" s="309"/>
      <c r="D875" s="310"/>
      <c r="E875" s="313"/>
      <c r="F875" s="313"/>
      <c r="G875" s="315"/>
      <c r="H875" s="307"/>
      <c r="I875" s="15"/>
      <c r="J875" s="15"/>
      <c r="K875" s="15"/>
      <c r="L875" s="15"/>
      <c r="M875" s="15"/>
      <c r="N875" s="161"/>
      <c r="O875" s="161"/>
      <c r="P875" s="15"/>
      <c r="Q875" s="15"/>
      <c r="R875" s="15"/>
      <c r="S875" s="15"/>
      <c r="T875" s="15"/>
      <c r="U875" s="15"/>
      <c r="V875" s="15"/>
      <c r="W875" s="15"/>
      <c r="X875" s="15"/>
      <c r="Y875" s="15"/>
      <c r="Z875" s="15"/>
    </row>
    <row r="876">
      <c r="A876" s="307"/>
      <c r="B876" s="308"/>
      <c r="C876" s="309"/>
      <c r="D876" s="310"/>
      <c r="E876" s="313"/>
      <c r="F876" s="313"/>
      <c r="G876" s="315"/>
      <c r="H876" s="307"/>
      <c r="I876" s="15"/>
      <c r="J876" s="15"/>
      <c r="K876" s="15"/>
      <c r="L876" s="15"/>
      <c r="M876" s="15"/>
      <c r="N876" s="161"/>
      <c r="O876" s="161"/>
      <c r="P876" s="15"/>
      <c r="Q876" s="15"/>
      <c r="R876" s="15"/>
      <c r="S876" s="15"/>
      <c r="T876" s="15"/>
      <c r="U876" s="15"/>
      <c r="V876" s="15"/>
      <c r="W876" s="15"/>
      <c r="X876" s="15"/>
      <c r="Y876" s="15"/>
      <c r="Z876" s="15"/>
    </row>
    <row r="877">
      <c r="A877" s="307"/>
      <c r="B877" s="308"/>
      <c r="C877" s="309"/>
      <c r="D877" s="310"/>
      <c r="E877" s="313"/>
      <c r="F877" s="313"/>
      <c r="G877" s="315"/>
      <c r="H877" s="307"/>
      <c r="I877" s="15"/>
      <c r="J877" s="15"/>
      <c r="K877" s="15"/>
      <c r="L877" s="15"/>
      <c r="M877" s="15"/>
      <c r="N877" s="161"/>
      <c r="O877" s="161"/>
      <c r="P877" s="15"/>
      <c r="Q877" s="15"/>
      <c r="R877" s="15"/>
      <c r="S877" s="15"/>
      <c r="T877" s="15"/>
      <c r="U877" s="15"/>
      <c r="V877" s="15"/>
      <c r="W877" s="15"/>
      <c r="X877" s="15"/>
      <c r="Y877" s="15"/>
      <c r="Z877" s="15"/>
    </row>
    <row r="878">
      <c r="A878" s="307"/>
      <c r="B878" s="308"/>
      <c r="C878" s="309"/>
      <c r="D878" s="310"/>
      <c r="E878" s="313"/>
      <c r="F878" s="313"/>
      <c r="G878" s="315"/>
      <c r="H878" s="307"/>
      <c r="I878" s="15"/>
      <c r="J878" s="15"/>
      <c r="K878" s="15"/>
      <c r="L878" s="15"/>
      <c r="M878" s="15"/>
      <c r="N878" s="161"/>
      <c r="O878" s="161"/>
      <c r="P878" s="15"/>
      <c r="Q878" s="15"/>
      <c r="R878" s="15"/>
      <c r="S878" s="15"/>
      <c r="T878" s="15"/>
      <c r="U878" s="15"/>
      <c r="V878" s="15"/>
      <c r="W878" s="15"/>
      <c r="X878" s="15"/>
      <c r="Y878" s="15"/>
      <c r="Z878" s="15"/>
    </row>
    <row r="879">
      <c r="A879" s="307"/>
      <c r="B879" s="308"/>
      <c r="C879" s="309"/>
      <c r="D879" s="310"/>
      <c r="E879" s="313"/>
      <c r="F879" s="313"/>
      <c r="G879" s="315"/>
      <c r="H879" s="307"/>
      <c r="I879" s="15"/>
      <c r="J879" s="15"/>
      <c r="K879" s="15"/>
      <c r="L879" s="15"/>
      <c r="M879" s="15"/>
      <c r="N879" s="161"/>
      <c r="O879" s="161"/>
      <c r="P879" s="15"/>
      <c r="Q879" s="15"/>
      <c r="R879" s="15"/>
      <c r="S879" s="15"/>
      <c r="T879" s="15"/>
      <c r="U879" s="15"/>
      <c r="V879" s="15"/>
      <c r="W879" s="15"/>
      <c r="X879" s="15"/>
      <c r="Y879" s="15"/>
      <c r="Z879" s="15"/>
    </row>
    <row r="880">
      <c r="A880" s="307"/>
      <c r="B880" s="308"/>
      <c r="C880" s="309"/>
      <c r="D880" s="310"/>
      <c r="E880" s="313"/>
      <c r="F880" s="313"/>
      <c r="G880" s="315"/>
      <c r="H880" s="307"/>
      <c r="I880" s="15"/>
      <c r="J880" s="15"/>
      <c r="K880" s="15"/>
      <c r="L880" s="15"/>
      <c r="M880" s="15"/>
      <c r="N880" s="161"/>
      <c r="O880" s="161"/>
      <c r="P880" s="15"/>
      <c r="Q880" s="15"/>
      <c r="R880" s="15"/>
      <c r="S880" s="15"/>
      <c r="T880" s="15"/>
      <c r="U880" s="15"/>
      <c r="V880" s="15"/>
      <c r="W880" s="15"/>
      <c r="X880" s="15"/>
      <c r="Y880" s="15"/>
      <c r="Z880" s="15"/>
    </row>
    <row r="881">
      <c r="A881" s="307"/>
      <c r="B881" s="308"/>
      <c r="C881" s="309"/>
      <c r="D881" s="310"/>
      <c r="E881" s="313"/>
      <c r="F881" s="313"/>
      <c r="G881" s="315"/>
      <c r="H881" s="307"/>
      <c r="I881" s="15"/>
      <c r="J881" s="15"/>
      <c r="K881" s="15"/>
      <c r="L881" s="15"/>
      <c r="M881" s="15"/>
      <c r="N881" s="161"/>
      <c r="O881" s="161"/>
      <c r="P881" s="15"/>
      <c r="Q881" s="15"/>
      <c r="R881" s="15"/>
      <c r="S881" s="15"/>
      <c r="T881" s="15"/>
      <c r="U881" s="15"/>
      <c r="V881" s="15"/>
      <c r="W881" s="15"/>
      <c r="X881" s="15"/>
      <c r="Y881" s="15"/>
      <c r="Z881" s="15"/>
    </row>
    <row r="882">
      <c r="A882" s="307"/>
      <c r="B882" s="308"/>
      <c r="C882" s="309"/>
      <c r="D882" s="310"/>
      <c r="E882" s="313"/>
      <c r="F882" s="313"/>
      <c r="G882" s="315"/>
      <c r="H882" s="307"/>
      <c r="I882" s="15"/>
      <c r="J882" s="15"/>
      <c r="K882" s="15"/>
      <c r="L882" s="15"/>
      <c r="M882" s="15"/>
      <c r="N882" s="161"/>
      <c r="O882" s="161"/>
      <c r="P882" s="15"/>
      <c r="Q882" s="15"/>
      <c r="R882" s="15"/>
      <c r="S882" s="15"/>
      <c r="T882" s="15"/>
      <c r="U882" s="15"/>
      <c r="V882" s="15"/>
      <c r="W882" s="15"/>
      <c r="X882" s="15"/>
      <c r="Y882" s="15"/>
      <c r="Z882" s="15"/>
    </row>
    <row r="883">
      <c r="A883" s="307"/>
      <c r="B883" s="308"/>
      <c r="C883" s="309"/>
      <c r="D883" s="310"/>
      <c r="E883" s="313"/>
      <c r="F883" s="313"/>
      <c r="G883" s="315"/>
      <c r="H883" s="307"/>
      <c r="I883" s="15"/>
      <c r="J883" s="15"/>
      <c r="K883" s="15"/>
      <c r="L883" s="15"/>
      <c r="M883" s="15"/>
      <c r="N883" s="161"/>
      <c r="O883" s="161"/>
      <c r="P883" s="15"/>
      <c r="Q883" s="15"/>
      <c r="R883" s="15"/>
      <c r="S883" s="15"/>
      <c r="T883" s="15"/>
      <c r="U883" s="15"/>
      <c r="V883" s="15"/>
      <c r="W883" s="15"/>
      <c r="X883" s="15"/>
      <c r="Y883" s="15"/>
      <c r="Z883" s="15"/>
    </row>
    <row r="884">
      <c r="A884" s="307"/>
      <c r="B884" s="308"/>
      <c r="C884" s="309"/>
      <c r="D884" s="310"/>
      <c r="E884" s="313"/>
      <c r="F884" s="313"/>
      <c r="G884" s="315"/>
      <c r="H884" s="307"/>
      <c r="I884" s="15"/>
      <c r="J884" s="15"/>
      <c r="K884" s="15"/>
      <c r="L884" s="15"/>
      <c r="M884" s="15"/>
      <c r="N884" s="161"/>
      <c r="O884" s="161"/>
      <c r="P884" s="15"/>
      <c r="Q884" s="15"/>
      <c r="R884" s="15"/>
      <c r="S884" s="15"/>
      <c r="T884" s="15"/>
      <c r="U884" s="15"/>
      <c r="V884" s="15"/>
      <c r="W884" s="15"/>
      <c r="X884" s="15"/>
      <c r="Y884" s="15"/>
      <c r="Z884" s="15"/>
    </row>
    <row r="885">
      <c r="A885" s="307"/>
      <c r="B885" s="308"/>
      <c r="C885" s="309"/>
      <c r="D885" s="310"/>
      <c r="E885" s="313"/>
      <c r="F885" s="313"/>
      <c r="G885" s="315"/>
      <c r="H885" s="307"/>
      <c r="I885" s="15"/>
      <c r="J885" s="15"/>
      <c r="K885" s="15"/>
      <c r="L885" s="15"/>
      <c r="M885" s="15"/>
      <c r="N885" s="161"/>
      <c r="O885" s="161"/>
      <c r="P885" s="15"/>
      <c r="Q885" s="15"/>
      <c r="R885" s="15"/>
      <c r="S885" s="15"/>
      <c r="T885" s="15"/>
      <c r="U885" s="15"/>
      <c r="V885" s="15"/>
      <c r="W885" s="15"/>
      <c r="X885" s="15"/>
      <c r="Y885" s="15"/>
      <c r="Z885" s="15"/>
    </row>
    <row r="886">
      <c r="A886" s="307"/>
      <c r="B886" s="308"/>
      <c r="C886" s="309"/>
      <c r="D886" s="310"/>
      <c r="E886" s="313"/>
      <c r="F886" s="313"/>
      <c r="G886" s="315"/>
      <c r="H886" s="307"/>
      <c r="I886" s="15"/>
      <c r="J886" s="15"/>
      <c r="K886" s="15"/>
      <c r="L886" s="15"/>
      <c r="M886" s="15"/>
      <c r="N886" s="161"/>
      <c r="O886" s="161"/>
      <c r="P886" s="15"/>
      <c r="Q886" s="15"/>
      <c r="R886" s="15"/>
      <c r="S886" s="15"/>
      <c r="T886" s="15"/>
      <c r="U886" s="15"/>
      <c r="V886" s="15"/>
      <c r="W886" s="15"/>
      <c r="X886" s="15"/>
      <c r="Y886" s="15"/>
      <c r="Z886" s="15"/>
    </row>
    <row r="887">
      <c r="A887" s="307"/>
      <c r="B887" s="308"/>
      <c r="C887" s="309"/>
      <c r="D887" s="310"/>
      <c r="E887" s="313"/>
      <c r="F887" s="313"/>
      <c r="G887" s="315"/>
      <c r="H887" s="307"/>
      <c r="I887" s="15"/>
      <c r="J887" s="15"/>
      <c r="K887" s="15"/>
      <c r="L887" s="15"/>
      <c r="M887" s="15"/>
      <c r="N887" s="161"/>
      <c r="O887" s="161"/>
      <c r="P887" s="15"/>
      <c r="Q887" s="15"/>
      <c r="R887" s="15"/>
      <c r="S887" s="15"/>
      <c r="T887" s="15"/>
      <c r="U887" s="15"/>
      <c r="V887" s="15"/>
      <c r="W887" s="15"/>
      <c r="X887" s="15"/>
      <c r="Y887" s="15"/>
      <c r="Z887" s="15"/>
    </row>
    <row r="888">
      <c r="A888" s="307"/>
      <c r="B888" s="308"/>
      <c r="C888" s="309"/>
      <c r="D888" s="310"/>
      <c r="E888" s="313"/>
      <c r="F888" s="313"/>
      <c r="G888" s="315"/>
      <c r="H888" s="307"/>
      <c r="I888" s="15"/>
      <c r="J888" s="15"/>
      <c r="K888" s="15"/>
      <c r="L888" s="15"/>
      <c r="M888" s="15"/>
      <c r="N888" s="161"/>
      <c r="O888" s="161"/>
      <c r="P888" s="15"/>
      <c r="Q888" s="15"/>
      <c r="R888" s="15"/>
      <c r="S888" s="15"/>
      <c r="T888" s="15"/>
      <c r="U888" s="15"/>
      <c r="V888" s="15"/>
      <c r="W888" s="15"/>
      <c r="X888" s="15"/>
      <c r="Y888" s="15"/>
      <c r="Z888" s="15"/>
    </row>
    <row r="889">
      <c r="A889" s="307"/>
      <c r="B889" s="308"/>
      <c r="C889" s="309"/>
      <c r="D889" s="310"/>
      <c r="E889" s="313"/>
      <c r="F889" s="313"/>
      <c r="G889" s="315"/>
      <c r="H889" s="307"/>
      <c r="I889" s="15"/>
      <c r="J889" s="15"/>
      <c r="K889" s="15"/>
      <c r="L889" s="15"/>
      <c r="M889" s="15"/>
      <c r="N889" s="161"/>
      <c r="O889" s="161"/>
      <c r="P889" s="15"/>
      <c r="Q889" s="15"/>
      <c r="R889" s="15"/>
      <c r="S889" s="15"/>
      <c r="T889" s="15"/>
      <c r="U889" s="15"/>
      <c r="V889" s="15"/>
      <c r="W889" s="15"/>
      <c r="X889" s="15"/>
      <c r="Y889" s="15"/>
      <c r="Z889" s="15"/>
    </row>
    <row r="890">
      <c r="A890" s="307"/>
      <c r="B890" s="308"/>
      <c r="C890" s="309"/>
      <c r="D890" s="310"/>
      <c r="E890" s="313"/>
      <c r="F890" s="313"/>
      <c r="G890" s="315"/>
      <c r="H890" s="307"/>
      <c r="I890" s="15"/>
      <c r="J890" s="15"/>
      <c r="K890" s="15"/>
      <c r="L890" s="15"/>
      <c r="M890" s="15"/>
      <c r="N890" s="161"/>
      <c r="O890" s="161"/>
      <c r="P890" s="15"/>
      <c r="Q890" s="15"/>
      <c r="R890" s="15"/>
      <c r="S890" s="15"/>
      <c r="T890" s="15"/>
      <c r="U890" s="15"/>
      <c r="V890" s="15"/>
      <c r="W890" s="15"/>
      <c r="X890" s="15"/>
      <c r="Y890" s="15"/>
      <c r="Z890" s="15"/>
    </row>
    <row r="891">
      <c r="A891" s="307"/>
      <c r="B891" s="308"/>
      <c r="C891" s="309"/>
      <c r="D891" s="310"/>
      <c r="E891" s="313"/>
      <c r="F891" s="313"/>
      <c r="G891" s="315"/>
      <c r="H891" s="307"/>
      <c r="I891" s="15"/>
      <c r="J891" s="15"/>
      <c r="K891" s="15"/>
      <c r="L891" s="15"/>
      <c r="M891" s="15"/>
      <c r="N891" s="161"/>
      <c r="O891" s="161"/>
      <c r="P891" s="15"/>
      <c r="Q891" s="15"/>
      <c r="R891" s="15"/>
      <c r="S891" s="15"/>
      <c r="T891" s="15"/>
      <c r="U891" s="15"/>
      <c r="V891" s="15"/>
      <c r="W891" s="15"/>
      <c r="X891" s="15"/>
      <c r="Y891" s="15"/>
      <c r="Z891" s="15"/>
    </row>
    <row r="892">
      <c r="A892" s="307"/>
      <c r="B892" s="308"/>
      <c r="C892" s="309"/>
      <c r="D892" s="310"/>
      <c r="E892" s="313"/>
      <c r="F892" s="313"/>
      <c r="G892" s="315"/>
      <c r="H892" s="307"/>
      <c r="I892" s="15"/>
      <c r="J892" s="15"/>
      <c r="K892" s="15"/>
      <c r="L892" s="15"/>
      <c r="M892" s="15"/>
      <c r="N892" s="161"/>
      <c r="O892" s="161"/>
      <c r="P892" s="15"/>
      <c r="Q892" s="15"/>
      <c r="R892" s="15"/>
      <c r="S892" s="15"/>
      <c r="T892" s="15"/>
      <c r="U892" s="15"/>
      <c r="V892" s="15"/>
      <c r="W892" s="15"/>
      <c r="X892" s="15"/>
      <c r="Y892" s="15"/>
      <c r="Z892" s="15"/>
    </row>
    <row r="893">
      <c r="A893" s="307"/>
      <c r="B893" s="308"/>
      <c r="C893" s="309"/>
      <c r="D893" s="310"/>
      <c r="E893" s="313"/>
      <c r="F893" s="313"/>
      <c r="G893" s="315"/>
      <c r="H893" s="307"/>
      <c r="I893" s="15"/>
      <c r="J893" s="15"/>
      <c r="K893" s="15"/>
      <c r="L893" s="15"/>
      <c r="M893" s="15"/>
      <c r="N893" s="161"/>
      <c r="O893" s="161"/>
      <c r="P893" s="15"/>
      <c r="Q893" s="15"/>
      <c r="R893" s="15"/>
      <c r="S893" s="15"/>
      <c r="T893" s="15"/>
      <c r="U893" s="15"/>
      <c r="V893" s="15"/>
      <c r="W893" s="15"/>
      <c r="X893" s="15"/>
      <c r="Y893" s="15"/>
      <c r="Z893" s="15"/>
    </row>
    <row r="894">
      <c r="A894" s="307"/>
      <c r="B894" s="308"/>
      <c r="C894" s="309"/>
      <c r="D894" s="310"/>
      <c r="E894" s="313"/>
      <c r="F894" s="313"/>
      <c r="G894" s="315"/>
      <c r="H894" s="307"/>
      <c r="I894" s="15"/>
      <c r="J894" s="15"/>
      <c r="K894" s="15"/>
      <c r="L894" s="15"/>
      <c r="M894" s="15"/>
      <c r="N894" s="161"/>
      <c r="O894" s="161"/>
      <c r="P894" s="15"/>
      <c r="Q894" s="15"/>
      <c r="R894" s="15"/>
      <c r="S894" s="15"/>
      <c r="T894" s="15"/>
      <c r="U894" s="15"/>
      <c r="V894" s="15"/>
      <c r="W894" s="15"/>
      <c r="X894" s="15"/>
      <c r="Y894" s="15"/>
      <c r="Z894" s="15"/>
    </row>
    <row r="895">
      <c r="A895" s="307"/>
      <c r="B895" s="308"/>
      <c r="C895" s="309"/>
      <c r="D895" s="310"/>
      <c r="E895" s="313"/>
      <c r="F895" s="313"/>
      <c r="G895" s="315"/>
      <c r="H895" s="307"/>
      <c r="I895" s="15"/>
      <c r="J895" s="15"/>
      <c r="K895" s="15"/>
      <c r="L895" s="15"/>
      <c r="M895" s="15"/>
      <c r="N895" s="161"/>
      <c r="O895" s="161"/>
      <c r="P895" s="15"/>
      <c r="Q895" s="15"/>
      <c r="R895" s="15"/>
      <c r="S895" s="15"/>
      <c r="T895" s="15"/>
      <c r="U895" s="15"/>
      <c r="V895" s="15"/>
      <c r="W895" s="15"/>
      <c r="X895" s="15"/>
      <c r="Y895" s="15"/>
      <c r="Z895" s="15"/>
    </row>
    <row r="896">
      <c r="A896" s="307"/>
      <c r="B896" s="308"/>
      <c r="C896" s="309"/>
      <c r="D896" s="310"/>
      <c r="E896" s="313"/>
      <c r="F896" s="313"/>
      <c r="G896" s="315"/>
      <c r="H896" s="307"/>
      <c r="I896" s="15"/>
      <c r="J896" s="15"/>
      <c r="K896" s="15"/>
      <c r="L896" s="15"/>
      <c r="M896" s="15"/>
      <c r="N896" s="161"/>
      <c r="O896" s="161"/>
      <c r="P896" s="15"/>
      <c r="Q896" s="15"/>
      <c r="R896" s="15"/>
      <c r="S896" s="15"/>
      <c r="T896" s="15"/>
      <c r="U896" s="15"/>
      <c r="V896" s="15"/>
      <c r="W896" s="15"/>
      <c r="X896" s="15"/>
      <c r="Y896" s="15"/>
      <c r="Z896" s="15"/>
    </row>
    <row r="897">
      <c r="A897" s="307"/>
      <c r="B897" s="308"/>
      <c r="C897" s="309"/>
      <c r="D897" s="310"/>
      <c r="E897" s="313"/>
      <c r="F897" s="313"/>
      <c r="G897" s="315"/>
      <c r="H897" s="307"/>
      <c r="I897" s="15"/>
      <c r="J897" s="15"/>
      <c r="K897" s="15"/>
      <c r="L897" s="15"/>
      <c r="M897" s="15"/>
      <c r="N897" s="161"/>
      <c r="O897" s="161"/>
      <c r="P897" s="15"/>
      <c r="Q897" s="15"/>
      <c r="R897" s="15"/>
      <c r="S897" s="15"/>
      <c r="T897" s="15"/>
      <c r="U897" s="15"/>
      <c r="V897" s="15"/>
      <c r="W897" s="15"/>
      <c r="X897" s="15"/>
      <c r="Y897" s="15"/>
      <c r="Z897" s="15"/>
    </row>
    <row r="898">
      <c r="A898" s="307"/>
      <c r="B898" s="308"/>
      <c r="C898" s="309"/>
      <c r="D898" s="310"/>
      <c r="E898" s="313"/>
      <c r="F898" s="313"/>
      <c r="G898" s="315"/>
      <c r="H898" s="307"/>
      <c r="I898" s="15"/>
      <c r="J898" s="15"/>
      <c r="K898" s="15"/>
      <c r="L898" s="15"/>
      <c r="M898" s="15"/>
      <c r="N898" s="161"/>
      <c r="O898" s="161"/>
      <c r="P898" s="15"/>
      <c r="Q898" s="15"/>
      <c r="R898" s="15"/>
      <c r="S898" s="15"/>
      <c r="T898" s="15"/>
      <c r="U898" s="15"/>
      <c r="V898" s="15"/>
      <c r="W898" s="15"/>
      <c r="X898" s="15"/>
      <c r="Y898" s="15"/>
      <c r="Z898" s="15"/>
    </row>
    <row r="899">
      <c r="A899" s="307"/>
      <c r="B899" s="308"/>
      <c r="C899" s="309"/>
      <c r="D899" s="310"/>
      <c r="E899" s="313"/>
      <c r="F899" s="313"/>
      <c r="G899" s="315"/>
      <c r="H899" s="307"/>
      <c r="I899" s="15"/>
      <c r="J899" s="15"/>
      <c r="K899" s="15"/>
      <c r="L899" s="15"/>
      <c r="M899" s="15"/>
      <c r="N899" s="161"/>
      <c r="O899" s="161"/>
      <c r="P899" s="15"/>
      <c r="Q899" s="15"/>
      <c r="R899" s="15"/>
      <c r="S899" s="15"/>
      <c r="T899" s="15"/>
      <c r="U899" s="15"/>
      <c r="V899" s="15"/>
      <c r="W899" s="15"/>
      <c r="X899" s="15"/>
      <c r="Y899" s="15"/>
      <c r="Z899" s="15"/>
    </row>
    <row r="900">
      <c r="A900" s="307"/>
      <c r="B900" s="308"/>
      <c r="C900" s="309"/>
      <c r="D900" s="310"/>
      <c r="E900" s="313"/>
      <c r="F900" s="313"/>
      <c r="G900" s="315"/>
      <c r="H900" s="307"/>
      <c r="I900" s="15"/>
      <c r="J900" s="15"/>
      <c r="K900" s="15"/>
      <c r="L900" s="15"/>
      <c r="M900" s="15"/>
      <c r="N900" s="161"/>
      <c r="O900" s="161"/>
      <c r="P900" s="15"/>
      <c r="Q900" s="15"/>
      <c r="R900" s="15"/>
      <c r="S900" s="15"/>
      <c r="T900" s="15"/>
      <c r="U900" s="15"/>
      <c r="V900" s="15"/>
      <c r="W900" s="15"/>
      <c r="X900" s="15"/>
      <c r="Y900" s="15"/>
      <c r="Z900" s="15"/>
    </row>
    <row r="901">
      <c r="A901" s="307"/>
      <c r="B901" s="308"/>
      <c r="C901" s="309"/>
      <c r="D901" s="310"/>
      <c r="E901" s="313"/>
      <c r="F901" s="313"/>
      <c r="G901" s="315"/>
      <c r="H901" s="307"/>
      <c r="I901" s="15"/>
      <c r="J901" s="15"/>
      <c r="K901" s="15"/>
      <c r="L901" s="15"/>
      <c r="M901" s="15"/>
      <c r="N901" s="161"/>
      <c r="O901" s="161"/>
      <c r="P901" s="15"/>
      <c r="Q901" s="15"/>
      <c r="R901" s="15"/>
      <c r="S901" s="15"/>
      <c r="T901" s="15"/>
      <c r="U901" s="15"/>
      <c r="V901" s="15"/>
      <c r="W901" s="15"/>
      <c r="X901" s="15"/>
      <c r="Y901" s="15"/>
      <c r="Z901" s="15"/>
    </row>
    <row r="902">
      <c r="A902" s="307"/>
      <c r="B902" s="308"/>
      <c r="C902" s="309"/>
      <c r="D902" s="310"/>
      <c r="E902" s="313"/>
      <c r="F902" s="313"/>
      <c r="G902" s="315"/>
      <c r="H902" s="307"/>
      <c r="I902" s="15"/>
      <c r="J902" s="15"/>
      <c r="K902" s="15"/>
      <c r="L902" s="15"/>
      <c r="M902" s="15"/>
      <c r="N902" s="161"/>
      <c r="O902" s="161"/>
      <c r="P902" s="15"/>
      <c r="Q902" s="15"/>
      <c r="R902" s="15"/>
      <c r="S902" s="15"/>
      <c r="T902" s="15"/>
      <c r="U902" s="15"/>
      <c r="V902" s="15"/>
      <c r="W902" s="15"/>
      <c r="X902" s="15"/>
      <c r="Y902" s="15"/>
      <c r="Z902" s="15"/>
    </row>
    <row r="903">
      <c r="A903" s="307"/>
      <c r="B903" s="308"/>
      <c r="C903" s="309"/>
      <c r="D903" s="310"/>
      <c r="E903" s="313"/>
      <c r="F903" s="313"/>
      <c r="G903" s="315"/>
      <c r="H903" s="307"/>
      <c r="I903" s="15"/>
      <c r="J903" s="15"/>
      <c r="K903" s="15"/>
      <c r="L903" s="15"/>
      <c r="M903" s="15"/>
      <c r="N903" s="161"/>
      <c r="O903" s="161"/>
      <c r="P903" s="15"/>
      <c r="Q903" s="15"/>
      <c r="R903" s="15"/>
      <c r="S903" s="15"/>
      <c r="T903" s="15"/>
      <c r="U903" s="15"/>
      <c r="V903" s="15"/>
      <c r="W903" s="15"/>
      <c r="X903" s="15"/>
      <c r="Y903" s="15"/>
      <c r="Z903" s="15"/>
    </row>
    <row r="904">
      <c r="A904" s="307"/>
      <c r="B904" s="308"/>
      <c r="C904" s="309"/>
      <c r="D904" s="310"/>
      <c r="E904" s="313"/>
      <c r="F904" s="313"/>
      <c r="G904" s="315"/>
      <c r="H904" s="307"/>
      <c r="I904" s="15"/>
      <c r="J904" s="15"/>
      <c r="K904" s="15"/>
      <c r="L904" s="15"/>
      <c r="M904" s="15"/>
      <c r="N904" s="161"/>
      <c r="O904" s="161"/>
      <c r="P904" s="15"/>
      <c r="Q904" s="15"/>
      <c r="R904" s="15"/>
      <c r="S904" s="15"/>
      <c r="T904" s="15"/>
      <c r="U904" s="15"/>
      <c r="V904" s="15"/>
      <c r="W904" s="15"/>
      <c r="X904" s="15"/>
      <c r="Y904" s="15"/>
      <c r="Z904" s="15"/>
    </row>
    <row r="905">
      <c r="A905" s="307"/>
      <c r="B905" s="308"/>
      <c r="C905" s="309"/>
      <c r="D905" s="310"/>
      <c r="E905" s="313"/>
      <c r="F905" s="313"/>
      <c r="G905" s="315"/>
      <c r="H905" s="307"/>
      <c r="I905" s="15"/>
      <c r="J905" s="15"/>
      <c r="K905" s="15"/>
      <c r="L905" s="15"/>
      <c r="M905" s="15"/>
      <c r="N905" s="161"/>
      <c r="O905" s="161"/>
      <c r="P905" s="15"/>
      <c r="Q905" s="15"/>
      <c r="R905" s="15"/>
      <c r="S905" s="15"/>
      <c r="T905" s="15"/>
      <c r="U905" s="15"/>
      <c r="V905" s="15"/>
      <c r="W905" s="15"/>
      <c r="X905" s="15"/>
      <c r="Y905" s="15"/>
      <c r="Z905" s="15"/>
    </row>
    <row r="906">
      <c r="A906" s="307"/>
      <c r="B906" s="308"/>
      <c r="C906" s="309"/>
      <c r="D906" s="310"/>
      <c r="E906" s="313"/>
      <c r="F906" s="313"/>
      <c r="G906" s="315"/>
      <c r="H906" s="307"/>
      <c r="I906" s="15"/>
      <c r="J906" s="15"/>
      <c r="K906" s="15"/>
      <c r="L906" s="15"/>
      <c r="M906" s="15"/>
      <c r="N906" s="161"/>
      <c r="O906" s="161"/>
      <c r="P906" s="15"/>
      <c r="Q906" s="15"/>
      <c r="R906" s="15"/>
      <c r="S906" s="15"/>
      <c r="T906" s="15"/>
      <c r="U906" s="15"/>
      <c r="V906" s="15"/>
      <c r="W906" s="15"/>
      <c r="X906" s="15"/>
      <c r="Y906" s="15"/>
      <c r="Z906" s="15"/>
    </row>
    <row r="907">
      <c r="A907" s="307"/>
      <c r="B907" s="308"/>
      <c r="C907" s="309"/>
      <c r="D907" s="310"/>
      <c r="E907" s="313"/>
      <c r="F907" s="313"/>
      <c r="G907" s="315"/>
      <c r="H907" s="307"/>
      <c r="I907" s="15"/>
      <c r="J907" s="15"/>
      <c r="K907" s="15"/>
      <c r="L907" s="15"/>
      <c r="M907" s="15"/>
      <c r="N907" s="161"/>
      <c r="O907" s="161"/>
      <c r="P907" s="15"/>
      <c r="Q907" s="15"/>
      <c r="R907" s="15"/>
      <c r="S907" s="15"/>
      <c r="T907" s="15"/>
      <c r="U907" s="15"/>
      <c r="V907" s="15"/>
      <c r="W907" s="15"/>
      <c r="X907" s="15"/>
      <c r="Y907" s="15"/>
      <c r="Z907" s="15"/>
    </row>
    <row r="908">
      <c r="A908" s="307"/>
      <c r="B908" s="308"/>
      <c r="C908" s="309"/>
      <c r="D908" s="310"/>
      <c r="E908" s="313"/>
      <c r="F908" s="313"/>
      <c r="G908" s="315"/>
      <c r="H908" s="307"/>
      <c r="I908" s="15"/>
      <c r="J908" s="15"/>
      <c r="K908" s="15"/>
      <c r="L908" s="15"/>
      <c r="M908" s="15"/>
      <c r="N908" s="161"/>
      <c r="O908" s="161"/>
      <c r="P908" s="15"/>
      <c r="Q908" s="15"/>
      <c r="R908" s="15"/>
      <c r="S908" s="15"/>
      <c r="T908" s="15"/>
      <c r="U908" s="15"/>
      <c r="V908" s="15"/>
      <c r="W908" s="15"/>
      <c r="X908" s="15"/>
      <c r="Y908" s="15"/>
      <c r="Z908" s="15"/>
    </row>
    <row r="909">
      <c r="A909" s="307"/>
      <c r="B909" s="308"/>
      <c r="C909" s="309"/>
      <c r="D909" s="310"/>
      <c r="E909" s="313"/>
      <c r="F909" s="313"/>
      <c r="G909" s="315"/>
      <c r="H909" s="307"/>
      <c r="I909" s="15"/>
      <c r="J909" s="15"/>
      <c r="K909" s="15"/>
      <c r="L909" s="15"/>
      <c r="M909" s="15"/>
      <c r="N909" s="161"/>
      <c r="O909" s="161"/>
      <c r="P909" s="15"/>
      <c r="Q909" s="15"/>
      <c r="R909" s="15"/>
      <c r="S909" s="15"/>
      <c r="T909" s="15"/>
      <c r="U909" s="15"/>
      <c r="V909" s="15"/>
      <c r="W909" s="15"/>
      <c r="X909" s="15"/>
      <c r="Y909" s="15"/>
      <c r="Z909" s="15"/>
    </row>
    <row r="910">
      <c r="A910" s="307"/>
      <c r="B910" s="308"/>
      <c r="C910" s="309"/>
      <c r="D910" s="310"/>
      <c r="E910" s="313"/>
      <c r="F910" s="313"/>
      <c r="G910" s="315"/>
      <c r="H910" s="307"/>
      <c r="I910" s="15"/>
      <c r="J910" s="15"/>
      <c r="K910" s="15"/>
      <c r="L910" s="15"/>
      <c r="M910" s="15"/>
      <c r="N910" s="161"/>
      <c r="O910" s="161"/>
      <c r="P910" s="15"/>
      <c r="Q910" s="15"/>
      <c r="R910" s="15"/>
      <c r="S910" s="15"/>
      <c r="T910" s="15"/>
      <c r="U910" s="15"/>
      <c r="V910" s="15"/>
      <c r="W910" s="15"/>
      <c r="X910" s="15"/>
      <c r="Y910" s="15"/>
      <c r="Z910" s="15"/>
    </row>
    <row r="911">
      <c r="A911" s="307"/>
      <c r="B911" s="308"/>
      <c r="C911" s="309"/>
      <c r="D911" s="310"/>
      <c r="E911" s="313"/>
      <c r="F911" s="313"/>
      <c r="G911" s="315"/>
      <c r="H911" s="307"/>
      <c r="I911" s="15"/>
      <c r="J911" s="15"/>
      <c r="K911" s="15"/>
      <c r="L911" s="15"/>
      <c r="M911" s="15"/>
      <c r="N911" s="161"/>
      <c r="O911" s="161"/>
      <c r="P911" s="15"/>
      <c r="Q911" s="15"/>
      <c r="R911" s="15"/>
      <c r="S911" s="15"/>
      <c r="T911" s="15"/>
      <c r="U911" s="15"/>
      <c r="V911" s="15"/>
      <c r="W911" s="15"/>
      <c r="X911" s="15"/>
      <c r="Y911" s="15"/>
      <c r="Z911" s="15"/>
    </row>
    <row r="912">
      <c r="A912" s="307"/>
      <c r="B912" s="308"/>
      <c r="C912" s="309"/>
      <c r="D912" s="310"/>
      <c r="E912" s="313"/>
      <c r="F912" s="313"/>
      <c r="G912" s="315"/>
      <c r="H912" s="307"/>
      <c r="I912" s="15"/>
      <c r="J912" s="15"/>
      <c r="K912" s="15"/>
      <c r="L912" s="15"/>
      <c r="M912" s="15"/>
      <c r="N912" s="161"/>
      <c r="O912" s="161"/>
      <c r="P912" s="15"/>
      <c r="Q912" s="15"/>
      <c r="R912" s="15"/>
      <c r="S912" s="15"/>
      <c r="T912" s="15"/>
      <c r="U912" s="15"/>
      <c r="V912" s="15"/>
      <c r="W912" s="15"/>
      <c r="X912" s="15"/>
      <c r="Y912" s="15"/>
      <c r="Z912" s="15"/>
    </row>
    <row r="913">
      <c r="A913" s="307"/>
      <c r="B913" s="308"/>
      <c r="C913" s="309"/>
      <c r="D913" s="310"/>
      <c r="E913" s="313"/>
      <c r="F913" s="313"/>
      <c r="G913" s="315"/>
      <c r="H913" s="307"/>
      <c r="I913" s="15"/>
      <c r="J913" s="15"/>
      <c r="K913" s="15"/>
      <c r="L913" s="15"/>
      <c r="M913" s="15"/>
      <c r="N913" s="161"/>
      <c r="O913" s="161"/>
      <c r="P913" s="15"/>
      <c r="Q913" s="15"/>
      <c r="R913" s="15"/>
      <c r="S913" s="15"/>
      <c r="T913" s="15"/>
      <c r="U913" s="15"/>
      <c r="V913" s="15"/>
      <c r="W913" s="15"/>
      <c r="X913" s="15"/>
      <c r="Y913" s="15"/>
      <c r="Z913" s="15"/>
    </row>
    <row r="914">
      <c r="A914" s="307"/>
      <c r="B914" s="308"/>
      <c r="C914" s="309"/>
      <c r="D914" s="310"/>
      <c r="E914" s="313"/>
      <c r="F914" s="313"/>
      <c r="G914" s="315"/>
      <c r="H914" s="307"/>
      <c r="I914" s="15"/>
      <c r="J914" s="15"/>
      <c r="K914" s="15"/>
      <c r="L914" s="15"/>
      <c r="M914" s="15"/>
      <c r="N914" s="161"/>
      <c r="O914" s="161"/>
      <c r="P914" s="15"/>
      <c r="Q914" s="15"/>
      <c r="R914" s="15"/>
      <c r="S914" s="15"/>
      <c r="T914" s="15"/>
      <c r="U914" s="15"/>
      <c r="V914" s="15"/>
      <c r="W914" s="15"/>
      <c r="X914" s="15"/>
      <c r="Y914" s="15"/>
      <c r="Z914" s="15"/>
    </row>
    <row r="915">
      <c r="A915" s="307"/>
      <c r="B915" s="308"/>
      <c r="C915" s="309"/>
      <c r="D915" s="310"/>
      <c r="E915" s="313"/>
      <c r="F915" s="313"/>
      <c r="G915" s="315"/>
      <c r="H915" s="307"/>
      <c r="I915" s="15"/>
      <c r="J915" s="15"/>
      <c r="K915" s="15"/>
      <c r="L915" s="15"/>
      <c r="M915" s="15"/>
      <c r="N915" s="161"/>
      <c r="O915" s="161"/>
      <c r="P915" s="15"/>
      <c r="Q915" s="15"/>
      <c r="R915" s="15"/>
      <c r="S915" s="15"/>
      <c r="T915" s="15"/>
      <c r="U915" s="15"/>
      <c r="V915" s="15"/>
      <c r="W915" s="15"/>
      <c r="X915" s="15"/>
      <c r="Y915" s="15"/>
      <c r="Z915" s="15"/>
    </row>
    <row r="916">
      <c r="A916" s="307"/>
      <c r="B916" s="308"/>
      <c r="C916" s="309"/>
      <c r="D916" s="310"/>
      <c r="E916" s="313"/>
      <c r="F916" s="313"/>
      <c r="G916" s="315"/>
      <c r="H916" s="307"/>
      <c r="I916" s="15"/>
      <c r="J916" s="15"/>
      <c r="K916" s="15"/>
      <c r="L916" s="15"/>
      <c r="M916" s="15"/>
      <c r="N916" s="161"/>
      <c r="O916" s="161"/>
      <c r="P916" s="15"/>
      <c r="Q916" s="15"/>
      <c r="R916" s="15"/>
      <c r="S916" s="15"/>
      <c r="T916" s="15"/>
      <c r="U916" s="15"/>
      <c r="V916" s="15"/>
      <c r="W916" s="15"/>
      <c r="X916" s="15"/>
      <c r="Y916" s="15"/>
      <c r="Z916" s="15"/>
    </row>
    <row r="917">
      <c r="A917" s="307"/>
      <c r="B917" s="308"/>
      <c r="C917" s="309"/>
      <c r="D917" s="310"/>
      <c r="E917" s="313"/>
      <c r="F917" s="313"/>
      <c r="G917" s="315"/>
      <c r="H917" s="307"/>
      <c r="I917" s="15"/>
      <c r="J917" s="15"/>
      <c r="K917" s="15"/>
      <c r="L917" s="15"/>
      <c r="M917" s="15"/>
      <c r="N917" s="161"/>
      <c r="O917" s="161"/>
      <c r="P917" s="15"/>
      <c r="Q917" s="15"/>
      <c r="R917" s="15"/>
      <c r="S917" s="15"/>
      <c r="T917" s="15"/>
      <c r="U917" s="15"/>
      <c r="V917" s="15"/>
      <c r="W917" s="15"/>
      <c r="X917" s="15"/>
      <c r="Y917" s="15"/>
      <c r="Z917" s="15"/>
    </row>
    <row r="918">
      <c r="A918" s="307"/>
      <c r="B918" s="308"/>
      <c r="C918" s="309"/>
      <c r="D918" s="310"/>
      <c r="E918" s="313"/>
      <c r="F918" s="313"/>
      <c r="G918" s="315"/>
      <c r="H918" s="307"/>
      <c r="I918" s="15"/>
      <c r="J918" s="15"/>
      <c r="K918" s="15"/>
      <c r="L918" s="15"/>
      <c r="M918" s="15"/>
      <c r="N918" s="161"/>
      <c r="O918" s="161"/>
      <c r="P918" s="15"/>
      <c r="Q918" s="15"/>
      <c r="R918" s="15"/>
      <c r="S918" s="15"/>
      <c r="T918" s="15"/>
      <c r="U918" s="15"/>
      <c r="V918" s="15"/>
      <c r="W918" s="15"/>
      <c r="X918" s="15"/>
      <c r="Y918" s="15"/>
      <c r="Z918" s="15"/>
    </row>
    <row r="919">
      <c r="A919" s="307"/>
      <c r="B919" s="308"/>
      <c r="C919" s="309"/>
      <c r="D919" s="310"/>
      <c r="E919" s="313"/>
      <c r="F919" s="313"/>
      <c r="G919" s="315"/>
      <c r="H919" s="307"/>
      <c r="I919" s="15"/>
      <c r="J919" s="15"/>
      <c r="K919" s="15"/>
      <c r="L919" s="15"/>
      <c r="M919" s="15"/>
      <c r="N919" s="161"/>
      <c r="O919" s="161"/>
      <c r="P919" s="15"/>
      <c r="Q919" s="15"/>
      <c r="R919" s="15"/>
      <c r="S919" s="15"/>
      <c r="T919" s="15"/>
      <c r="U919" s="15"/>
      <c r="V919" s="15"/>
      <c r="W919" s="15"/>
      <c r="X919" s="15"/>
      <c r="Y919" s="15"/>
      <c r="Z919" s="15"/>
    </row>
    <row r="920">
      <c r="A920" s="307"/>
      <c r="B920" s="308"/>
      <c r="C920" s="309"/>
      <c r="D920" s="310"/>
      <c r="E920" s="313"/>
      <c r="F920" s="313"/>
      <c r="G920" s="315"/>
      <c r="H920" s="307"/>
      <c r="I920" s="15"/>
      <c r="J920" s="15"/>
      <c r="K920" s="15"/>
      <c r="L920" s="15"/>
      <c r="M920" s="15"/>
      <c r="N920" s="161"/>
      <c r="O920" s="161"/>
      <c r="P920" s="15"/>
      <c r="Q920" s="15"/>
      <c r="R920" s="15"/>
      <c r="S920" s="15"/>
      <c r="T920" s="15"/>
      <c r="U920" s="15"/>
      <c r="V920" s="15"/>
      <c r="W920" s="15"/>
      <c r="X920" s="15"/>
      <c r="Y920" s="15"/>
      <c r="Z920" s="15"/>
    </row>
    <row r="921">
      <c r="A921" s="307"/>
      <c r="B921" s="308"/>
      <c r="C921" s="309"/>
      <c r="D921" s="310"/>
      <c r="E921" s="313"/>
      <c r="F921" s="313"/>
      <c r="G921" s="315"/>
      <c r="H921" s="307"/>
      <c r="I921" s="15"/>
      <c r="J921" s="15"/>
      <c r="K921" s="15"/>
      <c r="L921" s="15"/>
      <c r="M921" s="15"/>
      <c r="N921" s="161"/>
      <c r="O921" s="161"/>
      <c r="P921" s="15"/>
      <c r="Q921" s="15"/>
      <c r="R921" s="15"/>
      <c r="S921" s="15"/>
      <c r="T921" s="15"/>
      <c r="U921" s="15"/>
      <c r="V921" s="15"/>
      <c r="W921" s="15"/>
      <c r="X921" s="15"/>
      <c r="Y921" s="15"/>
      <c r="Z921" s="15"/>
    </row>
    <row r="922">
      <c r="A922" s="307"/>
      <c r="B922" s="308"/>
      <c r="C922" s="309"/>
      <c r="D922" s="310"/>
      <c r="E922" s="313"/>
      <c r="F922" s="313"/>
      <c r="G922" s="315"/>
      <c r="H922" s="307"/>
      <c r="I922" s="15"/>
      <c r="J922" s="15"/>
      <c r="K922" s="15"/>
      <c r="L922" s="15"/>
      <c r="M922" s="15"/>
      <c r="N922" s="161"/>
      <c r="O922" s="161"/>
      <c r="P922" s="15"/>
      <c r="Q922" s="15"/>
      <c r="R922" s="15"/>
      <c r="S922" s="15"/>
      <c r="T922" s="15"/>
      <c r="U922" s="15"/>
      <c r="V922" s="15"/>
      <c r="W922" s="15"/>
      <c r="X922" s="15"/>
      <c r="Y922" s="15"/>
      <c r="Z922" s="15"/>
    </row>
    <row r="923">
      <c r="A923" s="307"/>
      <c r="B923" s="308"/>
      <c r="C923" s="309"/>
      <c r="D923" s="310"/>
      <c r="E923" s="313"/>
      <c r="F923" s="313"/>
      <c r="G923" s="315"/>
      <c r="H923" s="307"/>
      <c r="I923" s="15"/>
      <c r="J923" s="15"/>
      <c r="K923" s="15"/>
      <c r="L923" s="15"/>
      <c r="M923" s="15"/>
      <c r="N923" s="161"/>
      <c r="O923" s="161"/>
      <c r="P923" s="15"/>
      <c r="Q923" s="15"/>
      <c r="R923" s="15"/>
      <c r="S923" s="15"/>
      <c r="T923" s="15"/>
      <c r="U923" s="15"/>
      <c r="V923" s="15"/>
      <c r="W923" s="15"/>
      <c r="X923" s="15"/>
      <c r="Y923" s="15"/>
      <c r="Z923" s="15"/>
    </row>
    <row r="924">
      <c r="A924" s="307"/>
      <c r="B924" s="308"/>
      <c r="C924" s="309"/>
      <c r="D924" s="310"/>
      <c r="E924" s="313"/>
      <c r="F924" s="313"/>
      <c r="G924" s="315"/>
      <c r="H924" s="307"/>
      <c r="I924" s="15"/>
      <c r="J924" s="15"/>
      <c r="K924" s="15"/>
      <c r="L924" s="15"/>
      <c r="M924" s="15"/>
      <c r="N924" s="161"/>
      <c r="O924" s="161"/>
      <c r="P924" s="15"/>
      <c r="Q924" s="15"/>
      <c r="R924" s="15"/>
      <c r="S924" s="15"/>
      <c r="T924" s="15"/>
      <c r="U924" s="15"/>
      <c r="V924" s="15"/>
      <c r="W924" s="15"/>
      <c r="X924" s="15"/>
      <c r="Y924" s="15"/>
      <c r="Z924" s="15"/>
    </row>
    <row r="925">
      <c r="A925" s="307"/>
      <c r="B925" s="308"/>
      <c r="C925" s="309"/>
      <c r="D925" s="310"/>
      <c r="E925" s="313"/>
      <c r="F925" s="313"/>
      <c r="G925" s="315"/>
      <c r="H925" s="307"/>
      <c r="I925" s="15"/>
      <c r="J925" s="15"/>
      <c r="K925" s="15"/>
      <c r="L925" s="15"/>
      <c r="M925" s="15"/>
      <c r="N925" s="161"/>
      <c r="O925" s="161"/>
      <c r="P925" s="15"/>
      <c r="Q925" s="15"/>
      <c r="R925" s="15"/>
      <c r="S925" s="15"/>
      <c r="T925" s="15"/>
      <c r="U925" s="15"/>
      <c r="V925" s="15"/>
      <c r="W925" s="15"/>
      <c r="X925" s="15"/>
      <c r="Y925" s="15"/>
      <c r="Z925" s="15"/>
    </row>
    <row r="926">
      <c r="A926" s="307"/>
      <c r="B926" s="308"/>
      <c r="C926" s="309"/>
      <c r="D926" s="310"/>
      <c r="E926" s="313"/>
      <c r="F926" s="313"/>
      <c r="G926" s="315"/>
      <c r="H926" s="307"/>
      <c r="I926" s="15"/>
      <c r="J926" s="15"/>
      <c r="K926" s="15"/>
      <c r="L926" s="15"/>
      <c r="M926" s="15"/>
      <c r="N926" s="161"/>
      <c r="O926" s="161"/>
      <c r="P926" s="15"/>
      <c r="Q926" s="15"/>
      <c r="R926" s="15"/>
      <c r="S926" s="15"/>
      <c r="T926" s="15"/>
      <c r="U926" s="15"/>
      <c r="V926" s="15"/>
      <c r="W926" s="15"/>
      <c r="X926" s="15"/>
      <c r="Y926" s="15"/>
      <c r="Z926" s="15"/>
    </row>
    <row r="927">
      <c r="A927" s="307"/>
      <c r="B927" s="308"/>
      <c r="C927" s="309"/>
      <c r="D927" s="310"/>
      <c r="E927" s="313"/>
      <c r="F927" s="313"/>
      <c r="G927" s="315"/>
      <c r="H927" s="307"/>
      <c r="I927" s="15"/>
      <c r="J927" s="15"/>
      <c r="K927" s="15"/>
      <c r="L927" s="15"/>
      <c r="M927" s="15"/>
      <c r="N927" s="161"/>
      <c r="O927" s="161"/>
      <c r="P927" s="15"/>
      <c r="Q927" s="15"/>
      <c r="R927" s="15"/>
      <c r="S927" s="15"/>
      <c r="T927" s="15"/>
      <c r="U927" s="15"/>
      <c r="V927" s="15"/>
      <c r="W927" s="15"/>
      <c r="X927" s="15"/>
      <c r="Y927" s="15"/>
      <c r="Z927" s="15"/>
    </row>
    <row r="928">
      <c r="A928" s="307"/>
      <c r="B928" s="308"/>
      <c r="C928" s="309"/>
      <c r="D928" s="310"/>
      <c r="E928" s="313"/>
      <c r="F928" s="313"/>
      <c r="G928" s="315"/>
      <c r="H928" s="307"/>
      <c r="I928" s="15"/>
      <c r="J928" s="15"/>
      <c r="K928" s="15"/>
      <c r="L928" s="15"/>
      <c r="M928" s="15"/>
      <c r="N928" s="161"/>
      <c r="O928" s="161"/>
      <c r="P928" s="15"/>
      <c r="Q928" s="15"/>
      <c r="R928" s="15"/>
      <c r="S928" s="15"/>
      <c r="T928" s="15"/>
      <c r="U928" s="15"/>
      <c r="V928" s="15"/>
      <c r="W928" s="15"/>
      <c r="X928" s="15"/>
      <c r="Y928" s="15"/>
      <c r="Z928" s="15"/>
    </row>
    <row r="929">
      <c r="A929" s="307"/>
      <c r="B929" s="308"/>
      <c r="C929" s="309"/>
      <c r="D929" s="310"/>
      <c r="E929" s="313"/>
      <c r="F929" s="313"/>
      <c r="G929" s="315"/>
      <c r="H929" s="307"/>
      <c r="I929" s="15"/>
      <c r="J929" s="15"/>
      <c r="K929" s="15"/>
      <c r="L929" s="15"/>
      <c r="M929" s="15"/>
      <c r="N929" s="161"/>
      <c r="O929" s="161"/>
      <c r="P929" s="15"/>
      <c r="Q929" s="15"/>
      <c r="R929" s="15"/>
      <c r="S929" s="15"/>
      <c r="T929" s="15"/>
      <c r="U929" s="15"/>
      <c r="V929" s="15"/>
      <c r="W929" s="15"/>
      <c r="X929" s="15"/>
      <c r="Y929" s="15"/>
      <c r="Z929" s="15"/>
    </row>
    <row r="930">
      <c r="A930" s="307"/>
      <c r="B930" s="308"/>
      <c r="C930" s="309"/>
      <c r="D930" s="310"/>
      <c r="E930" s="313"/>
      <c r="F930" s="313"/>
      <c r="G930" s="315"/>
      <c r="H930" s="307"/>
      <c r="I930" s="15"/>
      <c r="J930" s="15"/>
      <c r="K930" s="15"/>
      <c r="L930" s="15"/>
      <c r="M930" s="15"/>
      <c r="N930" s="161"/>
      <c r="O930" s="161"/>
      <c r="P930" s="15"/>
      <c r="Q930" s="15"/>
      <c r="R930" s="15"/>
      <c r="S930" s="15"/>
      <c r="T930" s="15"/>
      <c r="U930" s="15"/>
      <c r="V930" s="15"/>
      <c r="W930" s="15"/>
      <c r="X930" s="15"/>
      <c r="Y930" s="15"/>
      <c r="Z930" s="15"/>
    </row>
    <row r="931">
      <c r="A931" s="307"/>
      <c r="B931" s="308"/>
      <c r="C931" s="309"/>
      <c r="D931" s="310"/>
      <c r="E931" s="313"/>
      <c r="F931" s="313"/>
      <c r="G931" s="315"/>
      <c r="H931" s="307"/>
      <c r="I931" s="15"/>
      <c r="J931" s="15"/>
      <c r="K931" s="15"/>
      <c r="L931" s="15"/>
      <c r="M931" s="15"/>
      <c r="N931" s="161"/>
      <c r="O931" s="161"/>
      <c r="P931" s="15"/>
      <c r="Q931" s="15"/>
      <c r="R931" s="15"/>
      <c r="S931" s="15"/>
      <c r="T931" s="15"/>
      <c r="U931" s="15"/>
      <c r="V931" s="15"/>
      <c r="W931" s="15"/>
      <c r="X931" s="15"/>
      <c r="Y931" s="15"/>
      <c r="Z931" s="15"/>
    </row>
    <row r="932">
      <c r="A932" s="307"/>
      <c r="B932" s="308"/>
      <c r="C932" s="309"/>
      <c r="D932" s="310"/>
      <c r="E932" s="313"/>
      <c r="F932" s="313"/>
      <c r="G932" s="315"/>
      <c r="H932" s="307"/>
      <c r="I932" s="15"/>
      <c r="J932" s="15"/>
      <c r="K932" s="15"/>
      <c r="L932" s="15"/>
      <c r="M932" s="15"/>
      <c r="N932" s="161"/>
      <c r="O932" s="161"/>
      <c r="P932" s="15"/>
      <c r="Q932" s="15"/>
      <c r="R932" s="15"/>
      <c r="S932" s="15"/>
      <c r="T932" s="15"/>
      <c r="U932" s="15"/>
      <c r="V932" s="15"/>
      <c r="W932" s="15"/>
      <c r="X932" s="15"/>
      <c r="Y932" s="15"/>
      <c r="Z932" s="15"/>
    </row>
    <row r="933">
      <c r="A933" s="307"/>
      <c r="B933" s="308"/>
      <c r="C933" s="309"/>
      <c r="D933" s="310"/>
      <c r="E933" s="313"/>
      <c r="F933" s="313"/>
      <c r="G933" s="315"/>
      <c r="H933" s="307"/>
      <c r="I933" s="15"/>
      <c r="J933" s="15"/>
      <c r="K933" s="15"/>
      <c r="L933" s="15"/>
      <c r="M933" s="15"/>
      <c r="N933" s="161"/>
      <c r="O933" s="161"/>
      <c r="P933" s="15"/>
      <c r="Q933" s="15"/>
      <c r="R933" s="15"/>
      <c r="S933" s="15"/>
      <c r="T933" s="15"/>
      <c r="U933" s="15"/>
      <c r="V933" s="15"/>
      <c r="W933" s="15"/>
      <c r="X933" s="15"/>
      <c r="Y933" s="15"/>
      <c r="Z933" s="15"/>
    </row>
    <row r="934">
      <c r="A934" s="307"/>
      <c r="B934" s="308"/>
      <c r="C934" s="309"/>
      <c r="D934" s="310"/>
      <c r="E934" s="313"/>
      <c r="F934" s="313"/>
      <c r="G934" s="315"/>
      <c r="H934" s="307"/>
      <c r="I934" s="15"/>
      <c r="J934" s="15"/>
      <c r="K934" s="15"/>
      <c r="L934" s="15"/>
      <c r="M934" s="15"/>
      <c r="N934" s="161"/>
      <c r="O934" s="161"/>
      <c r="P934" s="15"/>
      <c r="Q934" s="15"/>
      <c r="R934" s="15"/>
      <c r="S934" s="15"/>
      <c r="T934" s="15"/>
      <c r="U934" s="15"/>
      <c r="V934" s="15"/>
      <c r="W934" s="15"/>
      <c r="X934" s="15"/>
      <c r="Y934" s="15"/>
      <c r="Z934" s="15"/>
    </row>
    <row r="935">
      <c r="A935" s="307"/>
      <c r="B935" s="308"/>
      <c r="C935" s="309"/>
      <c r="D935" s="310"/>
      <c r="E935" s="313"/>
      <c r="F935" s="313"/>
      <c r="G935" s="315"/>
      <c r="H935" s="307"/>
      <c r="I935" s="15"/>
      <c r="J935" s="15"/>
      <c r="K935" s="15"/>
      <c r="L935" s="15"/>
      <c r="M935" s="15"/>
      <c r="N935" s="161"/>
      <c r="O935" s="161"/>
      <c r="P935" s="15"/>
      <c r="Q935" s="15"/>
      <c r="R935" s="15"/>
      <c r="S935" s="15"/>
      <c r="T935" s="15"/>
      <c r="U935" s="15"/>
      <c r="V935" s="15"/>
      <c r="W935" s="15"/>
      <c r="X935" s="15"/>
      <c r="Y935" s="15"/>
      <c r="Z935" s="15"/>
    </row>
    <row r="936">
      <c r="A936" s="307"/>
      <c r="B936" s="308"/>
      <c r="C936" s="309"/>
      <c r="D936" s="310"/>
      <c r="E936" s="313"/>
      <c r="F936" s="313"/>
      <c r="G936" s="315"/>
      <c r="H936" s="307"/>
      <c r="I936" s="15"/>
      <c r="J936" s="15"/>
      <c r="K936" s="15"/>
      <c r="L936" s="15"/>
      <c r="M936" s="15"/>
      <c r="N936" s="161"/>
      <c r="O936" s="161"/>
      <c r="P936" s="15"/>
      <c r="Q936" s="15"/>
      <c r="R936" s="15"/>
      <c r="S936" s="15"/>
      <c r="T936" s="15"/>
      <c r="U936" s="15"/>
      <c r="V936" s="15"/>
      <c r="W936" s="15"/>
      <c r="X936" s="15"/>
      <c r="Y936" s="15"/>
      <c r="Z936" s="15"/>
    </row>
    <row r="937">
      <c r="A937" s="307"/>
      <c r="B937" s="308"/>
      <c r="C937" s="309"/>
      <c r="D937" s="310"/>
      <c r="E937" s="313"/>
      <c r="F937" s="313"/>
      <c r="G937" s="315"/>
      <c r="H937" s="307"/>
      <c r="I937" s="15"/>
      <c r="J937" s="15"/>
      <c r="K937" s="15"/>
      <c r="L937" s="15"/>
      <c r="M937" s="15"/>
      <c r="N937" s="161"/>
      <c r="O937" s="161"/>
      <c r="P937" s="15"/>
      <c r="Q937" s="15"/>
      <c r="R937" s="15"/>
      <c r="S937" s="15"/>
      <c r="T937" s="15"/>
      <c r="U937" s="15"/>
      <c r="V937" s="15"/>
      <c r="W937" s="15"/>
      <c r="X937" s="15"/>
      <c r="Y937" s="15"/>
      <c r="Z937" s="15"/>
    </row>
    <row r="938">
      <c r="A938" s="307"/>
      <c r="B938" s="308"/>
      <c r="C938" s="309"/>
      <c r="D938" s="310"/>
      <c r="E938" s="313"/>
      <c r="F938" s="313"/>
      <c r="G938" s="315"/>
      <c r="H938" s="307"/>
      <c r="I938" s="15"/>
      <c r="J938" s="15"/>
      <c r="K938" s="15"/>
      <c r="L938" s="15"/>
      <c r="M938" s="15"/>
      <c r="N938" s="161"/>
      <c r="O938" s="161"/>
      <c r="P938" s="15"/>
      <c r="Q938" s="15"/>
      <c r="R938" s="15"/>
      <c r="S938" s="15"/>
      <c r="T938" s="15"/>
      <c r="U938" s="15"/>
      <c r="V938" s="15"/>
      <c r="W938" s="15"/>
      <c r="X938" s="15"/>
      <c r="Y938" s="15"/>
      <c r="Z938" s="15"/>
    </row>
    <row r="939">
      <c r="A939" s="307"/>
      <c r="B939" s="308"/>
      <c r="C939" s="309"/>
      <c r="D939" s="310"/>
      <c r="E939" s="313"/>
      <c r="F939" s="313"/>
      <c r="G939" s="315"/>
      <c r="H939" s="307"/>
      <c r="I939" s="15"/>
      <c r="J939" s="15"/>
      <c r="K939" s="15"/>
      <c r="L939" s="15"/>
      <c r="M939" s="15"/>
      <c r="N939" s="161"/>
      <c r="O939" s="161"/>
      <c r="P939" s="15"/>
      <c r="Q939" s="15"/>
      <c r="R939" s="15"/>
      <c r="S939" s="15"/>
      <c r="T939" s="15"/>
      <c r="U939" s="15"/>
      <c r="V939" s="15"/>
      <c r="W939" s="15"/>
      <c r="X939" s="15"/>
      <c r="Y939" s="15"/>
      <c r="Z939" s="15"/>
    </row>
    <row r="940">
      <c r="A940" s="307"/>
      <c r="B940" s="308"/>
      <c r="C940" s="309"/>
      <c r="D940" s="310"/>
      <c r="E940" s="313"/>
      <c r="F940" s="313"/>
      <c r="G940" s="315"/>
      <c r="H940" s="307"/>
      <c r="I940" s="15"/>
      <c r="J940" s="15"/>
      <c r="K940" s="15"/>
      <c r="L940" s="15"/>
      <c r="M940" s="15"/>
      <c r="N940" s="161"/>
      <c r="O940" s="161"/>
      <c r="P940" s="15"/>
      <c r="Q940" s="15"/>
      <c r="R940" s="15"/>
      <c r="S940" s="15"/>
      <c r="T940" s="15"/>
      <c r="U940" s="15"/>
      <c r="V940" s="15"/>
      <c r="W940" s="15"/>
      <c r="X940" s="15"/>
      <c r="Y940" s="15"/>
      <c r="Z940" s="15"/>
    </row>
    <row r="941">
      <c r="A941" s="307"/>
      <c r="B941" s="308"/>
      <c r="C941" s="309"/>
      <c r="D941" s="310"/>
      <c r="E941" s="313"/>
      <c r="F941" s="313"/>
      <c r="G941" s="315"/>
      <c r="H941" s="307"/>
      <c r="I941" s="15"/>
      <c r="J941" s="15"/>
      <c r="K941" s="15"/>
      <c r="L941" s="15"/>
      <c r="M941" s="15"/>
      <c r="N941" s="161"/>
      <c r="O941" s="161"/>
      <c r="P941" s="15"/>
      <c r="Q941" s="15"/>
      <c r="R941" s="15"/>
      <c r="S941" s="15"/>
      <c r="T941" s="15"/>
      <c r="U941" s="15"/>
      <c r="V941" s="15"/>
      <c r="W941" s="15"/>
      <c r="X941" s="15"/>
      <c r="Y941" s="15"/>
      <c r="Z941" s="15"/>
    </row>
    <row r="942">
      <c r="A942" s="307"/>
      <c r="B942" s="308"/>
      <c r="C942" s="309"/>
      <c r="D942" s="310"/>
      <c r="E942" s="313"/>
      <c r="F942" s="313"/>
      <c r="G942" s="315"/>
      <c r="H942" s="307"/>
      <c r="I942" s="15"/>
      <c r="J942" s="15"/>
      <c r="K942" s="15"/>
      <c r="L942" s="15"/>
      <c r="M942" s="15"/>
      <c r="N942" s="161"/>
      <c r="O942" s="161"/>
      <c r="P942" s="15"/>
      <c r="Q942" s="15"/>
      <c r="R942" s="15"/>
      <c r="S942" s="15"/>
      <c r="T942" s="15"/>
      <c r="U942" s="15"/>
      <c r="V942" s="15"/>
      <c r="W942" s="15"/>
      <c r="X942" s="15"/>
      <c r="Y942" s="15"/>
      <c r="Z942" s="15"/>
    </row>
    <row r="943">
      <c r="A943" s="307"/>
      <c r="B943" s="308"/>
      <c r="C943" s="309"/>
      <c r="D943" s="310"/>
      <c r="E943" s="313"/>
      <c r="F943" s="313"/>
      <c r="G943" s="315"/>
      <c r="H943" s="307"/>
      <c r="I943" s="15"/>
      <c r="J943" s="15"/>
      <c r="K943" s="15"/>
      <c r="L943" s="15"/>
      <c r="M943" s="15"/>
      <c r="N943" s="161"/>
      <c r="O943" s="161"/>
      <c r="P943" s="15"/>
      <c r="Q943" s="15"/>
      <c r="R943" s="15"/>
      <c r="S943" s="15"/>
      <c r="T943" s="15"/>
      <c r="U943" s="15"/>
      <c r="V943" s="15"/>
      <c r="W943" s="15"/>
      <c r="X943" s="15"/>
      <c r="Y943" s="15"/>
      <c r="Z943" s="15"/>
    </row>
    <row r="944">
      <c r="A944" s="307"/>
      <c r="B944" s="308"/>
      <c r="C944" s="309"/>
      <c r="D944" s="310"/>
      <c r="E944" s="313"/>
      <c r="F944" s="313"/>
      <c r="G944" s="315"/>
      <c r="H944" s="307"/>
      <c r="I944" s="15"/>
      <c r="J944" s="15"/>
      <c r="K944" s="15"/>
      <c r="L944" s="15"/>
      <c r="M944" s="15"/>
      <c r="N944" s="161"/>
      <c r="O944" s="161"/>
      <c r="P944" s="15"/>
      <c r="Q944" s="15"/>
      <c r="R944" s="15"/>
      <c r="S944" s="15"/>
      <c r="T944" s="15"/>
      <c r="U944" s="15"/>
      <c r="V944" s="15"/>
      <c r="W944" s="15"/>
      <c r="X944" s="15"/>
      <c r="Y944" s="15"/>
      <c r="Z944" s="15"/>
    </row>
    <row r="945">
      <c r="A945" s="307"/>
      <c r="B945" s="308"/>
      <c r="C945" s="309"/>
      <c r="D945" s="310"/>
      <c r="E945" s="313"/>
      <c r="F945" s="313"/>
      <c r="G945" s="315"/>
      <c r="H945" s="307"/>
      <c r="I945" s="15"/>
      <c r="J945" s="15"/>
      <c r="K945" s="15"/>
      <c r="L945" s="15"/>
      <c r="M945" s="15"/>
      <c r="N945" s="161"/>
      <c r="O945" s="161"/>
      <c r="P945" s="15"/>
      <c r="Q945" s="15"/>
      <c r="R945" s="15"/>
      <c r="S945" s="15"/>
      <c r="T945" s="15"/>
      <c r="U945" s="15"/>
      <c r="V945" s="15"/>
      <c r="W945" s="15"/>
      <c r="X945" s="15"/>
      <c r="Y945" s="15"/>
      <c r="Z945" s="15"/>
    </row>
    <row r="946">
      <c r="A946" s="307"/>
      <c r="B946" s="308"/>
      <c r="C946" s="309"/>
      <c r="D946" s="310"/>
      <c r="E946" s="313"/>
      <c r="F946" s="313"/>
      <c r="G946" s="315"/>
      <c r="H946" s="307"/>
      <c r="I946" s="15"/>
      <c r="J946" s="15"/>
      <c r="K946" s="15"/>
      <c r="L946" s="15"/>
      <c r="M946" s="15"/>
      <c r="N946" s="161"/>
      <c r="O946" s="161"/>
      <c r="P946" s="15"/>
      <c r="Q946" s="15"/>
      <c r="R946" s="15"/>
      <c r="S946" s="15"/>
      <c r="T946" s="15"/>
      <c r="U946" s="15"/>
      <c r="V946" s="15"/>
      <c r="W946" s="15"/>
      <c r="X946" s="15"/>
      <c r="Y946" s="15"/>
      <c r="Z946" s="15"/>
    </row>
    <row r="947">
      <c r="A947" s="307"/>
      <c r="B947" s="308"/>
      <c r="C947" s="309"/>
      <c r="D947" s="310"/>
      <c r="E947" s="313"/>
      <c r="F947" s="313"/>
      <c r="G947" s="315"/>
      <c r="H947" s="307"/>
      <c r="I947" s="15"/>
      <c r="J947" s="15"/>
      <c r="K947" s="15"/>
      <c r="L947" s="15"/>
      <c r="M947" s="15"/>
      <c r="N947" s="161"/>
      <c r="O947" s="161"/>
      <c r="P947" s="15"/>
      <c r="Q947" s="15"/>
      <c r="R947" s="15"/>
      <c r="S947" s="15"/>
      <c r="T947" s="15"/>
      <c r="U947" s="15"/>
      <c r="V947" s="15"/>
      <c r="W947" s="15"/>
      <c r="X947" s="15"/>
      <c r="Y947" s="15"/>
      <c r="Z947" s="15"/>
    </row>
    <row r="948">
      <c r="A948" s="307"/>
      <c r="B948" s="308"/>
      <c r="C948" s="309"/>
      <c r="D948" s="310"/>
      <c r="E948" s="313"/>
      <c r="F948" s="313"/>
      <c r="G948" s="315"/>
      <c r="H948" s="307"/>
      <c r="I948" s="15"/>
      <c r="J948" s="15"/>
      <c r="K948" s="15"/>
      <c r="L948" s="15"/>
      <c r="M948" s="15"/>
      <c r="N948" s="161"/>
      <c r="O948" s="161"/>
      <c r="P948" s="15"/>
      <c r="Q948" s="15"/>
      <c r="R948" s="15"/>
      <c r="S948" s="15"/>
      <c r="T948" s="15"/>
      <c r="U948" s="15"/>
      <c r="V948" s="15"/>
      <c r="W948" s="15"/>
      <c r="X948" s="15"/>
      <c r="Y948" s="15"/>
      <c r="Z948" s="15"/>
    </row>
    <row r="949">
      <c r="A949" s="307"/>
      <c r="B949" s="308"/>
      <c r="C949" s="309"/>
      <c r="D949" s="310"/>
      <c r="E949" s="313"/>
      <c r="F949" s="313"/>
      <c r="G949" s="315"/>
      <c r="H949" s="307"/>
      <c r="I949" s="15"/>
      <c r="J949" s="15"/>
      <c r="K949" s="15"/>
      <c r="L949" s="15"/>
      <c r="M949" s="15"/>
      <c r="N949" s="161"/>
      <c r="O949" s="161"/>
      <c r="P949" s="15"/>
      <c r="Q949" s="15"/>
      <c r="R949" s="15"/>
      <c r="S949" s="15"/>
      <c r="T949" s="15"/>
      <c r="U949" s="15"/>
      <c r="V949" s="15"/>
      <c r="W949" s="15"/>
      <c r="X949" s="15"/>
      <c r="Y949" s="15"/>
      <c r="Z949" s="15"/>
    </row>
    <row r="950">
      <c r="A950" s="307"/>
      <c r="B950" s="308"/>
      <c r="C950" s="309"/>
      <c r="D950" s="310"/>
      <c r="E950" s="313"/>
      <c r="F950" s="313"/>
      <c r="G950" s="315"/>
      <c r="H950" s="307"/>
      <c r="I950" s="15"/>
      <c r="J950" s="15"/>
      <c r="K950" s="15"/>
      <c r="L950" s="15"/>
      <c r="M950" s="15"/>
      <c r="N950" s="161"/>
      <c r="O950" s="161"/>
      <c r="P950" s="15"/>
      <c r="Q950" s="15"/>
      <c r="R950" s="15"/>
      <c r="S950" s="15"/>
      <c r="T950" s="15"/>
      <c r="U950" s="15"/>
      <c r="V950" s="15"/>
      <c r="W950" s="15"/>
      <c r="X950" s="15"/>
      <c r="Y950" s="15"/>
      <c r="Z950" s="15"/>
    </row>
    <row r="951">
      <c r="A951" s="307"/>
      <c r="B951" s="308"/>
      <c r="C951" s="309"/>
      <c r="D951" s="310"/>
      <c r="E951" s="313"/>
      <c r="F951" s="313"/>
      <c r="G951" s="315"/>
      <c r="H951" s="307"/>
      <c r="I951" s="15"/>
      <c r="J951" s="15"/>
      <c r="K951" s="15"/>
      <c r="L951" s="15"/>
      <c r="M951" s="15"/>
      <c r="N951" s="161"/>
      <c r="O951" s="161"/>
      <c r="P951" s="15"/>
      <c r="Q951" s="15"/>
      <c r="R951" s="15"/>
      <c r="S951" s="15"/>
      <c r="T951" s="15"/>
      <c r="U951" s="15"/>
      <c r="V951" s="15"/>
      <c r="W951" s="15"/>
      <c r="X951" s="15"/>
      <c r="Y951" s="15"/>
      <c r="Z951" s="15"/>
    </row>
    <row r="952">
      <c r="A952" s="307"/>
      <c r="B952" s="308"/>
      <c r="C952" s="309"/>
      <c r="D952" s="310"/>
      <c r="E952" s="313"/>
      <c r="F952" s="313"/>
      <c r="G952" s="315"/>
      <c r="H952" s="307"/>
      <c r="I952" s="15"/>
      <c r="J952" s="15"/>
      <c r="K952" s="15"/>
      <c r="L952" s="15"/>
      <c r="M952" s="15"/>
      <c r="N952" s="161"/>
      <c r="O952" s="161"/>
      <c r="P952" s="15"/>
      <c r="Q952" s="15"/>
      <c r="R952" s="15"/>
      <c r="S952" s="15"/>
      <c r="T952" s="15"/>
      <c r="U952" s="15"/>
      <c r="V952" s="15"/>
      <c r="W952" s="15"/>
      <c r="X952" s="15"/>
      <c r="Y952" s="15"/>
      <c r="Z952" s="15"/>
    </row>
    <row r="953">
      <c r="A953" s="307"/>
      <c r="B953" s="308"/>
      <c r="C953" s="309"/>
      <c r="D953" s="310"/>
      <c r="E953" s="313"/>
      <c r="F953" s="313"/>
      <c r="G953" s="315"/>
      <c r="H953" s="307"/>
      <c r="I953" s="15"/>
      <c r="J953" s="15"/>
      <c r="K953" s="15"/>
      <c r="L953" s="15"/>
      <c r="M953" s="15"/>
      <c r="N953" s="161"/>
      <c r="O953" s="161"/>
      <c r="P953" s="15"/>
      <c r="Q953" s="15"/>
      <c r="R953" s="15"/>
      <c r="S953" s="15"/>
      <c r="T953" s="15"/>
      <c r="U953" s="15"/>
      <c r="V953" s="15"/>
      <c r="W953" s="15"/>
      <c r="X953" s="15"/>
      <c r="Y953" s="15"/>
      <c r="Z953" s="15"/>
    </row>
    <row r="954">
      <c r="A954" s="307"/>
      <c r="B954" s="308"/>
      <c r="C954" s="309"/>
      <c r="D954" s="310"/>
      <c r="E954" s="313"/>
      <c r="F954" s="313"/>
      <c r="G954" s="315"/>
      <c r="H954" s="307"/>
      <c r="I954" s="15"/>
      <c r="J954" s="15"/>
      <c r="K954" s="15"/>
      <c r="L954" s="15"/>
      <c r="M954" s="15"/>
      <c r="N954" s="161"/>
      <c r="O954" s="161"/>
      <c r="P954" s="15"/>
      <c r="Q954" s="15"/>
      <c r="R954" s="15"/>
      <c r="S954" s="15"/>
      <c r="T954" s="15"/>
      <c r="U954" s="15"/>
      <c r="V954" s="15"/>
      <c r="W954" s="15"/>
      <c r="X954" s="15"/>
      <c r="Y954" s="15"/>
      <c r="Z954" s="15"/>
    </row>
    <row r="955">
      <c r="A955" s="307"/>
      <c r="B955" s="308"/>
      <c r="C955" s="309"/>
      <c r="D955" s="310"/>
      <c r="E955" s="313"/>
      <c r="F955" s="313"/>
      <c r="G955" s="315"/>
      <c r="H955" s="307"/>
      <c r="I955" s="15"/>
      <c r="J955" s="15"/>
      <c r="K955" s="15"/>
      <c r="L955" s="15"/>
      <c r="M955" s="15"/>
      <c r="N955" s="161"/>
      <c r="O955" s="161"/>
      <c r="P955" s="15"/>
      <c r="Q955" s="15"/>
      <c r="R955" s="15"/>
      <c r="S955" s="15"/>
      <c r="T955" s="15"/>
      <c r="U955" s="15"/>
      <c r="V955" s="15"/>
      <c r="W955" s="15"/>
      <c r="X955" s="15"/>
      <c r="Y955" s="15"/>
      <c r="Z955" s="15"/>
    </row>
    <row r="956">
      <c r="A956" s="307"/>
      <c r="B956" s="308"/>
      <c r="C956" s="309"/>
      <c r="D956" s="310"/>
      <c r="E956" s="313"/>
      <c r="F956" s="313"/>
      <c r="G956" s="315"/>
      <c r="H956" s="307"/>
      <c r="I956" s="15"/>
      <c r="J956" s="15"/>
      <c r="K956" s="15"/>
      <c r="L956" s="15"/>
      <c r="M956" s="15"/>
      <c r="N956" s="161"/>
      <c r="O956" s="161"/>
      <c r="P956" s="15"/>
      <c r="Q956" s="15"/>
      <c r="R956" s="15"/>
      <c r="S956" s="15"/>
      <c r="T956" s="15"/>
      <c r="U956" s="15"/>
      <c r="V956" s="15"/>
      <c r="W956" s="15"/>
      <c r="X956" s="15"/>
      <c r="Y956" s="15"/>
      <c r="Z956" s="15"/>
    </row>
    <row r="957">
      <c r="A957" s="307"/>
      <c r="B957" s="308"/>
      <c r="C957" s="309"/>
      <c r="D957" s="310"/>
      <c r="E957" s="313"/>
      <c r="F957" s="313"/>
      <c r="G957" s="315"/>
      <c r="H957" s="307"/>
      <c r="I957" s="15"/>
      <c r="J957" s="15"/>
      <c r="K957" s="15"/>
      <c r="L957" s="15"/>
      <c r="M957" s="15"/>
      <c r="N957" s="161"/>
      <c r="O957" s="161"/>
      <c r="P957" s="15"/>
      <c r="Q957" s="15"/>
      <c r="R957" s="15"/>
      <c r="S957" s="15"/>
      <c r="T957" s="15"/>
      <c r="U957" s="15"/>
      <c r="V957" s="15"/>
      <c r="W957" s="15"/>
      <c r="X957" s="15"/>
      <c r="Y957" s="15"/>
      <c r="Z957" s="15"/>
    </row>
    <row r="958">
      <c r="A958" s="307"/>
      <c r="B958" s="308"/>
      <c r="C958" s="309"/>
      <c r="D958" s="310"/>
      <c r="E958" s="313"/>
      <c r="F958" s="313"/>
      <c r="G958" s="315"/>
      <c r="H958" s="307"/>
      <c r="I958" s="15"/>
      <c r="J958" s="15"/>
      <c r="K958" s="15"/>
      <c r="L958" s="15"/>
      <c r="M958" s="15"/>
      <c r="N958" s="161"/>
      <c r="O958" s="161"/>
      <c r="P958" s="15"/>
      <c r="Q958" s="15"/>
      <c r="R958" s="15"/>
      <c r="S958" s="15"/>
      <c r="T958" s="15"/>
      <c r="U958" s="15"/>
      <c r="V958" s="15"/>
      <c r="W958" s="15"/>
      <c r="X958" s="15"/>
      <c r="Y958" s="15"/>
      <c r="Z958" s="15"/>
    </row>
    <row r="959">
      <c r="A959" s="307"/>
      <c r="B959" s="308"/>
      <c r="C959" s="309"/>
      <c r="D959" s="310"/>
      <c r="E959" s="313"/>
      <c r="F959" s="313"/>
      <c r="G959" s="315"/>
      <c r="H959" s="307"/>
      <c r="I959" s="15"/>
      <c r="J959" s="15"/>
      <c r="K959" s="15"/>
      <c r="L959" s="15"/>
      <c r="M959" s="15"/>
      <c r="N959" s="161"/>
      <c r="O959" s="161"/>
      <c r="P959" s="15"/>
      <c r="Q959" s="15"/>
      <c r="R959" s="15"/>
      <c r="S959" s="15"/>
      <c r="T959" s="15"/>
      <c r="U959" s="15"/>
      <c r="V959" s="15"/>
      <c r="W959" s="15"/>
      <c r="X959" s="15"/>
      <c r="Y959" s="15"/>
      <c r="Z959" s="15"/>
    </row>
    <row r="960">
      <c r="A960" s="307"/>
      <c r="B960" s="308"/>
      <c r="C960" s="309"/>
      <c r="D960" s="310"/>
      <c r="E960" s="313"/>
      <c r="F960" s="313"/>
      <c r="G960" s="315"/>
      <c r="H960" s="307"/>
      <c r="I960" s="15"/>
      <c r="J960" s="15"/>
      <c r="K960" s="15"/>
      <c r="L960" s="15"/>
      <c r="M960" s="15"/>
      <c r="N960" s="161"/>
      <c r="O960" s="161"/>
      <c r="P960" s="15"/>
      <c r="Q960" s="15"/>
      <c r="R960" s="15"/>
      <c r="S960" s="15"/>
      <c r="T960" s="15"/>
      <c r="U960" s="15"/>
      <c r="V960" s="15"/>
      <c r="W960" s="15"/>
      <c r="X960" s="15"/>
      <c r="Y960" s="15"/>
      <c r="Z960" s="15"/>
    </row>
    <row r="961">
      <c r="A961" s="307"/>
      <c r="B961" s="308"/>
      <c r="C961" s="309"/>
      <c r="D961" s="310"/>
      <c r="E961" s="313"/>
      <c r="F961" s="313"/>
      <c r="G961" s="315"/>
      <c r="H961" s="307"/>
      <c r="I961" s="15"/>
      <c r="J961" s="15"/>
      <c r="K961" s="15"/>
      <c r="L961" s="15"/>
      <c r="M961" s="15"/>
      <c r="N961" s="161"/>
      <c r="O961" s="161"/>
      <c r="P961" s="15"/>
      <c r="Q961" s="15"/>
      <c r="R961" s="15"/>
      <c r="S961" s="15"/>
      <c r="T961" s="15"/>
      <c r="U961" s="15"/>
      <c r="V961" s="15"/>
      <c r="W961" s="15"/>
      <c r="X961" s="15"/>
      <c r="Y961" s="15"/>
      <c r="Z961" s="15"/>
    </row>
    <row r="962">
      <c r="A962" s="307"/>
      <c r="B962" s="308"/>
      <c r="C962" s="309"/>
      <c r="D962" s="310"/>
      <c r="E962" s="313"/>
      <c r="F962" s="313"/>
      <c r="G962" s="315"/>
      <c r="H962" s="307"/>
      <c r="I962" s="15"/>
      <c r="J962" s="15"/>
      <c r="K962" s="15"/>
      <c r="L962" s="15"/>
      <c r="M962" s="15"/>
      <c r="N962" s="161"/>
      <c r="O962" s="161"/>
      <c r="P962" s="15"/>
      <c r="Q962" s="15"/>
      <c r="R962" s="15"/>
      <c r="S962" s="15"/>
      <c r="T962" s="15"/>
      <c r="U962" s="15"/>
      <c r="V962" s="15"/>
      <c r="W962" s="15"/>
      <c r="X962" s="15"/>
      <c r="Y962" s="15"/>
      <c r="Z962" s="15"/>
    </row>
    <row r="963">
      <c r="A963" s="307"/>
      <c r="B963" s="308"/>
      <c r="C963" s="309"/>
      <c r="D963" s="310"/>
      <c r="E963" s="313"/>
      <c r="F963" s="313"/>
      <c r="G963" s="315"/>
      <c r="H963" s="307"/>
      <c r="I963" s="15"/>
      <c r="J963" s="15"/>
      <c r="K963" s="15"/>
      <c r="L963" s="15"/>
      <c r="M963" s="15"/>
      <c r="N963" s="161"/>
      <c r="O963" s="161"/>
      <c r="P963" s="15"/>
      <c r="Q963" s="15"/>
      <c r="R963" s="15"/>
      <c r="S963" s="15"/>
      <c r="T963" s="15"/>
      <c r="U963" s="15"/>
      <c r="V963" s="15"/>
      <c r="W963" s="15"/>
      <c r="X963" s="15"/>
      <c r="Y963" s="15"/>
      <c r="Z963" s="15"/>
    </row>
    <row r="964">
      <c r="A964" s="307"/>
      <c r="B964" s="308"/>
      <c r="C964" s="309"/>
      <c r="D964" s="310"/>
      <c r="E964" s="313"/>
      <c r="F964" s="313"/>
      <c r="G964" s="315"/>
      <c r="H964" s="307"/>
      <c r="I964" s="15"/>
      <c r="J964" s="15"/>
      <c r="K964" s="15"/>
      <c r="L964" s="15"/>
      <c r="M964" s="15"/>
      <c r="N964" s="161"/>
      <c r="O964" s="161"/>
      <c r="P964" s="15"/>
      <c r="Q964" s="15"/>
      <c r="R964" s="15"/>
      <c r="S964" s="15"/>
      <c r="T964" s="15"/>
      <c r="U964" s="15"/>
      <c r="V964" s="15"/>
      <c r="W964" s="15"/>
      <c r="X964" s="15"/>
      <c r="Y964" s="15"/>
      <c r="Z964" s="15"/>
    </row>
    <row r="965">
      <c r="A965" s="307"/>
      <c r="B965" s="308"/>
      <c r="C965" s="309"/>
      <c r="D965" s="310"/>
      <c r="E965" s="313"/>
      <c r="F965" s="313"/>
      <c r="G965" s="315"/>
      <c r="H965" s="307"/>
      <c r="I965" s="15"/>
      <c r="J965" s="15"/>
      <c r="K965" s="15"/>
      <c r="L965" s="15"/>
      <c r="M965" s="15"/>
      <c r="N965" s="161"/>
      <c r="O965" s="161"/>
      <c r="P965" s="15"/>
      <c r="Q965" s="15"/>
      <c r="R965" s="15"/>
      <c r="S965" s="15"/>
      <c r="T965" s="15"/>
      <c r="U965" s="15"/>
      <c r="V965" s="15"/>
      <c r="W965" s="15"/>
      <c r="X965" s="15"/>
      <c r="Y965" s="15"/>
      <c r="Z965" s="15"/>
    </row>
    <row r="966">
      <c r="A966" s="307"/>
      <c r="B966" s="308"/>
      <c r="C966" s="309"/>
      <c r="D966" s="310"/>
      <c r="E966" s="313"/>
      <c r="F966" s="313"/>
      <c r="G966" s="315"/>
      <c r="H966" s="307"/>
      <c r="I966" s="15"/>
      <c r="J966" s="15"/>
      <c r="K966" s="15"/>
      <c r="L966" s="15"/>
      <c r="M966" s="15"/>
      <c r="N966" s="161"/>
      <c r="O966" s="161"/>
      <c r="P966" s="15"/>
      <c r="Q966" s="15"/>
      <c r="R966" s="15"/>
      <c r="S966" s="15"/>
      <c r="T966" s="15"/>
      <c r="U966" s="15"/>
      <c r="V966" s="15"/>
      <c r="W966" s="15"/>
      <c r="X966" s="15"/>
      <c r="Y966" s="15"/>
      <c r="Z966" s="15"/>
    </row>
    <row r="967">
      <c r="A967" s="307"/>
      <c r="B967" s="308"/>
      <c r="C967" s="309"/>
      <c r="D967" s="310"/>
      <c r="E967" s="313"/>
      <c r="F967" s="313"/>
      <c r="G967" s="315"/>
      <c r="H967" s="307"/>
      <c r="I967" s="15"/>
      <c r="J967" s="15"/>
      <c r="K967" s="15"/>
      <c r="L967" s="15"/>
      <c r="M967" s="15"/>
      <c r="N967" s="161"/>
      <c r="O967" s="161"/>
      <c r="P967" s="15"/>
      <c r="Q967" s="15"/>
      <c r="R967" s="15"/>
      <c r="S967" s="15"/>
      <c r="T967" s="15"/>
      <c r="U967" s="15"/>
      <c r="V967" s="15"/>
      <c r="W967" s="15"/>
      <c r="X967" s="15"/>
      <c r="Y967" s="15"/>
      <c r="Z967" s="15"/>
    </row>
    <row r="968">
      <c r="A968" s="307"/>
      <c r="B968" s="308"/>
      <c r="C968" s="309"/>
      <c r="D968" s="310"/>
      <c r="E968" s="313"/>
      <c r="F968" s="313"/>
      <c r="G968" s="315"/>
      <c r="H968" s="307"/>
      <c r="I968" s="15"/>
      <c r="J968" s="15"/>
      <c r="K968" s="15"/>
      <c r="L968" s="15"/>
      <c r="M968" s="15"/>
      <c r="N968" s="161"/>
      <c r="O968" s="161"/>
      <c r="P968" s="15"/>
      <c r="Q968" s="15"/>
      <c r="R968" s="15"/>
      <c r="S968" s="15"/>
      <c r="T968" s="15"/>
      <c r="U968" s="15"/>
      <c r="V968" s="15"/>
      <c r="W968" s="15"/>
      <c r="X968" s="15"/>
      <c r="Y968" s="15"/>
      <c r="Z968" s="15"/>
    </row>
    <row r="969">
      <c r="A969" s="307"/>
      <c r="B969" s="308"/>
      <c r="C969" s="309"/>
      <c r="D969" s="310"/>
      <c r="E969" s="313"/>
      <c r="F969" s="313"/>
      <c r="G969" s="315"/>
      <c r="H969" s="307"/>
      <c r="I969" s="15"/>
      <c r="J969" s="15"/>
      <c r="K969" s="15"/>
      <c r="L969" s="15"/>
      <c r="M969" s="15"/>
      <c r="N969" s="161"/>
      <c r="O969" s="161"/>
      <c r="P969" s="15"/>
      <c r="Q969" s="15"/>
      <c r="R969" s="15"/>
      <c r="S969" s="15"/>
      <c r="T969" s="15"/>
      <c r="U969" s="15"/>
      <c r="V969" s="15"/>
      <c r="W969" s="15"/>
      <c r="X969" s="15"/>
      <c r="Y969" s="15"/>
      <c r="Z969" s="15"/>
    </row>
    <row r="970">
      <c r="A970" s="307"/>
      <c r="B970" s="308"/>
      <c r="C970" s="309"/>
      <c r="D970" s="310"/>
      <c r="E970" s="313"/>
      <c r="F970" s="313"/>
      <c r="G970" s="315"/>
      <c r="H970" s="307"/>
      <c r="I970" s="15"/>
      <c r="J970" s="15"/>
      <c r="K970" s="15"/>
      <c r="L970" s="15"/>
      <c r="M970" s="15"/>
      <c r="N970" s="161"/>
      <c r="O970" s="161"/>
      <c r="P970" s="15"/>
      <c r="Q970" s="15"/>
      <c r="R970" s="15"/>
      <c r="S970" s="15"/>
      <c r="T970" s="15"/>
      <c r="U970" s="15"/>
      <c r="V970" s="15"/>
      <c r="W970" s="15"/>
      <c r="X970" s="15"/>
      <c r="Y970" s="15"/>
      <c r="Z970" s="15"/>
    </row>
    <row r="971">
      <c r="A971" s="307"/>
      <c r="B971" s="308"/>
      <c r="C971" s="309"/>
      <c r="D971" s="310"/>
      <c r="E971" s="313"/>
      <c r="F971" s="313"/>
      <c r="G971" s="315"/>
      <c r="H971" s="307"/>
      <c r="I971" s="15"/>
      <c r="J971" s="15"/>
      <c r="K971" s="15"/>
      <c r="L971" s="15"/>
      <c r="M971" s="15"/>
      <c r="N971" s="161"/>
      <c r="O971" s="161"/>
      <c r="P971" s="15"/>
      <c r="Q971" s="15"/>
      <c r="R971" s="15"/>
      <c r="S971" s="15"/>
      <c r="T971" s="15"/>
      <c r="U971" s="15"/>
      <c r="V971" s="15"/>
      <c r="W971" s="15"/>
      <c r="X971" s="15"/>
      <c r="Y971" s="15"/>
      <c r="Z971" s="15"/>
    </row>
    <row r="972">
      <c r="A972" s="307"/>
      <c r="B972" s="308"/>
      <c r="C972" s="309"/>
      <c r="D972" s="310"/>
      <c r="E972" s="313"/>
      <c r="F972" s="313"/>
      <c r="G972" s="315"/>
      <c r="H972" s="307"/>
      <c r="I972" s="15"/>
      <c r="J972" s="15"/>
      <c r="K972" s="15"/>
      <c r="L972" s="15"/>
      <c r="M972" s="15"/>
      <c r="N972" s="161"/>
      <c r="O972" s="161"/>
      <c r="P972" s="15"/>
      <c r="Q972" s="15"/>
      <c r="R972" s="15"/>
      <c r="S972" s="15"/>
      <c r="T972" s="15"/>
      <c r="U972" s="15"/>
      <c r="V972" s="15"/>
      <c r="W972" s="15"/>
      <c r="X972" s="15"/>
      <c r="Y972" s="15"/>
      <c r="Z972" s="15"/>
    </row>
    <row r="973">
      <c r="A973" s="307"/>
      <c r="B973" s="308"/>
      <c r="C973" s="309"/>
      <c r="D973" s="310"/>
      <c r="E973" s="313"/>
      <c r="F973" s="313"/>
      <c r="G973" s="315"/>
      <c r="H973" s="307"/>
      <c r="I973" s="15"/>
      <c r="J973" s="15"/>
      <c r="K973" s="15"/>
      <c r="L973" s="15"/>
      <c r="M973" s="15"/>
      <c r="N973" s="161"/>
      <c r="O973" s="161"/>
      <c r="P973" s="15"/>
      <c r="Q973" s="15"/>
      <c r="R973" s="15"/>
      <c r="S973" s="15"/>
      <c r="T973" s="15"/>
      <c r="U973" s="15"/>
      <c r="V973" s="15"/>
      <c r="W973" s="15"/>
      <c r="X973" s="15"/>
      <c r="Y973" s="15"/>
      <c r="Z973" s="15"/>
    </row>
    <row r="974">
      <c r="A974" s="307"/>
      <c r="B974" s="308"/>
      <c r="C974" s="309"/>
      <c r="D974" s="310"/>
      <c r="E974" s="313"/>
      <c r="F974" s="313"/>
      <c r="G974" s="315"/>
      <c r="H974" s="307"/>
      <c r="I974" s="15"/>
      <c r="J974" s="15"/>
      <c r="K974" s="15"/>
      <c r="L974" s="15"/>
      <c r="M974" s="15"/>
      <c r="N974" s="161"/>
      <c r="O974" s="161"/>
      <c r="P974" s="15"/>
      <c r="Q974" s="15"/>
      <c r="R974" s="15"/>
      <c r="S974" s="15"/>
      <c r="T974" s="15"/>
      <c r="U974" s="15"/>
      <c r="V974" s="15"/>
      <c r="W974" s="15"/>
      <c r="X974" s="15"/>
      <c r="Y974" s="15"/>
      <c r="Z974" s="15"/>
    </row>
    <row r="975">
      <c r="A975" s="307"/>
      <c r="B975" s="308"/>
      <c r="C975" s="309"/>
      <c r="D975" s="310"/>
      <c r="E975" s="313"/>
      <c r="F975" s="313"/>
      <c r="G975" s="315"/>
      <c r="H975" s="307"/>
      <c r="I975" s="15"/>
      <c r="J975" s="15"/>
      <c r="K975" s="15"/>
      <c r="L975" s="15"/>
      <c r="M975" s="15"/>
      <c r="N975" s="161"/>
      <c r="O975" s="161"/>
      <c r="P975" s="15"/>
      <c r="Q975" s="15"/>
      <c r="R975" s="15"/>
      <c r="S975" s="15"/>
      <c r="T975" s="15"/>
      <c r="U975" s="15"/>
      <c r="V975" s="15"/>
      <c r="W975" s="15"/>
      <c r="X975" s="15"/>
      <c r="Y975" s="15"/>
      <c r="Z975" s="15"/>
    </row>
    <row r="976">
      <c r="A976" s="307"/>
      <c r="B976" s="308"/>
      <c r="C976" s="309"/>
      <c r="D976" s="310"/>
      <c r="E976" s="313"/>
      <c r="F976" s="313"/>
      <c r="G976" s="315"/>
      <c r="H976" s="307"/>
      <c r="I976" s="15"/>
      <c r="J976" s="15"/>
      <c r="K976" s="15"/>
      <c r="L976" s="15"/>
      <c r="M976" s="15"/>
      <c r="N976" s="161"/>
      <c r="O976" s="161"/>
      <c r="P976" s="15"/>
      <c r="Q976" s="15"/>
      <c r="R976" s="15"/>
      <c r="S976" s="15"/>
      <c r="T976" s="15"/>
      <c r="U976" s="15"/>
      <c r="V976" s="15"/>
      <c r="W976" s="15"/>
      <c r="X976" s="15"/>
      <c r="Y976" s="15"/>
      <c r="Z976" s="15"/>
    </row>
    <row r="977">
      <c r="A977" s="307"/>
      <c r="B977" s="308"/>
      <c r="C977" s="309"/>
      <c r="D977" s="310"/>
      <c r="E977" s="313"/>
      <c r="F977" s="313"/>
      <c r="G977" s="315"/>
      <c r="H977" s="307"/>
      <c r="I977" s="15"/>
      <c r="J977" s="15"/>
      <c r="K977" s="15"/>
      <c r="L977" s="15"/>
      <c r="M977" s="15"/>
      <c r="N977" s="161"/>
      <c r="O977" s="161"/>
      <c r="P977" s="15"/>
      <c r="Q977" s="15"/>
      <c r="R977" s="15"/>
      <c r="S977" s="15"/>
      <c r="T977" s="15"/>
      <c r="U977" s="15"/>
      <c r="V977" s="15"/>
      <c r="W977" s="15"/>
      <c r="X977" s="15"/>
      <c r="Y977" s="15"/>
      <c r="Z977" s="15"/>
    </row>
    <row r="978">
      <c r="A978" s="307"/>
      <c r="B978" s="308"/>
      <c r="C978" s="309"/>
      <c r="D978" s="310"/>
      <c r="E978" s="313"/>
      <c r="F978" s="313"/>
      <c r="G978" s="315"/>
      <c r="H978" s="307"/>
      <c r="I978" s="15"/>
      <c r="J978" s="15"/>
      <c r="K978" s="15"/>
      <c r="L978" s="15"/>
      <c r="M978" s="15"/>
      <c r="N978" s="161"/>
      <c r="O978" s="161"/>
      <c r="P978" s="15"/>
      <c r="Q978" s="15"/>
      <c r="R978" s="15"/>
      <c r="S978" s="15"/>
      <c r="T978" s="15"/>
      <c r="U978" s="15"/>
      <c r="V978" s="15"/>
      <c r="W978" s="15"/>
      <c r="X978" s="15"/>
      <c r="Y978" s="15"/>
      <c r="Z978" s="15"/>
    </row>
    <row r="979">
      <c r="A979" s="307"/>
      <c r="B979" s="308"/>
      <c r="C979" s="309"/>
      <c r="D979" s="310"/>
      <c r="E979" s="313"/>
      <c r="F979" s="313"/>
      <c r="G979" s="315"/>
      <c r="H979" s="307"/>
      <c r="I979" s="15"/>
      <c r="J979" s="15"/>
      <c r="K979" s="15"/>
      <c r="L979" s="15"/>
      <c r="M979" s="15"/>
      <c r="N979" s="161"/>
      <c r="O979" s="161"/>
      <c r="P979" s="15"/>
      <c r="Q979" s="15"/>
      <c r="R979" s="15"/>
      <c r="S979" s="15"/>
      <c r="T979" s="15"/>
      <c r="U979" s="15"/>
      <c r="V979" s="15"/>
      <c r="W979" s="15"/>
      <c r="X979" s="15"/>
      <c r="Y979" s="15"/>
      <c r="Z979" s="15"/>
    </row>
    <row r="980">
      <c r="A980" s="307"/>
      <c r="B980" s="308"/>
      <c r="C980" s="309"/>
      <c r="D980" s="310"/>
      <c r="E980" s="313"/>
      <c r="F980" s="313"/>
      <c r="G980" s="315"/>
      <c r="H980" s="307"/>
      <c r="I980" s="15"/>
      <c r="J980" s="15"/>
      <c r="K980" s="15"/>
      <c r="L980" s="15"/>
      <c r="M980" s="15"/>
      <c r="N980" s="161"/>
      <c r="O980" s="161"/>
      <c r="P980" s="15"/>
      <c r="Q980" s="15"/>
      <c r="R980" s="15"/>
      <c r="S980" s="15"/>
      <c r="T980" s="15"/>
      <c r="U980" s="15"/>
      <c r="V980" s="15"/>
      <c r="W980" s="15"/>
      <c r="X980" s="15"/>
      <c r="Y980" s="15"/>
      <c r="Z980" s="15"/>
    </row>
    <row r="981">
      <c r="A981" s="307"/>
      <c r="B981" s="308"/>
      <c r="C981" s="309"/>
      <c r="D981" s="310"/>
      <c r="E981" s="313"/>
      <c r="F981" s="313"/>
      <c r="G981" s="315"/>
      <c r="H981" s="307"/>
      <c r="I981" s="15"/>
      <c r="J981" s="15"/>
      <c r="K981" s="15"/>
      <c r="L981" s="15"/>
      <c r="M981" s="15"/>
      <c r="N981" s="161"/>
      <c r="O981" s="161"/>
      <c r="P981" s="15"/>
      <c r="Q981" s="15"/>
      <c r="R981" s="15"/>
      <c r="S981" s="15"/>
      <c r="T981" s="15"/>
      <c r="U981" s="15"/>
      <c r="V981" s="15"/>
      <c r="W981" s="15"/>
      <c r="X981" s="15"/>
      <c r="Y981" s="15"/>
      <c r="Z981" s="15"/>
    </row>
    <row r="982">
      <c r="A982" s="307"/>
      <c r="B982" s="308"/>
      <c r="C982" s="309"/>
      <c r="D982" s="310"/>
      <c r="E982" s="313"/>
      <c r="F982" s="313"/>
      <c r="G982" s="315"/>
      <c r="H982" s="307"/>
      <c r="I982" s="15"/>
      <c r="J982" s="15"/>
      <c r="K982" s="15"/>
      <c r="L982" s="15"/>
      <c r="M982" s="15"/>
      <c r="N982" s="161"/>
      <c r="O982" s="161"/>
      <c r="P982" s="15"/>
      <c r="Q982" s="15"/>
      <c r="R982" s="15"/>
      <c r="S982" s="15"/>
      <c r="T982" s="15"/>
      <c r="U982" s="15"/>
      <c r="V982" s="15"/>
      <c r="W982" s="15"/>
      <c r="X982" s="15"/>
      <c r="Y982" s="15"/>
      <c r="Z982" s="15"/>
    </row>
    <row r="983">
      <c r="A983" s="307"/>
      <c r="B983" s="308"/>
      <c r="C983" s="309"/>
      <c r="D983" s="310"/>
      <c r="E983" s="313"/>
      <c r="F983" s="313"/>
      <c r="G983" s="315"/>
      <c r="H983" s="307"/>
      <c r="I983" s="15"/>
      <c r="J983" s="15"/>
      <c r="K983" s="15"/>
      <c r="L983" s="15"/>
      <c r="M983" s="15"/>
      <c r="N983" s="161"/>
      <c r="O983" s="161"/>
      <c r="P983" s="15"/>
      <c r="Q983" s="15"/>
      <c r="R983" s="15"/>
      <c r="S983" s="15"/>
      <c r="T983" s="15"/>
      <c r="U983" s="15"/>
      <c r="V983" s="15"/>
      <c r="W983" s="15"/>
      <c r="X983" s="15"/>
      <c r="Y983" s="15"/>
      <c r="Z983" s="15"/>
    </row>
    <row r="984">
      <c r="A984" s="307"/>
      <c r="B984" s="308"/>
      <c r="C984" s="309"/>
      <c r="D984" s="310"/>
      <c r="E984" s="313"/>
      <c r="F984" s="313"/>
      <c r="G984" s="315"/>
      <c r="H984" s="307"/>
      <c r="I984" s="15"/>
      <c r="J984" s="15"/>
      <c r="K984" s="15"/>
      <c r="L984" s="15"/>
      <c r="M984" s="15"/>
      <c r="N984" s="161"/>
      <c r="O984" s="161"/>
      <c r="P984" s="15"/>
      <c r="Q984" s="15"/>
      <c r="R984" s="15"/>
      <c r="S984" s="15"/>
      <c r="T984" s="15"/>
      <c r="U984" s="15"/>
      <c r="V984" s="15"/>
      <c r="W984" s="15"/>
      <c r="X984" s="15"/>
      <c r="Y984" s="15"/>
      <c r="Z984" s="15"/>
    </row>
    <row r="985">
      <c r="A985" s="307"/>
      <c r="B985" s="308"/>
      <c r="C985" s="309"/>
      <c r="D985" s="310"/>
      <c r="E985" s="313"/>
      <c r="F985" s="313"/>
      <c r="G985" s="315"/>
      <c r="H985" s="307"/>
      <c r="I985" s="15"/>
      <c r="J985" s="15"/>
      <c r="K985" s="15"/>
      <c r="L985" s="15"/>
      <c r="M985" s="15"/>
      <c r="N985" s="161"/>
      <c r="O985" s="161"/>
      <c r="P985" s="15"/>
      <c r="Q985" s="15"/>
      <c r="R985" s="15"/>
      <c r="S985" s="15"/>
      <c r="T985" s="15"/>
      <c r="U985" s="15"/>
      <c r="V985" s="15"/>
      <c r="W985" s="15"/>
      <c r="X985" s="15"/>
      <c r="Y985" s="15"/>
      <c r="Z985" s="15"/>
    </row>
    <row r="986">
      <c r="A986" s="307"/>
      <c r="B986" s="308"/>
      <c r="C986" s="309"/>
      <c r="D986" s="310"/>
      <c r="E986" s="313"/>
      <c r="F986" s="313"/>
      <c r="G986" s="315"/>
      <c r="H986" s="307"/>
      <c r="I986" s="15"/>
      <c r="J986" s="15"/>
      <c r="K986" s="15"/>
      <c r="L986" s="15"/>
      <c r="M986" s="15"/>
      <c r="N986" s="161"/>
      <c r="O986" s="161"/>
      <c r="P986" s="15"/>
      <c r="Q986" s="15"/>
      <c r="R986" s="15"/>
      <c r="S986" s="15"/>
      <c r="T986" s="15"/>
      <c r="U986" s="15"/>
      <c r="V986" s="15"/>
      <c r="W986" s="15"/>
      <c r="X986" s="15"/>
      <c r="Y986" s="15"/>
      <c r="Z986" s="15"/>
    </row>
    <row r="987">
      <c r="A987" s="307"/>
      <c r="B987" s="308"/>
      <c r="C987" s="309"/>
      <c r="D987" s="310"/>
      <c r="E987" s="313"/>
      <c r="F987" s="313"/>
      <c r="G987" s="315"/>
      <c r="H987" s="307"/>
      <c r="I987" s="15"/>
      <c r="J987" s="15"/>
      <c r="K987" s="15"/>
      <c r="L987" s="15"/>
      <c r="M987" s="15"/>
      <c r="N987" s="161"/>
      <c r="O987" s="161"/>
      <c r="P987" s="15"/>
      <c r="Q987" s="15"/>
      <c r="R987" s="15"/>
      <c r="S987" s="15"/>
      <c r="T987" s="15"/>
      <c r="U987" s="15"/>
      <c r="V987" s="15"/>
      <c r="W987" s="15"/>
      <c r="X987" s="15"/>
      <c r="Y987" s="15"/>
      <c r="Z987" s="15"/>
    </row>
    <row r="988">
      <c r="A988" s="307"/>
      <c r="B988" s="308"/>
      <c r="C988" s="309"/>
      <c r="D988" s="310"/>
      <c r="E988" s="313"/>
      <c r="F988" s="313"/>
      <c r="G988" s="315"/>
      <c r="H988" s="307"/>
      <c r="I988" s="15"/>
      <c r="J988" s="15"/>
      <c r="K988" s="15"/>
      <c r="L988" s="15"/>
      <c r="M988" s="15"/>
      <c r="N988" s="161"/>
      <c r="O988" s="161"/>
      <c r="P988" s="15"/>
      <c r="Q988" s="15"/>
      <c r="R988" s="15"/>
      <c r="S988" s="15"/>
      <c r="T988" s="15"/>
      <c r="U988" s="15"/>
      <c r="V988" s="15"/>
      <c r="W988" s="15"/>
      <c r="X988" s="15"/>
      <c r="Y988" s="15"/>
      <c r="Z988" s="15"/>
    </row>
    <row r="989">
      <c r="A989" s="307"/>
      <c r="B989" s="308"/>
      <c r="C989" s="309"/>
      <c r="D989" s="310"/>
      <c r="E989" s="313"/>
      <c r="F989" s="313"/>
      <c r="G989" s="315"/>
      <c r="H989" s="307"/>
      <c r="I989" s="15"/>
      <c r="J989" s="15"/>
      <c r="K989" s="15"/>
      <c r="L989" s="15"/>
      <c r="M989" s="15"/>
      <c r="N989" s="161"/>
      <c r="O989" s="161"/>
      <c r="P989" s="15"/>
      <c r="Q989" s="15"/>
      <c r="R989" s="15"/>
      <c r="S989" s="15"/>
      <c r="T989" s="15"/>
      <c r="U989" s="15"/>
      <c r="V989" s="15"/>
      <c r="W989" s="15"/>
      <c r="X989" s="15"/>
      <c r="Y989" s="15"/>
      <c r="Z989" s="15"/>
    </row>
    <row r="990">
      <c r="A990" s="307"/>
      <c r="B990" s="308"/>
      <c r="C990" s="309"/>
      <c r="D990" s="310"/>
      <c r="E990" s="313"/>
      <c r="F990" s="313"/>
      <c r="G990" s="315"/>
      <c r="H990" s="307"/>
      <c r="I990" s="15"/>
      <c r="J990" s="15"/>
      <c r="K990" s="15"/>
      <c r="L990" s="15"/>
      <c r="M990" s="15"/>
      <c r="N990" s="161"/>
      <c r="O990" s="161"/>
      <c r="P990" s="15"/>
      <c r="Q990" s="15"/>
      <c r="R990" s="15"/>
      <c r="S990" s="15"/>
      <c r="T990" s="15"/>
      <c r="U990" s="15"/>
      <c r="V990" s="15"/>
      <c r="W990" s="15"/>
      <c r="X990" s="15"/>
      <c r="Y990" s="15"/>
      <c r="Z990" s="15"/>
    </row>
    <row r="991">
      <c r="A991" s="307"/>
      <c r="B991" s="308"/>
      <c r="C991" s="309"/>
      <c r="D991" s="310"/>
      <c r="E991" s="313"/>
      <c r="F991" s="313"/>
      <c r="G991" s="315"/>
      <c r="H991" s="307"/>
      <c r="I991" s="15"/>
      <c r="J991" s="15"/>
      <c r="K991" s="15"/>
      <c r="L991" s="15"/>
      <c r="M991" s="15"/>
      <c r="N991" s="161"/>
      <c r="O991" s="161"/>
      <c r="P991" s="15"/>
      <c r="Q991" s="15"/>
      <c r="R991" s="15"/>
      <c r="S991" s="15"/>
      <c r="T991" s="15"/>
      <c r="U991" s="15"/>
      <c r="V991" s="15"/>
      <c r="W991" s="15"/>
      <c r="X991" s="15"/>
      <c r="Y991" s="15"/>
      <c r="Z991" s="15"/>
    </row>
    <row r="992">
      <c r="A992" s="307"/>
      <c r="B992" s="308"/>
      <c r="C992" s="309"/>
      <c r="D992" s="310"/>
      <c r="E992" s="313"/>
      <c r="F992" s="313"/>
      <c r="G992" s="315"/>
      <c r="H992" s="307"/>
      <c r="I992" s="15"/>
      <c r="J992" s="15"/>
      <c r="K992" s="15"/>
      <c r="L992" s="15"/>
      <c r="M992" s="15"/>
      <c r="N992" s="161"/>
      <c r="O992" s="161"/>
      <c r="P992" s="15"/>
      <c r="Q992" s="15"/>
      <c r="R992" s="15"/>
      <c r="S992" s="15"/>
      <c r="T992" s="15"/>
      <c r="U992" s="15"/>
      <c r="V992" s="15"/>
      <c r="W992" s="15"/>
      <c r="X992" s="15"/>
      <c r="Y992" s="15"/>
      <c r="Z992" s="15"/>
    </row>
    <row r="993">
      <c r="A993" s="307"/>
      <c r="B993" s="308"/>
      <c r="C993" s="309"/>
      <c r="D993" s="310"/>
      <c r="E993" s="313"/>
      <c r="F993" s="313"/>
      <c r="G993" s="315"/>
      <c r="H993" s="307"/>
      <c r="I993" s="15"/>
      <c r="J993" s="15"/>
      <c r="K993" s="15"/>
      <c r="L993" s="15"/>
      <c r="M993" s="15"/>
      <c r="N993" s="161"/>
      <c r="O993" s="161"/>
      <c r="P993" s="15"/>
      <c r="Q993" s="15"/>
      <c r="R993" s="15"/>
      <c r="S993" s="15"/>
      <c r="T993" s="15"/>
      <c r="U993" s="15"/>
      <c r="V993" s="15"/>
      <c r="W993" s="15"/>
      <c r="X993" s="15"/>
      <c r="Y993" s="15"/>
      <c r="Z993" s="15"/>
    </row>
    <row r="994">
      <c r="A994" s="307"/>
      <c r="B994" s="308"/>
      <c r="C994" s="309"/>
      <c r="D994" s="310"/>
      <c r="E994" s="313"/>
      <c r="F994" s="313"/>
      <c r="G994" s="315"/>
      <c r="H994" s="307"/>
      <c r="I994" s="15"/>
      <c r="J994" s="15"/>
      <c r="K994" s="15"/>
      <c r="L994" s="15"/>
      <c r="M994" s="15"/>
      <c r="N994" s="161"/>
      <c r="O994" s="161"/>
      <c r="P994" s="15"/>
      <c r="Q994" s="15"/>
      <c r="R994" s="15"/>
      <c r="S994" s="15"/>
      <c r="T994" s="15"/>
      <c r="U994" s="15"/>
      <c r="V994" s="15"/>
      <c r="W994" s="15"/>
      <c r="X994" s="15"/>
      <c r="Y994" s="15"/>
      <c r="Z994" s="15"/>
    </row>
    <row r="995">
      <c r="A995" s="307"/>
      <c r="B995" s="308"/>
      <c r="C995" s="309"/>
      <c r="D995" s="310"/>
      <c r="E995" s="313"/>
      <c r="F995" s="313"/>
      <c r="G995" s="315"/>
      <c r="H995" s="307"/>
      <c r="I995" s="15"/>
      <c r="J995" s="15"/>
      <c r="K995" s="15"/>
      <c r="L995" s="15"/>
      <c r="M995" s="15"/>
      <c r="N995" s="161"/>
      <c r="O995" s="161"/>
      <c r="P995" s="15"/>
      <c r="Q995" s="15"/>
      <c r="R995" s="15"/>
      <c r="S995" s="15"/>
      <c r="T995" s="15"/>
      <c r="U995" s="15"/>
      <c r="V995" s="15"/>
      <c r="W995" s="15"/>
      <c r="X995" s="15"/>
      <c r="Y995" s="15"/>
      <c r="Z995" s="15"/>
    </row>
    <row r="996">
      <c r="A996" s="307"/>
      <c r="B996" s="308"/>
      <c r="C996" s="309"/>
      <c r="D996" s="310"/>
      <c r="E996" s="313"/>
      <c r="F996" s="313"/>
      <c r="G996" s="315"/>
      <c r="H996" s="307"/>
      <c r="I996" s="15"/>
      <c r="J996" s="15"/>
      <c r="K996" s="15"/>
      <c r="L996" s="15"/>
      <c r="M996" s="15"/>
      <c r="N996" s="161"/>
      <c r="O996" s="161"/>
      <c r="P996" s="15"/>
      <c r="Q996" s="15"/>
      <c r="R996" s="15"/>
      <c r="S996" s="15"/>
      <c r="T996" s="15"/>
      <c r="U996" s="15"/>
      <c r="V996" s="15"/>
      <c r="W996" s="15"/>
      <c r="X996" s="15"/>
      <c r="Y996" s="15"/>
      <c r="Z996" s="15"/>
    </row>
    <row r="997">
      <c r="A997" s="307"/>
      <c r="B997" s="308"/>
      <c r="C997" s="309"/>
      <c r="D997" s="310"/>
      <c r="E997" s="313"/>
      <c r="F997" s="313"/>
      <c r="G997" s="315"/>
      <c r="H997" s="307"/>
      <c r="I997" s="15"/>
      <c r="J997" s="15"/>
      <c r="K997" s="15"/>
      <c r="L997" s="15"/>
      <c r="M997" s="15"/>
      <c r="N997" s="161"/>
      <c r="O997" s="161"/>
      <c r="P997" s="15"/>
      <c r="Q997" s="15"/>
      <c r="R997" s="15"/>
      <c r="S997" s="15"/>
      <c r="T997" s="15"/>
      <c r="U997" s="15"/>
      <c r="V997" s="15"/>
      <c r="W997" s="15"/>
      <c r="X997" s="15"/>
      <c r="Y997" s="15"/>
      <c r="Z997" s="15"/>
    </row>
    <row r="998">
      <c r="A998" s="307"/>
      <c r="B998" s="308"/>
      <c r="C998" s="309"/>
      <c r="D998" s="310"/>
      <c r="E998" s="313"/>
      <c r="F998" s="313"/>
      <c r="G998" s="315"/>
      <c r="H998" s="307"/>
      <c r="I998" s="15"/>
      <c r="J998" s="15"/>
      <c r="K998" s="15"/>
      <c r="L998" s="15"/>
      <c r="M998" s="15"/>
      <c r="N998" s="161"/>
      <c r="O998" s="161"/>
      <c r="P998" s="15"/>
      <c r="Q998" s="15"/>
      <c r="R998" s="15"/>
      <c r="S998" s="15"/>
      <c r="T998" s="15"/>
      <c r="U998" s="15"/>
      <c r="V998" s="15"/>
      <c r="W998" s="15"/>
      <c r="X998" s="15"/>
      <c r="Y998" s="15"/>
      <c r="Z998" s="15"/>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60"/>
      <c r="B2" s="560"/>
      <c r="C2" s="561">
        <v>45505.0</v>
      </c>
      <c r="D2" s="13"/>
      <c r="E2" s="561">
        <v>45506.0</v>
      </c>
      <c r="F2" s="13"/>
      <c r="G2" s="561">
        <v>45507.0</v>
      </c>
      <c r="H2" s="13"/>
      <c r="I2" s="561">
        <v>45508.0</v>
      </c>
      <c r="J2" s="13"/>
      <c r="K2" s="561">
        <v>45509.0</v>
      </c>
      <c r="L2" s="13"/>
      <c r="M2" s="561">
        <v>45510.0</v>
      </c>
      <c r="N2" s="13"/>
      <c r="O2" s="561">
        <v>45511.0</v>
      </c>
      <c r="P2" s="13"/>
      <c r="Q2" s="561">
        <v>45512.0</v>
      </c>
      <c r="R2" s="13"/>
      <c r="S2" s="561">
        <v>45513.0</v>
      </c>
      <c r="T2" s="13"/>
      <c r="U2" s="561">
        <v>45514.0</v>
      </c>
      <c r="V2" s="13"/>
      <c r="W2" s="561">
        <v>45515.0</v>
      </c>
      <c r="X2" s="13"/>
      <c r="Y2" s="561">
        <v>45516.0</v>
      </c>
      <c r="Z2" s="13"/>
      <c r="AA2" s="561">
        <v>45517.0</v>
      </c>
      <c r="AB2" s="13"/>
      <c r="AC2" s="561">
        <v>45518.0</v>
      </c>
      <c r="AD2" s="13"/>
      <c r="AE2" s="561">
        <v>45519.0</v>
      </c>
      <c r="AF2" s="13"/>
      <c r="AG2" s="561">
        <v>45520.0</v>
      </c>
      <c r="AH2" s="13"/>
      <c r="AI2" s="561">
        <v>45521.0</v>
      </c>
      <c r="AJ2" s="13"/>
      <c r="AK2" s="561">
        <v>45522.0</v>
      </c>
      <c r="AL2" s="13"/>
      <c r="AM2" s="561">
        <v>45523.0</v>
      </c>
      <c r="AN2" s="13"/>
      <c r="AO2" s="561">
        <v>45524.0</v>
      </c>
      <c r="AP2" s="13"/>
      <c r="AQ2" s="561">
        <v>45525.0</v>
      </c>
      <c r="AR2" s="13"/>
      <c r="AS2" s="561">
        <v>45526.0</v>
      </c>
      <c r="AT2" s="13"/>
      <c r="AU2" s="561">
        <v>45527.0</v>
      </c>
      <c r="AV2" s="13"/>
      <c r="AW2" s="561">
        <v>45528.0</v>
      </c>
      <c r="AX2" s="13"/>
      <c r="AY2" s="561">
        <v>45529.0</v>
      </c>
      <c r="AZ2" s="13"/>
      <c r="BA2" s="561">
        <v>45530.0</v>
      </c>
      <c r="BB2" s="13"/>
      <c r="BC2" s="561">
        <v>45531.0</v>
      </c>
      <c r="BD2" s="13"/>
      <c r="BE2" s="561">
        <v>45532.0</v>
      </c>
      <c r="BF2" s="13"/>
      <c r="BG2" s="561">
        <v>45533.0</v>
      </c>
      <c r="BH2" s="13"/>
      <c r="BI2" s="561">
        <v>45534.0</v>
      </c>
      <c r="BJ2" s="13"/>
      <c r="BK2" s="561">
        <v>45535.0</v>
      </c>
      <c r="BL2" s="13"/>
    </row>
    <row r="3">
      <c r="A3" s="560"/>
      <c r="B3" s="560"/>
      <c r="C3" s="562" t="s">
        <v>464</v>
      </c>
      <c r="D3" s="13"/>
      <c r="E3" s="563" t="s">
        <v>465</v>
      </c>
      <c r="F3" s="13"/>
      <c r="G3" s="562" t="s">
        <v>466</v>
      </c>
      <c r="H3" s="13"/>
      <c r="I3" s="563" t="s">
        <v>460</v>
      </c>
      <c r="J3" s="13"/>
      <c r="K3" s="562" t="s">
        <v>461</v>
      </c>
      <c r="L3" s="13"/>
      <c r="M3" s="563" t="s">
        <v>462</v>
      </c>
      <c r="N3" s="13"/>
      <c r="O3" s="562" t="s">
        <v>463</v>
      </c>
      <c r="P3" s="13"/>
      <c r="Q3" s="563" t="s">
        <v>464</v>
      </c>
      <c r="R3" s="13"/>
      <c r="S3" s="562" t="s">
        <v>465</v>
      </c>
      <c r="T3" s="13"/>
      <c r="U3" s="563" t="s">
        <v>466</v>
      </c>
      <c r="V3" s="13"/>
      <c r="W3" s="562" t="s">
        <v>460</v>
      </c>
      <c r="X3" s="13"/>
      <c r="Y3" s="563" t="s">
        <v>461</v>
      </c>
      <c r="Z3" s="13"/>
      <c r="AA3" s="562" t="s">
        <v>462</v>
      </c>
      <c r="AB3" s="13"/>
      <c r="AC3" s="563" t="s">
        <v>463</v>
      </c>
      <c r="AD3" s="13"/>
      <c r="AE3" s="562" t="s">
        <v>464</v>
      </c>
      <c r="AF3" s="13"/>
      <c r="AG3" s="564" t="s">
        <v>465</v>
      </c>
      <c r="AH3" s="13"/>
      <c r="AI3" s="562" t="s">
        <v>466</v>
      </c>
      <c r="AJ3" s="13"/>
      <c r="AK3" s="564" t="s">
        <v>460</v>
      </c>
      <c r="AL3" s="13"/>
      <c r="AM3" s="562" t="s">
        <v>461</v>
      </c>
      <c r="AN3" s="13"/>
      <c r="AO3" s="564" t="s">
        <v>462</v>
      </c>
      <c r="AP3" s="13"/>
      <c r="AQ3" s="562" t="s">
        <v>463</v>
      </c>
      <c r="AR3" s="13"/>
      <c r="AS3" s="564" t="s">
        <v>464</v>
      </c>
      <c r="AT3" s="13"/>
      <c r="AU3" s="562" t="s">
        <v>465</v>
      </c>
      <c r="AV3" s="13"/>
      <c r="AW3" s="563" t="s">
        <v>466</v>
      </c>
      <c r="AX3" s="13"/>
      <c r="AY3" s="562" t="s">
        <v>460</v>
      </c>
      <c r="AZ3" s="13"/>
      <c r="BA3" s="563" t="s">
        <v>461</v>
      </c>
      <c r="BB3" s="13"/>
      <c r="BC3" s="562" t="s">
        <v>462</v>
      </c>
      <c r="BD3" s="13"/>
      <c r="BE3" s="563" t="s">
        <v>463</v>
      </c>
      <c r="BF3" s="13"/>
      <c r="BG3" s="562" t="s">
        <v>464</v>
      </c>
      <c r="BH3" s="13"/>
      <c r="BI3" s="563" t="s">
        <v>465</v>
      </c>
      <c r="BJ3" s="13"/>
      <c r="BK3" s="562" t="s">
        <v>466</v>
      </c>
      <c r="BL3" s="13"/>
    </row>
    <row r="4">
      <c r="A4" s="565"/>
      <c r="B4" s="566" t="s">
        <v>276</v>
      </c>
      <c r="C4" s="567" t="str">
        <f>VLOOKUP('①ひな形'!G30,'①ひな形'!$A$34:$B$99,2,FALSE)</f>
        <v>#REF!</v>
      </c>
      <c r="D4" s="568" t="str">
        <f>'①ひな形'!G31</f>
        <v>#REF!</v>
      </c>
      <c r="E4" s="569" t="str">
        <f>VLOOKUP(#REF!,'①ひな形'!$A$34:$B$99,2,FALSE)</f>
        <v>#REF!</v>
      </c>
      <c r="F4" s="570" t="str">
        <f>'①ひな形'!H30</f>
        <v>#REF!</v>
      </c>
      <c r="G4" s="571" t="str">
        <f>VLOOKUP('①ひな形'!I30,'①ひな形'!$A$34:$B$99,2,FALSE)</f>
        <v>#REF!</v>
      </c>
      <c r="H4" s="570" t="str">
        <f>'①ひな形'!I31</f>
        <v>#REF!</v>
      </c>
      <c r="I4" s="569" t="str">
        <f>VLOOKUP('①ひな形'!J30,'①ひな形'!$A$34:$B$99,2,FALSE)</f>
        <v>#REF!</v>
      </c>
      <c r="J4" s="570" t="str">
        <f>'①ひな形'!J31</f>
        <v>#REF!</v>
      </c>
      <c r="K4" s="572" t="str">
        <f>VLOOKUP('①ひな形'!K30,'①ひな形'!$A$34:$B$99,2,FALSE)</f>
        <v>#REF!</v>
      </c>
      <c r="L4" s="573" t="str">
        <f>'①ひな形'!K31</f>
        <v>#REF!</v>
      </c>
      <c r="M4" s="574" t="str">
        <f>VLOOKUP('①ひな形'!L30,'①ひな形'!$A$34:$B$99,2,FALSE)</f>
        <v>#REF!</v>
      </c>
      <c r="N4" s="573" t="str">
        <f>'①ひな形'!L31</f>
        <v>#REF!</v>
      </c>
      <c r="O4" s="574" t="str">
        <f>VLOOKUP('①ひな形'!M30,'①ひな形'!$A$34:$B$99,2,FALSE)</f>
        <v>#REF!</v>
      </c>
      <c r="P4" s="573" t="str">
        <f>'①ひな形'!M31</f>
        <v>#REF!</v>
      </c>
      <c r="Q4" s="574" t="str">
        <f>VLOOKUP('①ひな形'!N30,'①ひな形'!$A$34:$B$99,2,FALSE)</f>
        <v>#REF!</v>
      </c>
      <c r="R4" s="573" t="str">
        <f>'①ひな形'!N31</f>
        <v>#REF!</v>
      </c>
      <c r="S4" s="574" t="str">
        <f>VLOOKUP('①ひな形'!O30,'①ひな形'!$A$34:$B$99,2,FALSE)</f>
        <v>#REF!</v>
      </c>
      <c r="T4" s="573" t="str">
        <f>'①ひな形'!O31</f>
        <v>#REF!</v>
      </c>
      <c r="U4" s="574" t="str">
        <f>VLOOKUP(#REF!,'①ひな形'!$A$34:$B$99,2,FALSE)</f>
        <v>#REF!</v>
      </c>
      <c r="V4" s="573" t="str">
        <f>#REF!</f>
        <v>#REF!</v>
      </c>
      <c r="W4" s="574" t="str">
        <f>VLOOKUP('①ひな形'!Q30,'①ひな形'!$A$34:$B$99,2,FALSE)</f>
        <v>#REF!</v>
      </c>
      <c r="X4" s="573" t="str">
        <f>'①ひな形'!Q31</f>
        <v>#REF!</v>
      </c>
      <c r="Y4" s="574" t="str">
        <f>VLOOKUP('①ひな形'!R30,'①ひな形'!$A$34:$B$99,2,FALSE)</f>
        <v>#REF!</v>
      </c>
      <c r="Z4" s="573" t="str">
        <f>'①ひな形'!R31</f>
        <v>#REF!</v>
      </c>
      <c r="AA4" s="574" t="str">
        <f>VLOOKUP('①ひな形'!S30,'①ひな形'!$A$34:$B$99,2,FALSE)</f>
        <v>#REF!</v>
      </c>
      <c r="AB4" s="573" t="str">
        <f>'①ひな形'!S31</f>
        <v>#REF!</v>
      </c>
      <c r="AC4" s="574" t="str">
        <f>VLOOKUP('①ひな形'!T30,'①ひな形'!$A$34:$B$99,2,FALSE)</f>
        <v>#REF!</v>
      </c>
      <c r="AD4" s="573" t="str">
        <f>'①ひな形'!T31</f>
        <v>#REF!</v>
      </c>
      <c r="AE4" s="574" t="str">
        <f>VLOOKUP('①ひな形'!U30,'①ひな形'!$A$34:$B$99,2,FALSE)</f>
        <v>#REF!</v>
      </c>
      <c r="AF4" s="573" t="str">
        <f>'①ひな形'!U31</f>
        <v>#REF!</v>
      </c>
      <c r="AG4" s="574" t="str">
        <f>VLOOKUP('①ひな形'!V30,'①ひな形'!$A$34:$B$99,2,FALSE)</f>
        <v>#REF!</v>
      </c>
      <c r="AH4" s="573" t="str">
        <f>'①ひな形'!V31</f>
        <v>#REF!</v>
      </c>
      <c r="AI4" s="574" t="str">
        <f>VLOOKUP('①ひな形'!P30,'①ひな形'!$A$34:$B$99,2,FALSE)</f>
        <v>#REF!</v>
      </c>
      <c r="AJ4" s="573" t="str">
        <f>'①ひな形'!P31</f>
        <v>#REF!</v>
      </c>
      <c r="AK4" s="574" t="str">
        <f>VLOOKUP('①ひな形'!X30,'①ひな形'!$A$34:$B$99,2,FALSE)</f>
        <v>#REF!</v>
      </c>
      <c r="AL4" s="573" t="str">
        <f>'①ひな形'!X31</f>
        <v>#REF!</v>
      </c>
      <c r="AM4" s="574" t="str">
        <f>VLOOKUP('①ひな形'!Y30,'①ひな形'!$A$34:$B$99,2,FALSE)</f>
        <v>#REF!</v>
      </c>
      <c r="AN4" s="573" t="str">
        <f>'①ひな形'!Y31</f>
        <v>#REF!</v>
      </c>
      <c r="AO4" s="574" t="str">
        <f>VLOOKUP('①ひな形'!Z30,'①ひな形'!$A$34:$B$99,2,FALSE)</f>
        <v>#REF!</v>
      </c>
      <c r="AP4" s="573" t="str">
        <f>'①ひな形'!Z31</f>
        <v>#REF!</v>
      </c>
      <c r="AQ4" s="574" t="str">
        <f>VLOOKUP('①ひな形'!AA30,'①ひな形'!$A$34:$B$99,2,FALSE)</f>
        <v>#REF!</v>
      </c>
      <c r="AR4" s="573" t="str">
        <f>'①ひな形'!AA31</f>
        <v>#REF!</v>
      </c>
      <c r="AS4" s="574" t="str">
        <f>VLOOKUP('①ひな形'!AB30,'①ひな形'!$A$34:$B$99,2,FALSE)</f>
        <v>#REF!</v>
      </c>
      <c r="AT4" s="573" t="str">
        <f>'①ひな形'!AB31</f>
        <v>#REF!</v>
      </c>
      <c r="AU4" s="574" t="str">
        <f>VLOOKUP('①ひな形'!AC30,'①ひな形'!$A$34:$B$99,2,FALSE)</f>
        <v>#REF!</v>
      </c>
      <c r="AV4" s="573" t="str">
        <f>'①ひな形'!AC31</f>
        <v>#REF!</v>
      </c>
      <c r="AW4" s="574" t="str">
        <f>VLOOKUP('①ひな形'!AD30,'①ひな形'!$A$34:$B$99,2,FALSE)</f>
        <v>#REF!</v>
      </c>
      <c r="AX4" s="573" t="str">
        <f>'①ひな形'!AD31</f>
        <v>#REF!</v>
      </c>
      <c r="AY4" s="574" t="str">
        <f>VLOOKUP('①ひな形'!AE30,'①ひな形'!$A$34:$B$99,2,FALSE)</f>
        <v>#REF!</v>
      </c>
      <c r="AZ4" s="573" t="str">
        <f>'①ひな形'!AE31</f>
        <v>#REF!</v>
      </c>
      <c r="BA4" s="574" t="str">
        <f>VLOOKUP('①ひな形'!AF30,'①ひな形'!$A$34:$B$99,2,FALSE)</f>
        <v>#REF!</v>
      </c>
      <c r="BB4" s="573" t="str">
        <f>'①ひな形'!AF31</f>
        <v>#REF!</v>
      </c>
      <c r="BC4" s="574" t="str">
        <f>VLOOKUP('①ひな形'!AG30,'①ひな形'!$A$34:$B$99,2,FALSE)</f>
        <v>#REF!</v>
      </c>
      <c r="BD4" s="573" t="str">
        <f>'①ひな形'!AG31</f>
        <v>#REF!</v>
      </c>
      <c r="BE4" s="574" t="str">
        <f>VLOOKUP('①ひな形'!AH30,'①ひな形'!$A$34:$B$99,2,FALSE)</f>
        <v>#REF!</v>
      </c>
      <c r="BF4" s="573" t="str">
        <f>'①ひな形'!AH31</f>
        <v>#REF!</v>
      </c>
      <c r="BG4" s="574" t="str">
        <f>VLOOKUP('①ひな形'!AI30,'①ひな形'!$A$34:$B$99,2,FALSE)</f>
        <v>#REF!</v>
      </c>
      <c r="BH4" s="573" t="str">
        <f>'①ひな形'!AI31</f>
        <v>#REF!</v>
      </c>
      <c r="BI4" s="574" t="str">
        <f>VLOOKUP('①ひな形'!AJ30,'①ひな形'!$A$34:$B$99,2,FALSE)</f>
        <v>#REF!</v>
      </c>
      <c r="BJ4" s="573" t="str">
        <f>'①ひな形'!AJ31</f>
        <v>#REF!</v>
      </c>
      <c r="BK4" s="574" t="str">
        <f>VLOOKUP('①ひな形'!AK30,'①ひな形'!$A$34:$B$99,2,FALSE)</f>
        <v>#REF!</v>
      </c>
      <c r="BL4" s="573" t="str">
        <f>'①ひな形'!AK31</f>
        <v>#REF!</v>
      </c>
    </row>
    <row r="5">
      <c r="A5" s="565"/>
      <c r="B5" s="295"/>
      <c r="C5" s="575" t="str">
        <f>VLOOKUP(C4,'①ひな形'!$B$34:$C$99,2,FALSE)</f>
        <v>#REF!</v>
      </c>
      <c r="D5" s="576" t="str">
        <f>VLOOKUP(D4,'①ひな形'!$C$4:$E$12,2,FALSE)</f>
        <v>#REF!</v>
      </c>
      <c r="E5" s="577" t="str">
        <f>VLOOKUP(E4,'①ひな形'!$B$34:$C$99,2,FALSE)</f>
        <v>#REF!</v>
      </c>
      <c r="F5" s="578" t="str">
        <f>VLOOKUP(F4,'①ひな形'!$C$4:$E$12,2,FALSE)</f>
        <v>#REF!</v>
      </c>
      <c r="G5" s="575" t="str">
        <f>VLOOKUP(G4,'①ひな形'!$B$34:$C$99,2,FALSE)</f>
        <v>#REF!</v>
      </c>
      <c r="H5" s="578" t="str">
        <f>VLOOKUP(H4,'①ひな形'!$C$4:$E$12,2,FALSE)</f>
        <v>#REF!</v>
      </c>
      <c r="I5" s="577" t="str">
        <f>VLOOKUP(I4,'①ひな形'!$B$34:$C$99,2,FALSE)</f>
        <v>#REF!</v>
      </c>
      <c r="J5" s="578" t="str">
        <f>VLOOKUP(J4,'①ひな形'!$C$4:$E$12,2,FALSE)</f>
        <v>#REF!</v>
      </c>
      <c r="K5" s="579" t="str">
        <f>VLOOKUP(K4,'①ひな形'!$B$34:$C$99,2,FALSE)</f>
        <v>#REF!</v>
      </c>
      <c r="L5" s="580" t="str">
        <f>VLOOKUP(L4,'①ひな形'!$C$4:$E$12,2,FALSE)</f>
        <v>#REF!</v>
      </c>
      <c r="M5" s="580" t="str">
        <f>VLOOKUP(M4,'①ひな形'!$B$34:$C$99,2,FALSE)</f>
        <v>#REF!</v>
      </c>
      <c r="N5" s="580" t="str">
        <f>VLOOKUP(N4,'①ひな形'!$C$4:$E$12,2,FALSE)</f>
        <v>#REF!</v>
      </c>
      <c r="O5" s="580" t="str">
        <f>VLOOKUP(O4,'①ひな形'!$B$34:$C$99,2,FALSE)</f>
        <v>#REF!</v>
      </c>
      <c r="P5" s="580" t="str">
        <f>VLOOKUP(P4,'①ひな形'!$C$4:$E$12,2,FALSE)</f>
        <v>#REF!</v>
      </c>
      <c r="Q5" s="580" t="str">
        <f>VLOOKUP(Q4,'①ひな形'!$B$34:$C$99,2,FALSE)</f>
        <v>#REF!</v>
      </c>
      <c r="R5" s="580" t="str">
        <f>VLOOKUP(R4,'①ひな形'!$C$4:$E$12,2,FALSE)</f>
        <v>#REF!</v>
      </c>
      <c r="S5" s="580" t="str">
        <f>VLOOKUP(S4,'①ひな形'!$B$34:$C$99,2,FALSE)</f>
        <v>#REF!</v>
      </c>
      <c r="T5" s="580" t="str">
        <f>VLOOKUP(T4,'①ひな形'!$C$4:$E$12,2,FALSE)</f>
        <v>#REF!</v>
      </c>
      <c r="U5" s="580" t="str">
        <f>VLOOKUP(U4,'①ひな形'!$B$34:$C$99,2,FALSE)</f>
        <v>#REF!</v>
      </c>
      <c r="V5" s="580" t="str">
        <f>VLOOKUP(V4,'①ひな形'!$C$4:$E$12,2,FALSE)</f>
        <v>#REF!</v>
      </c>
      <c r="W5" s="580" t="str">
        <f>VLOOKUP(W4,'①ひな形'!$B$34:$C$99,2,FALSE)</f>
        <v>#REF!</v>
      </c>
      <c r="X5" s="580" t="str">
        <f>VLOOKUP(X4,'①ひな形'!$C$4:$E$12,2,FALSE)</f>
        <v>#REF!</v>
      </c>
      <c r="Y5" s="580" t="str">
        <f>VLOOKUP(Y4,'①ひな形'!$B$34:$C$99,2,FALSE)</f>
        <v>#REF!</v>
      </c>
      <c r="Z5" s="580" t="str">
        <f>VLOOKUP(Z4,'①ひな形'!$C$4:$E$12,2,FALSE)</f>
        <v>#REF!</v>
      </c>
      <c r="AA5" s="580" t="str">
        <f>VLOOKUP(AA4,'①ひな形'!$B$34:$C$99,2,FALSE)</f>
        <v>#REF!</v>
      </c>
      <c r="AB5" s="580" t="str">
        <f>VLOOKUP(AB4,'①ひな形'!$C$4:$E$12,2,FALSE)</f>
        <v>#REF!</v>
      </c>
      <c r="AC5" s="580" t="str">
        <f>VLOOKUP(AC4,'①ひな形'!$B$34:$C$99,2,FALSE)</f>
        <v>#REF!</v>
      </c>
      <c r="AD5" s="580" t="str">
        <f>VLOOKUP(AD4,'①ひな形'!$C$4:$E$12,2,FALSE)</f>
        <v>#REF!</v>
      </c>
      <c r="AE5" s="580" t="str">
        <f>VLOOKUP(AE4,'①ひな形'!$B$34:$C$99,2,FALSE)</f>
        <v>#REF!</v>
      </c>
      <c r="AF5" s="580" t="str">
        <f>VLOOKUP(AF4,'①ひな形'!$C$4:$E$12,2,FALSE)</f>
        <v>#REF!</v>
      </c>
      <c r="AG5" s="580" t="str">
        <f>VLOOKUP(AG4,'①ひな形'!$B$34:$C$99,2,FALSE)</f>
        <v>#REF!</v>
      </c>
      <c r="AH5" s="580" t="str">
        <f>VLOOKUP(AH4,'①ひな形'!$C$4:$E$12,2,FALSE)</f>
        <v>#REF!</v>
      </c>
      <c r="AI5" s="580" t="str">
        <f>VLOOKUP(AI4,'①ひな形'!$B$34:$C$99,2,FALSE)</f>
        <v>#REF!</v>
      </c>
      <c r="AJ5" s="580" t="str">
        <f>VLOOKUP(AJ4,'①ひな形'!$C$4:$E$12,2,FALSE)</f>
        <v>#REF!</v>
      </c>
      <c r="AK5" s="580" t="str">
        <f>VLOOKUP(AK4,'①ひな形'!$B$34:$C$99,2,FALSE)</f>
        <v>#REF!</v>
      </c>
      <c r="AL5" s="580" t="str">
        <f>VLOOKUP(AL4,'①ひな形'!$C$4:$E$12,2,FALSE)</f>
        <v>#REF!</v>
      </c>
      <c r="AM5" s="580" t="str">
        <f>VLOOKUP(AM4,'①ひな形'!$B$34:$C$99,2,FALSE)</f>
        <v>#REF!</v>
      </c>
      <c r="AN5" s="580" t="str">
        <f>VLOOKUP(AN4,'①ひな形'!$C$4:$E$12,2,FALSE)</f>
        <v>#REF!</v>
      </c>
      <c r="AO5" s="580" t="str">
        <f>VLOOKUP(AO4,'①ひな形'!$B$34:$C$99,2,FALSE)</f>
        <v>#REF!</v>
      </c>
      <c r="AP5" s="580" t="str">
        <f>VLOOKUP(AP4,'①ひな形'!$C$4:$E$12,2,FALSE)</f>
        <v>#REF!</v>
      </c>
      <c r="AQ5" s="580" t="str">
        <f>VLOOKUP(AQ4,'①ひな形'!$B$34:$C$99,2,FALSE)</f>
        <v>#REF!</v>
      </c>
      <c r="AR5" s="580" t="str">
        <f>VLOOKUP(AR4,'①ひな形'!$C$4:$E$12,2,FALSE)</f>
        <v>#REF!</v>
      </c>
      <c r="AS5" s="580" t="str">
        <f>VLOOKUP(AS4,'①ひな形'!$B$34:$C$99,2,FALSE)</f>
        <v>#REF!</v>
      </c>
      <c r="AT5" s="580" t="str">
        <f>VLOOKUP(AT4,'①ひな形'!$C$4:$E$12,2,FALSE)</f>
        <v>#REF!</v>
      </c>
      <c r="AU5" s="580" t="str">
        <f>VLOOKUP(AU4,'①ひな形'!$B$34:$C$99,2,FALSE)</f>
        <v>#REF!</v>
      </c>
      <c r="AV5" s="580" t="str">
        <f>VLOOKUP(AV4,'①ひな形'!$C$4:$E$12,2,FALSE)</f>
        <v>#REF!</v>
      </c>
      <c r="AW5" s="580" t="str">
        <f>VLOOKUP(AW4,'①ひな形'!$B$34:$C$99,2,FALSE)</f>
        <v>#REF!</v>
      </c>
      <c r="AX5" s="580" t="str">
        <f>VLOOKUP(AX4,'①ひな形'!$C$4:$E$12,2,FALSE)</f>
        <v>#REF!</v>
      </c>
      <c r="AY5" s="580" t="str">
        <f>VLOOKUP(AY4,'①ひな形'!$B$34:$C$99,2,FALSE)</f>
        <v>#REF!</v>
      </c>
      <c r="AZ5" s="580" t="str">
        <f>VLOOKUP(AZ4,'①ひな形'!$C$4:$E$12,2,FALSE)</f>
        <v>#REF!</v>
      </c>
      <c r="BA5" s="580" t="str">
        <f>VLOOKUP(BA4,'①ひな形'!$B$34:$C$99,2,FALSE)</f>
        <v>#REF!</v>
      </c>
      <c r="BB5" s="580" t="str">
        <f>VLOOKUP(BB4,'①ひな形'!$C$4:$E$12,2,FALSE)</f>
        <v>#REF!</v>
      </c>
      <c r="BC5" s="580" t="str">
        <f>VLOOKUP(BC4,'①ひな形'!$B$34:$C$99,2,FALSE)</f>
        <v>#REF!</v>
      </c>
      <c r="BD5" s="580" t="str">
        <f>VLOOKUP(BD4,'①ひな形'!$C$4:$E$12,2,FALSE)</f>
        <v>#REF!</v>
      </c>
      <c r="BE5" s="580" t="str">
        <f>VLOOKUP(BE4,'①ひな形'!$B$34:$C$99,2,FALSE)</f>
        <v>#REF!</v>
      </c>
      <c r="BF5" s="580" t="str">
        <f>VLOOKUP(BF4,'①ひな形'!$C$4:$E$12,2,FALSE)</f>
        <v>#REF!</v>
      </c>
      <c r="BG5" s="580" t="str">
        <f>VLOOKUP(BG4,'①ひな形'!$B$34:$C$99,2,FALSE)</f>
        <v>#REF!</v>
      </c>
      <c r="BH5" s="580" t="str">
        <f>VLOOKUP(BH4,'①ひな形'!$C$4:$E$12,2,FALSE)</f>
        <v>#REF!</v>
      </c>
      <c r="BI5" s="580" t="str">
        <f>VLOOKUP(BI4,'①ひな形'!$B$34:$C$99,2,FALSE)</f>
        <v>#REF!</v>
      </c>
      <c r="BJ5" s="580" t="str">
        <f>VLOOKUP(BJ4,'①ひな形'!$C$4:$E$12,2,FALSE)</f>
        <v>#REF!</v>
      </c>
      <c r="BK5" s="580" t="str">
        <f>VLOOKUP(BK4,'①ひな形'!$B$34:$C$99,2,FALSE)</f>
        <v>#REF!</v>
      </c>
      <c r="BL5" s="580" t="str">
        <f>VLOOKUP(BL4,'①ひな形'!$C$4:$E$12,2,FALSE)</f>
        <v>#REF!</v>
      </c>
    </row>
    <row r="6">
      <c r="B6" s="566" t="s">
        <v>281</v>
      </c>
      <c r="C6" s="567" t="str">
        <f>VLOOKUP('①ひな形'!G32,'①ひな形'!$A$34:$B$99,2,FALSE)</f>
        <v>#REF!</v>
      </c>
      <c r="D6" s="581" t="str">
        <f>'①ひな形'!G33</f>
        <v>#REF!</v>
      </c>
      <c r="E6" s="582" t="str">
        <f>VLOOKUP('①ひな形'!H32,'①ひな形'!$A$34:$B$99,2,FALSE)</f>
        <v>#REF!</v>
      </c>
      <c r="F6" s="581" t="str">
        <f>'①ひな形'!H33</f>
        <v>#REF!</v>
      </c>
      <c r="G6" s="567" t="str">
        <f>VLOOKUP('①ひな形'!I32,'①ひな形'!$A$34:$B$99,2,FALSE)</f>
        <v>#REF!</v>
      </c>
      <c r="H6" s="581" t="str">
        <f>'①ひな形'!I33</f>
        <v>#REF!</v>
      </c>
      <c r="I6" s="582" t="str">
        <f>VLOOKUP('①ひな形'!J32,'①ひな形'!$A$34:$B$99,2,FALSE)</f>
        <v>#REF!</v>
      </c>
      <c r="J6" s="581" t="str">
        <f>'①ひな形'!J33</f>
        <v>#REF!</v>
      </c>
      <c r="K6" s="572" t="str">
        <f>VLOOKUP('①ひな形'!O32,'①ひな形'!$A$34:$B$99,2,FALSE)</f>
        <v>#REF!</v>
      </c>
      <c r="L6" s="573" t="str">
        <f>'①ひな形'!O33</f>
        <v>#REF!</v>
      </c>
      <c r="M6" s="574" t="str">
        <f>VLOOKUP('①ひな形'!L32,'①ひな形'!$A$34:$B$99,2,FALSE)</f>
        <v>#REF!</v>
      </c>
      <c r="N6" s="573" t="str">
        <f>'①ひな形'!L33</f>
        <v>#REF!</v>
      </c>
      <c r="O6" s="574" t="str">
        <f>VLOOKUP('①ひな形'!M32,'①ひな形'!$A$34:$B$99,2,FALSE)</f>
        <v>#REF!</v>
      </c>
      <c r="P6" s="573" t="str">
        <f>'①ひな形'!M33</f>
        <v>#REF!</v>
      </c>
      <c r="Q6" s="574" t="str">
        <f>VLOOKUP('①ひな形'!N32,'①ひな形'!$A$34:$B$99,2,FALSE)</f>
        <v>#REF!</v>
      </c>
      <c r="R6" s="573" t="str">
        <f>'①ひな形'!N33</f>
        <v>#REF!</v>
      </c>
      <c r="S6" s="574" t="str">
        <f>VLOOKUP('①ひな形'!O32,'①ひな形'!$A$34:$B$99,2,FALSE)</f>
        <v>#REF!</v>
      </c>
      <c r="T6" s="573" t="str">
        <f>'①ひな形'!O33</f>
        <v>#REF!</v>
      </c>
      <c r="U6" s="574" t="str">
        <f>VLOOKUP(#REF!,'①ひな形'!$A$34:$B$99,2,FALSE)</f>
        <v>#REF!</v>
      </c>
      <c r="V6" s="573" t="str">
        <f>#REF!</f>
        <v>#REF!</v>
      </c>
      <c r="W6" s="574" t="str">
        <f>VLOOKUP('①ひな形'!Q32,'①ひな形'!$A$34:$B$99,2,FALSE)</f>
        <v>#REF!</v>
      </c>
      <c r="X6" s="573" t="str">
        <f>'①ひな形'!Q33</f>
        <v>#REF!</v>
      </c>
      <c r="Y6" s="574" t="str">
        <f>VLOOKUP('①ひな形'!R32,'①ひな形'!$A$34:$B$99,2,FALSE)</f>
        <v>#REF!</v>
      </c>
      <c r="Z6" s="573" t="str">
        <f>'①ひな形'!R33</f>
        <v>#REF!</v>
      </c>
      <c r="AA6" s="574" t="str">
        <f>VLOOKUP('①ひな形'!S32,'①ひな形'!$A$34:$B$99,2,FALSE)</f>
        <v>#REF!</v>
      </c>
      <c r="AB6" s="573" t="str">
        <f>'①ひな形'!S33</f>
        <v>#REF!</v>
      </c>
      <c r="AC6" s="574" t="str">
        <f>VLOOKUP('①ひな形'!T32,'①ひな形'!$A$34:$B$99,2,FALSE)</f>
        <v>#REF!</v>
      </c>
      <c r="AD6" s="573" t="str">
        <f>'①ひな形'!T33</f>
        <v>#REF!</v>
      </c>
      <c r="AE6" s="574" t="str">
        <f>VLOOKUP('①ひな形'!U32,'①ひな形'!$A$34:$B$99,2,FALSE)</f>
        <v>#REF!</v>
      </c>
      <c r="AF6" s="573" t="str">
        <f>'①ひな形'!U33</f>
        <v>#REF!</v>
      </c>
      <c r="AG6" s="574" t="str">
        <f>VLOOKUP('①ひな形'!V32,'①ひな形'!$A$34:$B$99,2,FALSE)</f>
        <v>#REF!</v>
      </c>
      <c r="AH6" s="573" t="str">
        <f>'①ひな形'!V33</f>
        <v>#REF!</v>
      </c>
      <c r="AI6" s="574" t="str">
        <f>VLOOKUP('①ひな形'!P32,'①ひな形'!$A$34:$B$99,2,FALSE)</f>
        <v>#REF!</v>
      </c>
      <c r="AJ6" s="573" t="str">
        <f>'①ひな形'!P33</f>
        <v>#REF!</v>
      </c>
      <c r="AK6" s="574" t="str">
        <f>VLOOKUP('①ひな形'!X32,'①ひな形'!$A$34:$B$99,2,FALSE)</f>
        <v>#REF!</v>
      </c>
      <c r="AL6" s="573" t="str">
        <f>'①ひな形'!X33</f>
        <v>#REF!</v>
      </c>
      <c r="AM6" s="574" t="str">
        <f>VLOOKUP('①ひな形'!Y32,'①ひな形'!$A$34:$B$99,2,FALSE)</f>
        <v>#REF!</v>
      </c>
      <c r="AN6" s="573" t="str">
        <f>'①ひな形'!Y33</f>
        <v>#REF!</v>
      </c>
      <c r="AO6" s="574" t="str">
        <f>VLOOKUP('①ひな形'!Z32,'①ひな形'!$A$34:$B$99,2,FALSE)</f>
        <v>#REF!</v>
      </c>
      <c r="AP6" s="573" t="str">
        <f>'①ひな形'!Z33</f>
        <v>#REF!</v>
      </c>
      <c r="AQ6" s="574" t="str">
        <f>VLOOKUP('①ひな形'!AA32,'①ひな形'!$A$34:$B$99,2,FALSE)</f>
        <v>#REF!</v>
      </c>
      <c r="AR6" s="573" t="str">
        <f>'①ひな形'!AA33</f>
        <v>#REF!</v>
      </c>
      <c r="AS6" s="574" t="str">
        <f>VLOOKUP('①ひな形'!AB32,'①ひな形'!$A$34:$B$99,2,FALSE)</f>
        <v>#REF!</v>
      </c>
      <c r="AT6" s="573" t="str">
        <f>'①ひな形'!AB33</f>
        <v>#REF!</v>
      </c>
      <c r="AU6" s="574" t="str">
        <f>VLOOKUP('①ひな形'!AC32,'①ひな形'!$A$34:$B$99,2,FALSE)</f>
        <v>#REF!</v>
      </c>
      <c r="AV6" s="573" t="str">
        <f>'①ひな形'!AC33</f>
        <v>#REF!</v>
      </c>
      <c r="AW6" s="574" t="str">
        <f>VLOOKUP('①ひな形'!AD32,'①ひな形'!$A$34:$B$99,2,FALSE)</f>
        <v>#REF!</v>
      </c>
      <c r="AX6" s="573" t="str">
        <f>'①ひな形'!AD33</f>
        <v>#REF!</v>
      </c>
      <c r="AY6" s="574" t="str">
        <f>VLOOKUP('①ひな形'!AE32,'①ひな形'!$A$34:$B$99,2,FALSE)</f>
        <v>#REF!</v>
      </c>
      <c r="AZ6" s="573" t="str">
        <f>'①ひな形'!AE33</f>
        <v>#REF!</v>
      </c>
      <c r="BA6" s="574" t="str">
        <f>VLOOKUP('①ひな形'!AF32,'①ひな形'!$A$34:$B$99,2,FALSE)</f>
        <v>#REF!</v>
      </c>
      <c r="BB6" s="573" t="str">
        <f>'①ひな形'!AF33</f>
        <v>#REF!</v>
      </c>
      <c r="BC6" s="574" t="str">
        <f>VLOOKUP('①ひな形'!AG32,'①ひな形'!$A$34:$B$99,2,FALSE)</f>
        <v>#REF!</v>
      </c>
      <c r="BD6" s="573" t="str">
        <f>'①ひな形'!AG33</f>
        <v>#REF!</v>
      </c>
      <c r="BE6" s="574" t="str">
        <f>VLOOKUP('①ひな形'!AH32,'①ひな形'!$A$34:$B$99,2,FALSE)</f>
        <v>#REF!</v>
      </c>
      <c r="BF6" s="573" t="str">
        <f>'①ひな形'!AH33</f>
        <v>#REF!</v>
      </c>
      <c r="BG6" s="574" t="str">
        <f>VLOOKUP('①ひな形'!AI32,'①ひな形'!$A$34:$B$99,2,FALSE)</f>
        <v>#REF!</v>
      </c>
      <c r="BH6" s="573" t="str">
        <f>'①ひな形'!AI33</f>
        <v>#REF!</v>
      </c>
      <c r="BI6" s="574" t="str">
        <f>VLOOKUP('①ひな形'!AJ32,'①ひな形'!$A$34:$B$99,2,FALSE)</f>
        <v>#REF!</v>
      </c>
      <c r="BJ6" s="573" t="str">
        <f>'①ひな形'!AJ33</f>
        <v>#REF!</v>
      </c>
      <c r="BK6" s="574" t="str">
        <f>VLOOKUP('①ひな形'!AK32,'①ひな形'!$A$34:$B$99,2,FALSE)</f>
        <v>#REF!</v>
      </c>
      <c r="BL6" s="573" t="str">
        <f>'①ひな形'!AK33</f>
        <v>#REF!</v>
      </c>
    </row>
    <row r="7">
      <c r="B7" s="295"/>
      <c r="C7" s="575" t="str">
        <f>VLOOKUP(C6,'①ひな形'!$B$34:$C$99,2,FALSE)</f>
        <v>#REF!</v>
      </c>
      <c r="D7" s="583" t="str">
        <f>VLOOKUP(D6,'①ひな形'!$C$4:$E$12,2,FALSE)</f>
        <v>#REF!</v>
      </c>
      <c r="E7" s="577" t="str">
        <f>VLOOKUP(E6,'①ひな形'!$B$34:$C$99,2,FALSE)</f>
        <v>#REF!</v>
      </c>
      <c r="F7" s="578" t="str">
        <f>VLOOKUP(F6,'①ひな形'!$C$4:$E$12,2,FALSE)</f>
        <v>#REF!</v>
      </c>
      <c r="G7" s="575" t="str">
        <f>VLOOKUP(G6,'①ひな形'!$B$34:$C$99,2,FALSE)</f>
        <v>#REF!</v>
      </c>
      <c r="H7" s="578" t="str">
        <f>VLOOKUP(H6,'①ひな形'!$C$4:$E$12,2,FALSE)</f>
        <v>#REF!</v>
      </c>
      <c r="I7" s="577" t="str">
        <f>VLOOKUP(I6,'①ひな形'!$B$34:$C$99,2,FALSE)</f>
        <v>#REF!</v>
      </c>
      <c r="J7" s="578" t="str">
        <f>VLOOKUP(J6,'①ひな形'!$C$4:$E$12,2,FALSE)</f>
        <v>#REF!</v>
      </c>
      <c r="K7" s="579" t="str">
        <f>VLOOKUP(K6,'①ひな形'!$B$34:$C$99,2,FALSE)</f>
        <v>#REF!</v>
      </c>
      <c r="L7" s="580" t="str">
        <f>VLOOKUP(L6,'①ひな形'!$C$4:$E$12,2,FALSE)</f>
        <v>#REF!</v>
      </c>
      <c r="M7" s="580" t="str">
        <f>VLOOKUP(M6,'①ひな形'!$B$34:$C$99,2,FALSE)</f>
        <v>#REF!</v>
      </c>
      <c r="N7" s="580" t="str">
        <f>VLOOKUP(N6,'①ひな形'!$C$4:$E$12,2,FALSE)</f>
        <v>#REF!</v>
      </c>
      <c r="O7" s="580" t="str">
        <f>VLOOKUP(O6,'①ひな形'!$B$34:$C$99,2,FALSE)</f>
        <v>#REF!</v>
      </c>
      <c r="P7" s="580" t="str">
        <f>VLOOKUP(P6,'①ひな形'!$C$4:$E$12,2,FALSE)</f>
        <v>#REF!</v>
      </c>
      <c r="Q7" s="580" t="str">
        <f>VLOOKUP(Q6,'①ひな形'!$B$34:$C$99,2,FALSE)</f>
        <v>#REF!</v>
      </c>
      <c r="R7" s="580" t="str">
        <f>VLOOKUP(R6,'①ひな形'!$C$4:$E$12,2,FALSE)</f>
        <v>#REF!</v>
      </c>
      <c r="S7" s="580" t="str">
        <f>VLOOKUP(S6,'①ひな形'!$B$34:$C$99,2,FALSE)</f>
        <v>#REF!</v>
      </c>
      <c r="T7" s="580" t="str">
        <f>VLOOKUP(T6,'①ひな形'!$C$4:$E$12,2,FALSE)</f>
        <v>#REF!</v>
      </c>
      <c r="U7" s="580" t="str">
        <f>VLOOKUP(U6,'①ひな形'!$B$34:$C$99,2,FALSE)</f>
        <v>#REF!</v>
      </c>
      <c r="V7" s="580" t="str">
        <f>VLOOKUP(V6,'①ひな形'!$C$4:$E$12,2,FALSE)</f>
        <v>#REF!</v>
      </c>
      <c r="W7" s="580" t="str">
        <f>VLOOKUP(W6,'①ひな形'!$B$34:$C$99,2,FALSE)</f>
        <v>#REF!</v>
      </c>
      <c r="X7" s="580" t="str">
        <f>VLOOKUP(X6,'①ひな形'!$C$4:$E$12,2,FALSE)</f>
        <v>#REF!</v>
      </c>
      <c r="Y7" s="580" t="str">
        <f>VLOOKUP(Y6,'①ひな形'!$B$34:$C$99,2,FALSE)</f>
        <v>#REF!</v>
      </c>
      <c r="Z7" s="580" t="str">
        <f>VLOOKUP(Z6,'①ひな形'!$C$4:$E$12,2,FALSE)</f>
        <v>#REF!</v>
      </c>
      <c r="AA7" s="580" t="str">
        <f>VLOOKUP(AA6,'①ひな形'!$B$34:$C$99,2,FALSE)</f>
        <v>#REF!</v>
      </c>
      <c r="AB7" s="580" t="str">
        <f>VLOOKUP(AB6,'①ひな形'!$C$4:$E$12,2,FALSE)</f>
        <v>#REF!</v>
      </c>
      <c r="AC7" s="580" t="str">
        <f>VLOOKUP(AC6,'①ひな形'!$B$34:$C$99,2,FALSE)</f>
        <v>#REF!</v>
      </c>
      <c r="AD7" s="580" t="str">
        <f>VLOOKUP(AD6,'①ひな形'!$C$4:$E$12,2,FALSE)</f>
        <v>#REF!</v>
      </c>
      <c r="AE7" s="580" t="str">
        <f>VLOOKUP(AE6,'①ひな形'!$B$34:$C$99,2,FALSE)</f>
        <v>#REF!</v>
      </c>
      <c r="AF7" s="580" t="str">
        <f>VLOOKUP(AF6,'①ひな形'!$C$4:$E$12,2,FALSE)</f>
        <v>#REF!</v>
      </c>
      <c r="AG7" s="580" t="str">
        <f>VLOOKUP(AG6,'①ひな形'!$B$34:$C$99,2,FALSE)</f>
        <v>#REF!</v>
      </c>
      <c r="AH7" s="580" t="str">
        <f>VLOOKUP(AH6,'①ひな形'!$C$4:$E$12,2,FALSE)</f>
        <v>#REF!</v>
      </c>
      <c r="AI7" s="580" t="str">
        <f>VLOOKUP(AI6,'①ひな形'!$B$34:$C$99,2,FALSE)</f>
        <v>#REF!</v>
      </c>
      <c r="AJ7" s="580" t="str">
        <f>VLOOKUP(AJ6,'①ひな形'!$C$4:$E$12,2,FALSE)</f>
        <v>#REF!</v>
      </c>
      <c r="AK7" s="580" t="str">
        <f>VLOOKUP(AK6,'①ひな形'!$B$34:$C$99,2,FALSE)</f>
        <v>#REF!</v>
      </c>
      <c r="AL7" s="580" t="str">
        <f>VLOOKUP(AL6,'①ひな形'!$C$4:$E$12,2,FALSE)</f>
        <v>#REF!</v>
      </c>
      <c r="AM7" s="580" t="str">
        <f>VLOOKUP(AM6,'①ひな形'!$B$34:$C$99,2,FALSE)</f>
        <v>#REF!</v>
      </c>
      <c r="AN7" s="580" t="str">
        <f>VLOOKUP(AN6,'①ひな形'!$C$4:$E$12,2,FALSE)</f>
        <v>#REF!</v>
      </c>
      <c r="AO7" s="580" t="str">
        <f>VLOOKUP(AO6,'①ひな形'!$B$34:$C$99,2,FALSE)</f>
        <v>#REF!</v>
      </c>
      <c r="AP7" s="580" t="str">
        <f>VLOOKUP(AP6,'①ひな形'!$C$4:$E$12,2,FALSE)</f>
        <v>#REF!</v>
      </c>
      <c r="AQ7" s="580" t="str">
        <f>VLOOKUP(AQ6,'①ひな形'!$B$34:$C$99,2,FALSE)</f>
        <v>#REF!</v>
      </c>
      <c r="AR7" s="580" t="str">
        <f>VLOOKUP(AR6,'①ひな形'!$C$4:$E$12,2,FALSE)</f>
        <v>#REF!</v>
      </c>
      <c r="AS7" s="580" t="str">
        <f>VLOOKUP(AS6,'①ひな形'!$B$34:$C$99,2,FALSE)</f>
        <v>#REF!</v>
      </c>
      <c r="AT7" s="580" t="str">
        <f>VLOOKUP(AT6,'①ひな形'!$C$4:$E$12,2,FALSE)</f>
        <v>#REF!</v>
      </c>
      <c r="AU7" s="580" t="str">
        <f>VLOOKUP(AU6,'①ひな形'!$B$34:$C$99,2,FALSE)</f>
        <v>#REF!</v>
      </c>
      <c r="AV7" s="580" t="str">
        <f>VLOOKUP(AV6,'①ひな形'!$C$4:$E$12,2,FALSE)</f>
        <v>#REF!</v>
      </c>
      <c r="AW7" s="580" t="str">
        <f>VLOOKUP(AW6,'①ひな形'!$B$34:$C$99,2,FALSE)</f>
        <v>#REF!</v>
      </c>
      <c r="AX7" s="580" t="str">
        <f>VLOOKUP(AX6,'①ひな形'!$C$4:$E$12,2,FALSE)</f>
        <v>#REF!</v>
      </c>
      <c r="AY7" s="580" t="str">
        <f>VLOOKUP(AY6,'①ひな形'!$B$34:$C$99,2,FALSE)</f>
        <v>#REF!</v>
      </c>
      <c r="AZ7" s="580" t="str">
        <f>VLOOKUP(AZ6,'①ひな形'!$C$4:$E$12,2,FALSE)</f>
        <v>#REF!</v>
      </c>
      <c r="BA7" s="580" t="str">
        <f>VLOOKUP(BA6,'①ひな形'!$B$34:$C$99,2,FALSE)</f>
        <v>#REF!</v>
      </c>
      <c r="BB7" s="580" t="str">
        <f>VLOOKUP(BB6,'①ひな形'!$C$4:$E$12,2,FALSE)</f>
        <v>#REF!</v>
      </c>
      <c r="BC7" s="580" t="str">
        <f>VLOOKUP(BC6,'①ひな形'!$B$34:$C$99,2,FALSE)</f>
        <v>#REF!</v>
      </c>
      <c r="BD7" s="580" t="str">
        <f>VLOOKUP(BD6,'①ひな形'!$C$4:$E$12,2,FALSE)</f>
        <v>#REF!</v>
      </c>
      <c r="BE7" s="580" t="str">
        <f>VLOOKUP(BE6,'①ひな形'!$B$34:$C$99,2,FALSE)</f>
        <v>#REF!</v>
      </c>
      <c r="BF7" s="580" t="str">
        <f>VLOOKUP(BF6,'①ひな形'!$C$4:$E$12,2,FALSE)</f>
        <v>#REF!</v>
      </c>
      <c r="BG7" s="580" t="str">
        <f>VLOOKUP(BG6,'①ひな形'!$B$34:$C$99,2,FALSE)</f>
        <v>#REF!</v>
      </c>
      <c r="BH7" s="580" t="str">
        <f>VLOOKUP(BH6,'①ひな形'!$C$4:$E$12,2,FALSE)</f>
        <v>#REF!</v>
      </c>
      <c r="BI7" s="580" t="str">
        <f>VLOOKUP(BI6,'①ひな形'!$B$34:$C$99,2,FALSE)</f>
        <v>#REF!</v>
      </c>
      <c r="BJ7" s="580" t="str">
        <f>VLOOKUP(BJ6,'①ひな形'!$C$4:$E$12,2,FALSE)</f>
        <v>#REF!</v>
      </c>
      <c r="BK7" s="580" t="str">
        <f>VLOOKUP(BK6,'①ひな形'!$B$34:$C$99,2,FALSE)</f>
        <v>#REF!</v>
      </c>
      <c r="BL7" s="580" t="str">
        <f>VLOOKUP(BL6,'①ひな形'!$C$4:$E$12,2,FALSE)</f>
        <v>#REF!</v>
      </c>
    </row>
    <row r="8">
      <c r="B8" s="566" t="s">
        <v>282</v>
      </c>
      <c r="C8" s="567" t="str">
        <f>VLOOKUP('①ひな形'!G34,'①ひな形'!$A$34:$B$99,2,FALSE)</f>
        <v>#REF!</v>
      </c>
      <c r="D8" s="581" t="str">
        <f>'①ひな形'!G35</f>
        <v>#REF!</v>
      </c>
      <c r="E8" s="582" t="str">
        <f>VLOOKUP('①ひな形'!H34,'①ひな形'!$A$34:$B$99,2,FALSE)</f>
        <v>#REF!</v>
      </c>
      <c r="F8" s="581" t="str">
        <f>'①ひな形'!H35</f>
        <v>#REF!</v>
      </c>
      <c r="G8" s="567" t="str">
        <f>VLOOKUP('①ひな形'!I34,'①ひな形'!$A$34:$B$99,2,FALSE)</f>
        <v>#REF!</v>
      </c>
      <c r="H8" s="581" t="str">
        <f>'①ひな形'!I35</f>
        <v>#REF!</v>
      </c>
      <c r="I8" s="582" t="str">
        <f>VLOOKUP('①ひな形'!J34,'①ひな形'!$A$34:$B$99,2,FALSE)</f>
        <v>#REF!</v>
      </c>
      <c r="J8" s="581" t="str">
        <f>'①ひな形'!J35</f>
        <v>#REF!</v>
      </c>
      <c r="K8" s="572" t="str">
        <f>VLOOKUP('①ひな形'!O34,'①ひな形'!$A$34:$B$99,2,FALSE)</f>
        <v>#REF!</v>
      </c>
      <c r="L8" s="573" t="str">
        <f>'①ひな形'!O35</f>
        <v>#REF!</v>
      </c>
      <c r="M8" s="574" t="str">
        <f>VLOOKUP('①ひな形'!L34,'①ひな形'!$A$34:$B$99,2,FALSE)</f>
        <v>#REF!</v>
      </c>
      <c r="N8" s="573" t="str">
        <f>'①ひな形'!L35</f>
        <v>#REF!</v>
      </c>
      <c r="O8" s="574" t="str">
        <f>VLOOKUP('①ひな形'!M34,'①ひな形'!$A$34:$B$99,2,FALSE)</f>
        <v>#REF!</v>
      </c>
      <c r="P8" s="573" t="str">
        <f>'①ひな形'!M35</f>
        <v>#REF!</v>
      </c>
      <c r="Q8" s="574" t="str">
        <f>VLOOKUP('①ひな形'!N34,'①ひな形'!$A$34:$B$99,2,FALSE)</f>
        <v>#REF!</v>
      </c>
      <c r="R8" s="573" t="str">
        <f>'①ひな形'!N35</f>
        <v>#REF!</v>
      </c>
      <c r="S8" s="574" t="str">
        <f>VLOOKUP('①ひな形'!O34,'①ひな形'!$A$34:$B$99,2,FALSE)</f>
        <v>#REF!</v>
      </c>
      <c r="T8" s="573" t="str">
        <f>'①ひな形'!O35</f>
        <v>#REF!</v>
      </c>
      <c r="U8" s="574" t="str">
        <f>VLOOKUP(#REF!,'①ひな形'!$A$34:$B$99,2,FALSE)</f>
        <v>#REF!</v>
      </c>
      <c r="V8" s="573" t="str">
        <f>#REF!</f>
        <v>#REF!</v>
      </c>
      <c r="W8" s="574" t="str">
        <f>VLOOKUP('①ひな形'!Q34,'①ひな形'!$A$34:$B$99,2,FALSE)</f>
        <v>#REF!</v>
      </c>
      <c r="X8" s="573" t="str">
        <f>'①ひな形'!Q35</f>
        <v>#REF!</v>
      </c>
      <c r="Y8" s="574" t="str">
        <f>VLOOKUP('①ひな形'!R34,'①ひな形'!$A$34:$B$99,2,FALSE)</f>
        <v>#REF!</v>
      </c>
      <c r="Z8" s="573" t="str">
        <f>'①ひな形'!R35</f>
        <v>#REF!</v>
      </c>
      <c r="AA8" s="574" t="str">
        <f>VLOOKUP('①ひな形'!S34,'①ひな形'!$A$34:$B$99,2,FALSE)</f>
        <v>#REF!</v>
      </c>
      <c r="AB8" s="573" t="str">
        <f>'①ひな形'!S35</f>
        <v>#REF!</v>
      </c>
      <c r="AC8" s="574" t="str">
        <f>VLOOKUP('①ひな形'!T34,'①ひな形'!$A$34:$B$99,2,FALSE)</f>
        <v>#REF!</v>
      </c>
      <c r="AD8" s="573" t="str">
        <f>'①ひな形'!T35</f>
        <v>#REF!</v>
      </c>
      <c r="AE8" s="574" t="str">
        <f>VLOOKUP('①ひな形'!U34,'①ひな形'!$A$34:$B$99,2,FALSE)</f>
        <v>#REF!</v>
      </c>
      <c r="AF8" s="573" t="str">
        <f>'①ひな形'!U35</f>
        <v>#REF!</v>
      </c>
      <c r="AG8" s="574" t="str">
        <f>VLOOKUP('①ひな形'!V34,'①ひな形'!$A$34:$B$99,2,FALSE)</f>
        <v>#REF!</v>
      </c>
      <c r="AH8" s="573" t="str">
        <f>'①ひな形'!V35</f>
        <v>#REF!</v>
      </c>
      <c r="AI8" s="574" t="str">
        <f>VLOOKUP('①ひな形'!P34,'①ひな形'!$A$34:$B$99,2,FALSE)</f>
        <v>#REF!</v>
      </c>
      <c r="AJ8" s="573" t="str">
        <f>'①ひな形'!P35</f>
        <v>#REF!</v>
      </c>
      <c r="AK8" s="574" t="str">
        <f>VLOOKUP('①ひな形'!X34,'①ひな形'!$A$34:$B$99,2,FALSE)</f>
        <v>#REF!</v>
      </c>
      <c r="AL8" s="573" t="str">
        <f>'①ひな形'!X35</f>
        <v>#REF!</v>
      </c>
      <c r="AM8" s="574" t="str">
        <f>VLOOKUP('①ひな形'!Y34,'①ひな形'!$A$34:$B$99,2,FALSE)</f>
        <v>#REF!</v>
      </c>
      <c r="AN8" s="573" t="str">
        <f>'①ひな形'!Y35</f>
        <v>#REF!</v>
      </c>
      <c r="AO8" s="574" t="str">
        <f>VLOOKUP('①ひな形'!Z34,'①ひな形'!$A$34:$B$99,2,FALSE)</f>
        <v>#REF!</v>
      </c>
      <c r="AP8" s="573" t="str">
        <f>'①ひな形'!Z35</f>
        <v>#REF!</v>
      </c>
      <c r="AQ8" s="574" t="str">
        <f>VLOOKUP('①ひな形'!AA34,'①ひな形'!$A$34:$B$99,2,FALSE)</f>
        <v>#REF!</v>
      </c>
      <c r="AR8" s="573" t="str">
        <f>'①ひな形'!AA35</f>
        <v>#REF!</v>
      </c>
      <c r="AS8" s="574" t="str">
        <f>VLOOKUP('①ひな形'!AB34,'①ひな形'!$A$34:$B$99,2,FALSE)</f>
        <v>#REF!</v>
      </c>
      <c r="AT8" s="573" t="str">
        <f>'①ひな形'!AB35</f>
        <v>#REF!</v>
      </c>
      <c r="AU8" s="574" t="str">
        <f>VLOOKUP('①ひな形'!AC34,'①ひな形'!$A$34:$B$99,2,FALSE)</f>
        <v>#REF!</v>
      </c>
      <c r="AV8" s="573" t="str">
        <f>'①ひな形'!AC35</f>
        <v>#REF!</v>
      </c>
      <c r="AW8" s="574" t="str">
        <f>VLOOKUP('①ひな形'!AD34,'①ひな形'!$A$34:$B$99,2,FALSE)</f>
        <v>#REF!</v>
      </c>
      <c r="AX8" s="573" t="str">
        <f>'①ひな形'!AD35</f>
        <v>#REF!</v>
      </c>
      <c r="AY8" s="574" t="str">
        <f>VLOOKUP('①ひな形'!AE34,'①ひな形'!$A$34:$B$99,2,FALSE)</f>
        <v>#REF!</v>
      </c>
      <c r="AZ8" s="573" t="str">
        <f>'①ひな形'!AE35</f>
        <v>#REF!</v>
      </c>
      <c r="BA8" s="574" t="str">
        <f>VLOOKUP('①ひな形'!AF34,'①ひな形'!$A$34:$B$99,2,FALSE)</f>
        <v>#REF!</v>
      </c>
      <c r="BB8" s="573" t="str">
        <f>'①ひな形'!AF35</f>
        <v>#REF!</v>
      </c>
      <c r="BC8" s="574" t="str">
        <f>VLOOKUP('①ひな形'!AG34,'①ひな形'!$A$34:$B$99,2,FALSE)</f>
        <v>#REF!</v>
      </c>
      <c r="BD8" s="573" t="str">
        <f>'①ひな形'!AG35</f>
        <v>#REF!</v>
      </c>
      <c r="BE8" s="574" t="str">
        <f>VLOOKUP('①ひな形'!AH34,'①ひな形'!$A$34:$B$99,2,FALSE)</f>
        <v>#REF!</v>
      </c>
      <c r="BF8" s="573" t="str">
        <f>'①ひな形'!AH35</f>
        <v>#REF!</v>
      </c>
      <c r="BG8" s="574" t="str">
        <f>VLOOKUP('①ひな形'!AI34,'①ひな形'!$A$34:$B$99,2,FALSE)</f>
        <v>#REF!</v>
      </c>
      <c r="BH8" s="573" t="str">
        <f>'①ひな形'!AI35</f>
        <v>#REF!</v>
      </c>
      <c r="BI8" s="574" t="str">
        <f>VLOOKUP('①ひな形'!AJ34,'①ひな形'!$A$34:$B$99,2,FALSE)</f>
        <v>#REF!</v>
      </c>
      <c r="BJ8" s="573" t="str">
        <f>'①ひな形'!AJ35</f>
        <v>#REF!</v>
      </c>
      <c r="BK8" s="574" t="str">
        <f>VLOOKUP('①ひな形'!AK34,'①ひな形'!$A$34:$B$99,2,FALSE)</f>
        <v>#REF!</v>
      </c>
      <c r="BL8" s="573" t="str">
        <f>'①ひな形'!AK35</f>
        <v>#REF!</v>
      </c>
    </row>
    <row r="9">
      <c r="B9" s="295"/>
      <c r="C9" s="575" t="str">
        <f>VLOOKUP(C8,'①ひな形'!$B$34:$C$99,2,FALSE)</f>
        <v>#REF!</v>
      </c>
      <c r="D9" s="583" t="str">
        <f>VLOOKUP(D8,'①ひな形'!$C$4:$E$12,2,FALSE)</f>
        <v>#REF!</v>
      </c>
      <c r="E9" s="577" t="str">
        <f>VLOOKUP(E8,'①ひな形'!$B$34:$C$99,2,FALSE)</f>
        <v>#REF!</v>
      </c>
      <c r="F9" s="578" t="str">
        <f>VLOOKUP(F8,'①ひな形'!$C$4:$E$12,2,FALSE)</f>
        <v>#REF!</v>
      </c>
      <c r="G9" s="575" t="str">
        <f>VLOOKUP(G8,'①ひな形'!$B$34:$C$99,2,FALSE)</f>
        <v>#REF!</v>
      </c>
      <c r="H9" s="578" t="str">
        <f>VLOOKUP(H8,'①ひな形'!$C$4:$E$12,2,FALSE)</f>
        <v>#REF!</v>
      </c>
      <c r="I9" s="577" t="str">
        <f>VLOOKUP(I8,'①ひな形'!$B$34:$C$99,2,FALSE)</f>
        <v>#REF!</v>
      </c>
      <c r="J9" s="578" t="str">
        <f>VLOOKUP(J8,'①ひな形'!$C$4:$E$12,2,FALSE)</f>
        <v>#REF!</v>
      </c>
      <c r="K9" s="579" t="str">
        <f>VLOOKUP(K8,'①ひな形'!$B$34:$C$99,2,FALSE)</f>
        <v>#REF!</v>
      </c>
      <c r="L9" s="580" t="str">
        <f>VLOOKUP(L8,'①ひな形'!$C$4:$E$12,2,FALSE)</f>
        <v>#REF!</v>
      </c>
      <c r="M9" s="580" t="str">
        <f>VLOOKUP(M8,'①ひな形'!$B$34:$C$99,2,FALSE)</f>
        <v>#REF!</v>
      </c>
      <c r="N9" s="580" t="str">
        <f>VLOOKUP(N8,'①ひな形'!$C$4:$E$12,2,FALSE)</f>
        <v>#REF!</v>
      </c>
      <c r="O9" s="580" t="str">
        <f>VLOOKUP(O8,'①ひな形'!$B$34:$C$99,2,FALSE)</f>
        <v>#REF!</v>
      </c>
      <c r="P9" s="580" t="str">
        <f>VLOOKUP(P8,'①ひな形'!$C$4:$E$12,2,FALSE)</f>
        <v>#REF!</v>
      </c>
      <c r="Q9" s="580" t="str">
        <f>VLOOKUP(Q8,'①ひな形'!$B$34:$C$99,2,FALSE)</f>
        <v>#REF!</v>
      </c>
      <c r="R9" s="580" t="str">
        <f>VLOOKUP(R8,'①ひな形'!$C$4:$E$12,2,FALSE)</f>
        <v>#REF!</v>
      </c>
      <c r="S9" s="580" t="str">
        <f>VLOOKUP(S8,'①ひな形'!$B$34:$C$99,2,FALSE)</f>
        <v>#REF!</v>
      </c>
      <c r="T9" s="580" t="str">
        <f>VLOOKUP(T8,'①ひな形'!$C$4:$E$12,2,FALSE)</f>
        <v>#REF!</v>
      </c>
      <c r="U9" s="580" t="str">
        <f>VLOOKUP(U8,'①ひな形'!$B$34:$C$99,2,FALSE)</f>
        <v>#REF!</v>
      </c>
      <c r="V9" s="580" t="str">
        <f>VLOOKUP(V8,'①ひな形'!$C$4:$E$12,2,FALSE)</f>
        <v>#REF!</v>
      </c>
      <c r="W9" s="580" t="str">
        <f>VLOOKUP(W8,'①ひな形'!$B$34:$C$99,2,FALSE)</f>
        <v>#REF!</v>
      </c>
      <c r="X9" s="580" t="str">
        <f>VLOOKUP(X8,'①ひな形'!$C$4:$E$12,2,FALSE)</f>
        <v>#REF!</v>
      </c>
      <c r="Y9" s="580" t="str">
        <f>VLOOKUP(Y8,'①ひな形'!$B$34:$C$99,2,FALSE)</f>
        <v>#REF!</v>
      </c>
      <c r="Z9" s="580" t="str">
        <f>VLOOKUP(Z8,'①ひな形'!$C$4:$E$12,2,FALSE)</f>
        <v>#REF!</v>
      </c>
      <c r="AA9" s="580" t="str">
        <f>VLOOKUP(AA8,'①ひな形'!$B$34:$C$99,2,FALSE)</f>
        <v>#REF!</v>
      </c>
      <c r="AB9" s="580" t="str">
        <f>VLOOKUP(AB8,'①ひな形'!$C$4:$E$12,2,FALSE)</f>
        <v>#REF!</v>
      </c>
      <c r="AC9" s="580" t="str">
        <f>VLOOKUP(AC8,'①ひな形'!$B$34:$C$99,2,FALSE)</f>
        <v>#REF!</v>
      </c>
      <c r="AD9" s="580" t="str">
        <f>VLOOKUP(AD8,'①ひな形'!$C$4:$E$12,2,FALSE)</f>
        <v>#REF!</v>
      </c>
      <c r="AE9" s="580" t="str">
        <f>VLOOKUP(AE8,'①ひな形'!$B$34:$C$99,2,FALSE)</f>
        <v>#REF!</v>
      </c>
      <c r="AF9" s="580" t="str">
        <f>VLOOKUP(AF8,'①ひな形'!$C$4:$E$12,2,FALSE)</f>
        <v>#REF!</v>
      </c>
      <c r="AG9" s="580" t="str">
        <f>VLOOKUP(AG8,'①ひな形'!$B$34:$C$99,2,FALSE)</f>
        <v>#REF!</v>
      </c>
      <c r="AH9" s="580" t="str">
        <f>VLOOKUP(AH8,'①ひな形'!$C$4:$E$12,2,FALSE)</f>
        <v>#REF!</v>
      </c>
      <c r="AI9" s="580" t="str">
        <f>VLOOKUP(AI8,'①ひな形'!$B$34:$C$99,2,FALSE)</f>
        <v>#REF!</v>
      </c>
      <c r="AJ9" s="580" t="str">
        <f>VLOOKUP(AJ8,'①ひな形'!$C$4:$E$12,2,FALSE)</f>
        <v>#REF!</v>
      </c>
      <c r="AK9" s="580" t="str">
        <f>VLOOKUP(AK8,'①ひな形'!$B$34:$C$99,2,FALSE)</f>
        <v>#REF!</v>
      </c>
      <c r="AL9" s="580" t="str">
        <f>VLOOKUP(AL8,'①ひな形'!$C$4:$E$12,2,FALSE)</f>
        <v>#REF!</v>
      </c>
      <c r="AM9" s="580" t="str">
        <f>VLOOKUP(AM8,'①ひな形'!$B$34:$C$99,2,FALSE)</f>
        <v>#REF!</v>
      </c>
      <c r="AN9" s="580" t="str">
        <f>VLOOKUP(AN8,'①ひな形'!$C$4:$E$12,2,FALSE)</f>
        <v>#REF!</v>
      </c>
      <c r="AO9" s="580" t="str">
        <f>VLOOKUP(AO8,'①ひな形'!$B$34:$C$99,2,FALSE)</f>
        <v>#REF!</v>
      </c>
      <c r="AP9" s="580" t="str">
        <f>VLOOKUP(AP8,'①ひな形'!$C$4:$E$12,2,FALSE)</f>
        <v>#REF!</v>
      </c>
      <c r="AQ9" s="580" t="str">
        <f>VLOOKUP(AQ8,'①ひな形'!$B$34:$C$99,2,FALSE)</f>
        <v>#REF!</v>
      </c>
      <c r="AR9" s="580" t="str">
        <f>VLOOKUP(AR8,'①ひな形'!$C$4:$E$12,2,FALSE)</f>
        <v>#REF!</v>
      </c>
      <c r="AS9" s="580" t="str">
        <f>VLOOKUP(AS8,'①ひな形'!$B$34:$C$99,2,FALSE)</f>
        <v>#REF!</v>
      </c>
      <c r="AT9" s="580" t="str">
        <f>VLOOKUP(AT8,'①ひな形'!$C$4:$E$12,2,FALSE)</f>
        <v>#REF!</v>
      </c>
      <c r="AU9" s="580" t="str">
        <f>VLOOKUP(AU8,'①ひな形'!$B$34:$C$99,2,FALSE)</f>
        <v>#REF!</v>
      </c>
      <c r="AV9" s="580" t="str">
        <f>VLOOKUP(AV8,'①ひな形'!$C$4:$E$12,2,FALSE)</f>
        <v>#REF!</v>
      </c>
      <c r="AW9" s="580" t="str">
        <f>VLOOKUP(AW8,'①ひな形'!$B$34:$C$99,2,FALSE)</f>
        <v>#REF!</v>
      </c>
      <c r="AX9" s="580" t="str">
        <f>VLOOKUP(AX8,'①ひな形'!$C$4:$E$12,2,FALSE)</f>
        <v>#REF!</v>
      </c>
      <c r="AY9" s="580" t="str">
        <f>VLOOKUP(AY8,'①ひな形'!$B$34:$C$99,2,FALSE)</f>
        <v>#REF!</v>
      </c>
      <c r="AZ9" s="580" t="str">
        <f>VLOOKUP(AZ8,'①ひな形'!$C$4:$E$12,2,FALSE)</f>
        <v>#REF!</v>
      </c>
      <c r="BA9" s="580" t="str">
        <f>VLOOKUP(BA8,'①ひな形'!$B$34:$C$99,2,FALSE)</f>
        <v>#REF!</v>
      </c>
      <c r="BB9" s="580" t="str">
        <f>VLOOKUP(BB8,'①ひな形'!$C$4:$E$12,2,FALSE)</f>
        <v>#REF!</v>
      </c>
      <c r="BC9" s="580" t="str">
        <f>VLOOKUP(BC8,'①ひな形'!$B$34:$C$99,2,FALSE)</f>
        <v>#REF!</v>
      </c>
      <c r="BD9" s="580" t="str">
        <f>VLOOKUP(BD8,'①ひな形'!$C$4:$E$12,2,FALSE)</f>
        <v>#REF!</v>
      </c>
      <c r="BE9" s="580" t="str">
        <f>VLOOKUP(BE8,'①ひな形'!$B$34:$C$99,2,FALSE)</f>
        <v>#REF!</v>
      </c>
      <c r="BF9" s="580" t="str">
        <f>VLOOKUP(BF8,'①ひな形'!$C$4:$E$12,2,FALSE)</f>
        <v>#REF!</v>
      </c>
      <c r="BG9" s="580" t="str">
        <f>VLOOKUP(BG8,'①ひな形'!$B$34:$C$99,2,FALSE)</f>
        <v>#REF!</v>
      </c>
      <c r="BH9" s="580" t="str">
        <f>VLOOKUP(BH8,'①ひな形'!$C$4:$E$12,2,FALSE)</f>
        <v>#REF!</v>
      </c>
      <c r="BI9" s="580" t="str">
        <f>VLOOKUP(BI8,'①ひな形'!$B$34:$C$99,2,FALSE)</f>
        <v>#REF!</v>
      </c>
      <c r="BJ9" s="580" t="str">
        <f>VLOOKUP(BJ8,'①ひな形'!$C$4:$E$12,2,FALSE)</f>
        <v>#REF!</v>
      </c>
      <c r="BK9" s="580" t="str">
        <f>VLOOKUP(BK8,'①ひな形'!$B$34:$C$99,2,FALSE)</f>
        <v>#REF!</v>
      </c>
      <c r="BL9" s="580" t="str">
        <f>VLOOKUP(BL8,'①ひな形'!$C$4:$E$12,2,FALSE)</f>
        <v>#REF!</v>
      </c>
    </row>
    <row r="10">
      <c r="B10" s="566" t="s">
        <v>458</v>
      </c>
      <c r="C10" s="567" t="str">
        <f>VLOOKUP('①ひな形'!G36,'①ひな形'!$A$34:$B$99,2,FALSE)</f>
        <v>#REF!</v>
      </c>
      <c r="D10" s="581" t="str">
        <f>'①ひな形'!G37</f>
        <v>#REF!</v>
      </c>
      <c r="E10" s="582" t="str">
        <f>VLOOKUP('①ひな形'!H36,'①ひな形'!$A$34:$B$99,2,FALSE)</f>
        <v>#REF!</v>
      </c>
      <c r="F10" s="581" t="str">
        <f>'①ひな形'!H37</f>
        <v>#REF!</v>
      </c>
      <c r="G10" s="567" t="str">
        <f>VLOOKUP('①ひな形'!I36,'①ひな形'!$A$34:$B$99,2,FALSE)</f>
        <v>#REF!</v>
      </c>
      <c r="H10" s="581" t="str">
        <f>'①ひな形'!I37</f>
        <v>#REF!</v>
      </c>
      <c r="I10" s="582" t="str">
        <f>VLOOKUP('①ひな形'!J36,'①ひな形'!$A$34:$B$99,2,FALSE)</f>
        <v>#REF!</v>
      </c>
      <c r="J10" s="581" t="str">
        <f>'①ひな形'!J37</f>
        <v>#REF!</v>
      </c>
      <c r="K10" s="572" t="str">
        <f>VLOOKUP('①ひな形'!O36,'①ひな形'!$A$34:$B$99,2,FALSE)</f>
        <v>#REF!</v>
      </c>
      <c r="L10" s="573" t="str">
        <f>'①ひな形'!O37</f>
        <v>#REF!</v>
      </c>
      <c r="M10" s="574" t="str">
        <f>VLOOKUP('①ひな形'!L36,'①ひな形'!$A$34:$B$99,2,FALSE)</f>
        <v>#REF!</v>
      </c>
      <c r="N10" s="573" t="str">
        <f>'①ひな形'!L37</f>
        <v>#REF!</v>
      </c>
      <c r="O10" s="574" t="str">
        <f>VLOOKUP('①ひな形'!M36,'①ひな形'!$A$34:$B$99,2,FALSE)</f>
        <v>#REF!</v>
      </c>
      <c r="P10" s="573" t="str">
        <f>'①ひな形'!M37</f>
        <v>#REF!</v>
      </c>
      <c r="Q10" s="574" t="str">
        <f>VLOOKUP('①ひな形'!N36,'①ひな形'!$A$34:$B$99,2,FALSE)</f>
        <v>#REF!</v>
      </c>
      <c r="R10" s="573" t="str">
        <f>'①ひな形'!N37</f>
        <v>#REF!</v>
      </c>
      <c r="S10" s="574" t="str">
        <f>VLOOKUP('①ひな形'!O36,'①ひな形'!$A$34:$B$99,2,FALSE)</f>
        <v>#REF!</v>
      </c>
      <c r="T10" s="573" t="str">
        <f>'①ひな形'!O37</f>
        <v>#REF!</v>
      </c>
      <c r="U10" s="574" t="str">
        <f>VLOOKUP(#REF!,'①ひな形'!$A$34:$B$99,2,FALSE)</f>
        <v>#REF!</v>
      </c>
      <c r="V10" s="573" t="str">
        <f>#REF!</f>
        <v>#REF!</v>
      </c>
      <c r="W10" s="574" t="str">
        <f>VLOOKUP('①ひな形'!Q36,'①ひな形'!$A$34:$B$99,2,FALSE)</f>
        <v>#REF!</v>
      </c>
      <c r="X10" s="573" t="str">
        <f>'①ひな形'!Q37</f>
        <v>#REF!</v>
      </c>
      <c r="Y10" s="574" t="str">
        <f>VLOOKUP('①ひな形'!R36,'①ひな形'!$A$34:$B$99,2,FALSE)</f>
        <v>#REF!</v>
      </c>
      <c r="Z10" s="573" t="str">
        <f>'①ひな形'!R37</f>
        <v>#REF!</v>
      </c>
      <c r="AA10" s="574" t="str">
        <f>VLOOKUP('①ひな形'!S36,'①ひな形'!$A$34:$B$99,2,FALSE)</f>
        <v>#REF!</v>
      </c>
      <c r="AB10" s="573" t="str">
        <f>'①ひな形'!S37</f>
        <v>#REF!</v>
      </c>
      <c r="AC10" s="574" t="str">
        <f>VLOOKUP('①ひな形'!T36,'①ひな形'!$A$34:$B$99,2,FALSE)</f>
        <v>#REF!</v>
      </c>
      <c r="AD10" s="573" t="str">
        <f>'①ひな形'!T37</f>
        <v>#REF!</v>
      </c>
      <c r="AE10" s="574" t="str">
        <f>VLOOKUP('①ひな形'!U36,'①ひな形'!$A$34:$B$99,2,FALSE)</f>
        <v>#REF!</v>
      </c>
      <c r="AF10" s="573" t="str">
        <f>'①ひな形'!U37</f>
        <v>#REF!</v>
      </c>
      <c r="AG10" s="574" t="str">
        <f>VLOOKUP('①ひな形'!V36,'①ひな形'!$A$34:$B$99,2,FALSE)</f>
        <v>#REF!</v>
      </c>
      <c r="AH10" s="573" t="str">
        <f>'①ひな形'!V37</f>
        <v>#REF!</v>
      </c>
      <c r="AI10" s="574" t="str">
        <f>VLOOKUP('①ひな形'!P36,'①ひな形'!$A$34:$B$99,2,FALSE)</f>
        <v>#REF!</v>
      </c>
      <c r="AJ10" s="573" t="str">
        <f>'①ひな形'!P37</f>
        <v>#REF!</v>
      </c>
      <c r="AK10" s="574" t="str">
        <f>VLOOKUP('①ひな形'!X36,'①ひな形'!$A$34:$B$99,2,FALSE)</f>
        <v>#REF!</v>
      </c>
      <c r="AL10" s="573" t="str">
        <f>'①ひな形'!X37</f>
        <v>#REF!</v>
      </c>
      <c r="AM10" s="574" t="str">
        <f>VLOOKUP('①ひな形'!Y36,'①ひな形'!$A$34:$B$99,2,FALSE)</f>
        <v>#REF!</v>
      </c>
      <c r="AN10" s="573" t="str">
        <f>'①ひな形'!Y37</f>
        <v>#REF!</v>
      </c>
      <c r="AO10" s="574" t="str">
        <f>VLOOKUP('①ひな形'!Z36,'①ひな形'!$A$34:$B$99,2,FALSE)</f>
        <v>#REF!</v>
      </c>
      <c r="AP10" s="573" t="str">
        <f>'①ひな形'!Z37</f>
        <v>#REF!</v>
      </c>
      <c r="AQ10" s="574" t="str">
        <f>VLOOKUP('①ひな形'!AA36,'①ひな形'!$A$34:$B$99,2,FALSE)</f>
        <v>#REF!</v>
      </c>
      <c r="AR10" s="573" t="str">
        <f>'①ひな形'!AA37</f>
        <v>#REF!</v>
      </c>
      <c r="AS10" s="574" t="str">
        <f>VLOOKUP('①ひな形'!AB36,'①ひな形'!$A$34:$B$99,2,FALSE)</f>
        <v>#REF!</v>
      </c>
      <c r="AT10" s="573" t="str">
        <f>'①ひな形'!AB37</f>
        <v>#REF!</v>
      </c>
      <c r="AU10" s="574" t="str">
        <f>VLOOKUP('①ひな形'!AC36,'①ひな形'!$A$34:$B$99,2,FALSE)</f>
        <v>#REF!</v>
      </c>
      <c r="AV10" s="573" t="str">
        <f>'①ひな形'!AC37</f>
        <v>#REF!</v>
      </c>
      <c r="AW10" s="574" t="str">
        <f>VLOOKUP('①ひな形'!AD36,'①ひな形'!$A$34:$B$99,2,FALSE)</f>
        <v>#REF!</v>
      </c>
      <c r="AX10" s="573" t="str">
        <f>'①ひな形'!AD37</f>
        <v>#REF!</v>
      </c>
      <c r="AY10" s="574" t="str">
        <f>VLOOKUP('①ひな形'!AE36,'①ひな形'!$A$34:$B$99,2,FALSE)</f>
        <v>#REF!</v>
      </c>
      <c r="AZ10" s="573" t="str">
        <f>'①ひな形'!AE37</f>
        <v>#REF!</v>
      </c>
      <c r="BA10" s="574" t="str">
        <f>VLOOKUP('①ひな形'!AF36,'①ひな形'!$A$34:$B$99,2,FALSE)</f>
        <v>#REF!</v>
      </c>
      <c r="BB10" s="573" t="str">
        <f>'①ひな形'!AF37</f>
        <v>#REF!</v>
      </c>
      <c r="BC10" s="574" t="str">
        <f>VLOOKUP('①ひな形'!AG36,'①ひな形'!$A$34:$B$99,2,FALSE)</f>
        <v>#REF!</v>
      </c>
      <c r="BD10" s="573" t="str">
        <f>'①ひな形'!AG37</f>
        <v>#REF!</v>
      </c>
      <c r="BE10" s="574" t="str">
        <f>VLOOKUP('①ひな形'!AH36,'①ひな形'!$A$34:$B$99,2,FALSE)</f>
        <v>#REF!</v>
      </c>
      <c r="BF10" s="573" t="str">
        <f>'①ひな形'!AH37</f>
        <v>#REF!</v>
      </c>
      <c r="BG10" s="574" t="str">
        <f>VLOOKUP('①ひな形'!AI36,'①ひな形'!$A$34:$B$99,2,FALSE)</f>
        <v>#REF!</v>
      </c>
      <c r="BH10" s="573" t="str">
        <f>'①ひな形'!AI37</f>
        <v>#REF!</v>
      </c>
      <c r="BI10" s="574" t="str">
        <f>VLOOKUP('①ひな形'!AJ36,'①ひな形'!$A$34:$B$99,2,FALSE)</f>
        <v>#REF!</v>
      </c>
      <c r="BJ10" s="573" t="str">
        <f>'①ひな形'!AJ37</f>
        <v>#REF!</v>
      </c>
      <c r="BK10" s="574" t="str">
        <f>VLOOKUP('①ひな形'!AK36,'①ひな形'!$A$34:$B$99,2,FALSE)</f>
        <v>#REF!</v>
      </c>
      <c r="BL10" s="573" t="str">
        <f>'①ひな形'!AK37</f>
        <v>#REF!</v>
      </c>
    </row>
    <row r="11">
      <c r="B11" s="295"/>
      <c r="C11" s="575" t="str">
        <f>VLOOKUP(C10,'①ひな形'!$B$34:$C$99,2,FALSE)</f>
        <v>#REF!</v>
      </c>
      <c r="D11" s="583" t="str">
        <f>VLOOKUP(D10,'①ひな形'!$C$4:$E$12,2,FALSE)</f>
        <v>#REF!</v>
      </c>
      <c r="E11" s="577" t="str">
        <f>VLOOKUP(E10,'①ひな形'!$B$34:$C$99,2,FALSE)</f>
        <v>#REF!</v>
      </c>
      <c r="F11" s="578" t="str">
        <f>VLOOKUP(F10,'①ひな形'!$C$4:$E$12,2,FALSE)</f>
        <v>#REF!</v>
      </c>
      <c r="G11" s="575" t="str">
        <f>VLOOKUP(G10,'①ひな形'!$B$34:$C$99,2,FALSE)</f>
        <v>#REF!</v>
      </c>
      <c r="H11" s="578" t="str">
        <f>VLOOKUP(H10,'①ひな形'!$C$4:$E$12,2,FALSE)</f>
        <v>#REF!</v>
      </c>
      <c r="I11" s="577" t="str">
        <f>VLOOKUP(I10,'①ひな形'!$B$34:$C$99,2,FALSE)</f>
        <v>#REF!</v>
      </c>
      <c r="J11" s="578" t="str">
        <f>VLOOKUP(J10,'①ひな形'!$C$4:$E$12,2,FALSE)</f>
        <v>#REF!</v>
      </c>
      <c r="K11" s="579" t="str">
        <f>VLOOKUP(K10,'①ひな形'!$B$34:$C$99,2,FALSE)</f>
        <v>#REF!</v>
      </c>
      <c r="L11" s="580" t="str">
        <f>VLOOKUP(L10,'①ひな形'!$C$4:$E$12,2,FALSE)</f>
        <v>#REF!</v>
      </c>
      <c r="M11" s="580" t="str">
        <f>VLOOKUP(M10,'①ひな形'!$B$34:$C$99,2,FALSE)</f>
        <v>#REF!</v>
      </c>
      <c r="N11" s="580" t="str">
        <f>VLOOKUP(N10,'①ひな形'!$C$4:$E$12,2,FALSE)</f>
        <v>#REF!</v>
      </c>
      <c r="O11" s="580" t="str">
        <f>VLOOKUP(O10,'①ひな形'!$B$34:$C$99,2,FALSE)</f>
        <v>#REF!</v>
      </c>
      <c r="P11" s="580" t="str">
        <f>VLOOKUP(P10,'①ひな形'!$C$4:$E$12,2,FALSE)</f>
        <v>#REF!</v>
      </c>
      <c r="Q11" s="580" t="str">
        <f>VLOOKUP(Q10,'①ひな形'!$B$34:$C$99,2,FALSE)</f>
        <v>#REF!</v>
      </c>
      <c r="R11" s="580" t="str">
        <f>VLOOKUP(R10,'①ひな形'!$C$4:$E$12,2,FALSE)</f>
        <v>#REF!</v>
      </c>
      <c r="S11" s="580" t="str">
        <f>VLOOKUP(S10,'①ひな形'!$B$34:$C$99,2,FALSE)</f>
        <v>#REF!</v>
      </c>
      <c r="T11" s="580" t="str">
        <f>VLOOKUP(T10,'①ひな形'!$C$4:$E$12,2,FALSE)</f>
        <v>#REF!</v>
      </c>
      <c r="U11" s="580" t="str">
        <f>VLOOKUP(U10,'①ひな形'!$B$34:$C$99,2,FALSE)</f>
        <v>#REF!</v>
      </c>
      <c r="V11" s="580" t="str">
        <f>VLOOKUP(V10,'①ひな形'!$C$4:$E$12,2,FALSE)</f>
        <v>#REF!</v>
      </c>
      <c r="W11" s="580" t="str">
        <f>VLOOKUP(W10,'①ひな形'!$B$34:$C$99,2,FALSE)</f>
        <v>#REF!</v>
      </c>
      <c r="X11" s="580" t="str">
        <f>VLOOKUP(X10,'①ひな形'!$C$4:$E$12,2,FALSE)</f>
        <v>#REF!</v>
      </c>
      <c r="Y11" s="580" t="str">
        <f>VLOOKUP(Y10,'①ひな形'!$B$34:$C$99,2,FALSE)</f>
        <v>#REF!</v>
      </c>
      <c r="Z11" s="580" t="str">
        <f>VLOOKUP(Z10,'①ひな形'!$C$4:$E$12,2,FALSE)</f>
        <v>#REF!</v>
      </c>
      <c r="AA11" s="580" t="str">
        <f>VLOOKUP(AA10,'①ひな形'!$B$34:$C$99,2,FALSE)</f>
        <v>#REF!</v>
      </c>
      <c r="AB11" s="580" t="str">
        <f>VLOOKUP(AB10,'①ひな形'!$C$4:$E$12,2,FALSE)</f>
        <v>#REF!</v>
      </c>
      <c r="AC11" s="580" t="str">
        <f>VLOOKUP(AC10,'①ひな形'!$B$34:$C$99,2,FALSE)</f>
        <v>#REF!</v>
      </c>
      <c r="AD11" s="580" t="str">
        <f>VLOOKUP(AD10,'①ひな形'!$C$4:$E$12,2,FALSE)</f>
        <v>#REF!</v>
      </c>
      <c r="AE11" s="580" t="str">
        <f>VLOOKUP(AE10,'①ひな形'!$B$34:$C$99,2,FALSE)</f>
        <v>#REF!</v>
      </c>
      <c r="AF11" s="580" t="str">
        <f>VLOOKUP(AF10,'①ひな形'!$C$4:$E$12,2,FALSE)</f>
        <v>#REF!</v>
      </c>
      <c r="AG11" s="580" t="str">
        <f>VLOOKUP(AG10,'①ひな形'!$B$34:$C$99,2,FALSE)</f>
        <v>#REF!</v>
      </c>
      <c r="AH11" s="580" t="str">
        <f>VLOOKUP(AH10,'①ひな形'!$C$4:$E$12,2,FALSE)</f>
        <v>#REF!</v>
      </c>
      <c r="AI11" s="580" t="str">
        <f>VLOOKUP(AI10,'①ひな形'!$B$34:$C$99,2,FALSE)</f>
        <v>#REF!</v>
      </c>
      <c r="AJ11" s="580" t="str">
        <f>VLOOKUP(AJ10,'①ひな形'!$C$4:$E$12,2,FALSE)</f>
        <v>#REF!</v>
      </c>
      <c r="AK11" s="580" t="str">
        <f>VLOOKUP(AK10,'①ひな形'!$B$34:$C$99,2,FALSE)</f>
        <v>#REF!</v>
      </c>
      <c r="AL11" s="580" t="str">
        <f>VLOOKUP(AL10,'①ひな形'!$C$4:$E$12,2,FALSE)</f>
        <v>#REF!</v>
      </c>
      <c r="AM11" s="580" t="str">
        <f>VLOOKUP(AM10,'①ひな形'!$B$34:$C$99,2,FALSE)</f>
        <v>#REF!</v>
      </c>
      <c r="AN11" s="580" t="str">
        <f>VLOOKUP(AN10,'①ひな形'!$C$4:$E$12,2,FALSE)</f>
        <v>#REF!</v>
      </c>
      <c r="AO11" s="580" t="str">
        <f>VLOOKUP(AO10,'①ひな形'!$B$34:$C$99,2,FALSE)</f>
        <v>#REF!</v>
      </c>
      <c r="AP11" s="580" t="str">
        <f>VLOOKUP(AP10,'①ひな形'!$C$4:$E$12,2,FALSE)</f>
        <v>#REF!</v>
      </c>
      <c r="AQ11" s="580" t="str">
        <f>VLOOKUP(AQ10,'①ひな形'!$B$34:$C$99,2,FALSE)</f>
        <v>#REF!</v>
      </c>
      <c r="AR11" s="580" t="str">
        <f>VLOOKUP(AR10,'①ひな形'!$C$4:$E$12,2,FALSE)</f>
        <v>#REF!</v>
      </c>
      <c r="AS11" s="580" t="str">
        <f>VLOOKUP(AS10,'①ひな形'!$B$34:$C$99,2,FALSE)</f>
        <v>#REF!</v>
      </c>
      <c r="AT11" s="580" t="str">
        <f>VLOOKUP(AT10,'①ひな形'!$C$4:$E$12,2,FALSE)</f>
        <v>#REF!</v>
      </c>
      <c r="AU11" s="580" t="str">
        <f>VLOOKUP(AU10,'①ひな形'!$B$34:$C$99,2,FALSE)</f>
        <v>#REF!</v>
      </c>
      <c r="AV11" s="580" t="str">
        <f>VLOOKUP(AV10,'①ひな形'!$C$4:$E$12,2,FALSE)</f>
        <v>#REF!</v>
      </c>
      <c r="AW11" s="580" t="str">
        <f>VLOOKUP(AW10,'①ひな形'!$B$34:$C$99,2,FALSE)</f>
        <v>#REF!</v>
      </c>
      <c r="AX11" s="580" t="str">
        <f>VLOOKUP(AX10,'①ひな形'!$C$4:$E$12,2,FALSE)</f>
        <v>#REF!</v>
      </c>
      <c r="AY11" s="580" t="str">
        <f>VLOOKUP(AY10,'①ひな形'!$B$34:$C$99,2,FALSE)</f>
        <v>#REF!</v>
      </c>
      <c r="AZ11" s="580" t="str">
        <f>VLOOKUP(AZ10,'①ひな形'!$C$4:$E$12,2,FALSE)</f>
        <v>#REF!</v>
      </c>
      <c r="BA11" s="580" t="str">
        <f>VLOOKUP(BA10,'①ひな形'!$B$34:$C$99,2,FALSE)</f>
        <v>#REF!</v>
      </c>
      <c r="BB11" s="580" t="str">
        <f>VLOOKUP(BB10,'①ひな形'!$C$4:$E$12,2,FALSE)</f>
        <v>#REF!</v>
      </c>
      <c r="BC11" s="580" t="str">
        <f>VLOOKUP(BC10,'①ひな形'!$B$34:$C$99,2,FALSE)</f>
        <v>#REF!</v>
      </c>
      <c r="BD11" s="580" t="str">
        <f>VLOOKUP(BD10,'①ひな形'!$C$4:$E$12,2,FALSE)</f>
        <v>#REF!</v>
      </c>
      <c r="BE11" s="580" t="str">
        <f>VLOOKUP(BE10,'①ひな形'!$B$34:$C$99,2,FALSE)</f>
        <v>#REF!</v>
      </c>
      <c r="BF11" s="580" t="str">
        <f>VLOOKUP(BF10,'①ひな形'!$C$4:$E$12,2,FALSE)</f>
        <v>#REF!</v>
      </c>
      <c r="BG11" s="580" t="str">
        <f>VLOOKUP(BG10,'①ひな形'!$B$34:$C$99,2,FALSE)</f>
        <v>#REF!</v>
      </c>
      <c r="BH11" s="580" t="str">
        <f>VLOOKUP(BH10,'①ひな形'!$C$4:$E$12,2,FALSE)</f>
        <v>#REF!</v>
      </c>
      <c r="BI11" s="580" t="str">
        <f>VLOOKUP(BI10,'①ひな形'!$B$34:$C$99,2,FALSE)</f>
        <v>#REF!</v>
      </c>
      <c r="BJ11" s="580" t="str">
        <f>VLOOKUP(BJ10,'①ひな形'!$C$4:$E$12,2,FALSE)</f>
        <v>#REF!</v>
      </c>
      <c r="BK11" s="580" t="str">
        <f>VLOOKUP(BK10,'①ひな形'!$B$34:$C$99,2,FALSE)</f>
        <v>#REF!</v>
      </c>
      <c r="BL11" s="580" t="str">
        <f>VLOOKUP(BL10,'①ひな形'!$C$4:$E$12,2,FALSE)</f>
        <v>#REF!</v>
      </c>
    </row>
    <row r="12">
      <c r="B12" s="566" t="s">
        <v>507</v>
      </c>
      <c r="C12" s="567" t="str">
        <f>VLOOKUP('①ひな形'!G38,'①ひな形'!$A$34:$B$99,2,FALSE)</f>
        <v>#REF!</v>
      </c>
      <c r="D12" s="581" t="str">
        <f>'①ひな形'!G39</f>
        <v>#REF!</v>
      </c>
      <c r="E12" s="582" t="str">
        <f>VLOOKUP('①ひな形'!H38,'①ひな形'!$A$34:$B$99,2,FALSE)</f>
        <v>#REF!</v>
      </c>
      <c r="F12" s="581" t="str">
        <f>'①ひな形'!H39</f>
        <v>#REF!</v>
      </c>
      <c r="G12" s="567" t="str">
        <f>VLOOKUP('①ひな形'!I38,'①ひな形'!$A$34:$B$99,2,FALSE)</f>
        <v>#REF!</v>
      </c>
      <c r="H12" s="581" t="str">
        <f>'①ひな形'!I39</f>
        <v>#REF!</v>
      </c>
      <c r="I12" s="582" t="str">
        <f>VLOOKUP('①ひな形'!J38,'①ひな形'!$A$34:$B$99,2,FALSE)</f>
        <v>#REF!</v>
      </c>
      <c r="J12" s="581" t="str">
        <f>'①ひな形'!J39</f>
        <v>#REF!</v>
      </c>
      <c r="K12" s="572" t="str">
        <f>VLOOKUP('①ひな形'!O38,'①ひな形'!$A$34:$B$99,2,FALSE)</f>
        <v>#REF!</v>
      </c>
      <c r="L12" s="573" t="str">
        <f>'①ひな形'!O39</f>
        <v>#REF!</v>
      </c>
      <c r="M12" s="574" t="str">
        <f>VLOOKUP('①ひな形'!L38,'①ひな形'!$A$34:$B$99,2,FALSE)</f>
        <v>#REF!</v>
      </c>
      <c r="N12" s="573" t="str">
        <f>'①ひな形'!L39</f>
        <v>#REF!</v>
      </c>
      <c r="O12" s="574" t="str">
        <f>VLOOKUP('①ひな形'!M38,'①ひな形'!$A$34:$B$99,2,FALSE)</f>
        <v>#REF!</v>
      </c>
      <c r="P12" s="573" t="str">
        <f>'①ひな形'!M39</f>
        <v>#REF!</v>
      </c>
      <c r="Q12" s="574" t="str">
        <f>VLOOKUP('①ひな形'!N38,'①ひな形'!$A$34:$B$99,2,FALSE)</f>
        <v>#REF!</v>
      </c>
      <c r="R12" s="573"/>
      <c r="S12" s="574" t="str">
        <f>VLOOKUP('①ひな形'!O38,'①ひな形'!$A$34:$B$99,2,FALSE)</f>
        <v>#REF!</v>
      </c>
      <c r="T12" s="573" t="str">
        <f>'①ひな形'!O39</f>
        <v>#REF!</v>
      </c>
      <c r="U12" s="574" t="str">
        <f>VLOOKUP(#REF!,'①ひな形'!$A$34:$B$99,2,FALSE)</f>
        <v>#REF!</v>
      </c>
      <c r="V12" s="573" t="str">
        <f>#REF!</f>
        <v>#REF!</v>
      </c>
      <c r="W12" s="574" t="str">
        <f>VLOOKUP('①ひな形'!Q38,'①ひな形'!$A$34:$B$99,2,FALSE)</f>
        <v>#REF!</v>
      </c>
      <c r="X12" s="573" t="str">
        <f>'①ひな形'!Q39</f>
        <v>#REF!</v>
      </c>
      <c r="Y12" s="574" t="str">
        <f>VLOOKUP('①ひな形'!R38,'①ひな形'!$A$34:$B$99,2,FALSE)</f>
        <v>#REF!</v>
      </c>
      <c r="Z12" s="573" t="str">
        <f>'①ひな形'!R39</f>
        <v>#REF!</v>
      </c>
      <c r="AA12" s="574" t="str">
        <f>VLOOKUP('①ひな形'!S38,'①ひな形'!$A$34:$B$99,2,FALSE)</f>
        <v>#REF!</v>
      </c>
      <c r="AB12" s="573" t="str">
        <f>'①ひな形'!S39</f>
        <v>#REF!</v>
      </c>
      <c r="AC12" s="574" t="str">
        <f>VLOOKUP('①ひな形'!T38,'①ひな形'!$A$34:$B$99,2,FALSE)</f>
        <v>#REF!</v>
      </c>
      <c r="AD12" s="573" t="str">
        <f>'①ひな形'!T39</f>
        <v>#REF!</v>
      </c>
      <c r="AE12" s="574" t="str">
        <f>VLOOKUP('①ひな形'!U38,'①ひな形'!$A$34:$B$99,2,FALSE)</f>
        <v>#REF!</v>
      </c>
      <c r="AF12" s="573" t="str">
        <f>'①ひな形'!U39</f>
        <v>#REF!</v>
      </c>
      <c r="AG12" s="574" t="str">
        <f>VLOOKUP('①ひな形'!V38,'①ひな形'!$A$34:$B$99,2,FALSE)</f>
        <v>#REF!</v>
      </c>
      <c r="AH12" s="573" t="str">
        <f>'①ひな形'!V39</f>
        <v>#REF!</v>
      </c>
      <c r="AI12" s="574" t="str">
        <f>VLOOKUP('①ひな形'!P38,'①ひな形'!$A$34:$B$99,2,FALSE)</f>
        <v>#REF!</v>
      </c>
      <c r="AJ12" s="573" t="str">
        <f>'①ひな形'!P39</f>
        <v>#REF!</v>
      </c>
      <c r="AK12" s="574" t="str">
        <f>VLOOKUP('①ひな形'!X38,'①ひな形'!$A$34:$B$99,2,FALSE)</f>
        <v>#REF!</v>
      </c>
      <c r="AL12" s="573" t="str">
        <f>'①ひな形'!X39</f>
        <v>#REF!</v>
      </c>
      <c r="AM12" s="574" t="str">
        <f>VLOOKUP('①ひな形'!Y38,'①ひな形'!$A$34:$B$99,2,FALSE)</f>
        <v>#REF!</v>
      </c>
      <c r="AN12" s="573" t="str">
        <f>'①ひな形'!Y39</f>
        <v>#REF!</v>
      </c>
      <c r="AO12" s="574" t="str">
        <f>VLOOKUP('①ひな形'!Z38,'①ひな形'!$A$34:$B$99,2,FALSE)</f>
        <v>#REF!</v>
      </c>
      <c r="AP12" s="573" t="str">
        <f>'①ひな形'!Z39</f>
        <v>#REF!</v>
      </c>
      <c r="AQ12" s="574" t="str">
        <f>VLOOKUP('①ひな形'!AA38,'①ひな形'!$A$34:$B$99,2,FALSE)</f>
        <v>#REF!</v>
      </c>
      <c r="AR12" s="573" t="str">
        <f>'①ひな形'!AA39</f>
        <v>#REF!</v>
      </c>
      <c r="AS12" s="574" t="str">
        <f>VLOOKUP('①ひな形'!AB38,'①ひな形'!$A$34:$B$99,2,FALSE)</f>
        <v>#REF!</v>
      </c>
      <c r="AT12" s="573" t="str">
        <f>'①ひな形'!AB39</f>
        <v>#REF!</v>
      </c>
      <c r="AU12" s="574" t="str">
        <f>VLOOKUP('①ひな形'!AC38,'①ひな形'!$A$34:$B$99,2,FALSE)</f>
        <v>#REF!</v>
      </c>
      <c r="AV12" s="573" t="str">
        <f>'①ひな形'!AC39</f>
        <v>#REF!</v>
      </c>
      <c r="AW12" s="574" t="str">
        <f>VLOOKUP('①ひな形'!AD38,'①ひな形'!$A$34:$B$99,2,FALSE)</f>
        <v>#REF!</v>
      </c>
      <c r="AX12" s="573" t="str">
        <f>'①ひな形'!AD39</f>
        <v>#REF!</v>
      </c>
      <c r="AY12" s="574" t="str">
        <f>VLOOKUP('①ひな形'!AE38,'①ひな形'!$A$34:$B$99,2,FALSE)</f>
        <v>#REF!</v>
      </c>
      <c r="AZ12" s="573" t="str">
        <f>'①ひな形'!AE39</f>
        <v>#REF!</v>
      </c>
      <c r="BA12" s="574" t="str">
        <f>VLOOKUP('①ひな形'!AF38,'①ひな形'!$A$34:$B$99,2,FALSE)</f>
        <v>#REF!</v>
      </c>
      <c r="BB12" s="573" t="str">
        <f>'①ひな形'!AF39</f>
        <v>#REF!</v>
      </c>
      <c r="BC12" s="574" t="str">
        <f>VLOOKUP('①ひな形'!AG38,'①ひな形'!$A$34:$B$99,2,FALSE)</f>
        <v>#REF!</v>
      </c>
      <c r="BD12" s="573" t="str">
        <f>'①ひな形'!AG39</f>
        <v>#REF!</v>
      </c>
      <c r="BE12" s="574" t="str">
        <f>VLOOKUP('①ひな形'!AH38,'①ひな形'!$A$34:$B$99,2,FALSE)</f>
        <v>#REF!</v>
      </c>
      <c r="BF12" s="573" t="str">
        <f>'①ひな形'!AH39</f>
        <v>#REF!</v>
      </c>
      <c r="BG12" s="574" t="str">
        <f>VLOOKUP('①ひな形'!AI38,'①ひな形'!$A$34:$B$99,2,FALSE)</f>
        <v>#REF!</v>
      </c>
      <c r="BH12" s="573" t="str">
        <f>'①ひな形'!AI39</f>
        <v>#REF!</v>
      </c>
      <c r="BI12" s="574" t="str">
        <f>VLOOKUP('①ひな形'!AJ38,'①ひな形'!$A$34:$B$99,2,FALSE)</f>
        <v>#REF!</v>
      </c>
      <c r="BJ12" s="573" t="str">
        <f>'①ひな形'!AJ39</f>
        <v>#REF!</v>
      </c>
      <c r="BK12" s="574" t="str">
        <f>VLOOKUP('①ひな形'!AK38,'①ひな形'!$A$34:$B$99,2,FALSE)</f>
        <v>#REF!</v>
      </c>
      <c r="BL12" s="573" t="str">
        <f>'①ひな形'!AK39</f>
        <v>#REF!</v>
      </c>
    </row>
    <row r="13">
      <c r="B13" s="295"/>
      <c r="C13" s="575" t="str">
        <f>VLOOKUP(C12,'①ひな形'!$B$34:$C$99,2,FALSE)</f>
        <v>#REF!</v>
      </c>
      <c r="D13" s="583" t="str">
        <f>VLOOKUP(D12,'①ひな形'!$C$4:$E$12,2,FALSE)</f>
        <v>#REF!</v>
      </c>
      <c r="E13" s="577" t="str">
        <f>VLOOKUP(E12,'①ひな形'!$B$34:$C$99,2,FALSE)</f>
        <v>#REF!</v>
      </c>
      <c r="F13" s="578" t="str">
        <f>VLOOKUP(F12,'①ひな形'!$C$4:$E$12,2,FALSE)</f>
        <v>#REF!</v>
      </c>
      <c r="G13" s="575" t="str">
        <f>VLOOKUP(G12,'①ひな形'!$B$34:$C$99,2,FALSE)</f>
        <v>#REF!</v>
      </c>
      <c r="H13" s="578" t="str">
        <f>VLOOKUP(H12,'①ひな形'!$C$4:$E$12,2,FALSE)</f>
        <v>#REF!</v>
      </c>
      <c r="I13" s="577" t="str">
        <f>VLOOKUP(I12,'①ひな形'!$B$34:$C$99,2,FALSE)</f>
        <v>#REF!</v>
      </c>
      <c r="J13" s="578" t="str">
        <f>VLOOKUP(J12,'①ひな形'!$C$4:$E$12,2,FALSE)</f>
        <v>#REF!</v>
      </c>
      <c r="K13" s="579" t="str">
        <f>VLOOKUP(K12,'①ひな形'!$B$34:$C$99,2,FALSE)</f>
        <v>#REF!</v>
      </c>
      <c r="L13" s="580" t="str">
        <f>VLOOKUP(L12,'①ひな形'!$C$4:$E$12,2,FALSE)</f>
        <v>#REF!</v>
      </c>
      <c r="M13" s="580" t="str">
        <f>VLOOKUP(M12,'①ひな形'!$B$34:$C$99,2,FALSE)</f>
        <v>#REF!</v>
      </c>
      <c r="N13" s="580" t="str">
        <f>VLOOKUP(N12,'①ひな形'!$C$4:$E$12,2,FALSE)</f>
        <v>#REF!</v>
      </c>
      <c r="O13" s="580" t="str">
        <f>VLOOKUP(O12,'①ひな形'!$B$34:$C$99,2,FALSE)</f>
        <v>#REF!</v>
      </c>
      <c r="P13" s="580" t="str">
        <f>VLOOKUP(P12,'①ひな形'!$C$4:$E$12,2,FALSE)</f>
        <v>#REF!</v>
      </c>
      <c r="Q13" s="580" t="str">
        <f>VLOOKUP(Q12,'①ひな形'!$B$34:$C$99,2,FALSE)</f>
        <v>#REF!</v>
      </c>
      <c r="R13" s="580" t="str">
        <f>VLOOKUP(R12,'①ひな形'!$C$4:$E$12,2,FALSE)</f>
        <v>#REF!</v>
      </c>
      <c r="S13" s="580" t="str">
        <f>VLOOKUP(S12,'①ひな形'!$B$34:$C$99,2,FALSE)</f>
        <v>#REF!</v>
      </c>
      <c r="T13" s="580" t="str">
        <f>VLOOKUP(T12,'①ひな形'!$C$4:$E$12,2,FALSE)</f>
        <v>#REF!</v>
      </c>
      <c r="U13" s="580" t="str">
        <f>VLOOKUP(U12,'①ひな形'!$B$34:$C$99,2,FALSE)</f>
        <v>#REF!</v>
      </c>
      <c r="V13" s="580" t="str">
        <f>VLOOKUP(V12,'①ひな形'!$C$4:$E$12,2,FALSE)</f>
        <v>#REF!</v>
      </c>
      <c r="W13" s="580" t="str">
        <f>VLOOKUP(W12,'①ひな形'!$B$34:$C$99,2,FALSE)</f>
        <v>#REF!</v>
      </c>
      <c r="X13" s="580" t="str">
        <f>VLOOKUP(X12,'①ひな形'!$C$4:$E$12,2,FALSE)</f>
        <v>#REF!</v>
      </c>
      <c r="Y13" s="580" t="str">
        <f>VLOOKUP(Y12,'①ひな形'!$B$34:$C$99,2,FALSE)</f>
        <v>#REF!</v>
      </c>
      <c r="Z13" s="580" t="str">
        <f>VLOOKUP(Z12,'①ひな形'!$C$4:$E$12,2,FALSE)</f>
        <v>#REF!</v>
      </c>
      <c r="AA13" s="580" t="str">
        <f>VLOOKUP(AA12,'①ひな形'!$B$34:$C$99,2,FALSE)</f>
        <v>#REF!</v>
      </c>
      <c r="AB13" s="580" t="str">
        <f>VLOOKUP(AB12,'①ひな形'!$C$4:$E$12,2,FALSE)</f>
        <v>#REF!</v>
      </c>
      <c r="AC13" s="580" t="str">
        <f>VLOOKUP(AC12,'①ひな形'!$B$34:$C$99,2,FALSE)</f>
        <v>#REF!</v>
      </c>
      <c r="AD13" s="580" t="str">
        <f>VLOOKUP(AD12,'①ひな形'!$C$4:$E$12,2,FALSE)</f>
        <v>#REF!</v>
      </c>
      <c r="AE13" s="580" t="str">
        <f>VLOOKUP(AE12,'①ひな形'!$B$34:$C$99,2,FALSE)</f>
        <v>#REF!</v>
      </c>
      <c r="AF13" s="580" t="str">
        <f>VLOOKUP(AF12,'①ひな形'!$C$4:$E$12,2,FALSE)</f>
        <v>#REF!</v>
      </c>
      <c r="AG13" s="580" t="str">
        <f>VLOOKUP(AG12,'①ひな形'!$B$34:$C$99,2,FALSE)</f>
        <v>#REF!</v>
      </c>
      <c r="AH13" s="580" t="str">
        <f>VLOOKUP(AH12,'①ひな形'!$C$4:$E$12,2,FALSE)</f>
        <v>#REF!</v>
      </c>
      <c r="AI13" s="580" t="str">
        <f>VLOOKUP(AI12,'①ひな形'!$B$34:$C$99,2,FALSE)</f>
        <v>#REF!</v>
      </c>
      <c r="AJ13" s="580" t="str">
        <f>VLOOKUP(AJ12,'①ひな形'!$C$4:$E$12,2,FALSE)</f>
        <v>#REF!</v>
      </c>
      <c r="AK13" s="580" t="str">
        <f>VLOOKUP(AK12,'①ひな形'!$B$34:$C$99,2,FALSE)</f>
        <v>#REF!</v>
      </c>
      <c r="AL13" s="580" t="str">
        <f>VLOOKUP(AL12,'①ひな形'!$C$4:$E$12,2,FALSE)</f>
        <v>#REF!</v>
      </c>
      <c r="AM13" s="580" t="str">
        <f>VLOOKUP(AM12,'①ひな形'!$B$34:$C$99,2,FALSE)</f>
        <v>#REF!</v>
      </c>
      <c r="AN13" s="580" t="str">
        <f>VLOOKUP(AN12,'①ひな形'!$C$4:$E$12,2,FALSE)</f>
        <v>#REF!</v>
      </c>
      <c r="AO13" s="580" t="str">
        <f>VLOOKUP(AO12,'①ひな形'!$B$34:$C$99,2,FALSE)</f>
        <v>#REF!</v>
      </c>
      <c r="AP13" s="580" t="str">
        <f>VLOOKUP(AP12,'①ひな形'!$C$4:$E$12,2,FALSE)</f>
        <v>#REF!</v>
      </c>
      <c r="AQ13" s="580" t="str">
        <f>VLOOKUP(AQ12,'①ひな形'!$B$34:$C$99,2,FALSE)</f>
        <v>#REF!</v>
      </c>
      <c r="AR13" s="580" t="str">
        <f>VLOOKUP(AR12,'①ひな形'!$C$4:$E$12,2,FALSE)</f>
        <v>#REF!</v>
      </c>
      <c r="AS13" s="580" t="str">
        <f>VLOOKUP(AS12,'①ひな形'!$B$34:$C$99,2,FALSE)</f>
        <v>#REF!</v>
      </c>
      <c r="AT13" s="580" t="str">
        <f>VLOOKUP(AT12,'①ひな形'!$C$4:$E$12,2,FALSE)</f>
        <v>#REF!</v>
      </c>
      <c r="AU13" s="580" t="str">
        <f>VLOOKUP(AU12,'①ひな形'!$B$34:$C$99,2,FALSE)</f>
        <v>#REF!</v>
      </c>
      <c r="AV13" s="580" t="str">
        <f>VLOOKUP(AV12,'①ひな形'!$C$4:$E$12,2,FALSE)</f>
        <v>#REF!</v>
      </c>
      <c r="AW13" s="580" t="str">
        <f>VLOOKUP(AW12,'①ひな形'!$B$34:$C$99,2,FALSE)</f>
        <v>#REF!</v>
      </c>
      <c r="AX13" s="580" t="str">
        <f>VLOOKUP(AX12,'①ひな形'!$C$4:$E$12,2,FALSE)</f>
        <v>#REF!</v>
      </c>
      <c r="AY13" s="580" t="str">
        <f>VLOOKUP(AY12,'①ひな形'!$B$34:$C$99,2,FALSE)</f>
        <v>#REF!</v>
      </c>
      <c r="AZ13" s="580" t="str">
        <f>VLOOKUP(AZ12,'①ひな形'!$C$4:$E$12,2,FALSE)</f>
        <v>#REF!</v>
      </c>
      <c r="BA13" s="580" t="str">
        <f>VLOOKUP(BA12,'①ひな形'!$B$34:$C$99,2,FALSE)</f>
        <v>#REF!</v>
      </c>
      <c r="BB13" s="580" t="str">
        <f>VLOOKUP(BB12,'①ひな形'!$C$4:$E$12,2,FALSE)</f>
        <v>#REF!</v>
      </c>
      <c r="BC13" s="580" t="str">
        <f>VLOOKUP(BC12,'①ひな形'!$B$34:$C$99,2,FALSE)</f>
        <v>#REF!</v>
      </c>
      <c r="BD13" s="580" t="str">
        <f>VLOOKUP(BD12,'①ひな形'!$C$4:$E$12,2,FALSE)</f>
        <v>#REF!</v>
      </c>
      <c r="BE13" s="580" t="str">
        <f>VLOOKUP(BE12,'①ひな形'!$B$34:$C$99,2,FALSE)</f>
        <v>#REF!</v>
      </c>
      <c r="BF13" s="580" t="str">
        <f>VLOOKUP(BF12,'①ひな形'!$C$4:$E$12,2,FALSE)</f>
        <v>#REF!</v>
      </c>
      <c r="BG13" s="580" t="str">
        <f>VLOOKUP(BG12,'①ひな形'!$B$34:$C$99,2,FALSE)</f>
        <v>#REF!</v>
      </c>
      <c r="BH13" s="580" t="str">
        <f>VLOOKUP(BH12,'①ひな形'!$C$4:$E$12,2,FALSE)</f>
        <v>#REF!</v>
      </c>
      <c r="BI13" s="580" t="str">
        <f>VLOOKUP(BI12,'①ひな形'!$B$34:$C$99,2,FALSE)</f>
        <v>#REF!</v>
      </c>
      <c r="BJ13" s="580" t="str">
        <f>VLOOKUP(BJ12,'①ひな形'!$C$4:$E$12,2,FALSE)</f>
        <v>#REF!</v>
      </c>
      <c r="BK13" s="580" t="str">
        <f>VLOOKUP(BK12,'①ひな形'!$B$34:$C$99,2,FALSE)</f>
        <v>#REF!</v>
      </c>
      <c r="BL13" s="580" t="str">
        <f>VLOOKUP(BL12,'①ひな形'!$C$4:$E$12,2,FALSE)</f>
        <v>#REF!</v>
      </c>
    </row>
    <row r="14">
      <c r="B14" s="566" t="s">
        <v>467</v>
      </c>
      <c r="C14" s="567" t="str">
        <f>VLOOKUP('①ひな形'!G40,'①ひな形'!$A$34:$B$99,2,FALSE)</f>
        <v>#REF!</v>
      </c>
      <c r="D14" s="581" t="str">
        <f>'①ひな形'!G41</f>
        <v>#REF!</v>
      </c>
      <c r="E14" s="582" t="str">
        <f>VLOOKUP('①ひな形'!H40,'①ひな形'!$A$34:$B$99,2,FALSE)</f>
        <v>#REF!</v>
      </c>
      <c r="F14" s="581" t="str">
        <f>'①ひな形'!H41</f>
        <v>#REF!</v>
      </c>
      <c r="G14" s="567" t="str">
        <f>VLOOKUP('①ひな形'!I40,'①ひな形'!$A$34:$B$99,2,FALSE)</f>
        <v>#REF!</v>
      </c>
      <c r="H14" s="581" t="str">
        <f>'①ひな形'!I41</f>
        <v>#REF!</v>
      </c>
      <c r="I14" s="582" t="str">
        <f>VLOOKUP('①ひな形'!J40,'①ひな形'!$A$34:$B$99,2,FALSE)</f>
        <v>#REF!</v>
      </c>
      <c r="J14" s="581" t="str">
        <f>'①ひな形'!J41</f>
        <v>#REF!</v>
      </c>
      <c r="K14" s="572" t="str">
        <f>VLOOKUP('①ひな形'!O40,'①ひな形'!$A$34:$B$99,2,FALSE)</f>
        <v>#REF!</v>
      </c>
      <c r="L14" s="573" t="str">
        <f>'①ひな形'!O41</f>
        <v>#REF!</v>
      </c>
      <c r="M14" s="574" t="str">
        <f>VLOOKUP('①ひな形'!L40,'①ひな形'!$A$34:$B$99,2,FALSE)</f>
        <v>#REF!</v>
      </c>
      <c r="N14" s="573" t="str">
        <f>'①ひな形'!L41</f>
        <v>#REF!</v>
      </c>
      <c r="O14" s="574" t="str">
        <f>VLOOKUP('①ひな形'!M40,'①ひな形'!$A$34:$B$99,2,FALSE)</f>
        <v>#REF!</v>
      </c>
      <c r="P14" s="573" t="str">
        <f>'①ひな形'!M41</f>
        <v>#REF!</v>
      </c>
      <c r="Q14" s="574" t="str">
        <f>VLOOKUP('①ひな形'!N40,'①ひな形'!$A$34:$B$99,2,FALSE)</f>
        <v>#REF!</v>
      </c>
      <c r="R14" s="573"/>
      <c r="S14" s="574" t="str">
        <f>VLOOKUP('①ひな形'!O40,'①ひな形'!$A$34:$B$99,2,FALSE)</f>
        <v>#REF!</v>
      </c>
      <c r="T14" s="573" t="str">
        <f>'①ひな形'!O41</f>
        <v>#REF!</v>
      </c>
      <c r="U14" s="574" t="str">
        <f>VLOOKUP('①ひな形'!P40,'①ひな形'!$A$34:$B$99,2,FALSE)</f>
        <v>#REF!</v>
      </c>
      <c r="V14" s="573" t="str">
        <f>'①ひな形'!P41</f>
        <v>#REF!</v>
      </c>
      <c r="W14" s="574" t="str">
        <f>VLOOKUP('①ひな形'!Q40,'①ひな形'!$A$34:$B$99,2,FALSE)</f>
        <v>#REF!</v>
      </c>
      <c r="X14" s="573" t="str">
        <f>'①ひな形'!Q41</f>
        <v>#REF!</v>
      </c>
      <c r="Y14" s="574" t="str">
        <f>VLOOKUP('①ひな形'!R40,'①ひな形'!$A$34:$B$99,2,FALSE)</f>
        <v>#REF!</v>
      </c>
      <c r="Z14" s="573" t="str">
        <f>'①ひな形'!R41</f>
        <v>#REF!</v>
      </c>
      <c r="AA14" s="574" t="str">
        <f>VLOOKUP('①ひな形'!S40,'①ひな形'!$A$34:$B$99,2,FALSE)</f>
        <v>#REF!</v>
      </c>
      <c r="AB14" s="573" t="str">
        <f>'①ひな形'!S41</f>
        <v>#REF!</v>
      </c>
      <c r="AC14" s="574" t="str">
        <f>VLOOKUP('①ひな形'!T40,'①ひな形'!$A$34:$B$99,2,FALSE)</f>
        <v>#REF!</v>
      </c>
      <c r="AD14" s="573" t="str">
        <f>'①ひな形'!T41</f>
        <v>#REF!</v>
      </c>
      <c r="AE14" s="574" t="str">
        <f>VLOOKUP('①ひな形'!U40,'①ひな形'!$A$34:$B$99,2,FALSE)</f>
        <v>#REF!</v>
      </c>
      <c r="AF14" s="573" t="str">
        <f>'①ひな形'!U41</f>
        <v>#REF!</v>
      </c>
      <c r="AG14" s="574" t="str">
        <f>VLOOKUP('①ひな形'!V40,'①ひな形'!$A$34:$B$99,2,FALSE)</f>
        <v>#REF!</v>
      </c>
      <c r="AH14" s="573" t="str">
        <f>'①ひな形'!V41</f>
        <v>#REF!</v>
      </c>
      <c r="AI14" s="574" t="str">
        <f>VLOOKUP('①ひな形'!W40,'①ひな形'!$A$34:$B$99,2,FALSE)</f>
        <v>#REF!</v>
      </c>
      <c r="AJ14" s="573" t="str">
        <f>'①ひな形'!W41</f>
        <v>#REF!</v>
      </c>
      <c r="AK14" s="574" t="str">
        <f>VLOOKUP('①ひな形'!X40,'①ひな形'!$A$34:$B$99,2,FALSE)</f>
        <v>#REF!</v>
      </c>
      <c r="AL14" s="573" t="str">
        <f>'①ひな形'!X41</f>
        <v>#REF!</v>
      </c>
      <c r="AM14" s="574" t="str">
        <f>VLOOKUP('①ひな形'!Y40,'①ひな形'!$A$34:$B$99,2,FALSE)</f>
        <v>#REF!</v>
      </c>
      <c r="AN14" s="573" t="str">
        <f>'①ひな形'!Y41</f>
        <v>#REF!</v>
      </c>
      <c r="AO14" s="574" t="str">
        <f>VLOOKUP('①ひな形'!Z40,'①ひな形'!$A$34:$B$99,2,FALSE)</f>
        <v>#REF!</v>
      </c>
      <c r="AP14" s="573" t="str">
        <f>'①ひな形'!Z41</f>
        <v>#REF!</v>
      </c>
      <c r="AQ14" s="574" t="str">
        <f>VLOOKUP('①ひな形'!AA40,'①ひな形'!$A$34:$B$99,2,FALSE)</f>
        <v>#REF!</v>
      </c>
      <c r="AR14" s="573" t="str">
        <f>'①ひな形'!AA41</f>
        <v>#REF!</v>
      </c>
      <c r="AS14" s="574" t="str">
        <f>VLOOKUP('①ひな形'!AB40,'①ひな形'!$A$34:$B$99,2,FALSE)</f>
        <v>#REF!</v>
      </c>
      <c r="AT14" s="573" t="str">
        <f>'①ひな形'!AB41</f>
        <v>#REF!</v>
      </c>
      <c r="AU14" s="574" t="str">
        <f>VLOOKUP('①ひな形'!AC40,'①ひな形'!$A$34:$B$99,2,FALSE)</f>
        <v>#REF!</v>
      </c>
      <c r="AV14" s="573" t="str">
        <f>'①ひな形'!AC41</f>
        <v>#REF!</v>
      </c>
      <c r="AW14" s="574" t="str">
        <f>VLOOKUP('①ひな形'!AD40,'①ひな形'!$A$34:$B$99,2,FALSE)</f>
        <v>#REF!</v>
      </c>
      <c r="AX14" s="573" t="str">
        <f>'①ひな形'!AD41</f>
        <v>#REF!</v>
      </c>
      <c r="AY14" s="574" t="str">
        <f>VLOOKUP('①ひな形'!AE40,'①ひな形'!$A$34:$B$99,2,FALSE)</f>
        <v>#REF!</v>
      </c>
      <c r="AZ14" s="573" t="str">
        <f>'①ひな形'!AE41</f>
        <v>#REF!</v>
      </c>
      <c r="BA14" s="574" t="str">
        <f>VLOOKUP('①ひな形'!AF40,'①ひな形'!$A$34:$B$99,2,FALSE)</f>
        <v>#REF!</v>
      </c>
      <c r="BB14" s="573" t="str">
        <f>'①ひな形'!AF41</f>
        <v>#REF!</v>
      </c>
      <c r="BC14" s="574" t="str">
        <f>VLOOKUP('①ひな形'!AG40,'①ひな形'!$A$34:$B$99,2,FALSE)</f>
        <v>#REF!</v>
      </c>
      <c r="BD14" s="573" t="str">
        <f>'①ひな形'!AG41</f>
        <v>#REF!</v>
      </c>
      <c r="BE14" s="574" t="str">
        <f>VLOOKUP('①ひな形'!AH40,'①ひな形'!$A$34:$B$99,2,FALSE)</f>
        <v>#REF!</v>
      </c>
      <c r="BF14" s="573" t="str">
        <f>'①ひな形'!AH41</f>
        <v>#REF!</v>
      </c>
      <c r="BG14" s="574" t="str">
        <f>VLOOKUP('①ひな形'!AI40,'①ひな形'!$A$34:$B$99,2,FALSE)</f>
        <v>#REF!</v>
      </c>
      <c r="BH14" s="573" t="str">
        <f>'①ひな形'!AI41</f>
        <v>#REF!</v>
      </c>
      <c r="BI14" s="574" t="str">
        <f>VLOOKUP('①ひな形'!AJ40,'①ひな形'!$A$34:$B$99,2,FALSE)</f>
        <v>#REF!</v>
      </c>
      <c r="BJ14" s="573" t="str">
        <f>'①ひな形'!AJ41</f>
        <v>#REF!</v>
      </c>
      <c r="BK14" s="574" t="str">
        <f>VLOOKUP('①ひな形'!AK40,'①ひな形'!$A$34:$B$99,2,FALSE)</f>
        <v>#REF!</v>
      </c>
      <c r="BL14" s="573" t="str">
        <f>'①ひな形'!AK41</f>
        <v>#REF!</v>
      </c>
    </row>
    <row r="15">
      <c r="B15" s="295"/>
      <c r="C15" s="575" t="str">
        <f>VLOOKUP(C14,'①ひな形'!$B$34:$C$99,2,FALSE)</f>
        <v>#REF!</v>
      </c>
      <c r="D15" s="583" t="str">
        <f>VLOOKUP(D14,'①ひな形'!$C$4:$E$12,2,FALSE)</f>
        <v>#REF!</v>
      </c>
      <c r="E15" s="577" t="str">
        <f>VLOOKUP(E14,'①ひな形'!$B$34:$C$99,2,FALSE)</f>
        <v>#REF!</v>
      </c>
      <c r="F15" s="578" t="str">
        <f>VLOOKUP(F14,'①ひな形'!$C$4:$E$12,2,FALSE)</f>
        <v>#REF!</v>
      </c>
      <c r="G15" s="575" t="str">
        <f>VLOOKUP(G14,'①ひな形'!$B$34:$C$99,2,FALSE)</f>
        <v>#REF!</v>
      </c>
      <c r="H15" s="578" t="str">
        <f>VLOOKUP(H14,'①ひな形'!$C$4:$E$12,2,FALSE)</f>
        <v>#REF!</v>
      </c>
      <c r="I15" s="577" t="str">
        <f>VLOOKUP(I14,'①ひな形'!$B$34:$C$99,2,FALSE)</f>
        <v>#REF!</v>
      </c>
      <c r="J15" s="578" t="str">
        <f>VLOOKUP(J14,'①ひな形'!$C$4:$E$12,2,FALSE)</f>
        <v>#REF!</v>
      </c>
      <c r="K15" s="579" t="str">
        <f>VLOOKUP(K14,'①ひな形'!$B$34:$C$99,2,FALSE)</f>
        <v>#REF!</v>
      </c>
      <c r="L15" s="580" t="str">
        <f>VLOOKUP(L14,'①ひな形'!$C$4:$E$12,2,FALSE)</f>
        <v>#REF!</v>
      </c>
      <c r="M15" s="580" t="str">
        <f>VLOOKUP(M14,'①ひな形'!$B$34:$C$99,2,FALSE)</f>
        <v>#REF!</v>
      </c>
      <c r="N15" s="580" t="str">
        <f>VLOOKUP(N14,'①ひな形'!$C$4:$E$12,2,FALSE)</f>
        <v>#REF!</v>
      </c>
      <c r="O15" s="580" t="str">
        <f>VLOOKUP(O14,'①ひな形'!$B$34:$C$99,2,FALSE)</f>
        <v>#REF!</v>
      </c>
      <c r="P15" s="580" t="str">
        <f>VLOOKUP(P14,'①ひな形'!$C$4:$E$12,2,FALSE)</f>
        <v>#REF!</v>
      </c>
      <c r="Q15" s="580" t="str">
        <f>VLOOKUP(Q14,'①ひな形'!$B$34:$C$99,2,FALSE)</f>
        <v>#REF!</v>
      </c>
      <c r="R15" s="580" t="str">
        <f>VLOOKUP(R14,'①ひな形'!$C$4:$E$12,2,FALSE)</f>
        <v>#REF!</v>
      </c>
      <c r="S15" s="580" t="str">
        <f>VLOOKUP(S14,'①ひな形'!$B$34:$C$99,2,FALSE)</f>
        <v>#REF!</v>
      </c>
      <c r="T15" s="580" t="str">
        <f>VLOOKUP(T14,'①ひな形'!$C$4:$E$12,2,FALSE)</f>
        <v>#REF!</v>
      </c>
      <c r="U15" s="580" t="str">
        <f>VLOOKUP(U14,'①ひな形'!$B$34:$C$99,2,FALSE)</f>
        <v>#REF!</v>
      </c>
      <c r="V15" s="580" t="str">
        <f>VLOOKUP(V14,'①ひな形'!$C$4:$E$12,2,FALSE)</f>
        <v>#REF!</v>
      </c>
      <c r="W15" s="580" t="str">
        <f>VLOOKUP(W14,'①ひな形'!$B$34:$C$99,2,FALSE)</f>
        <v>#REF!</v>
      </c>
      <c r="X15" s="580" t="str">
        <f>VLOOKUP(X14,'①ひな形'!$C$4:$E$12,2,FALSE)</f>
        <v>#REF!</v>
      </c>
      <c r="Y15" s="580" t="str">
        <f>VLOOKUP(Y14,'①ひな形'!$B$34:$C$99,2,FALSE)</f>
        <v>#REF!</v>
      </c>
      <c r="Z15" s="580" t="str">
        <f>VLOOKUP(Z14,'①ひな形'!$C$4:$E$12,2,FALSE)</f>
        <v>#REF!</v>
      </c>
      <c r="AA15" s="580" t="str">
        <f>VLOOKUP(AA14,'①ひな形'!$B$34:$C$99,2,FALSE)</f>
        <v>#REF!</v>
      </c>
      <c r="AB15" s="580" t="str">
        <f>VLOOKUP(AB14,'①ひな形'!$C$4:$E$12,2,FALSE)</f>
        <v>#REF!</v>
      </c>
      <c r="AC15" s="580" t="str">
        <f>VLOOKUP(AC14,'①ひな形'!$B$34:$C$99,2,FALSE)</f>
        <v>#REF!</v>
      </c>
      <c r="AD15" s="580" t="str">
        <f>VLOOKUP(AD14,'①ひな形'!$C$4:$E$12,2,FALSE)</f>
        <v>#REF!</v>
      </c>
      <c r="AE15" s="580" t="str">
        <f>VLOOKUP(AE14,'①ひな形'!$B$34:$C$99,2,FALSE)</f>
        <v>#REF!</v>
      </c>
      <c r="AF15" s="580" t="str">
        <f>VLOOKUP(AF14,'①ひな形'!$C$4:$E$12,2,FALSE)</f>
        <v>#REF!</v>
      </c>
      <c r="AG15" s="580" t="str">
        <f>VLOOKUP(AG14,'①ひな形'!$B$34:$C$99,2,FALSE)</f>
        <v>#REF!</v>
      </c>
      <c r="AH15" s="580" t="str">
        <f>VLOOKUP(AH14,'①ひな形'!$C$4:$E$12,2,FALSE)</f>
        <v>#REF!</v>
      </c>
      <c r="AI15" s="580" t="str">
        <f>VLOOKUP(AI14,'①ひな形'!$B$34:$C$99,2,FALSE)</f>
        <v>#REF!</v>
      </c>
      <c r="AJ15" s="580" t="str">
        <f>VLOOKUP(AJ14,'①ひな形'!$C$4:$E$12,2,FALSE)</f>
        <v>#REF!</v>
      </c>
      <c r="AK15" s="580" t="str">
        <f>VLOOKUP(AK14,'①ひな形'!$B$34:$C$99,2,FALSE)</f>
        <v>#REF!</v>
      </c>
      <c r="AL15" s="580" t="str">
        <f>VLOOKUP(AL14,'①ひな形'!$C$4:$E$12,2,FALSE)</f>
        <v>#REF!</v>
      </c>
      <c r="AM15" s="580" t="str">
        <f>VLOOKUP(AM14,'①ひな形'!$B$34:$C$99,2,FALSE)</f>
        <v>#REF!</v>
      </c>
      <c r="AN15" s="580" t="str">
        <f>VLOOKUP(AN14,'①ひな形'!$C$4:$E$12,2,FALSE)</f>
        <v>#REF!</v>
      </c>
      <c r="AO15" s="580" t="str">
        <f>VLOOKUP(AO14,'①ひな形'!$B$34:$C$99,2,FALSE)</f>
        <v>#REF!</v>
      </c>
      <c r="AP15" s="580" t="str">
        <f>VLOOKUP(AP14,'①ひな形'!$C$4:$E$12,2,FALSE)</f>
        <v>#REF!</v>
      </c>
      <c r="AQ15" s="580" t="str">
        <f>VLOOKUP(AQ14,'①ひな形'!$B$34:$C$99,2,FALSE)</f>
        <v>#REF!</v>
      </c>
      <c r="AR15" s="580" t="str">
        <f>VLOOKUP(AR14,'①ひな形'!$C$4:$E$12,2,FALSE)</f>
        <v>#REF!</v>
      </c>
      <c r="AS15" s="580" t="str">
        <f>VLOOKUP(AS14,'①ひな形'!$B$34:$C$99,2,FALSE)</f>
        <v>#REF!</v>
      </c>
      <c r="AT15" s="580" t="str">
        <f>VLOOKUP(AT14,'①ひな形'!$C$4:$E$12,2,FALSE)</f>
        <v>#REF!</v>
      </c>
      <c r="AU15" s="580" t="str">
        <f>VLOOKUP(AU14,'①ひな形'!$B$34:$C$99,2,FALSE)</f>
        <v>#REF!</v>
      </c>
      <c r="AV15" s="580" t="str">
        <f>VLOOKUP(AV14,'①ひな形'!$C$4:$E$12,2,FALSE)</f>
        <v>#REF!</v>
      </c>
      <c r="AW15" s="580" t="str">
        <f>VLOOKUP(AW14,'①ひな形'!$B$34:$C$99,2,FALSE)</f>
        <v>#REF!</v>
      </c>
      <c r="AX15" s="580" t="str">
        <f>VLOOKUP(AX14,'①ひな形'!$C$4:$E$12,2,FALSE)</f>
        <v>#REF!</v>
      </c>
      <c r="AY15" s="580" t="str">
        <f>VLOOKUP(AY14,'①ひな形'!$B$34:$C$99,2,FALSE)</f>
        <v>#REF!</v>
      </c>
      <c r="AZ15" s="580" t="str">
        <f>VLOOKUP(AZ14,'①ひな形'!$C$4:$E$12,2,FALSE)</f>
        <v>#REF!</v>
      </c>
      <c r="BA15" s="580" t="str">
        <f>VLOOKUP(BA14,'①ひな形'!$B$34:$C$99,2,FALSE)</f>
        <v>#REF!</v>
      </c>
      <c r="BB15" s="580" t="str">
        <f>VLOOKUP(BB14,'①ひな形'!$C$4:$E$12,2,FALSE)</f>
        <v>#REF!</v>
      </c>
      <c r="BC15" s="580" t="str">
        <f>VLOOKUP(BC14,'①ひな形'!$B$34:$C$99,2,FALSE)</f>
        <v>#REF!</v>
      </c>
      <c r="BD15" s="580" t="str">
        <f>VLOOKUP(BD14,'①ひな形'!$C$4:$E$12,2,FALSE)</f>
        <v>#REF!</v>
      </c>
      <c r="BE15" s="580" t="str">
        <f>VLOOKUP(BE14,'①ひな形'!$B$34:$C$99,2,FALSE)</f>
        <v>#REF!</v>
      </c>
      <c r="BF15" s="580" t="str">
        <f>VLOOKUP(BF14,'①ひな形'!$C$4:$E$12,2,FALSE)</f>
        <v>#REF!</v>
      </c>
      <c r="BG15" s="580" t="str">
        <f>VLOOKUP(BG14,'①ひな形'!$B$34:$C$99,2,FALSE)</f>
        <v>#REF!</v>
      </c>
      <c r="BH15" s="580" t="str">
        <f>VLOOKUP(BH14,'①ひな形'!$C$4:$E$12,2,FALSE)</f>
        <v>#REF!</v>
      </c>
      <c r="BI15" s="580" t="str">
        <f>VLOOKUP(BI14,'①ひな形'!$B$34:$C$99,2,FALSE)</f>
        <v>#REF!</v>
      </c>
      <c r="BJ15" s="580" t="str">
        <f>VLOOKUP(BJ14,'①ひな形'!$C$4:$E$12,2,FALSE)</f>
        <v>#REF!</v>
      </c>
      <c r="BK15" s="580" t="str">
        <f>VLOOKUP(BK14,'①ひな形'!$B$34:$C$99,2,FALSE)</f>
        <v>#REF!</v>
      </c>
      <c r="BL15" s="580" t="str">
        <f>VLOOKUP(BL14,'①ひな形'!$C$4:$E$12,2,FALSE)</f>
        <v>#REF!</v>
      </c>
    </row>
    <row r="16">
      <c r="B16" s="566" t="s">
        <v>468</v>
      </c>
      <c r="C16" s="582" t="str">
        <f>VLOOKUP('①ひな形'!G42,'①ひな形'!$A$34:$B$99,2,FALSE)</f>
        <v>#REF!</v>
      </c>
      <c r="D16" s="581" t="str">
        <f>'①ひな形'!G43</f>
        <v>#REF!</v>
      </c>
      <c r="E16" s="582" t="str">
        <f>VLOOKUP('①ひな形'!H42,'①ひな形'!$A$34:$B$99,2,FALSE)</f>
        <v>#REF!</v>
      </c>
      <c r="F16" s="581" t="str">
        <f>'①ひな形'!H43</f>
        <v>#REF!</v>
      </c>
      <c r="G16" s="582" t="str">
        <f>VLOOKUP('①ひな形'!I42,'①ひな形'!$A$34:$B$99,2,FALSE)</f>
        <v>#REF!</v>
      </c>
      <c r="H16" s="581" t="str">
        <f>'①ひな形'!I43</f>
        <v>#REF!</v>
      </c>
      <c r="I16" s="582" t="str">
        <f>VLOOKUP('①ひな形'!J42,'①ひな形'!$A$34:$B$99,2,FALSE)</f>
        <v>#REF!</v>
      </c>
      <c r="J16" s="581" t="str">
        <f>'①ひな形'!J43</f>
        <v>#REF!</v>
      </c>
      <c r="K16" s="572" t="str">
        <f>VLOOKUP('①ひな形'!O42,'①ひな形'!$A$34:$B$99,2,FALSE)</f>
        <v>#REF!</v>
      </c>
      <c r="L16" s="573" t="str">
        <f>'①ひな形'!O43</f>
        <v>#REF!</v>
      </c>
      <c r="M16" s="574" t="str">
        <f>VLOOKUP('①ひな形'!L42,'①ひな形'!$A$34:$B$99,2,FALSE)</f>
        <v>#REF!</v>
      </c>
      <c r="N16" s="573" t="str">
        <f>'①ひな形'!L43</f>
        <v>#REF!</v>
      </c>
      <c r="O16" s="574" t="str">
        <f>VLOOKUP('①ひな形'!M42,'①ひな形'!$A$34:$B$99,2,FALSE)</f>
        <v>#REF!</v>
      </c>
      <c r="P16" s="573" t="str">
        <f>'①ひな形'!M43</f>
        <v>#REF!</v>
      </c>
      <c r="Q16" s="574" t="str">
        <f>VLOOKUP('①ひな形'!N42,'①ひな形'!$A$34:$B$99,2,FALSE)</f>
        <v>#REF!</v>
      </c>
      <c r="R16" s="573"/>
      <c r="S16" s="574" t="str">
        <f>VLOOKUP('①ひな形'!O42,'①ひな形'!$A$34:$B$99,2,FALSE)</f>
        <v>#REF!</v>
      </c>
      <c r="T16" s="573" t="str">
        <f>'①ひな形'!O43</f>
        <v>#REF!</v>
      </c>
      <c r="U16" s="574" t="str">
        <f>VLOOKUP('①ひな形'!P42,'①ひな形'!$A$34:$B$99,2,FALSE)</f>
        <v>#REF!</v>
      </c>
      <c r="V16" s="573" t="str">
        <f>'①ひな形'!P43</f>
        <v>#REF!</v>
      </c>
      <c r="W16" s="574" t="str">
        <f>VLOOKUP('①ひな形'!Q42,'①ひな形'!$A$34:$B$99,2,FALSE)</f>
        <v>#REF!</v>
      </c>
      <c r="X16" s="573" t="str">
        <f>'①ひな形'!Q43</f>
        <v>#REF!</v>
      </c>
      <c r="Y16" s="574" t="str">
        <f>VLOOKUP('①ひな形'!R42,'①ひな形'!$A$34:$B$99,2,FALSE)</f>
        <v>#REF!</v>
      </c>
      <c r="Z16" s="573" t="str">
        <f>'①ひな形'!R43</f>
        <v>#REF!</v>
      </c>
      <c r="AA16" s="574" t="str">
        <f>VLOOKUP('①ひな形'!S42,'①ひな形'!$A$34:$B$99,2,FALSE)</f>
        <v>#REF!</v>
      </c>
      <c r="AB16" s="573" t="str">
        <f>'①ひな形'!S43</f>
        <v>#REF!</v>
      </c>
      <c r="AC16" s="574" t="str">
        <f>VLOOKUP('①ひな形'!T42,'①ひな形'!$A$34:$B$99,2,FALSE)</f>
        <v>#REF!</v>
      </c>
      <c r="AD16" s="573" t="str">
        <f>'①ひな形'!T43</f>
        <v>#REF!</v>
      </c>
      <c r="AE16" s="574" t="str">
        <f>VLOOKUP('①ひな形'!U42,'①ひな形'!$A$34:$B$99,2,FALSE)</f>
        <v>#REF!</v>
      </c>
      <c r="AF16" s="573" t="str">
        <f>'①ひな形'!U43</f>
        <v>#REF!</v>
      </c>
      <c r="AG16" s="574" t="str">
        <f>VLOOKUP('①ひな形'!V42,'①ひな形'!$A$34:$B$99,2,FALSE)</f>
        <v>#REF!</v>
      </c>
      <c r="AH16" s="573" t="str">
        <f>'①ひな形'!V43</f>
        <v>#REF!</v>
      </c>
      <c r="AI16" s="574" t="str">
        <f>VLOOKUP('①ひな形'!W42,'①ひな形'!$A$34:$B$99,2,FALSE)</f>
        <v>#REF!</v>
      </c>
      <c r="AJ16" s="573" t="str">
        <f>'①ひな形'!W43</f>
        <v>#REF!</v>
      </c>
      <c r="AK16" s="574" t="str">
        <f>VLOOKUP('①ひな形'!X42,'①ひな形'!$A$34:$B$99,2,FALSE)</f>
        <v>#REF!</v>
      </c>
      <c r="AL16" s="573" t="str">
        <f>'①ひな形'!X43</f>
        <v>#REF!</v>
      </c>
      <c r="AM16" s="574" t="str">
        <f>VLOOKUP('①ひな形'!Y42,'①ひな形'!$A$34:$B$99,2,FALSE)</f>
        <v>#REF!</v>
      </c>
      <c r="AN16" s="573" t="str">
        <f>'①ひな形'!Y43</f>
        <v>#REF!</v>
      </c>
      <c r="AO16" s="574" t="str">
        <f>VLOOKUP('①ひな形'!Z42,'①ひな形'!$A$34:$B$99,2,FALSE)</f>
        <v>#REF!</v>
      </c>
      <c r="AP16" s="573" t="str">
        <f>'①ひな形'!Z43</f>
        <v>#REF!</v>
      </c>
      <c r="AQ16" s="574" t="str">
        <f>VLOOKUP('①ひな形'!AA42,'①ひな形'!$A$34:$B$99,2,FALSE)</f>
        <v>#REF!</v>
      </c>
      <c r="AR16" s="573" t="str">
        <f>'①ひな形'!AA43</f>
        <v>#REF!</v>
      </c>
      <c r="AS16" s="574" t="str">
        <f>VLOOKUP('①ひな形'!AB42,'①ひな形'!$A$34:$B$99,2,FALSE)</f>
        <v>#REF!</v>
      </c>
      <c r="AT16" s="573" t="str">
        <f>'①ひな形'!AB43</f>
        <v>#REF!</v>
      </c>
      <c r="AU16" s="574" t="str">
        <f>VLOOKUP('①ひな形'!AC42,'①ひな形'!$A$34:$B$99,2,FALSE)</f>
        <v>#REF!</v>
      </c>
      <c r="AV16" s="573" t="str">
        <f>'①ひな形'!AC43</f>
        <v>#REF!</v>
      </c>
      <c r="AW16" s="574" t="str">
        <f>VLOOKUP('①ひな形'!AD42,'①ひな形'!$A$34:$B$99,2,FALSE)</f>
        <v>#REF!</v>
      </c>
      <c r="AX16" s="573" t="str">
        <f>'①ひな形'!AD43</f>
        <v>#REF!</v>
      </c>
      <c r="AY16" s="574" t="str">
        <f>VLOOKUP('①ひな形'!AE42,'①ひな形'!$A$34:$B$99,2,FALSE)</f>
        <v>#REF!</v>
      </c>
      <c r="AZ16" s="573" t="str">
        <f>'①ひな形'!AE43</f>
        <v>#REF!</v>
      </c>
      <c r="BA16" s="574" t="str">
        <f>VLOOKUP('①ひな形'!AF42,'①ひな形'!$A$34:$B$99,2,FALSE)</f>
        <v>#REF!</v>
      </c>
      <c r="BB16" s="573" t="str">
        <f>'①ひな形'!AF43</f>
        <v>#REF!</v>
      </c>
      <c r="BC16" s="574" t="str">
        <f>VLOOKUP('①ひな形'!AG42,'①ひな形'!$A$34:$B$99,2,FALSE)</f>
        <v>#REF!</v>
      </c>
      <c r="BD16" s="573" t="str">
        <f>'①ひな形'!AG43</f>
        <v>#REF!</v>
      </c>
      <c r="BE16" s="574" t="str">
        <f>VLOOKUP('①ひな形'!AH42,'①ひな形'!$A$34:$B$99,2,FALSE)</f>
        <v>#REF!</v>
      </c>
      <c r="BF16" s="573" t="str">
        <f>'①ひな形'!AH43</f>
        <v>#REF!</v>
      </c>
      <c r="BG16" s="574" t="str">
        <f>VLOOKUP('①ひな形'!AI42,'①ひな形'!$A$34:$B$99,2,FALSE)</f>
        <v>#REF!</v>
      </c>
      <c r="BH16" s="573" t="str">
        <f>'①ひな形'!AI43</f>
        <v>#REF!</v>
      </c>
      <c r="BI16" s="574" t="str">
        <f>VLOOKUP('①ひな形'!AJ42,'①ひな形'!$A$34:$B$99,2,FALSE)</f>
        <v>#REF!</v>
      </c>
      <c r="BJ16" s="573" t="str">
        <f>'①ひな形'!AJ43</f>
        <v>#REF!</v>
      </c>
      <c r="BK16" s="574" t="str">
        <f>VLOOKUP('①ひな形'!AK42,'①ひな形'!$A$34:$B$99,2,FALSE)</f>
        <v>#REF!</v>
      </c>
      <c r="BL16" s="573" t="str">
        <f>'①ひな形'!AK43</f>
        <v>#REF!</v>
      </c>
    </row>
    <row r="17">
      <c r="B17" s="295"/>
      <c r="C17" s="577" t="str">
        <f>VLOOKUP(C16,'①ひな形'!$B$34:$C$99,2,FALSE)</f>
        <v>#REF!</v>
      </c>
      <c r="D17" s="578" t="str">
        <f>VLOOKUP(D16,'①ひな形'!$C$4:$E$12,2,FALSE)</f>
        <v>#REF!</v>
      </c>
      <c r="E17" s="577" t="str">
        <f>VLOOKUP(E16,'①ひな形'!$B$34:$C$99,2,FALSE)</f>
        <v>#REF!</v>
      </c>
      <c r="F17" s="578" t="str">
        <f>VLOOKUP(F16,'①ひな形'!$C$4:$E$12,2,FALSE)</f>
        <v>#REF!</v>
      </c>
      <c r="G17" s="577" t="str">
        <f>VLOOKUP(G16,'①ひな形'!$B$34:$C$99,2,FALSE)</f>
        <v>#REF!</v>
      </c>
      <c r="H17" s="578" t="str">
        <f>VLOOKUP(H16,'①ひな形'!$C$4:$E$12,2,FALSE)</f>
        <v>#REF!</v>
      </c>
      <c r="I17" s="577" t="str">
        <f>VLOOKUP(I16,'①ひな形'!$B$34:$C$99,2,FALSE)</f>
        <v>#REF!</v>
      </c>
      <c r="J17" s="578" t="str">
        <f>VLOOKUP(J16,'①ひな形'!$C$4:$E$12,2,FALSE)</f>
        <v>#REF!</v>
      </c>
      <c r="K17" s="579" t="str">
        <f>VLOOKUP(K16,'①ひな形'!$B$34:$C$99,2,FALSE)</f>
        <v>#REF!</v>
      </c>
      <c r="L17" s="580" t="str">
        <f>VLOOKUP(L16,'①ひな形'!$C$4:$E$12,2,FALSE)</f>
        <v>#REF!</v>
      </c>
      <c r="M17" s="580" t="str">
        <f>VLOOKUP(M16,'①ひな形'!$B$34:$C$99,2,FALSE)</f>
        <v>#REF!</v>
      </c>
      <c r="N17" s="580" t="str">
        <f>VLOOKUP(N16,'①ひな形'!$C$4:$E$12,2,FALSE)</f>
        <v>#REF!</v>
      </c>
      <c r="O17" s="580" t="str">
        <f>VLOOKUP(O16,'①ひな形'!$B$34:$C$99,2,FALSE)</f>
        <v>#REF!</v>
      </c>
      <c r="P17" s="580" t="str">
        <f>VLOOKUP(P16,'①ひな形'!$C$4:$E$12,2,FALSE)</f>
        <v>#REF!</v>
      </c>
      <c r="Q17" s="580" t="str">
        <f>VLOOKUP(Q16,'①ひな形'!$B$34:$C$99,2,FALSE)</f>
        <v>#REF!</v>
      </c>
      <c r="R17" s="580" t="str">
        <f>VLOOKUP(R16,'①ひな形'!$C$4:$E$12,2,FALSE)</f>
        <v>#REF!</v>
      </c>
      <c r="S17" s="580" t="str">
        <f>VLOOKUP(S16,'①ひな形'!$B$34:$C$99,2,FALSE)</f>
        <v>#REF!</v>
      </c>
      <c r="T17" s="580" t="str">
        <f>VLOOKUP(T16,'①ひな形'!$C$4:$E$12,2,FALSE)</f>
        <v>#REF!</v>
      </c>
      <c r="U17" s="580" t="str">
        <f>VLOOKUP(U16,'①ひな形'!$B$34:$C$99,2,FALSE)</f>
        <v>#REF!</v>
      </c>
      <c r="V17" s="580" t="str">
        <f>VLOOKUP(V16,'①ひな形'!$C$4:$E$12,2,FALSE)</f>
        <v>#REF!</v>
      </c>
      <c r="W17" s="580" t="str">
        <f>VLOOKUP(W16,'①ひな形'!$B$34:$C$99,2,FALSE)</f>
        <v>#REF!</v>
      </c>
      <c r="X17" s="580" t="str">
        <f>VLOOKUP(X16,'①ひな形'!$C$4:$E$12,2,FALSE)</f>
        <v>#REF!</v>
      </c>
      <c r="Y17" s="580" t="str">
        <f>VLOOKUP(Y16,'①ひな形'!$B$34:$C$99,2,FALSE)</f>
        <v>#REF!</v>
      </c>
      <c r="Z17" s="580" t="str">
        <f>VLOOKUP(Z16,'①ひな形'!$C$4:$E$12,2,FALSE)</f>
        <v>#REF!</v>
      </c>
      <c r="AA17" s="580" t="str">
        <f>VLOOKUP(AA16,'①ひな形'!$B$34:$C$99,2,FALSE)</f>
        <v>#REF!</v>
      </c>
      <c r="AB17" s="580" t="str">
        <f>VLOOKUP(AB16,'①ひな形'!$C$4:$E$12,2,FALSE)</f>
        <v>#REF!</v>
      </c>
      <c r="AC17" s="580" t="str">
        <f>VLOOKUP(AC16,'①ひな形'!$B$34:$C$99,2,FALSE)</f>
        <v>#REF!</v>
      </c>
      <c r="AD17" s="580" t="str">
        <f>VLOOKUP(AD16,'①ひな形'!$C$4:$E$12,2,FALSE)</f>
        <v>#REF!</v>
      </c>
      <c r="AE17" s="580" t="str">
        <f>VLOOKUP(AE16,'①ひな形'!$B$34:$C$99,2,FALSE)</f>
        <v>#REF!</v>
      </c>
      <c r="AF17" s="580" t="str">
        <f>VLOOKUP(AF16,'①ひな形'!$C$4:$E$12,2,FALSE)</f>
        <v>#REF!</v>
      </c>
      <c r="AG17" s="580" t="str">
        <f>VLOOKUP(AG16,'①ひな形'!$B$34:$C$99,2,FALSE)</f>
        <v>#REF!</v>
      </c>
      <c r="AH17" s="580" t="str">
        <f>VLOOKUP(AH16,'①ひな形'!$C$4:$E$12,2,FALSE)</f>
        <v>#REF!</v>
      </c>
      <c r="AI17" s="580" t="str">
        <f>VLOOKUP(AI16,'①ひな形'!$B$34:$C$99,2,FALSE)</f>
        <v>#REF!</v>
      </c>
      <c r="AJ17" s="580" t="str">
        <f>VLOOKUP(AJ16,'①ひな形'!$C$4:$E$12,2,FALSE)</f>
        <v>#REF!</v>
      </c>
      <c r="AK17" s="580" t="str">
        <f>VLOOKUP(AK16,'①ひな形'!$B$34:$C$99,2,FALSE)</f>
        <v>#REF!</v>
      </c>
      <c r="AL17" s="580" t="str">
        <f>VLOOKUP(AL16,'①ひな形'!$C$4:$E$12,2,FALSE)</f>
        <v>#REF!</v>
      </c>
      <c r="AM17" s="580" t="str">
        <f>VLOOKUP(AM16,'①ひな形'!$B$34:$C$99,2,FALSE)</f>
        <v>#REF!</v>
      </c>
      <c r="AN17" s="580" t="str">
        <f>VLOOKUP(AN16,'①ひな形'!$C$4:$E$12,2,FALSE)</f>
        <v>#REF!</v>
      </c>
      <c r="AO17" s="580" t="str">
        <f>VLOOKUP(AO16,'①ひな形'!$B$34:$C$99,2,FALSE)</f>
        <v>#REF!</v>
      </c>
      <c r="AP17" s="580" t="str">
        <f>VLOOKUP(AP16,'①ひな形'!$C$4:$E$12,2,FALSE)</f>
        <v>#REF!</v>
      </c>
      <c r="AQ17" s="580" t="str">
        <f>VLOOKUP(AQ16,'①ひな形'!$B$34:$C$99,2,FALSE)</f>
        <v>#REF!</v>
      </c>
      <c r="AR17" s="580" t="str">
        <f>VLOOKUP(AR16,'①ひな形'!$C$4:$E$12,2,FALSE)</f>
        <v>#REF!</v>
      </c>
      <c r="AS17" s="580" t="str">
        <f>VLOOKUP(AS16,'①ひな形'!$B$34:$C$99,2,FALSE)</f>
        <v>#REF!</v>
      </c>
      <c r="AT17" s="580" t="str">
        <f>VLOOKUP(AT16,'①ひな形'!$C$4:$E$12,2,FALSE)</f>
        <v>#REF!</v>
      </c>
      <c r="AU17" s="580" t="str">
        <f>VLOOKUP(AU16,'①ひな形'!$B$34:$C$99,2,FALSE)</f>
        <v>#REF!</v>
      </c>
      <c r="AV17" s="580" t="str">
        <f>VLOOKUP(AV16,'①ひな形'!$C$4:$E$12,2,FALSE)</f>
        <v>#REF!</v>
      </c>
      <c r="AW17" s="580" t="str">
        <f>VLOOKUP(AW16,'①ひな形'!$B$34:$C$99,2,FALSE)</f>
        <v>#REF!</v>
      </c>
      <c r="AX17" s="580" t="str">
        <f>VLOOKUP(AX16,'①ひな形'!$C$4:$E$12,2,FALSE)</f>
        <v>#REF!</v>
      </c>
      <c r="AY17" s="580" t="str">
        <f>VLOOKUP(AY16,'①ひな形'!$B$34:$C$99,2,FALSE)</f>
        <v>#REF!</v>
      </c>
      <c r="AZ17" s="580" t="str">
        <f>VLOOKUP(AZ16,'①ひな形'!$C$4:$E$12,2,FALSE)</f>
        <v>#REF!</v>
      </c>
      <c r="BA17" s="580" t="str">
        <f>VLOOKUP(BA16,'①ひな形'!$B$34:$C$99,2,FALSE)</f>
        <v>#REF!</v>
      </c>
      <c r="BB17" s="580" t="str">
        <f>VLOOKUP(BB16,'①ひな形'!$C$4:$E$12,2,FALSE)</f>
        <v>#REF!</v>
      </c>
      <c r="BC17" s="580" t="str">
        <f>VLOOKUP(BC16,'①ひな形'!$B$34:$C$99,2,FALSE)</f>
        <v>#REF!</v>
      </c>
      <c r="BD17" s="580" t="str">
        <f>VLOOKUP(BD16,'①ひな形'!$C$4:$E$12,2,FALSE)</f>
        <v>#REF!</v>
      </c>
      <c r="BE17" s="580" t="str">
        <f>VLOOKUP(BE16,'①ひな形'!$B$34:$C$99,2,FALSE)</f>
        <v>#REF!</v>
      </c>
      <c r="BF17" s="580" t="str">
        <f>VLOOKUP(BF16,'①ひな形'!$C$4:$E$12,2,FALSE)</f>
        <v>#REF!</v>
      </c>
      <c r="BG17" s="580" t="str">
        <f>VLOOKUP(BG16,'①ひな形'!$B$34:$C$99,2,FALSE)</f>
        <v>#REF!</v>
      </c>
      <c r="BH17" s="580" t="str">
        <f>VLOOKUP(BH16,'①ひな形'!$C$4:$E$12,2,FALSE)</f>
        <v>#REF!</v>
      </c>
      <c r="BI17" s="580" t="str">
        <f>VLOOKUP(BI16,'①ひな形'!$B$34:$C$99,2,FALSE)</f>
        <v>#REF!</v>
      </c>
      <c r="BJ17" s="580" t="str">
        <f>VLOOKUP(BJ16,'①ひな形'!$C$4:$E$12,2,FALSE)</f>
        <v>#REF!</v>
      </c>
      <c r="BK17" s="580" t="str">
        <f>VLOOKUP(BK16,'①ひな形'!$B$34:$C$99,2,FALSE)</f>
        <v>#REF!</v>
      </c>
      <c r="BL17" s="580" t="str">
        <f>VLOOKUP(BL16,'①ひな形'!$C$4:$E$12,2,FALSE)</f>
        <v>#REF!</v>
      </c>
    </row>
    <row r="18">
      <c r="B18" s="566" t="s">
        <v>469</v>
      </c>
      <c r="C18" s="582" t="str">
        <f>VLOOKUP('①ひな形'!G44,'①ひな形'!$A$34:$B$99,2,FALSE)</f>
        <v>#REF!</v>
      </c>
      <c r="D18" s="581" t="str">
        <f>'①ひな形'!G45</f>
        <v>#REF!</v>
      </c>
      <c r="E18" s="582" t="str">
        <f>VLOOKUP('①ひな形'!H44,'①ひな形'!$A$34:$B$99,2,FALSE)</f>
        <v>#REF!</v>
      </c>
      <c r="F18" s="581" t="str">
        <f>'①ひな形'!H45</f>
        <v>#REF!</v>
      </c>
      <c r="G18" s="582" t="str">
        <f>VLOOKUP('①ひな形'!I44,'①ひな形'!$A$34:$B$99,2,FALSE)</f>
        <v>#REF!</v>
      </c>
      <c r="H18" s="581" t="str">
        <f>'①ひな形'!I45</f>
        <v>#REF!</v>
      </c>
      <c r="I18" s="582" t="str">
        <f>VLOOKUP('①ひな形'!J44,'①ひな形'!$A$34:$B$99,2,FALSE)</f>
        <v>#REF!</v>
      </c>
      <c r="J18" s="581" t="str">
        <f>'①ひな形'!J45</f>
        <v>#REF!</v>
      </c>
      <c r="K18" s="572" t="str">
        <f>VLOOKUP('①ひな形'!O44,'①ひな形'!$A$34:$B$99,2,FALSE)</f>
        <v>#REF!</v>
      </c>
      <c r="L18" s="573" t="str">
        <f>'①ひな形'!O45</f>
        <v>#REF!</v>
      </c>
      <c r="M18" s="574" t="str">
        <f>VLOOKUP('①ひな形'!L44,'①ひな形'!$A$34:$B$99,2,FALSE)</f>
        <v>#REF!</v>
      </c>
      <c r="N18" s="573" t="str">
        <f>'①ひな形'!L45</f>
        <v>#REF!</v>
      </c>
      <c r="O18" s="574" t="str">
        <f>VLOOKUP('①ひな形'!M44,'①ひな形'!$A$34:$B$99,2,FALSE)</f>
        <v>#REF!</v>
      </c>
      <c r="P18" s="573" t="str">
        <f>'①ひな形'!M45</f>
        <v>#REF!</v>
      </c>
      <c r="Q18" s="574" t="str">
        <f>VLOOKUP('①ひな形'!N44,'①ひな形'!$A$34:$B$99,2,FALSE)</f>
        <v>#REF!</v>
      </c>
      <c r="R18" s="573"/>
      <c r="S18" s="574" t="str">
        <f>VLOOKUP('①ひな形'!O44,'①ひな形'!$A$34:$B$99,2,FALSE)</f>
        <v>#REF!</v>
      </c>
      <c r="T18" s="573" t="str">
        <f>'①ひな形'!O45</f>
        <v>#REF!</v>
      </c>
      <c r="U18" s="574" t="str">
        <f>VLOOKUP('①ひな形'!P44,'①ひな形'!$A$34:$B$99,2,FALSE)</f>
        <v>#REF!</v>
      </c>
      <c r="V18" s="573" t="str">
        <f>'①ひな形'!P45</f>
        <v>#REF!</v>
      </c>
      <c r="W18" s="574" t="str">
        <f>VLOOKUP('①ひな形'!Q44,'①ひな形'!$A$34:$B$99,2,FALSE)</f>
        <v>#REF!</v>
      </c>
      <c r="X18" s="573" t="str">
        <f>'①ひな形'!Q45</f>
        <v>#REF!</v>
      </c>
      <c r="Y18" s="574" t="str">
        <f>VLOOKUP('①ひな形'!R44,'①ひな形'!$A$34:$B$99,2,FALSE)</f>
        <v>#REF!</v>
      </c>
      <c r="Z18" s="573" t="str">
        <f>'①ひな形'!R45</f>
        <v>#REF!</v>
      </c>
      <c r="AA18" s="574" t="str">
        <f>VLOOKUP('①ひな形'!S44,'①ひな形'!$A$34:$B$99,2,FALSE)</f>
        <v>#REF!</v>
      </c>
      <c r="AB18" s="573" t="str">
        <f>'①ひな形'!S45</f>
        <v>#REF!</v>
      </c>
      <c r="AC18" s="574" t="str">
        <f>VLOOKUP('①ひな形'!T44,'①ひな形'!$A$34:$B$99,2,FALSE)</f>
        <v>#REF!</v>
      </c>
      <c r="AD18" s="573" t="str">
        <f>'①ひな形'!T45</f>
        <v>#REF!</v>
      </c>
      <c r="AE18" s="574" t="str">
        <f>VLOOKUP('①ひな形'!U44,'①ひな形'!$A$34:$B$99,2,FALSE)</f>
        <v>#REF!</v>
      </c>
      <c r="AF18" s="573" t="str">
        <f>'①ひな形'!U45</f>
        <v>#REF!</v>
      </c>
      <c r="AG18" s="574" t="str">
        <f>VLOOKUP('①ひな形'!V44,'①ひな形'!$A$34:$B$99,2,FALSE)</f>
        <v>#REF!</v>
      </c>
      <c r="AH18" s="573" t="str">
        <f>'①ひな形'!V45</f>
        <v>#REF!</v>
      </c>
      <c r="AI18" s="574" t="str">
        <f>VLOOKUP('①ひな形'!W44,'①ひな形'!$A$34:$B$99,2,FALSE)</f>
        <v>#REF!</v>
      </c>
      <c r="AJ18" s="573" t="str">
        <f>'①ひな形'!W45</f>
        <v>#REF!</v>
      </c>
      <c r="AK18" s="574" t="str">
        <f>VLOOKUP('①ひな形'!X44,'①ひな形'!$A$34:$B$99,2,FALSE)</f>
        <v>#REF!</v>
      </c>
      <c r="AL18" s="573" t="str">
        <f>'①ひな形'!X45</f>
        <v>#REF!</v>
      </c>
      <c r="AM18" s="574" t="str">
        <f>VLOOKUP('①ひな形'!Y44,'①ひな形'!$A$34:$B$99,2,FALSE)</f>
        <v>#REF!</v>
      </c>
      <c r="AN18" s="573" t="str">
        <f>'①ひな形'!Y45</f>
        <v>#REF!</v>
      </c>
      <c r="AO18" s="574" t="str">
        <f>VLOOKUP('①ひな形'!Z44,'①ひな形'!$A$34:$B$99,2,FALSE)</f>
        <v>#REF!</v>
      </c>
      <c r="AP18" s="573" t="str">
        <f>'①ひな形'!Z45</f>
        <v>#REF!</v>
      </c>
      <c r="AQ18" s="574" t="str">
        <f>VLOOKUP('①ひな形'!AA44,'①ひな形'!$A$34:$B$99,2,FALSE)</f>
        <v>#REF!</v>
      </c>
      <c r="AR18" s="573" t="str">
        <f>'①ひな形'!AA45</f>
        <v>#REF!</v>
      </c>
      <c r="AS18" s="574" t="str">
        <f>VLOOKUP('①ひな形'!AB44,'①ひな形'!$A$34:$B$99,2,FALSE)</f>
        <v>#REF!</v>
      </c>
      <c r="AT18" s="573" t="str">
        <f>'①ひな形'!AB45</f>
        <v>#REF!</v>
      </c>
      <c r="AU18" s="574" t="str">
        <f>VLOOKUP('①ひな形'!AC44,'①ひな形'!$A$34:$B$99,2,FALSE)</f>
        <v>#REF!</v>
      </c>
      <c r="AV18" s="573" t="str">
        <f>'①ひな形'!AC45</f>
        <v>#REF!</v>
      </c>
      <c r="AW18" s="574" t="str">
        <f>VLOOKUP('①ひな形'!AD44,'①ひな形'!$A$34:$B$99,2,FALSE)</f>
        <v>#REF!</v>
      </c>
      <c r="AX18" s="573" t="str">
        <f>'①ひな形'!AD45</f>
        <v>#REF!</v>
      </c>
      <c r="AY18" s="574" t="str">
        <f>VLOOKUP('①ひな形'!AE44,'①ひな形'!$A$34:$B$99,2,FALSE)</f>
        <v>#REF!</v>
      </c>
      <c r="AZ18" s="573" t="str">
        <f>'①ひな形'!AE45</f>
        <v>#REF!</v>
      </c>
      <c r="BA18" s="574" t="str">
        <f>VLOOKUP('①ひな形'!AF44,'①ひな形'!$A$34:$B$99,2,FALSE)</f>
        <v>#REF!</v>
      </c>
      <c r="BB18" s="573" t="str">
        <f>'①ひな形'!AF45</f>
        <v>#REF!</v>
      </c>
      <c r="BC18" s="574" t="str">
        <f>VLOOKUP('①ひな形'!AG44,'①ひな形'!$A$34:$B$99,2,FALSE)</f>
        <v>#REF!</v>
      </c>
      <c r="BD18" s="573" t="str">
        <f>'①ひな形'!AG45</f>
        <v>#REF!</v>
      </c>
      <c r="BE18" s="574" t="str">
        <f>VLOOKUP('①ひな形'!AH44,'①ひな形'!$A$34:$B$99,2,FALSE)</f>
        <v>#REF!</v>
      </c>
      <c r="BF18" s="573" t="str">
        <f>'①ひな形'!AH45</f>
        <v>#REF!</v>
      </c>
      <c r="BG18" s="574" t="str">
        <f>VLOOKUP('①ひな形'!AI44,'①ひな形'!$A$34:$B$99,2,FALSE)</f>
        <v>#REF!</v>
      </c>
      <c r="BH18" s="573" t="str">
        <f>'①ひな形'!AI45</f>
        <v>#REF!</v>
      </c>
      <c r="BI18" s="574" t="str">
        <f>VLOOKUP('①ひな形'!AJ44,'①ひな形'!$A$34:$B$99,2,FALSE)</f>
        <v>#REF!</v>
      </c>
      <c r="BJ18" s="573" t="str">
        <f>'①ひな形'!AJ45</f>
        <v>#REF!</v>
      </c>
      <c r="BK18" s="574" t="str">
        <f>VLOOKUP('①ひな形'!AK44,'①ひな形'!$A$34:$B$99,2,FALSE)</f>
        <v>#REF!</v>
      </c>
      <c r="BL18" s="573" t="str">
        <f>'①ひな形'!AK45</f>
        <v>#REF!</v>
      </c>
    </row>
    <row r="19">
      <c r="B19" s="295"/>
      <c r="C19" s="577" t="str">
        <f>VLOOKUP(C18,'①ひな形'!$B$34:$C$99,2,FALSE)</f>
        <v>#REF!</v>
      </c>
      <c r="D19" s="578" t="str">
        <f>VLOOKUP(D18,'①ひな形'!$C$4:$E$12,2,FALSE)</f>
        <v>#REF!</v>
      </c>
      <c r="E19" s="577" t="str">
        <f>VLOOKUP(E18,'①ひな形'!$B$34:$C$99,2,FALSE)</f>
        <v>#REF!</v>
      </c>
      <c r="F19" s="578" t="str">
        <f>VLOOKUP(F18,'①ひな形'!$C$4:$E$12,2,FALSE)</f>
        <v>#REF!</v>
      </c>
      <c r="G19" s="577" t="str">
        <f>VLOOKUP(G18,'①ひな形'!$B$34:$C$99,2,FALSE)</f>
        <v>#REF!</v>
      </c>
      <c r="H19" s="578" t="str">
        <f>VLOOKUP(H18,'①ひな形'!$C$4:$E$12,2,FALSE)</f>
        <v>#REF!</v>
      </c>
      <c r="I19" s="577" t="str">
        <f>VLOOKUP(I18,'①ひな形'!$B$34:$C$99,2,FALSE)</f>
        <v>#REF!</v>
      </c>
      <c r="J19" s="578" t="str">
        <f>VLOOKUP(J18,'①ひな形'!$C$4:$E$12,2,FALSE)</f>
        <v>#REF!</v>
      </c>
      <c r="K19" s="579" t="str">
        <f>VLOOKUP(K18,'①ひな形'!$B$34:$C$99,2,FALSE)</f>
        <v>#REF!</v>
      </c>
      <c r="L19" s="580" t="str">
        <f>VLOOKUP(L18,'①ひな形'!$C$4:$E$12,2,FALSE)</f>
        <v>#REF!</v>
      </c>
      <c r="M19" s="580" t="str">
        <f>VLOOKUP(M18,'①ひな形'!$B$34:$C$99,2,FALSE)</f>
        <v>#REF!</v>
      </c>
      <c r="N19" s="580" t="str">
        <f>VLOOKUP(N18,'①ひな形'!$C$4:$E$12,2,FALSE)</f>
        <v>#REF!</v>
      </c>
      <c r="O19" s="580" t="str">
        <f>VLOOKUP(O18,'①ひな形'!$B$34:$C$99,2,FALSE)</f>
        <v>#REF!</v>
      </c>
      <c r="P19" s="580" t="str">
        <f>VLOOKUP(P18,'①ひな形'!$C$4:$E$12,2,FALSE)</f>
        <v>#REF!</v>
      </c>
      <c r="Q19" s="580" t="str">
        <f>VLOOKUP(Q18,'①ひな形'!$B$34:$C$99,2,FALSE)</f>
        <v>#REF!</v>
      </c>
      <c r="R19" s="580" t="str">
        <f>VLOOKUP(R18,'①ひな形'!$C$4:$E$12,2,FALSE)</f>
        <v>#REF!</v>
      </c>
      <c r="S19" s="580" t="str">
        <f>VLOOKUP(S18,'①ひな形'!$B$34:$C$99,2,FALSE)</f>
        <v>#REF!</v>
      </c>
      <c r="T19" s="580" t="str">
        <f>VLOOKUP(T18,'①ひな形'!$C$4:$E$12,2,FALSE)</f>
        <v>#REF!</v>
      </c>
      <c r="U19" s="580" t="str">
        <f>VLOOKUP(U18,'①ひな形'!$B$34:$C$99,2,FALSE)</f>
        <v>#REF!</v>
      </c>
      <c r="V19" s="580" t="str">
        <f>VLOOKUP(V18,'①ひな形'!$C$4:$E$12,2,FALSE)</f>
        <v>#REF!</v>
      </c>
      <c r="W19" s="580" t="str">
        <f>VLOOKUP(W18,'①ひな形'!$B$34:$C$99,2,FALSE)</f>
        <v>#REF!</v>
      </c>
      <c r="X19" s="580" t="str">
        <f>VLOOKUP(X18,'①ひな形'!$C$4:$E$12,2,FALSE)</f>
        <v>#REF!</v>
      </c>
      <c r="Y19" s="580" t="str">
        <f>VLOOKUP(Y18,'①ひな形'!$B$34:$C$99,2,FALSE)</f>
        <v>#REF!</v>
      </c>
      <c r="Z19" s="580" t="str">
        <f>VLOOKUP(Z18,'①ひな形'!$C$4:$E$12,2,FALSE)</f>
        <v>#REF!</v>
      </c>
      <c r="AA19" s="580" t="str">
        <f>VLOOKUP(AA18,'①ひな形'!$B$34:$C$99,2,FALSE)</f>
        <v>#REF!</v>
      </c>
      <c r="AB19" s="580" t="str">
        <f>VLOOKUP(AB18,'①ひな形'!$C$4:$E$12,2,FALSE)</f>
        <v>#REF!</v>
      </c>
      <c r="AC19" s="580" t="str">
        <f>VLOOKUP(AC18,'①ひな形'!$B$34:$C$99,2,FALSE)</f>
        <v>#REF!</v>
      </c>
      <c r="AD19" s="580" t="str">
        <f>VLOOKUP(AD18,'①ひな形'!$C$4:$E$12,2,FALSE)</f>
        <v>#REF!</v>
      </c>
      <c r="AE19" s="580" t="str">
        <f>VLOOKUP(AE18,'①ひな形'!$B$34:$C$99,2,FALSE)</f>
        <v>#REF!</v>
      </c>
      <c r="AF19" s="580" t="str">
        <f>VLOOKUP(AF18,'①ひな形'!$C$4:$E$12,2,FALSE)</f>
        <v>#REF!</v>
      </c>
      <c r="AG19" s="580" t="str">
        <f>VLOOKUP(AG18,'①ひな形'!$B$34:$C$99,2,FALSE)</f>
        <v>#REF!</v>
      </c>
      <c r="AH19" s="580" t="str">
        <f>VLOOKUP(AH18,'①ひな形'!$C$4:$E$12,2,FALSE)</f>
        <v>#REF!</v>
      </c>
      <c r="AI19" s="580" t="str">
        <f>VLOOKUP(AI18,'①ひな形'!$B$34:$C$99,2,FALSE)</f>
        <v>#REF!</v>
      </c>
      <c r="AJ19" s="580" t="str">
        <f>VLOOKUP(AJ18,'①ひな形'!$C$4:$E$12,2,FALSE)</f>
        <v>#REF!</v>
      </c>
      <c r="AK19" s="580" t="str">
        <f>VLOOKUP(AK18,'①ひな形'!$B$34:$C$99,2,FALSE)</f>
        <v>#REF!</v>
      </c>
      <c r="AL19" s="580" t="str">
        <f>VLOOKUP(AL18,'①ひな形'!$C$4:$E$12,2,FALSE)</f>
        <v>#REF!</v>
      </c>
      <c r="AM19" s="580" t="str">
        <f>VLOOKUP(AM18,'①ひな形'!$B$34:$C$99,2,FALSE)</f>
        <v>#REF!</v>
      </c>
      <c r="AN19" s="580" t="str">
        <f>VLOOKUP(AN18,'①ひな形'!$C$4:$E$12,2,FALSE)</f>
        <v>#REF!</v>
      </c>
      <c r="AO19" s="580" t="str">
        <f>VLOOKUP(AO18,'①ひな形'!$B$34:$C$99,2,FALSE)</f>
        <v>#REF!</v>
      </c>
      <c r="AP19" s="580" t="str">
        <f>VLOOKUP(AP18,'①ひな形'!$C$4:$E$12,2,FALSE)</f>
        <v>#REF!</v>
      </c>
      <c r="AQ19" s="580" t="str">
        <f>VLOOKUP(AQ18,'①ひな形'!$B$34:$C$99,2,FALSE)</f>
        <v>#REF!</v>
      </c>
      <c r="AR19" s="580" t="str">
        <f>VLOOKUP(AR18,'①ひな形'!$C$4:$E$12,2,FALSE)</f>
        <v>#REF!</v>
      </c>
      <c r="AS19" s="580" t="str">
        <f>VLOOKUP(AS18,'①ひな形'!$B$34:$C$99,2,FALSE)</f>
        <v>#REF!</v>
      </c>
      <c r="AT19" s="580" t="str">
        <f>VLOOKUP(AT18,'①ひな形'!$C$4:$E$12,2,FALSE)</f>
        <v>#REF!</v>
      </c>
      <c r="AU19" s="580" t="str">
        <f>VLOOKUP(AU18,'①ひな形'!$B$34:$C$99,2,FALSE)</f>
        <v>#REF!</v>
      </c>
      <c r="AV19" s="580" t="str">
        <f>VLOOKUP(AV18,'①ひな形'!$C$4:$E$12,2,FALSE)</f>
        <v>#REF!</v>
      </c>
      <c r="AW19" s="580" t="str">
        <f>VLOOKUP(AW18,'①ひな形'!$B$34:$C$99,2,FALSE)</f>
        <v>#REF!</v>
      </c>
      <c r="AX19" s="580" t="str">
        <f>VLOOKUP(AX18,'①ひな形'!$C$4:$E$12,2,FALSE)</f>
        <v>#REF!</v>
      </c>
      <c r="AY19" s="580" t="str">
        <f>VLOOKUP(AY18,'①ひな形'!$B$34:$C$99,2,FALSE)</f>
        <v>#REF!</v>
      </c>
      <c r="AZ19" s="580" t="str">
        <f>VLOOKUP(AZ18,'①ひな形'!$C$4:$E$12,2,FALSE)</f>
        <v>#REF!</v>
      </c>
      <c r="BA19" s="580" t="str">
        <f>VLOOKUP(BA18,'①ひな形'!$B$34:$C$99,2,FALSE)</f>
        <v>#REF!</v>
      </c>
      <c r="BB19" s="580" t="str">
        <f>VLOOKUP(BB18,'①ひな形'!$C$4:$E$12,2,FALSE)</f>
        <v>#REF!</v>
      </c>
      <c r="BC19" s="580" t="str">
        <f>VLOOKUP(BC18,'①ひな形'!$B$34:$C$99,2,FALSE)</f>
        <v>#REF!</v>
      </c>
      <c r="BD19" s="580" t="str">
        <f>VLOOKUP(BD18,'①ひな形'!$C$4:$E$12,2,FALSE)</f>
        <v>#REF!</v>
      </c>
      <c r="BE19" s="580" t="str">
        <f>VLOOKUP(BE18,'①ひな形'!$B$34:$C$99,2,FALSE)</f>
        <v>#REF!</v>
      </c>
      <c r="BF19" s="580" t="str">
        <f>VLOOKUP(BF18,'①ひな形'!$C$4:$E$12,2,FALSE)</f>
        <v>#REF!</v>
      </c>
      <c r="BG19" s="580" t="str">
        <f>VLOOKUP(BG18,'①ひな形'!$B$34:$C$99,2,FALSE)</f>
        <v>#REF!</v>
      </c>
      <c r="BH19" s="580" t="str">
        <f>VLOOKUP(BH18,'①ひな形'!$C$4:$E$12,2,FALSE)</f>
        <v>#REF!</v>
      </c>
      <c r="BI19" s="580" t="str">
        <f>VLOOKUP(BI18,'①ひな形'!$B$34:$C$99,2,FALSE)</f>
        <v>#REF!</v>
      </c>
      <c r="BJ19" s="580" t="str">
        <f>VLOOKUP(BJ18,'①ひな形'!$C$4:$E$12,2,FALSE)</f>
        <v>#REF!</v>
      </c>
      <c r="BK19" s="580" t="str">
        <f>VLOOKUP(BK18,'①ひな形'!$B$34:$C$99,2,FALSE)</f>
        <v>#REF!</v>
      </c>
      <c r="BL19" s="580" t="str">
        <f>VLOOKUP(BL18,'①ひな形'!$C$4:$E$12,2,FALSE)</f>
        <v>#REF!</v>
      </c>
    </row>
    <row r="20">
      <c r="B20" s="566" t="s">
        <v>507</v>
      </c>
      <c r="C20" s="582" t="str">
        <f>VLOOKUP('①ひな形'!G46,'①ひな形'!$A$34:$B$99,2,FALSE)</f>
        <v>#REF!</v>
      </c>
      <c r="D20" s="581" t="str">
        <f>'①ひな形'!G47</f>
        <v>#REF!</v>
      </c>
      <c r="E20" s="582" t="str">
        <f>VLOOKUP('①ひな形'!H46,'①ひな形'!$A$34:$B$99,2,FALSE)</f>
        <v>#REF!</v>
      </c>
      <c r="F20" s="581" t="str">
        <f>'①ひな形'!H47</f>
        <v>#REF!</v>
      </c>
      <c r="G20" s="582" t="str">
        <f>VLOOKUP('①ひな形'!I46,'①ひな形'!$A$34:$B$99,2,FALSE)</f>
        <v>#REF!</v>
      </c>
      <c r="H20" s="581" t="str">
        <f>'①ひな形'!I47</f>
        <v>#REF!</v>
      </c>
      <c r="I20" s="582" t="str">
        <f>VLOOKUP('①ひな形'!J46,'①ひな形'!$A$34:$B$99,2,FALSE)</f>
        <v>#REF!</v>
      </c>
      <c r="J20" s="581" t="str">
        <f>'①ひな形'!J47</f>
        <v>#REF!</v>
      </c>
      <c r="K20" s="572" t="str">
        <f>VLOOKUP('①ひな形'!O46,'①ひな形'!$A$34:$B$99,2,FALSE)</f>
        <v>#REF!</v>
      </c>
      <c r="L20" s="573" t="str">
        <f>'①ひな形'!O47</f>
        <v>#REF!</v>
      </c>
      <c r="M20" s="574" t="str">
        <f>VLOOKUP('①ひな形'!L46,'①ひな形'!$A$34:$B$99,2,FALSE)</f>
        <v>#REF!</v>
      </c>
      <c r="N20" s="573" t="str">
        <f>'①ひな形'!L47</f>
        <v>#REF!</v>
      </c>
      <c r="O20" s="574" t="str">
        <f>VLOOKUP('①ひな形'!M46,'①ひな形'!$A$34:$B$99,2,FALSE)</f>
        <v>#REF!</v>
      </c>
      <c r="P20" s="573" t="str">
        <f>'①ひな形'!M47</f>
        <v>#REF!</v>
      </c>
      <c r="Q20" s="574" t="str">
        <f>VLOOKUP('①ひな形'!N46,'①ひな形'!$A$34:$B$99,2,FALSE)</f>
        <v>#REF!</v>
      </c>
      <c r="R20" s="573"/>
      <c r="S20" s="574" t="str">
        <f>VLOOKUP('①ひな形'!O46,'①ひな形'!$A$34:$B$99,2,FALSE)</f>
        <v>#REF!</v>
      </c>
      <c r="T20" s="573" t="str">
        <f>'①ひな形'!O47</f>
        <v>#REF!</v>
      </c>
      <c r="U20" s="574" t="str">
        <f>VLOOKUP('①ひな形'!P46,'①ひな形'!$A$34:$B$99,2,FALSE)</f>
        <v>#REF!</v>
      </c>
      <c r="V20" s="573" t="str">
        <f>'①ひな形'!P47</f>
        <v>#REF!</v>
      </c>
      <c r="W20" s="574" t="str">
        <f>VLOOKUP('①ひな形'!Q46,'①ひな形'!$A$34:$B$99,2,FALSE)</f>
        <v>#REF!</v>
      </c>
      <c r="X20" s="573" t="str">
        <f>'①ひな形'!Q47</f>
        <v>#REF!</v>
      </c>
      <c r="Y20" s="574" t="str">
        <f>VLOOKUP('①ひな形'!R46,'①ひな形'!$A$34:$B$99,2,FALSE)</f>
        <v>#REF!</v>
      </c>
      <c r="Z20" s="573" t="str">
        <f>'①ひな形'!R47</f>
        <v>#REF!</v>
      </c>
      <c r="AA20" s="574" t="str">
        <f>VLOOKUP('①ひな形'!S46,'①ひな形'!$A$34:$B$99,2,FALSE)</f>
        <v>#REF!</v>
      </c>
      <c r="AB20" s="573" t="str">
        <f>'①ひな形'!S47</f>
        <v>#REF!</v>
      </c>
      <c r="AC20" s="574" t="str">
        <f>VLOOKUP('①ひな形'!T46,'①ひな形'!$A$34:$B$99,2,FALSE)</f>
        <v>#REF!</v>
      </c>
      <c r="AD20" s="573" t="str">
        <f>'①ひな形'!T47</f>
        <v>#REF!</v>
      </c>
      <c r="AE20" s="574" t="str">
        <f>VLOOKUP('①ひな形'!U46,'①ひな形'!$A$34:$B$99,2,FALSE)</f>
        <v>#REF!</v>
      </c>
      <c r="AF20" s="573" t="str">
        <f>'①ひな形'!U47</f>
        <v>#REF!</v>
      </c>
      <c r="AG20" s="574" t="str">
        <f>VLOOKUP('①ひな形'!V46,'①ひな形'!$A$34:$B$99,2,FALSE)</f>
        <v>#REF!</v>
      </c>
      <c r="AH20" s="573" t="str">
        <f>'①ひな形'!V47</f>
        <v>#REF!</v>
      </c>
      <c r="AI20" s="574" t="str">
        <f>VLOOKUP('①ひな形'!W46,'①ひな形'!$A$34:$B$99,2,FALSE)</f>
        <v>#REF!</v>
      </c>
      <c r="AJ20" s="573" t="str">
        <f>'①ひな形'!W47</f>
        <v>#REF!</v>
      </c>
      <c r="AK20" s="574" t="str">
        <f>VLOOKUP('①ひな形'!X46,'①ひな形'!$A$34:$B$99,2,FALSE)</f>
        <v>#REF!</v>
      </c>
      <c r="AL20" s="573" t="str">
        <f>'①ひな形'!X47</f>
        <v>#REF!</v>
      </c>
      <c r="AM20" s="574" t="str">
        <f>VLOOKUP('①ひな形'!Y46,'①ひな形'!$A$34:$B$99,2,FALSE)</f>
        <v>#REF!</v>
      </c>
      <c r="AN20" s="573" t="str">
        <f>'①ひな形'!Y47</f>
        <v>#REF!</v>
      </c>
      <c r="AO20" s="574" t="str">
        <f>VLOOKUP('①ひな形'!Z46,'①ひな形'!$A$34:$B$99,2,FALSE)</f>
        <v>#REF!</v>
      </c>
      <c r="AP20" s="573" t="str">
        <f>'①ひな形'!Z47</f>
        <v>#REF!</v>
      </c>
      <c r="AQ20" s="574" t="str">
        <f>VLOOKUP('①ひな形'!AA46,'①ひな形'!$A$34:$B$99,2,FALSE)</f>
        <v>#REF!</v>
      </c>
      <c r="AR20" s="573" t="str">
        <f>'①ひな形'!AA47</f>
        <v>#REF!</v>
      </c>
      <c r="AS20" s="574" t="str">
        <f>VLOOKUP('①ひな形'!AB46,'①ひな形'!$A$34:$B$99,2,FALSE)</f>
        <v>#REF!</v>
      </c>
      <c r="AT20" s="573" t="str">
        <f>'①ひな形'!AB47</f>
        <v>#REF!</v>
      </c>
      <c r="AU20" s="574" t="str">
        <f>VLOOKUP('①ひな形'!AC46,'①ひな形'!$A$34:$B$99,2,FALSE)</f>
        <v>#REF!</v>
      </c>
      <c r="AV20" s="573" t="str">
        <f>'①ひな形'!AC47</f>
        <v>#REF!</v>
      </c>
      <c r="AW20" s="574" t="str">
        <f>VLOOKUP('①ひな形'!AD46,'①ひな形'!$A$34:$B$99,2,FALSE)</f>
        <v>#REF!</v>
      </c>
      <c r="AX20" s="573" t="str">
        <f>'①ひな形'!AD47</f>
        <v>#REF!</v>
      </c>
      <c r="AY20" s="574" t="str">
        <f>VLOOKUP('①ひな形'!AE46,'①ひな形'!$A$34:$B$99,2,FALSE)</f>
        <v>#REF!</v>
      </c>
      <c r="AZ20" s="573" t="str">
        <f>'①ひな形'!AE47</f>
        <v>#REF!</v>
      </c>
      <c r="BA20" s="574" t="str">
        <f>VLOOKUP('①ひな形'!AF46,'①ひな形'!$A$34:$B$99,2,FALSE)</f>
        <v>#REF!</v>
      </c>
      <c r="BB20" s="573" t="str">
        <f>'①ひな形'!AF47</f>
        <v>#REF!</v>
      </c>
      <c r="BC20" s="574" t="str">
        <f>VLOOKUP('①ひな形'!AG46,'①ひな形'!$A$34:$B$99,2,FALSE)</f>
        <v>#REF!</v>
      </c>
      <c r="BD20" s="573" t="str">
        <f>'①ひな形'!AG47</f>
        <v>#REF!</v>
      </c>
      <c r="BE20" s="574" t="str">
        <f>VLOOKUP('①ひな形'!AH46,'①ひな形'!$A$34:$B$99,2,FALSE)</f>
        <v>#REF!</v>
      </c>
      <c r="BF20" s="573" t="str">
        <f>'①ひな形'!AH47</f>
        <v>#REF!</v>
      </c>
      <c r="BG20" s="574" t="str">
        <f>VLOOKUP('①ひな形'!AI46,'①ひな形'!$A$34:$B$99,2,FALSE)</f>
        <v>#REF!</v>
      </c>
      <c r="BH20" s="573" t="str">
        <f>'①ひな形'!AI47</f>
        <v>#REF!</v>
      </c>
      <c r="BI20" s="574" t="str">
        <f>VLOOKUP('①ひな形'!AJ46,'①ひな形'!$A$34:$B$99,2,FALSE)</f>
        <v>#REF!</v>
      </c>
      <c r="BJ20" s="573" t="str">
        <f>'①ひな形'!AJ47</f>
        <v>#REF!</v>
      </c>
      <c r="BK20" s="574" t="str">
        <f>VLOOKUP('①ひな形'!AK46,'①ひな形'!$A$34:$B$99,2,FALSE)</f>
        <v>#REF!</v>
      </c>
      <c r="BL20" s="573" t="str">
        <f>'①ひな形'!AK47</f>
        <v>#REF!</v>
      </c>
    </row>
    <row r="21">
      <c r="B21" s="295"/>
      <c r="C21" s="728" t="str">
        <f>VLOOKUP(C20,'①ひな形'!$B$34:$C$99,2,FALSE)</f>
        <v>#REF!</v>
      </c>
      <c r="D21" s="729" t="str">
        <f>VLOOKUP(D20,'①ひな形'!$C$4:$E$12,2,FALSE)</f>
        <v>#REF!</v>
      </c>
      <c r="E21" s="728" t="str">
        <f>VLOOKUP(E20,'①ひな形'!$B$34:$C$99,2,FALSE)</f>
        <v>#REF!</v>
      </c>
      <c r="F21" s="729" t="str">
        <f>VLOOKUP(F20,'①ひな形'!$C$4:$E$12,2,FALSE)</f>
        <v>#REF!</v>
      </c>
      <c r="G21" s="728" t="str">
        <f>VLOOKUP(G20,'①ひな形'!$B$34:$C$99,2,FALSE)</f>
        <v>#REF!</v>
      </c>
      <c r="H21" s="729" t="str">
        <f>VLOOKUP(H20,'①ひな形'!$C$4:$E$12,2,FALSE)</f>
        <v>#REF!</v>
      </c>
      <c r="I21" s="728" t="str">
        <f>VLOOKUP(I20,'①ひな形'!$B$34:$C$99,2,FALSE)</f>
        <v>#REF!</v>
      </c>
      <c r="J21" s="729" t="str">
        <f>VLOOKUP(J20,'①ひな形'!$C$4:$E$12,2,FALSE)</f>
        <v>#REF!</v>
      </c>
      <c r="K21" s="579" t="str">
        <f>VLOOKUP(K20,'①ひな形'!$B$34:$C$99,2,FALSE)</f>
        <v>#REF!</v>
      </c>
      <c r="L21" s="580" t="str">
        <f>VLOOKUP(L20,'①ひな形'!$C$4:$E$12,2,FALSE)</f>
        <v>#REF!</v>
      </c>
      <c r="M21" s="698" t="str">
        <f>VLOOKUP(M20,'①ひな形'!$B$34:$C$99,2,FALSE)</f>
        <v>#REF!</v>
      </c>
      <c r="N21" s="698" t="str">
        <f>VLOOKUP(N20,'①ひな形'!$C$4:$E$12,2,FALSE)</f>
        <v>#REF!</v>
      </c>
      <c r="O21" s="698" t="str">
        <f>VLOOKUP(O20,'①ひな形'!$B$34:$C$99,2,FALSE)</f>
        <v>#REF!</v>
      </c>
      <c r="P21" s="698" t="str">
        <f>VLOOKUP(P20,'①ひな形'!$C$4:$E$12,2,FALSE)</f>
        <v>#REF!</v>
      </c>
      <c r="Q21" s="698" t="str">
        <f>VLOOKUP(Q20,'①ひな形'!$B$34:$C$99,2,FALSE)</f>
        <v>#REF!</v>
      </c>
      <c r="R21" s="698" t="str">
        <f>VLOOKUP(R20,'①ひな形'!$C$4:$E$12,2,FALSE)</f>
        <v>#REF!</v>
      </c>
      <c r="S21" s="698" t="str">
        <f>VLOOKUP(S20,'①ひな形'!$B$34:$C$99,2,FALSE)</f>
        <v>#REF!</v>
      </c>
      <c r="T21" s="698" t="str">
        <f>VLOOKUP(T20,'①ひな形'!$C$4:$E$12,2,FALSE)</f>
        <v>#REF!</v>
      </c>
      <c r="U21" s="698" t="str">
        <f>VLOOKUP(U20,'①ひな形'!$B$34:$C$99,2,FALSE)</f>
        <v>#REF!</v>
      </c>
      <c r="V21" s="698" t="str">
        <f>VLOOKUP(V20,'①ひな形'!$C$4:$E$12,2,FALSE)</f>
        <v>#REF!</v>
      </c>
      <c r="W21" s="698" t="str">
        <f>VLOOKUP(W20,'①ひな形'!$B$34:$C$99,2,FALSE)</f>
        <v>#REF!</v>
      </c>
      <c r="X21" s="698" t="str">
        <f>VLOOKUP(X20,'①ひな形'!$C$4:$E$12,2,FALSE)</f>
        <v>#REF!</v>
      </c>
      <c r="Y21" s="698" t="str">
        <f>VLOOKUP(Y20,'①ひな形'!$B$34:$C$99,2,FALSE)</f>
        <v>#REF!</v>
      </c>
      <c r="Z21" s="698" t="str">
        <f>VLOOKUP(Z20,'①ひな形'!$C$4:$E$12,2,FALSE)</f>
        <v>#REF!</v>
      </c>
      <c r="AA21" s="698" t="str">
        <f>VLOOKUP(AA20,'①ひな形'!$B$34:$C$99,2,FALSE)</f>
        <v>#REF!</v>
      </c>
      <c r="AB21" s="698" t="str">
        <f>VLOOKUP(AB20,'①ひな形'!$C$4:$E$12,2,FALSE)</f>
        <v>#REF!</v>
      </c>
      <c r="AC21" s="698" t="str">
        <f>VLOOKUP(AC20,'①ひな形'!$B$34:$C$99,2,FALSE)</f>
        <v>#REF!</v>
      </c>
      <c r="AD21" s="698" t="str">
        <f>VLOOKUP(AD20,'①ひな形'!$C$4:$E$12,2,FALSE)</f>
        <v>#REF!</v>
      </c>
      <c r="AE21" s="698" t="str">
        <f>VLOOKUP(AE20,'①ひな形'!$B$34:$C$99,2,FALSE)</f>
        <v>#REF!</v>
      </c>
      <c r="AF21" s="698" t="str">
        <f>VLOOKUP(AF20,'①ひな形'!$C$4:$E$12,2,FALSE)</f>
        <v>#REF!</v>
      </c>
      <c r="AG21" s="698" t="str">
        <f>VLOOKUP(AG20,'①ひな形'!$B$34:$C$99,2,FALSE)</f>
        <v>#REF!</v>
      </c>
      <c r="AH21" s="698" t="str">
        <f>VLOOKUP(AH20,'①ひな形'!$C$4:$E$12,2,FALSE)</f>
        <v>#REF!</v>
      </c>
      <c r="AI21" s="698" t="str">
        <f>VLOOKUP(AI20,'①ひな形'!$B$34:$C$99,2,FALSE)</f>
        <v>#REF!</v>
      </c>
      <c r="AJ21" s="698" t="str">
        <f>VLOOKUP(AJ20,'①ひな形'!$C$4:$E$12,2,FALSE)</f>
        <v>#REF!</v>
      </c>
      <c r="AK21" s="698" t="str">
        <f>VLOOKUP(AK20,'①ひな形'!$B$34:$C$99,2,FALSE)</f>
        <v>#REF!</v>
      </c>
      <c r="AL21" s="698" t="str">
        <f>VLOOKUP(AL20,'①ひな形'!$C$4:$E$12,2,FALSE)</f>
        <v>#REF!</v>
      </c>
      <c r="AM21" s="698" t="str">
        <f>VLOOKUP(AM20,'①ひな形'!$B$34:$C$99,2,FALSE)</f>
        <v>#REF!</v>
      </c>
      <c r="AN21" s="698" t="str">
        <f>VLOOKUP(AN20,'①ひな形'!$C$4:$E$12,2,FALSE)</f>
        <v>#REF!</v>
      </c>
      <c r="AO21" s="698" t="str">
        <f>VLOOKUP(AO20,'①ひな形'!$B$34:$C$99,2,FALSE)</f>
        <v>#REF!</v>
      </c>
      <c r="AP21" s="698" t="str">
        <f>VLOOKUP(AP20,'①ひな形'!$C$4:$E$12,2,FALSE)</f>
        <v>#REF!</v>
      </c>
      <c r="AQ21" s="698" t="str">
        <f>VLOOKUP(AQ20,'①ひな形'!$B$34:$C$99,2,FALSE)</f>
        <v>#REF!</v>
      </c>
      <c r="AR21" s="698" t="str">
        <f>VLOOKUP(AR20,'①ひな形'!$C$4:$E$12,2,FALSE)</f>
        <v>#REF!</v>
      </c>
      <c r="AS21" s="698" t="str">
        <f>VLOOKUP(AS20,'①ひな形'!$B$34:$C$99,2,FALSE)</f>
        <v>#REF!</v>
      </c>
      <c r="AT21" s="698" t="str">
        <f>VLOOKUP(AT20,'①ひな形'!$C$4:$E$12,2,FALSE)</f>
        <v>#REF!</v>
      </c>
      <c r="AU21" s="698" t="str">
        <f>VLOOKUP(AU20,'①ひな形'!$B$34:$C$99,2,FALSE)</f>
        <v>#REF!</v>
      </c>
      <c r="AV21" s="698" t="str">
        <f>VLOOKUP(AV20,'①ひな形'!$C$4:$E$12,2,FALSE)</f>
        <v>#REF!</v>
      </c>
      <c r="AW21" s="698" t="str">
        <f>VLOOKUP(AW20,'①ひな形'!$B$34:$C$99,2,FALSE)</f>
        <v>#REF!</v>
      </c>
      <c r="AX21" s="698" t="str">
        <f>VLOOKUP(AX20,'①ひな形'!$C$4:$E$12,2,FALSE)</f>
        <v>#REF!</v>
      </c>
      <c r="AY21" s="698" t="str">
        <f>VLOOKUP(AY20,'①ひな形'!$B$34:$C$99,2,FALSE)</f>
        <v>#REF!</v>
      </c>
      <c r="AZ21" s="698" t="str">
        <f>VLOOKUP(AZ20,'①ひな形'!$C$4:$E$12,2,FALSE)</f>
        <v>#REF!</v>
      </c>
      <c r="BA21" s="698" t="str">
        <f>VLOOKUP(BA20,'①ひな形'!$B$34:$C$99,2,FALSE)</f>
        <v>#REF!</v>
      </c>
      <c r="BB21" s="698" t="str">
        <f>VLOOKUP(BB20,'①ひな形'!$C$4:$E$12,2,FALSE)</f>
        <v>#REF!</v>
      </c>
      <c r="BC21" s="698" t="str">
        <f>VLOOKUP(BC20,'①ひな形'!$B$34:$C$99,2,FALSE)</f>
        <v>#REF!</v>
      </c>
      <c r="BD21" s="698" t="str">
        <f>VLOOKUP(BD20,'①ひな形'!$C$4:$E$12,2,FALSE)</f>
        <v>#REF!</v>
      </c>
      <c r="BE21" s="698" t="str">
        <f>VLOOKUP(BE20,'①ひな形'!$B$34:$C$99,2,FALSE)</f>
        <v>#REF!</v>
      </c>
      <c r="BF21" s="698" t="str">
        <f>VLOOKUP(BF20,'①ひな形'!$C$4:$E$12,2,FALSE)</f>
        <v>#REF!</v>
      </c>
      <c r="BG21" s="698" t="str">
        <f>VLOOKUP(BG20,'①ひな形'!$B$34:$C$99,2,FALSE)</f>
        <v>#REF!</v>
      </c>
      <c r="BH21" s="698" t="str">
        <f>VLOOKUP(BH20,'①ひな形'!$C$4:$E$12,2,FALSE)</f>
        <v>#REF!</v>
      </c>
      <c r="BI21" s="698" t="str">
        <f>VLOOKUP(BI20,'①ひな形'!$B$34:$C$99,2,FALSE)</f>
        <v>#REF!</v>
      </c>
      <c r="BJ21" s="698" t="str">
        <f>VLOOKUP(BJ20,'①ひな形'!$C$4:$E$12,2,FALSE)</f>
        <v>#REF!</v>
      </c>
      <c r="BK21" s="698" t="str">
        <f>VLOOKUP(BK20,'①ひな形'!$B$34:$C$99,2,FALSE)</f>
        <v>#REF!</v>
      </c>
      <c r="BL21" s="698" t="str">
        <f>VLOOKUP(BL20,'①ひな形'!$C$4:$E$12,2,FALSE)</f>
        <v>#REF!</v>
      </c>
    </row>
    <row r="22">
      <c r="B22" s="661"/>
      <c r="M22" s="730"/>
      <c r="N22" s="731"/>
      <c r="O22" s="730"/>
      <c r="P22" s="731"/>
      <c r="Q22" s="730"/>
      <c r="R22" s="731"/>
      <c r="S22" s="730"/>
      <c r="T22" s="731"/>
      <c r="U22" s="730"/>
      <c r="V22" s="731"/>
      <c r="W22" s="730"/>
      <c r="X22" s="731"/>
      <c r="Y22" s="730"/>
      <c r="Z22" s="731"/>
      <c r="AA22" s="730"/>
      <c r="AB22" s="731"/>
      <c r="AC22" s="730"/>
      <c r="AD22" s="731"/>
      <c r="AE22" s="730"/>
      <c r="AF22" s="731"/>
      <c r="AG22" s="730"/>
      <c r="AH22" s="731"/>
      <c r="AI22" s="730"/>
      <c r="AJ22" s="731"/>
      <c r="AK22" s="730"/>
      <c r="AL22" s="731"/>
      <c r="AM22" s="730"/>
      <c r="AN22" s="731"/>
      <c r="AO22" s="730"/>
      <c r="AP22" s="731"/>
      <c r="AQ22" s="730"/>
      <c r="AR22" s="731"/>
      <c r="AS22" s="730"/>
      <c r="AT22" s="731"/>
      <c r="AU22" s="730"/>
      <c r="AV22" s="731"/>
      <c r="AW22" s="730"/>
      <c r="AX22" s="731"/>
      <c r="AY22" s="730"/>
      <c r="AZ22" s="731"/>
      <c r="BA22" s="730"/>
      <c r="BB22" s="731"/>
      <c r="BC22" s="730"/>
      <c r="BD22" s="731"/>
      <c r="BE22" s="730"/>
      <c r="BF22" s="731"/>
      <c r="BG22" s="730"/>
      <c r="BH22" s="731"/>
      <c r="BI22" s="730"/>
      <c r="BJ22" s="731"/>
      <c r="BK22" s="730"/>
      <c r="BL22" s="731"/>
    </row>
    <row r="23">
      <c r="B23" s="732"/>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65"/>
      <c r="AZ23" s="565"/>
      <c r="BA23" s="565"/>
      <c r="BB23" s="565"/>
      <c r="BC23" s="565"/>
      <c r="BD23" s="565"/>
      <c r="BE23" s="565"/>
      <c r="BF23" s="565"/>
      <c r="BG23" s="565"/>
      <c r="BH23" s="565"/>
      <c r="BI23" s="565"/>
      <c r="BJ23" s="565"/>
      <c r="BK23" s="565"/>
      <c r="BL23" s="565"/>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55" priority="1">
      <formula>ISERROR(C4)=TRUE</formula>
    </cfRule>
  </conditionalFormatting>
  <conditionalFormatting sqref="C4:BL21">
    <cfRule type="containsBlanks" dxfId="55"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85"/>
      <c r="B1" s="585"/>
      <c r="C1" s="585"/>
      <c r="D1" s="586"/>
      <c r="E1" s="587"/>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row>
    <row r="2" ht="11.25" customHeight="1">
      <c r="B2" s="588" t="s">
        <v>29</v>
      </c>
      <c r="C2" s="589" t="s">
        <v>474</v>
      </c>
      <c r="D2" s="589" t="s">
        <v>280</v>
      </c>
      <c r="E2" s="587"/>
      <c r="F2" s="431">
        <v>45505.0</v>
      </c>
      <c r="G2" s="432">
        <v>45506.0</v>
      </c>
      <c r="H2" s="432">
        <v>45507.0</v>
      </c>
      <c r="I2" s="432">
        <v>45508.0</v>
      </c>
      <c r="J2" s="432">
        <v>45509.0</v>
      </c>
      <c r="K2" s="432">
        <v>45510.0</v>
      </c>
      <c r="L2" s="432">
        <v>45511.0</v>
      </c>
      <c r="M2" s="432">
        <v>45512.0</v>
      </c>
      <c r="N2" s="432">
        <v>45513.0</v>
      </c>
      <c r="O2" s="432">
        <v>45514.0</v>
      </c>
      <c r="P2" s="432">
        <v>45515.0</v>
      </c>
      <c r="Q2" s="432">
        <v>45516.0</v>
      </c>
      <c r="R2" s="432">
        <v>45517.0</v>
      </c>
      <c r="S2" s="432">
        <v>45518.0</v>
      </c>
      <c r="T2" s="432">
        <v>45519.0</v>
      </c>
      <c r="U2" s="590">
        <v>45520.0</v>
      </c>
      <c r="V2" s="432">
        <v>45521.0</v>
      </c>
      <c r="W2" s="432">
        <v>45522.0</v>
      </c>
      <c r="X2" s="432">
        <v>45523.0</v>
      </c>
      <c r="Y2" s="432">
        <v>45524.0</v>
      </c>
      <c r="Z2" s="432">
        <v>45525.0</v>
      </c>
      <c r="AA2" s="432">
        <v>45526.0</v>
      </c>
      <c r="AB2" s="432">
        <v>45527.0</v>
      </c>
      <c r="AC2" s="432">
        <v>45528.0</v>
      </c>
      <c r="AD2" s="432">
        <v>45529.0</v>
      </c>
      <c r="AE2" s="432">
        <v>45530.0</v>
      </c>
      <c r="AF2" s="432">
        <v>45531.0</v>
      </c>
      <c r="AG2" s="432">
        <v>45532.0</v>
      </c>
      <c r="AH2" s="432">
        <v>45533.0</v>
      </c>
      <c r="AI2" s="432">
        <v>45534.0</v>
      </c>
      <c r="AJ2" s="432">
        <v>45535.0</v>
      </c>
    </row>
    <row r="3" ht="11.25" customHeight="1">
      <c r="B3" s="53"/>
      <c r="C3" s="53"/>
      <c r="D3" s="53"/>
      <c r="E3" s="587"/>
      <c r="F3" s="502" t="s">
        <v>460</v>
      </c>
      <c r="G3" s="502" t="s">
        <v>461</v>
      </c>
      <c r="H3" s="502" t="s">
        <v>462</v>
      </c>
      <c r="I3" s="502" t="s">
        <v>463</v>
      </c>
      <c r="J3" s="502" t="s">
        <v>464</v>
      </c>
      <c r="K3" s="502" t="s">
        <v>465</v>
      </c>
      <c r="L3" s="502" t="s">
        <v>466</v>
      </c>
      <c r="M3" s="502" t="s">
        <v>460</v>
      </c>
      <c r="N3" s="502" t="s">
        <v>461</v>
      </c>
      <c r="O3" s="502" t="s">
        <v>462</v>
      </c>
      <c r="P3" s="502" t="s">
        <v>463</v>
      </c>
      <c r="Q3" s="502" t="s">
        <v>464</v>
      </c>
      <c r="R3" s="502" t="s">
        <v>465</v>
      </c>
      <c r="S3" s="502" t="s">
        <v>466</v>
      </c>
      <c r="T3" s="502" t="s">
        <v>460</v>
      </c>
      <c r="U3" s="502" t="s">
        <v>461</v>
      </c>
      <c r="V3" s="591" t="s">
        <v>462</v>
      </c>
      <c r="W3" s="591" t="s">
        <v>463</v>
      </c>
      <c r="X3" s="591" t="s">
        <v>464</v>
      </c>
      <c r="Y3" s="591" t="s">
        <v>465</v>
      </c>
      <c r="Z3" s="591" t="s">
        <v>466</v>
      </c>
      <c r="AA3" s="591" t="s">
        <v>460</v>
      </c>
      <c r="AB3" s="591" t="s">
        <v>461</v>
      </c>
      <c r="AC3" s="591" t="s">
        <v>462</v>
      </c>
      <c r="AD3" s="591" t="s">
        <v>463</v>
      </c>
      <c r="AE3" s="591" t="s">
        <v>464</v>
      </c>
      <c r="AF3" s="591" t="s">
        <v>465</v>
      </c>
      <c r="AG3" s="591" t="s">
        <v>466</v>
      </c>
      <c r="AH3" s="591" t="s">
        <v>460</v>
      </c>
      <c r="AI3" s="591" t="s">
        <v>461</v>
      </c>
      <c r="AJ3" s="592" t="s">
        <v>466</v>
      </c>
    </row>
    <row r="4" ht="15.75" customHeight="1">
      <c r="B4" s="593" t="s">
        <v>41</v>
      </c>
      <c r="C4" s="594" t="s">
        <v>475</v>
      </c>
      <c r="D4" s="594">
        <v>101.0</v>
      </c>
      <c r="E4" s="587"/>
      <c r="F4" s="595" t="s">
        <v>48</v>
      </c>
      <c r="G4" s="596" t="s">
        <v>66</v>
      </c>
      <c r="H4" s="597" t="s">
        <v>66</v>
      </c>
      <c r="I4" s="597" t="s">
        <v>56</v>
      </c>
      <c r="J4" s="597" t="s">
        <v>52</v>
      </c>
      <c r="K4" s="597" t="s">
        <v>48</v>
      </c>
      <c r="L4" s="597" t="s">
        <v>48</v>
      </c>
      <c r="M4" s="597" t="s">
        <v>476</v>
      </c>
      <c r="N4" s="597" t="s">
        <v>52</v>
      </c>
      <c r="O4" s="597" t="s">
        <v>48</v>
      </c>
      <c r="P4" s="597" t="s">
        <v>477</v>
      </c>
      <c r="Q4" s="597" t="s">
        <v>478</v>
      </c>
      <c r="R4" s="597" t="s">
        <v>48</v>
      </c>
      <c r="S4" s="598" t="s">
        <v>476</v>
      </c>
      <c r="T4" s="597" t="s">
        <v>476</v>
      </c>
      <c r="U4" s="595" t="s">
        <v>48</v>
      </c>
      <c r="V4" s="598" t="s">
        <v>66</v>
      </c>
      <c r="W4" s="597" t="s">
        <v>48</v>
      </c>
      <c r="X4" s="597" t="s">
        <v>48</v>
      </c>
      <c r="Y4" s="597" t="s">
        <v>52</v>
      </c>
      <c r="Z4" s="597" t="s">
        <v>52</v>
      </c>
      <c r="AA4" s="597" t="s">
        <v>479</v>
      </c>
      <c r="AB4" s="597" t="s">
        <v>480</v>
      </c>
      <c r="AC4" s="598" t="s">
        <v>48</v>
      </c>
      <c r="AD4" s="597" t="s">
        <v>56</v>
      </c>
      <c r="AE4" s="597" t="s">
        <v>479</v>
      </c>
      <c r="AF4" s="597" t="s">
        <v>476</v>
      </c>
      <c r="AG4" s="597" t="s">
        <v>479</v>
      </c>
      <c r="AH4" s="597" t="s">
        <v>48</v>
      </c>
      <c r="AI4" s="597" t="s">
        <v>66</v>
      </c>
      <c r="AJ4" s="599" t="s">
        <v>479</v>
      </c>
    </row>
    <row r="5" ht="15.75" customHeight="1">
      <c r="B5" s="593" t="s">
        <v>41</v>
      </c>
      <c r="C5" s="594" t="s">
        <v>481</v>
      </c>
      <c r="D5" s="594">
        <v>102.0</v>
      </c>
      <c r="E5" s="587"/>
      <c r="F5" s="595" t="s">
        <v>476</v>
      </c>
      <c r="G5" s="596" t="s">
        <v>482</v>
      </c>
      <c r="H5" s="597" t="s">
        <v>483</v>
      </c>
      <c r="I5" s="597" t="s">
        <v>484</v>
      </c>
      <c r="J5" s="597" t="s">
        <v>48</v>
      </c>
      <c r="K5" s="598" t="s">
        <v>66</v>
      </c>
      <c r="L5" s="597" t="s">
        <v>485</v>
      </c>
      <c r="M5" s="597" t="s">
        <v>476</v>
      </c>
      <c r="N5" s="597" t="s">
        <v>479</v>
      </c>
      <c r="O5" s="597" t="s">
        <v>483</v>
      </c>
      <c r="P5" s="597" t="s">
        <v>48</v>
      </c>
      <c r="Q5" s="597" t="s">
        <v>483</v>
      </c>
      <c r="R5" s="597" t="s">
        <v>479</v>
      </c>
      <c r="S5" s="597" t="s">
        <v>48</v>
      </c>
      <c r="T5" s="597" t="s">
        <v>48</v>
      </c>
      <c r="U5" s="600" t="s">
        <v>58</v>
      </c>
      <c r="V5" s="598" t="s">
        <v>58</v>
      </c>
      <c r="W5" s="597" t="s">
        <v>486</v>
      </c>
      <c r="X5" s="597" t="s">
        <v>48</v>
      </c>
      <c r="Y5" s="597" t="s">
        <v>479</v>
      </c>
      <c r="Z5" s="597" t="s">
        <v>487</v>
      </c>
      <c r="AA5" s="597" t="s">
        <v>48</v>
      </c>
      <c r="AB5" s="597" t="s">
        <v>488</v>
      </c>
      <c r="AC5" s="598" t="s">
        <v>489</v>
      </c>
      <c r="AD5" s="597" t="s">
        <v>48</v>
      </c>
      <c r="AE5" s="597" t="s">
        <v>490</v>
      </c>
      <c r="AF5" s="597" t="s">
        <v>66</v>
      </c>
      <c r="AG5" s="597" t="s">
        <v>48</v>
      </c>
      <c r="AH5" s="597" t="s">
        <v>476</v>
      </c>
      <c r="AI5" s="597" t="s">
        <v>476</v>
      </c>
      <c r="AJ5" s="601" t="s">
        <v>66</v>
      </c>
    </row>
    <row r="6" ht="15.75" customHeight="1">
      <c r="B6" s="593" t="s">
        <v>41</v>
      </c>
      <c r="C6" s="594" t="s">
        <v>491</v>
      </c>
      <c r="D6" s="594">
        <v>103.0</v>
      </c>
      <c r="E6" s="587"/>
      <c r="F6" s="595" t="s">
        <v>476</v>
      </c>
      <c r="G6" s="596" t="s">
        <v>487</v>
      </c>
      <c r="H6" s="597" t="s">
        <v>483</v>
      </c>
      <c r="I6" s="597" t="s">
        <v>48</v>
      </c>
      <c r="J6" s="597" t="s">
        <v>48</v>
      </c>
      <c r="K6" s="598" t="s">
        <v>492</v>
      </c>
      <c r="L6" s="597" t="s">
        <v>66</v>
      </c>
      <c r="M6" s="597" t="s">
        <v>48</v>
      </c>
      <c r="N6" s="597" t="s">
        <v>66</v>
      </c>
      <c r="O6" s="597" t="s">
        <v>66</v>
      </c>
      <c r="P6" s="597" t="s">
        <v>56</v>
      </c>
      <c r="Q6" s="597" t="s">
        <v>48</v>
      </c>
      <c r="R6" s="597" t="s">
        <v>476</v>
      </c>
      <c r="S6" s="597" t="s">
        <v>476</v>
      </c>
      <c r="T6" s="597" t="s">
        <v>476</v>
      </c>
      <c r="U6" s="600" t="s">
        <v>66</v>
      </c>
      <c r="V6" s="598" t="s">
        <v>489</v>
      </c>
      <c r="W6" s="598" t="s">
        <v>56</v>
      </c>
      <c r="X6" s="597" t="s">
        <v>48</v>
      </c>
      <c r="Y6" s="597" t="s">
        <v>52</v>
      </c>
      <c r="Z6" s="598" t="s">
        <v>66</v>
      </c>
      <c r="AA6" s="597" t="s">
        <v>479</v>
      </c>
      <c r="AB6" s="597" t="s">
        <v>48</v>
      </c>
      <c r="AC6" s="598" t="s">
        <v>48</v>
      </c>
      <c r="AD6" s="597" t="s">
        <v>56</v>
      </c>
      <c r="AE6" s="597" t="s">
        <v>476</v>
      </c>
      <c r="AF6" s="597" t="s">
        <v>476</v>
      </c>
      <c r="AG6" s="597" t="s">
        <v>476</v>
      </c>
      <c r="AH6" s="597" t="s">
        <v>48</v>
      </c>
      <c r="AI6" s="597" t="s">
        <v>482</v>
      </c>
      <c r="AJ6" s="599" t="s">
        <v>480</v>
      </c>
    </row>
    <row r="7" ht="15.75" customHeight="1">
      <c r="B7" s="593" t="s">
        <v>41</v>
      </c>
      <c r="C7" s="594" t="s">
        <v>493</v>
      </c>
      <c r="D7" s="594">
        <v>104.0</v>
      </c>
      <c r="E7" s="587"/>
      <c r="F7" s="595" t="s">
        <v>48</v>
      </c>
      <c r="G7" s="596" t="s">
        <v>56</v>
      </c>
      <c r="H7" s="597" t="s">
        <v>489</v>
      </c>
      <c r="I7" s="597" t="s">
        <v>56</v>
      </c>
      <c r="J7" s="597" t="s">
        <v>48</v>
      </c>
      <c r="K7" s="597" t="s">
        <v>479</v>
      </c>
      <c r="L7" s="597" t="s">
        <v>483</v>
      </c>
      <c r="M7" s="597" t="s">
        <v>48</v>
      </c>
      <c r="N7" s="597" t="s">
        <v>482</v>
      </c>
      <c r="O7" s="597" t="s">
        <v>489</v>
      </c>
      <c r="P7" s="597" t="s">
        <v>56</v>
      </c>
      <c r="Q7" s="597" t="s">
        <v>495</v>
      </c>
      <c r="R7" s="598" t="s">
        <v>48</v>
      </c>
      <c r="S7" s="598" t="s">
        <v>48</v>
      </c>
      <c r="T7" s="597" t="s">
        <v>480</v>
      </c>
      <c r="U7" s="595" t="s">
        <v>476</v>
      </c>
      <c r="V7" s="598" t="s">
        <v>483</v>
      </c>
      <c r="W7" s="597" t="s">
        <v>56</v>
      </c>
      <c r="X7" s="597" t="s">
        <v>48</v>
      </c>
      <c r="Y7" s="597" t="s">
        <v>479</v>
      </c>
      <c r="Z7" s="597" t="s">
        <v>487</v>
      </c>
      <c r="AA7" s="597" t="s">
        <v>48</v>
      </c>
      <c r="AB7" s="597" t="s">
        <v>479</v>
      </c>
      <c r="AC7" s="598" t="s">
        <v>483</v>
      </c>
      <c r="AD7" s="603" t="s">
        <v>48</v>
      </c>
      <c r="AE7" s="597" t="s">
        <v>56</v>
      </c>
      <c r="AF7" s="597" t="s">
        <v>56</v>
      </c>
      <c r="AG7" s="597" t="s">
        <v>81</v>
      </c>
      <c r="AH7" s="597" t="s">
        <v>476</v>
      </c>
      <c r="AI7" s="597" t="s">
        <v>48</v>
      </c>
      <c r="AJ7" s="599" t="s">
        <v>479</v>
      </c>
    </row>
    <row r="8" ht="15.75" customHeight="1">
      <c r="B8" s="593" t="s">
        <v>41</v>
      </c>
      <c r="C8" s="604" t="s">
        <v>496</v>
      </c>
      <c r="D8" s="594">
        <v>105.0</v>
      </c>
      <c r="E8" s="587"/>
      <c r="F8" s="595" t="s">
        <v>476</v>
      </c>
      <c r="G8" s="596" t="s">
        <v>479</v>
      </c>
      <c r="H8" s="597" t="s">
        <v>48</v>
      </c>
      <c r="I8" s="597" t="s">
        <v>48</v>
      </c>
      <c r="J8" s="597" t="s">
        <v>48</v>
      </c>
      <c r="K8" s="597" t="s">
        <v>479</v>
      </c>
      <c r="L8" s="597" t="s">
        <v>479</v>
      </c>
      <c r="M8" s="597" t="s">
        <v>476</v>
      </c>
      <c r="N8" s="597" t="s">
        <v>479</v>
      </c>
      <c r="O8" s="597" t="s">
        <v>483</v>
      </c>
      <c r="P8" s="597" t="s">
        <v>48</v>
      </c>
      <c r="Q8" s="597" t="s">
        <v>56</v>
      </c>
      <c r="R8" s="597" t="s">
        <v>482</v>
      </c>
      <c r="S8" s="597" t="s">
        <v>66</v>
      </c>
      <c r="T8" s="597" t="s">
        <v>66</v>
      </c>
      <c r="U8" s="605"/>
      <c r="V8" s="606"/>
      <c r="W8" s="607"/>
      <c r="X8" s="607"/>
      <c r="Y8" s="607"/>
      <c r="Z8" s="607"/>
      <c r="AA8" s="597"/>
      <c r="AB8" s="607"/>
      <c r="AC8" s="609"/>
      <c r="AD8" s="611"/>
      <c r="AE8" s="607"/>
      <c r="AF8" s="607"/>
      <c r="AG8" s="607"/>
      <c r="AH8" s="607"/>
      <c r="AI8" s="607"/>
      <c r="AJ8" s="612"/>
    </row>
    <row r="9" ht="15.75" customHeight="1">
      <c r="B9" s="613"/>
      <c r="C9" s="614"/>
      <c r="D9" s="615">
        <v>106.0</v>
      </c>
      <c r="E9" s="587"/>
      <c r="F9" s="616"/>
      <c r="G9" s="617"/>
      <c r="H9" s="619"/>
      <c r="I9" s="619"/>
      <c r="J9" s="619"/>
      <c r="K9" s="619"/>
      <c r="L9" s="619"/>
      <c r="M9" s="619"/>
      <c r="N9" s="619"/>
      <c r="O9" s="619"/>
      <c r="P9" s="619"/>
      <c r="Q9" s="619"/>
      <c r="R9" s="619"/>
      <c r="S9" s="619"/>
      <c r="T9" s="619"/>
      <c r="U9" s="605" t="s">
        <v>498</v>
      </c>
      <c r="V9" s="606" t="s">
        <v>48</v>
      </c>
      <c r="W9" s="607" t="s">
        <v>498</v>
      </c>
      <c r="X9" s="607" t="s">
        <v>498</v>
      </c>
      <c r="Y9" s="607" t="s">
        <v>48</v>
      </c>
      <c r="Z9" s="607" t="s">
        <v>52</v>
      </c>
      <c r="AA9" s="597" t="s">
        <v>479</v>
      </c>
      <c r="AB9" s="607" t="s">
        <v>499</v>
      </c>
      <c r="AC9" s="609" t="s">
        <v>76</v>
      </c>
      <c r="AD9" s="607" t="s">
        <v>48</v>
      </c>
      <c r="AE9" s="607" t="s">
        <v>56</v>
      </c>
      <c r="AF9" s="607" t="s">
        <v>56</v>
      </c>
      <c r="AG9" s="607" t="s">
        <v>81</v>
      </c>
      <c r="AH9" s="607" t="s">
        <v>476</v>
      </c>
      <c r="AI9" s="607" t="s">
        <v>479</v>
      </c>
      <c r="AJ9" s="612" t="s">
        <v>52</v>
      </c>
    </row>
    <row r="10" ht="15.75" customHeight="1">
      <c r="B10" s="613"/>
      <c r="C10" s="615" t="s">
        <v>500</v>
      </c>
      <c r="D10" s="615">
        <v>107.0</v>
      </c>
      <c r="E10" s="587"/>
      <c r="F10" s="605" t="s">
        <v>48</v>
      </c>
      <c r="G10" s="621" t="s">
        <v>48</v>
      </c>
      <c r="H10" s="607" t="s">
        <v>48</v>
      </c>
      <c r="I10" s="607" t="s">
        <v>48</v>
      </c>
      <c r="J10" s="607" t="s">
        <v>48</v>
      </c>
      <c r="K10" s="607" t="s">
        <v>66</v>
      </c>
      <c r="L10" s="607" t="s">
        <v>66</v>
      </c>
      <c r="M10" s="607" t="s">
        <v>48</v>
      </c>
      <c r="N10" s="607" t="s">
        <v>48</v>
      </c>
      <c r="O10" s="607" t="s">
        <v>48</v>
      </c>
      <c r="P10" s="607" t="s">
        <v>48</v>
      </c>
      <c r="Q10" s="607" t="s">
        <v>48</v>
      </c>
      <c r="R10" s="607" t="s">
        <v>66</v>
      </c>
      <c r="S10" s="607" t="s">
        <v>66</v>
      </c>
      <c r="T10" s="607" t="s">
        <v>48</v>
      </c>
      <c r="U10" s="605" t="s">
        <v>48</v>
      </c>
      <c r="V10" s="607" t="s">
        <v>48</v>
      </c>
      <c r="W10" s="607" t="s">
        <v>48</v>
      </c>
      <c r="X10" s="607" t="s">
        <v>48</v>
      </c>
      <c r="Y10" s="607" t="s">
        <v>66</v>
      </c>
      <c r="Z10" s="607" t="s">
        <v>66</v>
      </c>
      <c r="AA10" s="622" t="s">
        <v>48</v>
      </c>
      <c r="AB10" s="607" t="s">
        <v>48</v>
      </c>
      <c r="AC10" s="607" t="s">
        <v>48</v>
      </c>
      <c r="AD10" s="607" t="s">
        <v>48</v>
      </c>
      <c r="AE10" s="607" t="s">
        <v>48</v>
      </c>
      <c r="AF10" s="597" t="s">
        <v>66</v>
      </c>
      <c r="AG10" s="597" t="s">
        <v>66</v>
      </c>
      <c r="AH10" s="603" t="s">
        <v>48</v>
      </c>
      <c r="AI10" s="607" t="s">
        <v>48</v>
      </c>
      <c r="AJ10" s="612" t="s">
        <v>66</v>
      </c>
    </row>
    <row r="11" ht="15.75" customHeight="1">
      <c r="B11" s="585"/>
      <c r="C11" s="615" t="s">
        <v>501</v>
      </c>
      <c r="D11" s="615">
        <v>108.0</v>
      </c>
      <c r="E11" s="587"/>
      <c r="F11" s="605" t="s">
        <v>48</v>
      </c>
      <c r="G11" s="621" t="s">
        <v>48</v>
      </c>
      <c r="H11" s="607" t="s">
        <v>48</v>
      </c>
      <c r="I11" s="607" t="s">
        <v>48</v>
      </c>
      <c r="J11" s="607" t="s">
        <v>48</v>
      </c>
      <c r="K11" s="607" t="s">
        <v>48</v>
      </c>
      <c r="L11" s="607" t="s">
        <v>502</v>
      </c>
      <c r="M11" s="607" t="s">
        <v>48</v>
      </c>
      <c r="N11" s="607" t="s">
        <v>503</v>
      </c>
      <c r="O11" s="607" t="s">
        <v>48</v>
      </c>
      <c r="P11" s="607" t="s">
        <v>48</v>
      </c>
      <c r="Q11" s="607" t="s">
        <v>48</v>
      </c>
      <c r="R11" s="607" t="s">
        <v>502</v>
      </c>
      <c r="S11" s="607" t="s">
        <v>48</v>
      </c>
      <c r="T11" s="607" t="s">
        <v>48</v>
      </c>
      <c r="U11" s="605" t="s">
        <v>48</v>
      </c>
      <c r="V11" s="607" t="s">
        <v>48</v>
      </c>
      <c r="W11" s="607" t="s">
        <v>48</v>
      </c>
      <c r="X11" s="607" t="s">
        <v>48</v>
      </c>
      <c r="Y11" s="607" t="s">
        <v>504</v>
      </c>
      <c r="Z11" s="607" t="s">
        <v>48</v>
      </c>
      <c r="AA11" s="607" t="s">
        <v>48</v>
      </c>
      <c r="AB11" s="607" t="s">
        <v>503</v>
      </c>
      <c r="AC11" s="607" t="s">
        <v>48</v>
      </c>
      <c r="AD11" s="607" t="s">
        <v>48</v>
      </c>
      <c r="AE11" s="607" t="s">
        <v>48</v>
      </c>
      <c r="AF11" s="607" t="s">
        <v>48</v>
      </c>
      <c r="AG11" s="607" t="s">
        <v>502</v>
      </c>
      <c r="AH11" s="607" t="s">
        <v>48</v>
      </c>
      <c r="AI11" s="607" t="s">
        <v>503</v>
      </c>
      <c r="AJ11" s="612" t="s">
        <v>48</v>
      </c>
    </row>
    <row r="12" ht="15.75" hidden="1" customHeight="1">
      <c r="B12" s="585"/>
      <c r="C12" s="615" t="s">
        <v>505</v>
      </c>
      <c r="D12" s="615">
        <v>109.0</v>
      </c>
      <c r="E12" s="587"/>
      <c r="F12" s="616"/>
      <c r="G12" s="617"/>
      <c r="H12" s="619"/>
      <c r="I12" s="619"/>
      <c r="J12" s="619"/>
      <c r="K12" s="619"/>
      <c r="L12" s="619"/>
      <c r="M12" s="619"/>
      <c r="N12" s="619"/>
      <c r="O12" s="619"/>
      <c r="P12" s="619"/>
      <c r="Q12" s="619"/>
      <c r="R12" s="619"/>
      <c r="S12" s="619"/>
      <c r="T12" s="619"/>
      <c r="U12" s="616"/>
      <c r="V12" s="619"/>
      <c r="W12" s="619"/>
      <c r="X12" s="619"/>
      <c r="Y12" s="619"/>
      <c r="Z12" s="619"/>
      <c r="AA12" s="619"/>
      <c r="AB12" s="619"/>
      <c r="AC12" s="619"/>
      <c r="AD12" s="619"/>
      <c r="AE12" s="619"/>
      <c r="AF12" s="619"/>
      <c r="AG12" s="619"/>
      <c r="AH12" s="619"/>
      <c r="AI12" s="619"/>
      <c r="AJ12" s="612"/>
    </row>
    <row r="13" ht="15.75" hidden="1" customHeight="1">
      <c r="B13" s="585"/>
      <c r="C13" s="615" t="s">
        <v>506</v>
      </c>
      <c r="D13" s="615">
        <v>110.0</v>
      </c>
      <c r="E13" s="587"/>
      <c r="F13" s="616"/>
      <c r="G13" s="617"/>
      <c r="H13" s="619"/>
      <c r="I13" s="619"/>
      <c r="J13" s="619"/>
      <c r="K13" s="619"/>
      <c r="L13" s="619"/>
      <c r="M13" s="619"/>
      <c r="N13" s="619"/>
      <c r="O13" s="619"/>
      <c r="P13" s="619"/>
      <c r="Q13" s="619"/>
      <c r="R13" s="619"/>
      <c r="S13" s="619"/>
      <c r="T13" s="619"/>
      <c r="U13" s="616"/>
      <c r="V13" s="619"/>
      <c r="W13" s="619"/>
      <c r="X13" s="619"/>
      <c r="Y13" s="619"/>
      <c r="Z13" s="619"/>
      <c r="AA13" s="619"/>
      <c r="AB13" s="619"/>
      <c r="AC13" s="619"/>
      <c r="AD13" s="619"/>
      <c r="AE13" s="619"/>
      <c r="AF13" s="619"/>
      <c r="AG13" s="619"/>
      <c r="AH13" s="619"/>
      <c r="AI13" s="619"/>
      <c r="AJ13" s="612"/>
    </row>
    <row r="14" ht="15.75" hidden="1" customHeight="1">
      <c r="B14" s="585"/>
      <c r="C14" s="615" t="s">
        <v>508</v>
      </c>
      <c r="D14" s="627"/>
      <c r="E14" s="587"/>
      <c r="F14" s="628"/>
      <c r="G14" s="627"/>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c r="AI14" s="628"/>
      <c r="AJ14" s="628"/>
    </row>
    <row r="15" ht="15.75" hidden="1" customHeight="1">
      <c r="B15" s="585"/>
      <c r="C15" s="632"/>
      <c r="D15" s="632"/>
      <c r="E15" s="587"/>
      <c r="F15" s="633"/>
      <c r="G15" s="632"/>
      <c r="H15" s="633"/>
      <c r="I15" s="633"/>
      <c r="J15" s="633"/>
      <c r="K15" s="633"/>
      <c r="L15" s="633"/>
      <c r="M15" s="633"/>
      <c r="N15" s="633"/>
      <c r="O15" s="633"/>
      <c r="P15" s="633"/>
      <c r="Q15" s="633"/>
      <c r="R15" s="633"/>
      <c r="S15" s="633"/>
      <c r="T15" s="633"/>
      <c r="U15" s="633"/>
      <c r="V15" s="633"/>
      <c r="W15" s="633"/>
      <c r="X15" s="633"/>
      <c r="Y15" s="633"/>
      <c r="Z15" s="633"/>
      <c r="AA15" s="633"/>
      <c r="AB15" s="633"/>
      <c r="AC15" s="633"/>
      <c r="AD15" s="633"/>
      <c r="AE15" s="633"/>
      <c r="AF15" s="633"/>
      <c r="AG15" s="633"/>
      <c r="AH15" s="633"/>
      <c r="AI15" s="633"/>
      <c r="AJ15" s="633"/>
    </row>
    <row r="16">
      <c r="B16" s="585"/>
      <c r="C16" s="635"/>
      <c r="D16" s="635"/>
      <c r="E16" s="587"/>
      <c r="F16" s="635"/>
      <c r="G16" s="635"/>
      <c r="H16" s="635"/>
      <c r="I16" s="635"/>
      <c r="J16" s="635"/>
      <c r="K16" s="635"/>
      <c r="L16" s="635"/>
      <c r="M16" s="635"/>
      <c r="N16" s="635"/>
      <c r="O16" s="635"/>
      <c r="P16" s="635"/>
      <c r="Q16" s="635"/>
      <c r="R16" s="635"/>
      <c r="S16" s="635"/>
      <c r="T16" s="635"/>
      <c r="U16" s="635"/>
      <c r="V16" s="635"/>
      <c r="W16" s="635"/>
      <c r="X16" s="635"/>
      <c r="Y16" s="635"/>
      <c r="Z16" s="635"/>
      <c r="AA16" s="635"/>
      <c r="AB16" s="635"/>
      <c r="AC16" s="635"/>
      <c r="AD16" s="635"/>
      <c r="AE16" s="635"/>
      <c r="AF16" s="635"/>
      <c r="AG16" s="635"/>
      <c r="AH16" s="635"/>
      <c r="AI16" s="635"/>
      <c r="AJ16" s="635"/>
    </row>
    <row r="17">
      <c r="A17" s="637"/>
      <c r="B17" s="585"/>
      <c r="C17" s="638"/>
      <c r="D17" s="637"/>
      <c r="E17" s="587"/>
      <c r="F17" s="637"/>
      <c r="G17" s="637"/>
      <c r="H17" s="637"/>
      <c r="I17" s="637"/>
      <c r="J17" s="637"/>
      <c r="K17" s="637"/>
      <c r="L17" s="637"/>
      <c r="M17" s="637"/>
      <c r="N17" s="637"/>
      <c r="O17" s="637"/>
      <c r="P17" s="637"/>
      <c r="Q17" s="637"/>
      <c r="R17" s="637"/>
      <c r="S17" s="637"/>
      <c r="T17" s="637"/>
      <c r="U17" s="637"/>
      <c r="V17" s="637"/>
      <c r="W17" s="637"/>
      <c r="X17" s="637"/>
      <c r="Y17" s="637"/>
      <c r="Z17" s="637"/>
      <c r="AA17" s="637"/>
      <c r="AB17" s="637"/>
      <c r="AC17" s="637"/>
      <c r="AD17" s="637"/>
      <c r="AE17" s="637"/>
      <c r="AF17" s="637"/>
      <c r="AG17" s="637"/>
      <c r="AH17" s="637"/>
      <c r="AI17" s="637"/>
      <c r="AJ17" s="637"/>
    </row>
    <row r="18">
      <c r="A18" s="639" t="s">
        <v>509</v>
      </c>
      <c r="B18" s="639" t="s">
        <v>510</v>
      </c>
      <c r="C18" s="639" t="s">
        <v>511</v>
      </c>
      <c r="D18" s="639" t="s">
        <v>512</v>
      </c>
      <c r="E18" s="640"/>
      <c r="F18" s="537">
        <v>45505.0</v>
      </c>
      <c r="G18" s="537">
        <v>45506.0</v>
      </c>
      <c r="H18" s="537">
        <v>45507.0</v>
      </c>
      <c r="I18" s="537">
        <v>45508.0</v>
      </c>
      <c r="J18" s="537">
        <v>45509.0</v>
      </c>
      <c r="K18" s="537">
        <v>45510.0</v>
      </c>
      <c r="L18" s="537">
        <v>45511.0</v>
      </c>
      <c r="M18" s="537">
        <v>45512.0</v>
      </c>
      <c r="N18" s="537">
        <v>45513.0</v>
      </c>
      <c r="O18" s="537">
        <v>45514.0</v>
      </c>
      <c r="P18" s="537">
        <v>45515.0</v>
      </c>
      <c r="Q18" s="537">
        <v>45516.0</v>
      </c>
      <c r="R18" s="537">
        <v>45517.0</v>
      </c>
      <c r="S18" s="537">
        <v>45518.0</v>
      </c>
      <c r="T18" s="537">
        <v>45519.0</v>
      </c>
      <c r="U18" s="537">
        <v>45520.0</v>
      </c>
      <c r="V18" s="537">
        <v>45521.0</v>
      </c>
      <c r="W18" s="537">
        <v>45522.0</v>
      </c>
      <c r="X18" s="537">
        <v>45523.0</v>
      </c>
      <c r="Y18" s="537">
        <v>45524.0</v>
      </c>
      <c r="Z18" s="537">
        <v>45525.0</v>
      </c>
      <c r="AA18" s="537">
        <v>45526.0</v>
      </c>
      <c r="AB18" s="537">
        <v>45527.0</v>
      </c>
      <c r="AC18" s="537">
        <v>45528.0</v>
      </c>
      <c r="AD18" s="537">
        <v>45529.0</v>
      </c>
      <c r="AE18" s="537">
        <v>45530.0</v>
      </c>
      <c r="AF18" s="537">
        <v>45531.0</v>
      </c>
      <c r="AG18" s="537">
        <v>45532.0</v>
      </c>
      <c r="AH18" s="537">
        <v>45533.0</v>
      </c>
      <c r="AI18" s="537">
        <v>45534.0</v>
      </c>
      <c r="AJ18" s="537">
        <v>45535.0</v>
      </c>
    </row>
    <row r="19">
      <c r="A19" s="396"/>
      <c r="B19" s="396"/>
      <c r="C19" s="396"/>
      <c r="D19" s="396"/>
      <c r="E19" s="640"/>
      <c r="F19" s="641" t="s">
        <v>460</v>
      </c>
      <c r="G19" s="641" t="s">
        <v>461</v>
      </c>
      <c r="H19" s="641" t="s">
        <v>462</v>
      </c>
      <c r="I19" s="641" t="s">
        <v>463</v>
      </c>
      <c r="J19" s="641" t="s">
        <v>464</v>
      </c>
      <c r="K19" s="641" t="s">
        <v>465</v>
      </c>
      <c r="L19" s="641" t="s">
        <v>466</v>
      </c>
      <c r="M19" s="641" t="s">
        <v>460</v>
      </c>
      <c r="N19" s="641" t="s">
        <v>461</v>
      </c>
      <c r="O19" s="641" t="s">
        <v>462</v>
      </c>
      <c r="P19" s="641" t="s">
        <v>463</v>
      </c>
      <c r="Q19" s="641" t="s">
        <v>464</v>
      </c>
      <c r="R19" s="641" t="s">
        <v>465</v>
      </c>
      <c r="S19" s="641" t="s">
        <v>466</v>
      </c>
      <c r="T19" s="641" t="s">
        <v>460</v>
      </c>
      <c r="U19" s="641" t="s">
        <v>461</v>
      </c>
      <c r="V19" s="641" t="s">
        <v>462</v>
      </c>
      <c r="W19" s="641" t="s">
        <v>463</v>
      </c>
      <c r="X19" s="641" t="s">
        <v>464</v>
      </c>
      <c r="Y19" s="641" t="s">
        <v>465</v>
      </c>
      <c r="Z19" s="641" t="s">
        <v>466</v>
      </c>
      <c r="AA19" s="641" t="s">
        <v>460</v>
      </c>
      <c r="AB19" s="641" t="s">
        <v>461</v>
      </c>
      <c r="AC19" s="641" t="s">
        <v>462</v>
      </c>
      <c r="AD19" s="641" t="s">
        <v>463</v>
      </c>
      <c r="AE19" s="641" t="s">
        <v>464</v>
      </c>
      <c r="AF19" s="641" t="s">
        <v>465</v>
      </c>
      <c r="AG19" s="641" t="s">
        <v>466</v>
      </c>
      <c r="AH19" s="641" t="s">
        <v>460</v>
      </c>
      <c r="AI19" s="641" t="s">
        <v>461</v>
      </c>
      <c r="AJ19" s="641" t="s">
        <v>462</v>
      </c>
    </row>
    <row r="20">
      <c r="A20" s="642"/>
      <c r="B20" s="643" t="s">
        <v>513</v>
      </c>
      <c r="C20" s="642"/>
      <c r="D20" s="644"/>
      <c r="E20" s="645" t="s">
        <v>276</v>
      </c>
      <c r="F20" s="646"/>
      <c r="G20" s="647" t="s">
        <v>514</v>
      </c>
      <c r="H20" s="646">
        <v>60.0</v>
      </c>
      <c r="I20" s="647" t="s">
        <v>515</v>
      </c>
      <c r="J20" s="647"/>
      <c r="K20" s="647" t="s">
        <v>516</v>
      </c>
      <c r="L20" s="646" t="s">
        <v>517</v>
      </c>
      <c r="M20" s="649"/>
      <c r="N20" s="650" t="s">
        <v>518</v>
      </c>
      <c r="O20" s="650" t="s">
        <v>519</v>
      </c>
      <c r="P20" s="650" t="s">
        <v>520</v>
      </c>
      <c r="Q20" s="650" t="s">
        <v>521</v>
      </c>
      <c r="R20" s="650" t="s">
        <v>522</v>
      </c>
      <c r="S20" s="650" t="s">
        <v>523</v>
      </c>
      <c r="T20" s="650"/>
      <c r="U20" s="650" t="s">
        <v>520</v>
      </c>
      <c r="V20" s="650" t="s">
        <v>524</v>
      </c>
      <c r="W20" s="650" t="s">
        <v>521</v>
      </c>
      <c r="X20" s="650"/>
      <c r="Y20" s="650" t="s">
        <v>525</v>
      </c>
      <c r="Z20" s="650" t="s">
        <v>518</v>
      </c>
      <c r="AA20" s="553"/>
      <c r="AB20" s="650">
        <v>60.0</v>
      </c>
      <c r="AC20" s="650" t="s">
        <v>516</v>
      </c>
      <c r="AD20" s="651" t="s">
        <v>518</v>
      </c>
      <c r="AE20" s="650" t="s">
        <v>523</v>
      </c>
      <c r="AF20" s="650" t="s">
        <v>526</v>
      </c>
      <c r="AG20" s="650">
        <v>60.0</v>
      </c>
      <c r="AH20" s="650"/>
      <c r="AI20" s="650" t="s">
        <v>524</v>
      </c>
      <c r="AJ20" s="650" t="s">
        <v>521</v>
      </c>
    </row>
    <row r="21">
      <c r="A21" s="652">
        <v>60.0</v>
      </c>
      <c r="B21" s="653" t="s">
        <v>527</v>
      </c>
      <c r="C21" s="654">
        <v>201.0</v>
      </c>
      <c r="D21" s="655"/>
      <c r="E21" s="396"/>
      <c r="F21" s="647"/>
      <c r="G21" s="647" t="s">
        <v>528</v>
      </c>
      <c r="H21" s="647" t="s">
        <v>528</v>
      </c>
      <c r="I21" s="647" t="s">
        <v>529</v>
      </c>
      <c r="J21" s="647"/>
      <c r="K21" s="647" t="s">
        <v>530</v>
      </c>
      <c r="L21" s="647" t="s">
        <v>506</v>
      </c>
      <c r="M21" s="649"/>
      <c r="N21" s="650" t="s">
        <v>531</v>
      </c>
      <c r="O21" s="650" t="s">
        <v>531</v>
      </c>
      <c r="P21" s="650" t="s">
        <v>529</v>
      </c>
      <c r="Q21" s="650" t="s">
        <v>528</v>
      </c>
      <c r="R21" s="650" t="s">
        <v>532</v>
      </c>
      <c r="S21" s="650" t="s">
        <v>533</v>
      </c>
      <c r="T21" s="650"/>
      <c r="U21" s="650" t="s">
        <v>534</v>
      </c>
      <c r="V21" s="650" t="s">
        <v>529</v>
      </c>
      <c r="W21" s="650" t="s">
        <v>528</v>
      </c>
      <c r="X21" s="650"/>
      <c r="Y21" s="650" t="s">
        <v>506</v>
      </c>
      <c r="Z21" s="650" t="s">
        <v>505</v>
      </c>
      <c r="AA21" s="553"/>
      <c r="AB21" s="650" t="s">
        <v>530</v>
      </c>
      <c r="AC21" s="650" t="s">
        <v>530</v>
      </c>
      <c r="AD21" s="651" t="s">
        <v>531</v>
      </c>
      <c r="AE21" s="650" t="s">
        <v>505</v>
      </c>
      <c r="AF21" s="650" t="s">
        <v>533</v>
      </c>
      <c r="AG21" s="650" t="s">
        <v>528</v>
      </c>
      <c r="AH21" s="650"/>
      <c r="AI21" s="650" t="s">
        <v>529</v>
      </c>
      <c r="AJ21" s="650" t="s">
        <v>529</v>
      </c>
    </row>
    <row r="22">
      <c r="A22" s="652" t="s">
        <v>525</v>
      </c>
      <c r="B22" s="657" t="s">
        <v>535</v>
      </c>
      <c r="C22" s="654">
        <v>202.0</v>
      </c>
      <c r="D22" s="655"/>
      <c r="E22" s="645" t="s">
        <v>281</v>
      </c>
      <c r="F22" s="647"/>
      <c r="G22" s="647" t="s">
        <v>524</v>
      </c>
      <c r="H22" s="646" t="s">
        <v>536</v>
      </c>
      <c r="I22" s="647" t="s">
        <v>537</v>
      </c>
      <c r="J22" s="647"/>
      <c r="K22" s="647" t="s">
        <v>538</v>
      </c>
      <c r="L22" s="647" t="s">
        <v>526</v>
      </c>
      <c r="M22" s="649"/>
      <c r="N22" s="650" t="s">
        <v>539</v>
      </c>
      <c r="O22" s="650" t="s">
        <v>540</v>
      </c>
      <c r="P22" s="650" t="s">
        <v>518</v>
      </c>
      <c r="Q22" s="650" t="s">
        <v>515</v>
      </c>
      <c r="R22" s="650" t="s">
        <v>526</v>
      </c>
      <c r="S22" s="650" t="s">
        <v>541</v>
      </c>
      <c r="T22" s="650"/>
      <c r="U22" s="650">
        <v>60.0</v>
      </c>
      <c r="V22" s="650" t="s">
        <v>521</v>
      </c>
      <c r="W22" s="650" t="s">
        <v>541</v>
      </c>
      <c r="X22" s="650"/>
      <c r="Y22" s="650" t="s">
        <v>518</v>
      </c>
      <c r="Z22" s="650" t="s">
        <v>542</v>
      </c>
      <c r="AA22" s="553"/>
      <c r="AB22" s="650" t="s">
        <v>537</v>
      </c>
      <c r="AC22" s="650" t="s">
        <v>540</v>
      </c>
      <c r="AD22" s="651" t="s">
        <v>543</v>
      </c>
      <c r="AE22" s="650" t="s">
        <v>521</v>
      </c>
      <c r="AF22" s="650" t="s">
        <v>540</v>
      </c>
      <c r="AG22" s="650" t="s">
        <v>537</v>
      </c>
      <c r="AH22" s="650"/>
      <c r="AI22" s="650" t="s">
        <v>538</v>
      </c>
      <c r="AJ22" s="650" t="s">
        <v>518</v>
      </c>
    </row>
    <row r="23">
      <c r="A23" s="652" t="s">
        <v>544</v>
      </c>
      <c r="B23" s="657" t="s">
        <v>545</v>
      </c>
      <c r="C23" s="654">
        <v>203.0</v>
      </c>
      <c r="D23" s="655"/>
      <c r="E23" s="396"/>
      <c r="F23" s="647"/>
      <c r="G23" s="647" t="s">
        <v>529</v>
      </c>
      <c r="H23" s="647" t="s">
        <v>530</v>
      </c>
      <c r="I23" s="647" t="s">
        <v>528</v>
      </c>
      <c r="J23" s="647"/>
      <c r="K23" s="647" t="s">
        <v>533</v>
      </c>
      <c r="L23" s="647" t="s">
        <v>533</v>
      </c>
      <c r="M23" s="649"/>
      <c r="N23" s="650" t="s">
        <v>529</v>
      </c>
      <c r="O23" s="650" t="s">
        <v>528</v>
      </c>
      <c r="P23" s="650" t="s">
        <v>508</v>
      </c>
      <c r="Q23" s="650" t="s">
        <v>546</v>
      </c>
      <c r="R23" s="650" t="s">
        <v>533</v>
      </c>
      <c r="S23" s="650" t="s">
        <v>546</v>
      </c>
      <c r="T23" s="650"/>
      <c r="U23" s="650" t="s">
        <v>531</v>
      </c>
      <c r="V23" s="650" t="s">
        <v>528</v>
      </c>
      <c r="W23" s="650" t="s">
        <v>531</v>
      </c>
      <c r="X23" s="650"/>
      <c r="Y23" s="650" t="s">
        <v>505</v>
      </c>
      <c r="Z23" s="650" t="s">
        <v>531</v>
      </c>
      <c r="AA23" s="553"/>
      <c r="AB23" s="650" t="s">
        <v>530</v>
      </c>
      <c r="AC23" s="650" t="s">
        <v>528</v>
      </c>
      <c r="AD23" s="651" t="s">
        <v>529</v>
      </c>
      <c r="AE23" s="650" t="s">
        <v>528</v>
      </c>
      <c r="AF23" s="650" t="s">
        <v>528</v>
      </c>
      <c r="AG23" s="650" t="s">
        <v>528</v>
      </c>
      <c r="AH23" s="650"/>
      <c r="AI23" s="650" t="s">
        <v>505</v>
      </c>
      <c r="AJ23" s="650" t="s">
        <v>531</v>
      </c>
    </row>
    <row r="24">
      <c r="A24" s="652" t="s">
        <v>523</v>
      </c>
      <c r="B24" s="657" t="s">
        <v>547</v>
      </c>
      <c r="C24" s="654">
        <v>204.0</v>
      </c>
      <c r="D24" s="655"/>
      <c r="E24" s="645" t="s">
        <v>282</v>
      </c>
      <c r="F24" s="647"/>
      <c r="G24" s="647" t="s">
        <v>543</v>
      </c>
      <c r="H24" s="647" t="s">
        <v>520</v>
      </c>
      <c r="I24" s="647" t="s">
        <v>516</v>
      </c>
      <c r="J24" s="646"/>
      <c r="K24" s="647" t="s">
        <v>522</v>
      </c>
      <c r="L24" s="647"/>
      <c r="M24" s="649"/>
      <c r="N24" s="650" t="s">
        <v>548</v>
      </c>
      <c r="O24" s="650">
        <v>60.0</v>
      </c>
      <c r="P24" s="650" t="s">
        <v>543</v>
      </c>
      <c r="Q24" s="650" t="s">
        <v>537</v>
      </c>
      <c r="R24" s="650">
        <v>60.0</v>
      </c>
      <c r="S24" s="650" t="s">
        <v>526</v>
      </c>
      <c r="T24" s="650"/>
      <c r="U24" s="650" t="s">
        <v>518</v>
      </c>
      <c r="V24" s="650" t="s">
        <v>542</v>
      </c>
      <c r="W24" s="650">
        <v>60.0</v>
      </c>
      <c r="X24" s="650"/>
      <c r="Y24" s="650" t="s">
        <v>522</v>
      </c>
      <c r="Z24" s="650"/>
      <c r="AA24" s="553"/>
      <c r="AB24" s="650" t="s">
        <v>521</v>
      </c>
      <c r="AC24" s="650" t="s">
        <v>537</v>
      </c>
      <c r="AD24" s="651" t="s">
        <v>519</v>
      </c>
      <c r="AE24" s="650" t="s">
        <v>540</v>
      </c>
      <c r="AF24" s="650" t="s">
        <v>522</v>
      </c>
      <c r="AG24" s="650" t="s">
        <v>526</v>
      </c>
      <c r="AH24" s="650"/>
      <c r="AI24" s="650" t="s">
        <v>518</v>
      </c>
      <c r="AJ24" s="650" t="s">
        <v>549</v>
      </c>
    </row>
    <row r="25">
      <c r="A25" s="658" t="s">
        <v>542</v>
      </c>
      <c r="B25" s="653" t="s">
        <v>550</v>
      </c>
      <c r="C25" s="654">
        <v>205.0</v>
      </c>
      <c r="D25" s="655"/>
      <c r="E25" s="396"/>
      <c r="F25" s="647"/>
      <c r="G25" s="647" t="s">
        <v>530</v>
      </c>
      <c r="H25" s="647" t="s">
        <v>529</v>
      </c>
      <c r="I25" s="647" t="s">
        <v>530</v>
      </c>
      <c r="J25" s="647"/>
      <c r="K25" s="647" t="s">
        <v>530</v>
      </c>
      <c r="L25" s="647"/>
      <c r="M25" s="649"/>
      <c r="N25" s="650" t="s">
        <v>529</v>
      </c>
      <c r="O25" s="650" t="s">
        <v>531</v>
      </c>
      <c r="P25" s="650" t="s">
        <v>529</v>
      </c>
      <c r="Q25" s="650" t="s">
        <v>530</v>
      </c>
      <c r="R25" s="650" t="s">
        <v>546</v>
      </c>
      <c r="S25" s="650" t="s">
        <v>533</v>
      </c>
      <c r="T25" s="650"/>
      <c r="U25" s="650" t="s">
        <v>531</v>
      </c>
      <c r="V25" s="650" t="s">
        <v>531</v>
      </c>
      <c r="W25" s="650" t="s">
        <v>531</v>
      </c>
      <c r="X25" s="650"/>
      <c r="Y25" s="650" t="s">
        <v>533</v>
      </c>
      <c r="Z25" s="650"/>
      <c r="AA25" s="553"/>
      <c r="AB25" s="650" t="s">
        <v>528</v>
      </c>
      <c r="AC25" s="650" t="s">
        <v>530</v>
      </c>
      <c r="AD25" s="651" t="s">
        <v>531</v>
      </c>
      <c r="AE25" s="650" t="s">
        <v>528</v>
      </c>
      <c r="AF25" s="650" t="s">
        <v>532</v>
      </c>
      <c r="AG25" s="650" t="s">
        <v>532</v>
      </c>
      <c r="AH25" s="650"/>
      <c r="AI25" s="650" t="s">
        <v>531</v>
      </c>
      <c r="AJ25" s="650" t="s">
        <v>529</v>
      </c>
    </row>
    <row r="26">
      <c r="A26" s="646" t="s">
        <v>551</v>
      </c>
      <c r="B26" s="653" t="s">
        <v>552</v>
      </c>
      <c r="C26" s="654">
        <v>206.0</v>
      </c>
      <c r="D26" s="655"/>
      <c r="E26" s="645" t="s">
        <v>458</v>
      </c>
      <c r="F26" s="649"/>
      <c r="G26" s="649"/>
      <c r="H26" s="647" t="s">
        <v>542</v>
      </c>
      <c r="I26" s="647" t="s">
        <v>553</v>
      </c>
      <c r="J26" s="649"/>
      <c r="K26" s="647"/>
      <c r="L26" s="647"/>
      <c r="M26" s="649"/>
      <c r="N26" s="659"/>
      <c r="O26" s="650" t="s">
        <v>537</v>
      </c>
      <c r="P26" s="650" t="s">
        <v>521</v>
      </c>
      <c r="Q26" s="650" t="s">
        <v>553</v>
      </c>
      <c r="R26" s="650"/>
      <c r="S26" s="650"/>
      <c r="T26" s="650"/>
      <c r="U26" s="659"/>
      <c r="V26" s="650" t="s">
        <v>540</v>
      </c>
      <c r="W26" s="650" t="s">
        <v>537</v>
      </c>
      <c r="X26" s="659"/>
      <c r="Y26" s="650"/>
      <c r="Z26" s="650"/>
      <c r="AA26" s="553"/>
      <c r="AB26" s="659"/>
      <c r="AC26" s="650" t="s">
        <v>521</v>
      </c>
      <c r="AD26" s="651" t="s">
        <v>548</v>
      </c>
      <c r="AE26" s="659"/>
      <c r="AF26" s="650"/>
      <c r="AG26" s="650"/>
      <c r="AH26" s="659"/>
      <c r="AI26" s="659"/>
      <c r="AJ26" s="650" t="s">
        <v>541</v>
      </c>
    </row>
    <row r="27">
      <c r="A27" s="646" t="s">
        <v>543</v>
      </c>
      <c r="B27" s="653" t="s">
        <v>554</v>
      </c>
      <c r="C27" s="654">
        <v>207.0</v>
      </c>
      <c r="D27" s="655"/>
      <c r="E27" s="396"/>
      <c r="F27" s="649"/>
      <c r="G27" s="649"/>
      <c r="H27" s="647" t="s">
        <v>531</v>
      </c>
      <c r="I27" s="647" t="s">
        <v>529</v>
      </c>
      <c r="J27" s="649"/>
      <c r="K27" s="647"/>
      <c r="L27" s="647"/>
      <c r="M27" s="649"/>
      <c r="N27" s="659"/>
      <c r="O27" s="650" t="s">
        <v>530</v>
      </c>
      <c r="P27" s="650" t="s">
        <v>528</v>
      </c>
      <c r="Q27" s="650" t="s">
        <v>529</v>
      </c>
      <c r="R27" s="650"/>
      <c r="S27" s="650"/>
      <c r="T27" s="650"/>
      <c r="U27" s="659"/>
      <c r="V27" s="650" t="s">
        <v>528</v>
      </c>
      <c r="W27" s="650" t="s">
        <v>528</v>
      </c>
      <c r="X27" s="659"/>
      <c r="Y27" s="650"/>
      <c r="Z27" s="650"/>
      <c r="AA27" s="553"/>
      <c r="AB27" s="659"/>
      <c r="AC27" s="650" t="s">
        <v>528</v>
      </c>
      <c r="AD27" s="651" t="s">
        <v>529</v>
      </c>
      <c r="AE27" s="659"/>
      <c r="AF27" s="650"/>
      <c r="AG27" s="650"/>
      <c r="AH27" s="659"/>
      <c r="AI27" s="659"/>
      <c r="AJ27" s="650" t="s">
        <v>531</v>
      </c>
    </row>
    <row r="28">
      <c r="A28" s="646"/>
      <c r="B28" s="653"/>
      <c r="C28" s="654"/>
      <c r="D28" s="655"/>
      <c r="E28" s="645" t="s">
        <v>507</v>
      </c>
      <c r="F28" s="649"/>
      <c r="G28" s="649"/>
      <c r="H28" s="647" t="s">
        <v>541</v>
      </c>
      <c r="I28" s="649"/>
      <c r="J28" s="649"/>
      <c r="K28" s="649"/>
      <c r="L28" s="649"/>
      <c r="M28" s="649"/>
      <c r="N28" s="659"/>
      <c r="O28" s="650" t="s">
        <v>538</v>
      </c>
      <c r="P28" s="650" t="s">
        <v>555</v>
      </c>
      <c r="Q28" s="650" t="s">
        <v>543</v>
      </c>
      <c r="R28" s="650"/>
      <c r="S28" s="659"/>
      <c r="T28" s="650"/>
      <c r="U28" s="659"/>
      <c r="V28" s="650">
        <v>60.0</v>
      </c>
      <c r="W28" s="659"/>
      <c r="X28" s="659"/>
      <c r="Y28" s="650"/>
      <c r="Z28" s="650"/>
      <c r="AA28" s="553"/>
      <c r="AB28" s="659"/>
      <c r="AC28" s="650">
        <v>60.0</v>
      </c>
      <c r="AD28" s="553"/>
      <c r="AE28" s="659"/>
      <c r="AF28" s="650"/>
      <c r="AG28" s="659"/>
      <c r="AH28" s="659"/>
      <c r="AI28" s="659"/>
      <c r="AJ28" s="650" t="s">
        <v>543</v>
      </c>
    </row>
    <row r="29">
      <c r="A29" s="646"/>
      <c r="B29" s="653"/>
      <c r="C29" s="654"/>
      <c r="D29" s="655"/>
      <c r="E29" s="396"/>
      <c r="F29" s="649"/>
      <c r="G29" s="649"/>
      <c r="H29" s="647" t="s">
        <v>531</v>
      </c>
      <c r="I29" s="649"/>
      <c r="J29" s="649"/>
      <c r="K29" s="649"/>
      <c r="L29" s="649"/>
      <c r="M29" s="649"/>
      <c r="N29" s="659"/>
      <c r="O29" s="650" t="s">
        <v>546</v>
      </c>
      <c r="P29" s="650" t="s">
        <v>508</v>
      </c>
      <c r="Q29" s="650" t="s">
        <v>529</v>
      </c>
      <c r="R29" s="650"/>
      <c r="S29" s="659"/>
      <c r="T29" s="650"/>
      <c r="U29" s="659"/>
      <c r="V29" s="650" t="s">
        <v>531</v>
      </c>
      <c r="W29" s="659"/>
      <c r="X29" s="659"/>
      <c r="Y29" s="650"/>
      <c r="Z29" s="650"/>
      <c r="AA29" s="553"/>
      <c r="AB29" s="659"/>
      <c r="AC29" s="650" t="s">
        <v>528</v>
      </c>
      <c r="AD29" s="553"/>
      <c r="AE29" s="659"/>
      <c r="AF29" s="650"/>
      <c r="AG29" s="659"/>
      <c r="AH29" s="659"/>
      <c r="AI29" s="659"/>
      <c r="AJ29" s="650" t="s">
        <v>530</v>
      </c>
    </row>
    <row r="30">
      <c r="A30" s="646"/>
      <c r="B30" s="653"/>
      <c r="C30" s="654"/>
      <c r="D30" s="655"/>
      <c r="E30" s="645" t="s">
        <v>467</v>
      </c>
      <c r="F30" s="649"/>
      <c r="G30" s="649"/>
      <c r="H30" s="649"/>
      <c r="I30" s="649"/>
      <c r="J30" s="649"/>
      <c r="K30" s="649"/>
      <c r="L30" s="649"/>
      <c r="M30" s="649"/>
      <c r="N30" s="659"/>
      <c r="O30" s="659"/>
      <c r="P30" s="659"/>
      <c r="Q30" s="659"/>
      <c r="R30" s="659"/>
      <c r="S30" s="659"/>
      <c r="T30" s="659"/>
      <c r="U30" s="659"/>
      <c r="V30" s="659"/>
      <c r="W30" s="659"/>
      <c r="X30" s="659"/>
      <c r="Y30" s="659"/>
      <c r="Z30" s="659"/>
      <c r="AA30" s="553"/>
      <c r="AB30" s="659"/>
      <c r="AC30" s="659"/>
      <c r="AD30" s="553"/>
      <c r="AE30" s="659"/>
      <c r="AF30" s="659"/>
      <c r="AG30" s="659"/>
      <c r="AH30" s="659"/>
      <c r="AI30" s="659"/>
      <c r="AJ30" s="659"/>
    </row>
    <row r="31">
      <c r="A31" s="646"/>
      <c r="B31" s="653"/>
      <c r="C31" s="654"/>
      <c r="D31" s="655"/>
      <c r="E31" s="396"/>
      <c r="F31" s="649"/>
      <c r="G31" s="649"/>
      <c r="H31" s="649"/>
      <c r="I31" s="649"/>
      <c r="J31" s="649"/>
      <c r="K31" s="649"/>
      <c r="L31" s="649"/>
      <c r="M31" s="649"/>
      <c r="N31" s="659"/>
      <c r="O31" s="659"/>
      <c r="P31" s="659"/>
      <c r="Q31" s="659"/>
      <c r="R31" s="659"/>
      <c r="S31" s="659"/>
      <c r="T31" s="659"/>
      <c r="U31" s="659"/>
      <c r="V31" s="659"/>
      <c r="W31" s="659"/>
      <c r="X31" s="659"/>
      <c r="Y31" s="659"/>
      <c r="Z31" s="659"/>
      <c r="AA31" s="553"/>
      <c r="AB31" s="659"/>
      <c r="AC31" s="659"/>
      <c r="AD31" s="553"/>
      <c r="AE31" s="659"/>
      <c r="AF31" s="659"/>
      <c r="AG31" s="659"/>
      <c r="AH31" s="659"/>
      <c r="AI31" s="659"/>
      <c r="AJ31" s="659"/>
    </row>
    <row r="32">
      <c r="A32" s="642"/>
      <c r="B32" s="643" t="s">
        <v>556</v>
      </c>
      <c r="C32" s="642"/>
      <c r="D32" s="644"/>
      <c r="E32" s="645" t="s">
        <v>468</v>
      </c>
      <c r="F32" s="647" t="s">
        <v>518</v>
      </c>
      <c r="G32" s="646" t="s">
        <v>519</v>
      </c>
      <c r="H32" s="647"/>
      <c r="I32" s="647"/>
      <c r="J32" s="647"/>
      <c r="K32" s="646" t="s">
        <v>518</v>
      </c>
      <c r="L32" s="647" t="s">
        <v>523</v>
      </c>
      <c r="M32" s="647" t="s">
        <v>516</v>
      </c>
      <c r="N32" s="650">
        <v>60.0</v>
      </c>
      <c r="O32" s="659"/>
      <c r="P32" s="650"/>
      <c r="Q32" s="650"/>
      <c r="R32" s="650" t="s">
        <v>518</v>
      </c>
      <c r="S32" s="659"/>
      <c r="T32" s="650" t="s">
        <v>557</v>
      </c>
      <c r="U32" s="650" t="s">
        <v>514</v>
      </c>
      <c r="V32" s="650"/>
      <c r="W32" s="650"/>
      <c r="X32" s="650"/>
      <c r="Y32" s="650" t="s">
        <v>543</v>
      </c>
      <c r="Z32" s="650" t="s">
        <v>537</v>
      </c>
      <c r="AA32" s="553"/>
      <c r="AB32" s="650" t="s">
        <v>553</v>
      </c>
      <c r="AC32" s="659"/>
      <c r="AD32" s="650"/>
      <c r="AE32" s="650" t="s">
        <v>516</v>
      </c>
      <c r="AF32" s="650" t="s">
        <v>558</v>
      </c>
      <c r="AG32" s="659"/>
      <c r="AH32" s="650" t="s">
        <v>540</v>
      </c>
      <c r="AI32" s="650" t="s">
        <v>519</v>
      </c>
      <c r="AJ32" s="650"/>
    </row>
    <row r="33">
      <c r="A33" s="646">
        <v>90.0</v>
      </c>
      <c r="B33" s="653" t="s">
        <v>559</v>
      </c>
      <c r="C33" s="654">
        <v>301.0</v>
      </c>
      <c r="D33" s="655"/>
      <c r="E33" s="396"/>
      <c r="F33" s="647" t="s">
        <v>531</v>
      </c>
      <c r="G33" s="647" t="s">
        <v>546</v>
      </c>
      <c r="H33" s="647"/>
      <c r="I33" s="647"/>
      <c r="J33" s="647"/>
      <c r="K33" s="647" t="s">
        <v>505</v>
      </c>
      <c r="L33" s="647" t="s">
        <v>505</v>
      </c>
      <c r="M33" s="647" t="s">
        <v>530</v>
      </c>
      <c r="N33" s="650" t="s">
        <v>528</v>
      </c>
      <c r="O33" s="659"/>
      <c r="P33" s="650"/>
      <c r="Q33" s="650"/>
      <c r="R33" s="650" t="s">
        <v>505</v>
      </c>
      <c r="S33" s="659"/>
      <c r="T33" s="650" t="s">
        <v>529</v>
      </c>
      <c r="U33" s="650" t="s">
        <v>508</v>
      </c>
      <c r="V33" s="650"/>
      <c r="W33" s="650"/>
      <c r="X33" s="650"/>
      <c r="Y33" s="650" t="s">
        <v>530</v>
      </c>
      <c r="Z33" s="650" t="s">
        <v>530</v>
      </c>
      <c r="AA33" s="553"/>
      <c r="AB33" s="650" t="s">
        <v>529</v>
      </c>
      <c r="AC33" s="659"/>
      <c r="AD33" s="650"/>
      <c r="AE33" s="650" t="s">
        <v>529</v>
      </c>
      <c r="AF33" s="650" t="s">
        <v>506</v>
      </c>
      <c r="AG33" s="659"/>
      <c r="AH33" s="650" t="s">
        <v>528</v>
      </c>
      <c r="AI33" s="650" t="s">
        <v>531</v>
      </c>
      <c r="AJ33" s="650"/>
    </row>
    <row r="34">
      <c r="A34" s="646" t="s">
        <v>518</v>
      </c>
      <c r="B34" s="653" t="s">
        <v>560</v>
      </c>
      <c r="C34" s="654">
        <v>302.0</v>
      </c>
      <c r="D34" s="655"/>
      <c r="E34" s="645" t="s">
        <v>469</v>
      </c>
      <c r="F34" s="647" t="s">
        <v>516</v>
      </c>
      <c r="G34" s="647">
        <v>90.0</v>
      </c>
      <c r="H34" s="647"/>
      <c r="I34" s="647"/>
      <c r="J34" s="647"/>
      <c r="K34" s="647" t="s">
        <v>541</v>
      </c>
      <c r="L34" s="647" t="s">
        <v>536</v>
      </c>
      <c r="M34" s="647" t="s">
        <v>518</v>
      </c>
      <c r="N34" s="650" t="s">
        <v>541</v>
      </c>
      <c r="O34" s="650"/>
      <c r="P34" s="650"/>
      <c r="Q34" s="650"/>
      <c r="R34" s="650" t="s">
        <v>542</v>
      </c>
      <c r="S34" s="650" t="s">
        <v>524</v>
      </c>
      <c r="T34" s="650" t="s">
        <v>514</v>
      </c>
      <c r="U34" s="650">
        <v>60.0</v>
      </c>
      <c r="V34" s="650"/>
      <c r="W34" s="650"/>
      <c r="X34" s="650"/>
      <c r="Y34" s="650" t="s">
        <v>540</v>
      </c>
      <c r="Z34" s="650" t="s">
        <v>521</v>
      </c>
      <c r="AA34" s="553"/>
      <c r="AB34" s="650" t="s">
        <v>539</v>
      </c>
      <c r="AC34" s="650"/>
      <c r="AD34" s="650"/>
      <c r="AE34" s="650" t="s">
        <v>518</v>
      </c>
      <c r="AF34" s="650" t="s">
        <v>519</v>
      </c>
      <c r="AG34" s="650" t="s">
        <v>520</v>
      </c>
      <c r="AH34" s="650" t="s">
        <v>543</v>
      </c>
      <c r="AI34" s="650" t="s">
        <v>537</v>
      </c>
      <c r="AJ34" s="650"/>
    </row>
    <row r="35">
      <c r="A35" s="646" t="s">
        <v>561</v>
      </c>
      <c r="B35" s="653" t="s">
        <v>562</v>
      </c>
      <c r="C35" s="654">
        <v>303.0</v>
      </c>
      <c r="D35" s="655"/>
      <c r="E35" s="396"/>
      <c r="F35" s="647" t="s">
        <v>530</v>
      </c>
      <c r="G35" s="647" t="s">
        <v>505</v>
      </c>
      <c r="H35" s="647"/>
      <c r="I35" s="647"/>
      <c r="J35" s="647"/>
      <c r="K35" s="647" t="s">
        <v>546</v>
      </c>
      <c r="L35" s="647" t="s">
        <v>530</v>
      </c>
      <c r="M35" s="647" t="s">
        <v>505</v>
      </c>
      <c r="N35" s="650" t="s">
        <v>546</v>
      </c>
      <c r="O35" s="650"/>
      <c r="P35" s="650"/>
      <c r="Q35" s="650"/>
      <c r="R35" s="650" t="s">
        <v>530</v>
      </c>
      <c r="S35" s="650" t="s">
        <v>529</v>
      </c>
      <c r="T35" s="650" t="s">
        <v>506</v>
      </c>
      <c r="U35" s="650" t="s">
        <v>528</v>
      </c>
      <c r="V35" s="650"/>
      <c r="W35" s="650"/>
      <c r="X35" s="650"/>
      <c r="Y35" s="650" t="s">
        <v>528</v>
      </c>
      <c r="Z35" s="650" t="s">
        <v>528</v>
      </c>
      <c r="AA35" s="553"/>
      <c r="AB35" s="650" t="s">
        <v>529</v>
      </c>
      <c r="AC35" s="650"/>
      <c r="AD35" s="650"/>
      <c r="AE35" s="650" t="s">
        <v>531</v>
      </c>
      <c r="AF35" s="650" t="s">
        <v>531</v>
      </c>
      <c r="AG35" s="650" t="s">
        <v>529</v>
      </c>
      <c r="AH35" s="650" t="s">
        <v>530</v>
      </c>
      <c r="AI35" s="650" t="s">
        <v>563</v>
      </c>
      <c r="AJ35" s="650"/>
    </row>
    <row r="36">
      <c r="A36" s="646" t="s">
        <v>557</v>
      </c>
      <c r="B36" s="653" t="s">
        <v>564</v>
      </c>
      <c r="C36" s="654">
        <v>304.0</v>
      </c>
      <c r="D36" s="655"/>
      <c r="E36" s="645" t="s">
        <v>507</v>
      </c>
      <c r="F36" s="647" t="s">
        <v>523</v>
      </c>
      <c r="G36" s="646" t="s">
        <v>541</v>
      </c>
      <c r="H36" s="647"/>
      <c r="I36" s="646"/>
      <c r="J36" s="647"/>
      <c r="K36" s="647" t="s">
        <v>521</v>
      </c>
      <c r="L36" s="647">
        <v>60.0</v>
      </c>
      <c r="M36" s="647" t="s">
        <v>520</v>
      </c>
      <c r="N36" s="650" t="s">
        <v>536</v>
      </c>
      <c r="O36" s="650"/>
      <c r="P36" s="650"/>
      <c r="Q36" s="650"/>
      <c r="R36" s="650" t="s">
        <v>541</v>
      </c>
      <c r="S36" s="650" t="s">
        <v>519</v>
      </c>
      <c r="T36" s="650" t="s">
        <v>542</v>
      </c>
      <c r="U36" s="650" t="s">
        <v>548</v>
      </c>
      <c r="V36" s="650"/>
      <c r="W36" s="650"/>
      <c r="X36" s="650"/>
      <c r="Y36" s="650" t="s">
        <v>516</v>
      </c>
      <c r="Z36" s="650" t="s">
        <v>543</v>
      </c>
      <c r="AA36" s="553"/>
      <c r="AB36" s="650">
        <v>60.0</v>
      </c>
      <c r="AC36" s="650"/>
      <c r="AD36" s="650"/>
      <c r="AE36" s="650" t="s">
        <v>515</v>
      </c>
      <c r="AF36" s="650" t="s">
        <v>553</v>
      </c>
      <c r="AG36" s="650" t="s">
        <v>542</v>
      </c>
      <c r="AH36" s="650" t="s">
        <v>521</v>
      </c>
      <c r="AI36" s="650">
        <v>60.0</v>
      </c>
      <c r="AJ36" s="650"/>
    </row>
    <row r="37">
      <c r="A37" s="662"/>
      <c r="B37" s="663"/>
      <c r="C37" s="654"/>
      <c r="D37" s="655"/>
      <c r="E37" s="396"/>
      <c r="F37" s="664" t="s">
        <v>546</v>
      </c>
      <c r="G37" s="664" t="s">
        <v>546</v>
      </c>
      <c r="H37" s="664"/>
      <c r="I37" s="664"/>
      <c r="J37" s="664"/>
      <c r="K37" s="664" t="s">
        <v>528</v>
      </c>
      <c r="L37" s="664" t="s">
        <v>528</v>
      </c>
      <c r="M37" s="664" t="s">
        <v>529</v>
      </c>
      <c r="N37" s="665" t="s">
        <v>530</v>
      </c>
      <c r="O37" s="665"/>
      <c r="P37" s="665"/>
      <c r="Q37" s="665"/>
      <c r="R37" s="665" t="s">
        <v>531</v>
      </c>
      <c r="S37" s="665" t="s">
        <v>531</v>
      </c>
      <c r="T37" s="665" t="s">
        <v>531</v>
      </c>
      <c r="U37" s="665" t="s">
        <v>508</v>
      </c>
      <c r="V37" s="665"/>
      <c r="W37" s="665"/>
      <c r="X37" s="665"/>
      <c r="Y37" s="665" t="s">
        <v>530</v>
      </c>
      <c r="Z37" s="665" t="s">
        <v>530</v>
      </c>
      <c r="AA37" s="553"/>
      <c r="AB37" s="665" t="s">
        <v>528</v>
      </c>
      <c r="AC37" s="665"/>
      <c r="AD37" s="665"/>
      <c r="AE37" s="665" t="s">
        <v>529</v>
      </c>
      <c r="AF37" s="665" t="s">
        <v>529</v>
      </c>
      <c r="AG37" s="665" t="s">
        <v>531</v>
      </c>
      <c r="AH37" s="665" t="s">
        <v>528</v>
      </c>
      <c r="AI37" s="665" t="s">
        <v>530</v>
      </c>
      <c r="AJ37" s="665"/>
    </row>
    <row r="38">
      <c r="A38" s="662"/>
      <c r="B38" s="663"/>
      <c r="C38" s="654"/>
      <c r="D38" s="666"/>
      <c r="E38" s="667"/>
      <c r="F38" s="635"/>
      <c r="G38" s="635"/>
      <c r="H38" s="635"/>
      <c r="I38" s="635"/>
      <c r="J38" s="635"/>
      <c r="K38" s="635"/>
      <c r="L38" s="635"/>
      <c r="M38" s="668"/>
      <c r="N38" s="635"/>
      <c r="O38" s="635"/>
      <c r="P38" s="635"/>
      <c r="Q38" s="635"/>
      <c r="R38" s="635"/>
      <c r="S38" s="635"/>
      <c r="T38" s="635"/>
      <c r="U38" s="635"/>
      <c r="V38" s="635"/>
      <c r="W38" s="635"/>
      <c r="X38" s="635"/>
      <c r="Y38" s="635"/>
      <c r="Z38" s="635"/>
      <c r="AA38" s="635"/>
      <c r="AB38" s="635"/>
      <c r="AC38" s="635"/>
      <c r="AD38" s="635"/>
      <c r="AE38" s="635"/>
      <c r="AF38" s="635"/>
      <c r="AG38" s="635"/>
      <c r="AH38" s="635"/>
      <c r="AI38" s="635"/>
      <c r="AJ38" s="635"/>
    </row>
    <row r="39">
      <c r="A39" s="662"/>
      <c r="B39" s="663"/>
      <c r="C39" s="628"/>
      <c r="D39" s="666"/>
      <c r="E39" s="640"/>
      <c r="F39" s="586"/>
      <c r="G39" s="586"/>
      <c r="H39" s="586"/>
      <c r="I39" s="586"/>
      <c r="J39" s="586"/>
      <c r="K39" s="586"/>
      <c r="L39" s="586"/>
      <c r="M39" s="553"/>
      <c r="N39" s="586"/>
      <c r="O39" s="586"/>
      <c r="P39" s="586"/>
      <c r="Q39" s="586"/>
      <c r="R39" s="586"/>
      <c r="S39" s="586"/>
      <c r="T39" s="586"/>
      <c r="U39" s="586"/>
      <c r="V39" s="586"/>
      <c r="W39" s="586"/>
      <c r="X39" s="586"/>
      <c r="Y39" s="586"/>
      <c r="Z39" s="586"/>
      <c r="AA39" s="586"/>
      <c r="AB39" s="586"/>
      <c r="AC39" s="586"/>
      <c r="AD39" s="586"/>
      <c r="AE39" s="586"/>
      <c r="AF39" s="586"/>
      <c r="AG39" s="586"/>
      <c r="AH39" s="586"/>
      <c r="AI39" s="586"/>
      <c r="AJ39" s="586"/>
    </row>
    <row r="40">
      <c r="A40" s="642"/>
      <c r="B40" s="643" t="s">
        <v>565</v>
      </c>
      <c r="C40" s="642"/>
      <c r="D40" s="642"/>
      <c r="E40" s="669"/>
      <c r="P40" s="586"/>
      <c r="Q40" s="586"/>
      <c r="R40" s="586"/>
      <c r="S40" s="586"/>
      <c r="T40" s="586"/>
      <c r="U40" s="586"/>
      <c r="V40" s="586"/>
      <c r="W40" s="586"/>
      <c r="X40" s="586"/>
      <c r="Y40" s="586"/>
      <c r="Z40" s="586"/>
      <c r="AA40" s="586"/>
      <c r="AB40" s="586"/>
      <c r="AC40" s="586"/>
      <c r="AD40" s="586"/>
      <c r="AE40" s="586"/>
      <c r="AF40" s="586"/>
      <c r="AG40" s="586"/>
      <c r="AH40" s="586"/>
      <c r="AI40" s="586"/>
      <c r="AJ40" s="586"/>
    </row>
    <row r="41">
      <c r="A41" s="658" t="s">
        <v>541</v>
      </c>
      <c r="B41" s="653" t="s">
        <v>566</v>
      </c>
      <c r="C41" s="654">
        <v>401.0</v>
      </c>
      <c r="D41" s="655"/>
      <c r="E41" s="640"/>
      <c r="P41" s="586"/>
      <c r="Q41" s="586"/>
      <c r="R41" s="586"/>
      <c r="S41" s="586"/>
      <c r="T41" s="586"/>
      <c r="U41" s="586"/>
      <c r="V41" s="586"/>
      <c r="W41" s="586"/>
      <c r="X41" s="586"/>
      <c r="Y41" s="586"/>
      <c r="Z41" s="586"/>
      <c r="AA41" s="586"/>
      <c r="AB41" s="586"/>
      <c r="AC41" s="586"/>
      <c r="AD41" s="586"/>
      <c r="AE41" s="586"/>
      <c r="AF41" s="586"/>
      <c r="AG41" s="586"/>
      <c r="AH41" s="586"/>
      <c r="AI41" s="586"/>
      <c r="AJ41" s="586"/>
    </row>
    <row r="42">
      <c r="A42" s="658" t="s">
        <v>540</v>
      </c>
      <c r="B42" s="653" t="s">
        <v>567</v>
      </c>
      <c r="C42" s="654">
        <v>402.0</v>
      </c>
      <c r="D42" s="655"/>
      <c r="E42" s="640"/>
      <c r="F42" s="670" t="s">
        <v>568</v>
      </c>
      <c r="G42" s="672">
        <v>60.0</v>
      </c>
      <c r="H42" s="674">
        <f t="shared" ref="H42:H63" si="1">COUNTIF($F$20:$AJ$37,G42)</f>
        <v>14</v>
      </c>
      <c r="I42" s="675" t="s">
        <v>553</v>
      </c>
      <c r="J42" s="676" t="s">
        <v>541</v>
      </c>
      <c r="K42" s="677">
        <f t="shared" ref="K42:K61" si="2">COUNTIF($F$20:$AJ$37,J42)</f>
        <v>8</v>
      </c>
      <c r="M42" s="209" t="s">
        <v>529</v>
      </c>
      <c r="N42" s="679">
        <f t="shared" ref="N42:N47" si="3">COUNTIF($F$20:$AJ$37,M42)</f>
        <v>25</v>
      </c>
      <c r="P42" s="586"/>
      <c r="Q42" s="586"/>
      <c r="R42" s="586"/>
      <c r="S42" s="586"/>
      <c r="T42" s="586"/>
      <c r="U42" s="586"/>
      <c r="V42" s="586"/>
      <c r="W42" s="586"/>
      <c r="X42" s="586"/>
      <c r="Y42" s="586"/>
      <c r="Z42" s="586"/>
      <c r="AA42" s="586"/>
      <c r="AB42" s="586"/>
      <c r="AC42" s="586"/>
      <c r="AD42" s="586"/>
      <c r="AE42" s="586"/>
      <c r="AF42" s="586"/>
      <c r="AG42" s="586"/>
      <c r="AH42" s="586"/>
      <c r="AI42" s="586"/>
      <c r="AJ42" s="586"/>
    </row>
    <row r="43">
      <c r="A43" s="658" t="s">
        <v>553</v>
      </c>
      <c r="B43" s="653" t="s">
        <v>569</v>
      </c>
      <c r="C43" s="654">
        <v>403.0</v>
      </c>
      <c r="D43" s="655"/>
      <c r="E43" s="640"/>
      <c r="F43" s="391"/>
      <c r="G43" s="681" t="s">
        <v>525</v>
      </c>
      <c r="H43" s="683">
        <f t="shared" si="1"/>
        <v>4</v>
      </c>
      <c r="I43" s="391"/>
      <c r="J43" s="685" t="s">
        <v>540</v>
      </c>
      <c r="K43" s="687">
        <f t="shared" si="2"/>
        <v>7</v>
      </c>
      <c r="M43" s="209" t="s">
        <v>528</v>
      </c>
      <c r="N43" s="679">
        <f t="shared" si="3"/>
        <v>28</v>
      </c>
      <c r="P43" s="586"/>
      <c r="Q43" s="586"/>
      <c r="R43" s="586"/>
      <c r="S43" s="586"/>
      <c r="T43" s="586"/>
      <c r="U43" s="586"/>
      <c r="V43" s="586"/>
      <c r="W43" s="586"/>
      <c r="X43" s="586"/>
      <c r="Y43" s="586"/>
      <c r="Z43" s="586"/>
      <c r="AA43" s="586"/>
      <c r="AB43" s="586"/>
      <c r="AC43" s="586"/>
      <c r="AD43" s="586"/>
      <c r="AE43" s="586"/>
      <c r="AF43" s="586"/>
      <c r="AG43" s="586"/>
      <c r="AH43" s="586"/>
      <c r="AI43" s="586"/>
      <c r="AJ43" s="586"/>
    </row>
    <row r="44">
      <c r="A44" s="658" t="s">
        <v>571</v>
      </c>
      <c r="B44" s="653" t="s">
        <v>572</v>
      </c>
      <c r="C44" s="654">
        <v>404.0</v>
      </c>
      <c r="D44" s="655"/>
      <c r="E44" s="640"/>
      <c r="F44" s="391"/>
      <c r="G44" s="681" t="s">
        <v>515</v>
      </c>
      <c r="H44" s="683">
        <f t="shared" si="1"/>
        <v>3</v>
      </c>
      <c r="I44" s="391"/>
      <c r="J44" s="685" t="s">
        <v>553</v>
      </c>
      <c r="K44" s="687">
        <f t="shared" si="2"/>
        <v>4</v>
      </c>
      <c r="M44" s="209" t="s">
        <v>573</v>
      </c>
      <c r="N44" s="679">
        <f t="shared" si="3"/>
        <v>0</v>
      </c>
      <c r="P44" s="586"/>
      <c r="Q44" s="586"/>
      <c r="R44" s="586"/>
      <c r="S44" s="586"/>
      <c r="T44" s="586"/>
      <c r="U44" s="586"/>
      <c r="V44" s="586"/>
      <c r="W44" s="586"/>
      <c r="X44" s="586"/>
      <c r="Y44" s="586"/>
      <c r="Z44" s="586"/>
      <c r="AA44" s="586"/>
      <c r="AB44" s="586"/>
      <c r="AC44" s="586"/>
      <c r="AD44" s="586"/>
      <c r="AE44" s="586"/>
      <c r="AF44" s="586"/>
      <c r="AG44" s="586"/>
      <c r="AH44" s="586"/>
      <c r="AI44" s="586"/>
      <c r="AJ44" s="586"/>
    </row>
    <row r="45">
      <c r="A45" s="658" t="s">
        <v>574</v>
      </c>
      <c r="B45" s="653" t="s">
        <v>575</v>
      </c>
      <c r="C45" s="654">
        <v>405.0</v>
      </c>
      <c r="D45" s="655"/>
      <c r="E45" s="640"/>
      <c r="F45" s="391"/>
      <c r="G45" s="681" t="s">
        <v>523</v>
      </c>
      <c r="H45" s="683">
        <f t="shared" si="1"/>
        <v>5</v>
      </c>
      <c r="I45" s="391"/>
      <c r="J45" s="685" t="s">
        <v>571</v>
      </c>
      <c r="K45" s="687">
        <f t="shared" si="2"/>
        <v>0</v>
      </c>
      <c r="M45" s="209" t="s">
        <v>546</v>
      </c>
      <c r="N45" s="679">
        <f t="shared" si="3"/>
        <v>9</v>
      </c>
      <c r="P45" s="586"/>
      <c r="Q45" s="586"/>
      <c r="R45" s="586"/>
      <c r="S45" s="586"/>
      <c r="T45" s="586"/>
      <c r="U45" s="586"/>
      <c r="V45" s="586"/>
      <c r="W45" s="586"/>
      <c r="X45" s="586"/>
      <c r="Y45" s="586"/>
      <c r="Z45" s="586"/>
      <c r="AA45" s="586"/>
      <c r="AB45" s="586"/>
      <c r="AC45" s="586"/>
      <c r="AD45" s="586"/>
      <c r="AE45" s="586"/>
      <c r="AF45" s="586"/>
      <c r="AG45" s="586"/>
      <c r="AH45" s="586"/>
      <c r="AI45" s="586"/>
      <c r="AJ45" s="586"/>
    </row>
    <row r="46">
      <c r="A46" s="652" t="s">
        <v>522</v>
      </c>
      <c r="B46" s="653" t="s">
        <v>576</v>
      </c>
      <c r="C46" s="654">
        <v>406.0</v>
      </c>
      <c r="D46" s="655"/>
      <c r="E46" s="640"/>
      <c r="F46" s="391"/>
      <c r="G46" s="681" t="s">
        <v>542</v>
      </c>
      <c r="H46" s="683">
        <f t="shared" si="1"/>
        <v>6</v>
      </c>
      <c r="I46" s="391"/>
      <c r="J46" s="685" t="s">
        <v>574</v>
      </c>
      <c r="K46" s="687">
        <f t="shared" si="2"/>
        <v>0</v>
      </c>
      <c r="M46" s="209" t="s">
        <v>505</v>
      </c>
      <c r="N46" s="679">
        <f t="shared" si="3"/>
        <v>9</v>
      </c>
      <c r="P46" s="586"/>
      <c r="Q46" s="586"/>
      <c r="R46" s="586"/>
      <c r="S46" s="586"/>
      <c r="T46" s="586"/>
      <c r="U46" s="586"/>
      <c r="V46" s="586"/>
      <c r="W46" s="586"/>
      <c r="X46" s="586"/>
      <c r="Y46" s="586"/>
      <c r="Z46" s="586"/>
      <c r="AA46" s="586"/>
      <c r="AB46" s="586"/>
      <c r="AC46" s="586"/>
      <c r="AD46" s="586"/>
      <c r="AE46" s="586"/>
      <c r="AF46" s="586"/>
      <c r="AG46" s="586"/>
      <c r="AH46" s="586"/>
      <c r="AI46" s="586"/>
      <c r="AJ46" s="586"/>
    </row>
    <row r="47">
      <c r="A47" s="658" t="s">
        <v>524</v>
      </c>
      <c r="B47" s="653" t="s">
        <v>577</v>
      </c>
      <c r="C47" s="654">
        <v>407.0</v>
      </c>
      <c r="D47" s="655"/>
      <c r="E47" s="640"/>
      <c r="F47" s="391"/>
      <c r="G47" s="681" t="s">
        <v>578</v>
      </c>
      <c r="H47" s="683">
        <f t="shared" si="1"/>
        <v>0</v>
      </c>
      <c r="I47" s="391"/>
      <c r="J47" s="685" t="s">
        <v>522</v>
      </c>
      <c r="K47" s="687">
        <f t="shared" si="2"/>
        <v>4</v>
      </c>
      <c r="M47" s="209" t="s">
        <v>506</v>
      </c>
      <c r="N47" s="679">
        <f t="shared" si="3"/>
        <v>4</v>
      </c>
      <c r="P47" s="586"/>
      <c r="Q47" s="586"/>
      <c r="R47" s="586"/>
      <c r="S47" s="586"/>
      <c r="T47" s="586"/>
      <c r="U47" s="586"/>
      <c r="V47" s="586"/>
      <c r="W47" s="586"/>
      <c r="X47" s="586"/>
      <c r="Y47" s="586"/>
      <c r="Z47" s="586"/>
      <c r="AA47" s="586"/>
      <c r="AB47" s="586"/>
      <c r="AC47" s="586"/>
      <c r="AD47" s="586"/>
      <c r="AE47" s="586"/>
      <c r="AF47" s="586"/>
      <c r="AG47" s="586"/>
      <c r="AH47" s="586"/>
      <c r="AI47" s="586"/>
      <c r="AJ47" s="586"/>
    </row>
    <row r="48">
      <c r="A48" s="652" t="s">
        <v>537</v>
      </c>
      <c r="B48" s="653" t="s">
        <v>579</v>
      </c>
      <c r="C48" s="654">
        <v>408.0</v>
      </c>
      <c r="D48" s="655"/>
      <c r="E48" s="640"/>
      <c r="F48" s="396"/>
      <c r="G48" s="691" t="s">
        <v>580</v>
      </c>
      <c r="H48" s="692">
        <f t="shared" si="1"/>
        <v>0</v>
      </c>
      <c r="I48" s="396"/>
      <c r="J48" s="693" t="s">
        <v>524</v>
      </c>
      <c r="K48" s="694">
        <f t="shared" si="2"/>
        <v>4</v>
      </c>
      <c r="P48" s="586"/>
      <c r="Q48" s="586"/>
      <c r="R48" s="586"/>
      <c r="S48" s="586"/>
      <c r="T48" s="586"/>
      <c r="U48" s="586"/>
      <c r="V48" s="586"/>
      <c r="W48" s="586"/>
      <c r="X48" s="586"/>
      <c r="Y48" s="586"/>
      <c r="Z48" s="586"/>
      <c r="AA48" s="586"/>
      <c r="AB48" s="586"/>
      <c r="AC48" s="586"/>
      <c r="AD48" s="586"/>
      <c r="AE48" s="586"/>
      <c r="AF48" s="586"/>
      <c r="AG48" s="586"/>
      <c r="AH48" s="586"/>
      <c r="AI48" s="586"/>
      <c r="AJ48" s="586"/>
    </row>
    <row r="49">
      <c r="A49" s="658" t="s">
        <v>581</v>
      </c>
      <c r="B49" s="653" t="s">
        <v>582</v>
      </c>
      <c r="C49" s="654">
        <v>409.0</v>
      </c>
      <c r="D49" s="655"/>
      <c r="E49" s="640"/>
      <c r="F49" s="695" t="s">
        <v>556</v>
      </c>
      <c r="G49" s="696" t="s">
        <v>583</v>
      </c>
      <c r="H49" s="674">
        <f t="shared" si="1"/>
        <v>0</v>
      </c>
      <c r="I49" s="697" t="s">
        <v>584</v>
      </c>
      <c r="J49" s="676" t="s">
        <v>537</v>
      </c>
      <c r="K49" s="677">
        <f t="shared" si="2"/>
        <v>9</v>
      </c>
      <c r="P49" s="586"/>
      <c r="Q49" s="586"/>
      <c r="R49" s="586"/>
      <c r="S49" s="586"/>
      <c r="T49" s="586"/>
      <c r="U49" s="586"/>
      <c r="V49" s="586"/>
      <c r="W49" s="586"/>
      <c r="X49" s="586"/>
      <c r="Y49" s="586"/>
      <c r="Z49" s="586"/>
      <c r="AA49" s="586"/>
      <c r="AB49" s="586"/>
      <c r="AC49" s="586"/>
      <c r="AD49" s="586"/>
      <c r="AE49" s="586"/>
      <c r="AF49" s="586"/>
      <c r="AG49" s="586"/>
      <c r="AH49" s="586"/>
      <c r="AI49" s="586"/>
      <c r="AJ49" s="586"/>
    </row>
    <row r="50">
      <c r="A50" s="658" t="s">
        <v>548</v>
      </c>
      <c r="B50" s="653" t="s">
        <v>585</v>
      </c>
      <c r="C50" s="654">
        <v>410.0</v>
      </c>
      <c r="D50" s="655"/>
      <c r="E50" s="640"/>
      <c r="F50" s="391"/>
      <c r="G50" s="681" t="s">
        <v>561</v>
      </c>
      <c r="H50" s="683">
        <f t="shared" si="1"/>
        <v>0</v>
      </c>
      <c r="I50" s="391"/>
      <c r="J50" s="685" t="s">
        <v>581</v>
      </c>
      <c r="K50" s="687">
        <f t="shared" si="2"/>
        <v>0</v>
      </c>
      <c r="P50" s="586"/>
      <c r="Q50" s="586"/>
      <c r="R50" s="586"/>
      <c r="S50" s="586"/>
      <c r="T50" s="586"/>
      <c r="U50" s="586"/>
      <c r="V50" s="586"/>
      <c r="W50" s="586"/>
      <c r="X50" s="586"/>
      <c r="Y50" s="586"/>
      <c r="Z50" s="586"/>
      <c r="AA50" s="586"/>
      <c r="AB50" s="586"/>
      <c r="AC50" s="586"/>
      <c r="AD50" s="586"/>
      <c r="AE50" s="586"/>
      <c r="AF50" s="586"/>
      <c r="AG50" s="586"/>
      <c r="AH50" s="586"/>
      <c r="AI50" s="586"/>
      <c r="AJ50" s="586"/>
    </row>
    <row r="51">
      <c r="A51" s="658" t="s">
        <v>586</v>
      </c>
      <c r="B51" s="700" t="s">
        <v>587</v>
      </c>
      <c r="C51" s="654">
        <v>411.0</v>
      </c>
      <c r="D51" s="655"/>
      <c r="E51" s="640"/>
      <c r="F51" s="391"/>
      <c r="G51" s="701">
        <v>90.0</v>
      </c>
      <c r="H51" s="683">
        <f t="shared" si="1"/>
        <v>1</v>
      </c>
      <c r="I51" s="391"/>
      <c r="J51" s="685" t="s">
        <v>548</v>
      </c>
      <c r="K51" s="687">
        <f t="shared" si="2"/>
        <v>3</v>
      </c>
      <c r="P51" s="586"/>
      <c r="Q51" s="586"/>
      <c r="R51" s="586"/>
      <c r="S51" s="586"/>
      <c r="T51" s="586"/>
      <c r="U51" s="586"/>
      <c r="V51" s="586"/>
      <c r="W51" s="586"/>
      <c r="X51" s="586"/>
      <c r="Y51" s="586"/>
      <c r="Z51" s="586"/>
      <c r="AA51" s="586"/>
      <c r="AB51" s="586"/>
      <c r="AC51" s="586"/>
      <c r="AD51" s="586"/>
      <c r="AE51" s="586"/>
      <c r="AF51" s="586"/>
      <c r="AG51" s="586"/>
      <c r="AH51" s="586"/>
      <c r="AI51" s="586"/>
      <c r="AJ51" s="586"/>
    </row>
    <row r="52">
      <c r="A52" s="658" t="s">
        <v>588</v>
      </c>
      <c r="B52" s="700" t="s">
        <v>589</v>
      </c>
      <c r="C52" s="654">
        <v>412.0</v>
      </c>
      <c r="D52" s="655"/>
      <c r="E52" s="640"/>
      <c r="F52" s="396"/>
      <c r="G52" s="691" t="s">
        <v>557</v>
      </c>
      <c r="H52" s="702">
        <f t="shared" si="1"/>
        <v>1</v>
      </c>
      <c r="I52" s="391"/>
      <c r="J52" s="685" t="s">
        <v>586</v>
      </c>
      <c r="K52" s="687">
        <f t="shared" si="2"/>
        <v>0</v>
      </c>
      <c r="P52" s="586"/>
      <c r="Q52" s="586"/>
      <c r="R52" s="586"/>
      <c r="S52" s="586"/>
      <c r="T52" s="586"/>
      <c r="U52" s="586"/>
      <c r="V52" s="586"/>
      <c r="W52" s="586"/>
      <c r="X52" s="586"/>
      <c r="Y52" s="586"/>
      <c r="Z52" s="586"/>
      <c r="AA52" s="586"/>
      <c r="AB52" s="586"/>
      <c r="AC52" s="586"/>
      <c r="AD52" s="586"/>
      <c r="AE52" s="586"/>
      <c r="AF52" s="586"/>
      <c r="AG52" s="586"/>
      <c r="AH52" s="586"/>
      <c r="AI52" s="586"/>
      <c r="AJ52" s="586"/>
    </row>
    <row r="53">
      <c r="A53" s="658" t="s">
        <v>590</v>
      </c>
      <c r="B53" s="700" t="s">
        <v>591</v>
      </c>
      <c r="C53" s="654">
        <v>413.0</v>
      </c>
      <c r="D53" s="655"/>
      <c r="E53" s="640"/>
      <c r="F53" s="703" t="s">
        <v>592</v>
      </c>
      <c r="G53" s="696" t="s">
        <v>516</v>
      </c>
      <c r="H53" s="674">
        <f t="shared" si="1"/>
        <v>7</v>
      </c>
      <c r="I53" s="391"/>
      <c r="J53" s="685" t="s">
        <v>588</v>
      </c>
      <c r="K53" s="687">
        <f t="shared" si="2"/>
        <v>0</v>
      </c>
      <c r="P53" s="586"/>
      <c r="Q53" s="586"/>
      <c r="R53" s="586"/>
      <c r="S53" s="586"/>
      <c r="T53" s="586"/>
      <c r="U53" s="586"/>
      <c r="V53" s="586"/>
      <c r="W53" s="586"/>
      <c r="X53" s="586"/>
      <c r="Y53" s="586"/>
      <c r="Z53" s="586"/>
      <c r="AA53" s="586"/>
      <c r="AB53" s="586"/>
      <c r="AC53" s="586"/>
      <c r="AD53" s="586"/>
      <c r="AE53" s="586"/>
      <c r="AF53" s="586"/>
      <c r="AG53" s="586"/>
      <c r="AH53" s="586"/>
      <c r="AI53" s="586"/>
      <c r="AJ53" s="586"/>
    </row>
    <row r="54">
      <c r="A54" s="652" t="s">
        <v>520</v>
      </c>
      <c r="B54" s="704" t="s">
        <v>593</v>
      </c>
      <c r="C54" s="654">
        <v>414.0</v>
      </c>
      <c r="D54" s="655"/>
      <c r="E54" s="640"/>
      <c r="F54" s="391"/>
      <c r="G54" s="681" t="s">
        <v>526</v>
      </c>
      <c r="H54" s="683">
        <f t="shared" si="1"/>
        <v>5</v>
      </c>
      <c r="I54" s="391"/>
      <c r="J54" s="685" t="s">
        <v>590</v>
      </c>
      <c r="K54" s="687">
        <f t="shared" si="2"/>
        <v>0</v>
      </c>
      <c r="P54" s="586"/>
      <c r="Q54" s="586"/>
      <c r="R54" s="586"/>
      <c r="S54" s="586"/>
      <c r="T54" s="586"/>
      <c r="U54" s="586"/>
      <c r="V54" s="586"/>
      <c r="W54" s="586"/>
      <c r="X54" s="586"/>
      <c r="Y54" s="586"/>
      <c r="Z54" s="586"/>
      <c r="AA54" s="586"/>
      <c r="AB54" s="586"/>
      <c r="AC54" s="586"/>
      <c r="AD54" s="586"/>
      <c r="AE54" s="586"/>
      <c r="AF54" s="586"/>
      <c r="AG54" s="586"/>
      <c r="AH54" s="586"/>
      <c r="AI54" s="586"/>
      <c r="AJ54" s="586"/>
    </row>
    <row r="55">
      <c r="A55" s="662"/>
      <c r="B55" s="663"/>
      <c r="C55" s="654"/>
      <c r="D55" s="655"/>
      <c r="E55" s="640"/>
      <c r="F55" s="391"/>
      <c r="G55" s="681" t="s">
        <v>514</v>
      </c>
      <c r="H55" s="683">
        <f t="shared" si="1"/>
        <v>3</v>
      </c>
      <c r="I55" s="396"/>
      <c r="J55" s="705" t="s">
        <v>594</v>
      </c>
      <c r="K55" s="694">
        <f t="shared" si="2"/>
        <v>0</v>
      </c>
      <c r="P55" s="586"/>
      <c r="Q55" s="586"/>
      <c r="R55" s="586"/>
      <c r="S55" s="586"/>
      <c r="T55" s="586"/>
      <c r="U55" s="586"/>
      <c r="V55" s="586"/>
      <c r="W55" s="586"/>
      <c r="X55" s="586"/>
      <c r="Y55" s="586"/>
      <c r="Z55" s="586"/>
      <c r="AA55" s="586"/>
      <c r="AB55" s="586"/>
      <c r="AC55" s="586"/>
      <c r="AD55" s="586"/>
      <c r="AE55" s="586"/>
      <c r="AF55" s="586"/>
      <c r="AG55" s="586"/>
      <c r="AH55" s="586"/>
      <c r="AI55" s="586"/>
      <c r="AJ55" s="586"/>
    </row>
    <row r="56">
      <c r="A56" s="662"/>
      <c r="B56" s="663"/>
      <c r="C56" s="628"/>
      <c r="D56" s="655"/>
      <c r="E56" s="640"/>
      <c r="F56" s="391"/>
      <c r="G56" s="681" t="s">
        <v>536</v>
      </c>
      <c r="H56" s="683">
        <f t="shared" si="1"/>
        <v>3</v>
      </c>
      <c r="I56" s="706" t="s">
        <v>595</v>
      </c>
      <c r="J56" s="676" t="s">
        <v>596</v>
      </c>
      <c r="K56" s="707">
        <f t="shared" si="2"/>
        <v>0</v>
      </c>
      <c r="P56" s="586"/>
      <c r="Q56" s="586"/>
      <c r="R56" s="586"/>
      <c r="S56" s="586"/>
      <c r="T56" s="586"/>
      <c r="U56" s="586"/>
      <c r="V56" s="586"/>
      <c r="W56" s="586"/>
      <c r="X56" s="586"/>
      <c r="Y56" s="586"/>
      <c r="Z56" s="586"/>
      <c r="AA56" s="586"/>
      <c r="AB56" s="586"/>
      <c r="AC56" s="586"/>
      <c r="AD56" s="586"/>
      <c r="AE56" s="586"/>
      <c r="AF56" s="586"/>
      <c r="AG56" s="586"/>
      <c r="AH56" s="586"/>
      <c r="AI56" s="586"/>
      <c r="AJ56" s="586"/>
    </row>
    <row r="57">
      <c r="A57" s="662"/>
      <c r="B57" s="663"/>
      <c r="C57" s="628"/>
      <c r="D57" s="655"/>
      <c r="E57" s="640"/>
      <c r="F57" s="391"/>
      <c r="G57" s="681" t="s">
        <v>519</v>
      </c>
      <c r="H57" s="683">
        <f t="shared" si="1"/>
        <v>6</v>
      </c>
      <c r="I57" s="391"/>
      <c r="J57" s="685" t="s">
        <v>597</v>
      </c>
      <c r="K57" s="687">
        <f t="shared" si="2"/>
        <v>0</v>
      </c>
      <c r="P57" s="586"/>
      <c r="Q57" s="586"/>
      <c r="R57" s="586"/>
      <c r="S57" s="586"/>
      <c r="T57" s="586"/>
      <c r="U57" s="586"/>
      <c r="V57" s="586"/>
      <c r="W57" s="586"/>
      <c r="X57" s="586"/>
      <c r="Y57" s="586"/>
      <c r="Z57" s="586"/>
      <c r="AA57" s="586"/>
      <c r="AB57" s="586"/>
      <c r="AC57" s="586"/>
      <c r="AD57" s="586"/>
      <c r="AE57" s="586"/>
      <c r="AF57" s="586"/>
      <c r="AG57" s="586"/>
      <c r="AH57" s="586"/>
      <c r="AI57" s="586"/>
      <c r="AJ57" s="586"/>
    </row>
    <row r="58">
      <c r="A58" s="642"/>
      <c r="B58" s="643" t="s">
        <v>598</v>
      </c>
      <c r="C58" s="642"/>
      <c r="D58" s="644"/>
      <c r="E58" s="669"/>
      <c r="F58" s="391"/>
      <c r="G58" s="681" t="s">
        <v>599</v>
      </c>
      <c r="H58" s="683">
        <f t="shared" si="1"/>
        <v>0</v>
      </c>
      <c r="I58" s="391"/>
      <c r="J58" s="685" t="s">
        <v>600</v>
      </c>
      <c r="K58" s="687">
        <f t="shared" si="2"/>
        <v>0</v>
      </c>
      <c r="P58" s="586"/>
      <c r="Q58" s="586"/>
      <c r="R58" s="586"/>
      <c r="S58" s="586"/>
      <c r="T58" s="586"/>
      <c r="U58" s="586"/>
      <c r="V58" s="586"/>
      <c r="W58" s="586"/>
      <c r="X58" s="586"/>
      <c r="Y58" s="586"/>
      <c r="Z58" s="586"/>
      <c r="AA58" s="586"/>
      <c r="AB58" s="586"/>
      <c r="AC58" s="586"/>
      <c r="AD58" s="586"/>
      <c r="AE58" s="586"/>
      <c r="AF58" s="586"/>
      <c r="AG58" s="586"/>
      <c r="AH58" s="586"/>
      <c r="AI58" s="586"/>
      <c r="AJ58" s="586"/>
    </row>
    <row r="59">
      <c r="A59" s="658" t="s">
        <v>516</v>
      </c>
      <c r="B59" s="653" t="s">
        <v>601</v>
      </c>
      <c r="C59" s="654">
        <v>501.0</v>
      </c>
      <c r="D59" s="655"/>
      <c r="E59" s="640"/>
      <c r="F59" s="391"/>
      <c r="G59" s="681" t="s">
        <v>521</v>
      </c>
      <c r="H59" s="683">
        <f t="shared" si="1"/>
        <v>11</v>
      </c>
      <c r="I59" s="391"/>
      <c r="J59" s="685" t="s">
        <v>558</v>
      </c>
      <c r="K59" s="687">
        <f t="shared" si="2"/>
        <v>1</v>
      </c>
      <c r="P59" s="586"/>
      <c r="Q59" s="586"/>
      <c r="R59" s="586"/>
      <c r="S59" s="586"/>
      <c r="T59" s="586"/>
      <c r="U59" s="586"/>
      <c r="V59" s="586"/>
      <c r="W59" s="586"/>
      <c r="X59" s="586"/>
      <c r="Y59" s="586"/>
      <c r="Z59" s="586"/>
      <c r="AA59" s="586"/>
      <c r="AB59" s="586"/>
      <c r="AC59" s="586"/>
      <c r="AD59" s="586"/>
      <c r="AE59" s="586"/>
      <c r="AF59" s="586"/>
      <c r="AG59" s="586"/>
      <c r="AH59" s="586"/>
      <c r="AI59" s="586"/>
      <c r="AJ59" s="586"/>
    </row>
    <row r="60">
      <c r="A60" s="658" t="s">
        <v>526</v>
      </c>
      <c r="B60" s="653" t="s">
        <v>602</v>
      </c>
      <c r="C60" s="654">
        <v>502.0</v>
      </c>
      <c r="D60" s="655"/>
      <c r="E60" s="640"/>
      <c r="F60" s="391"/>
      <c r="G60" s="681" t="s">
        <v>603</v>
      </c>
      <c r="H60" s="683">
        <f t="shared" si="1"/>
        <v>0</v>
      </c>
      <c r="I60" s="391"/>
      <c r="J60" s="685" t="s">
        <v>517</v>
      </c>
      <c r="K60" s="687">
        <f t="shared" si="2"/>
        <v>1</v>
      </c>
      <c r="P60" s="586"/>
      <c r="Q60" s="586"/>
      <c r="R60" s="586"/>
      <c r="S60" s="586"/>
      <c r="T60" s="586"/>
      <c r="U60" s="586"/>
      <c r="V60" s="586"/>
      <c r="W60" s="586"/>
      <c r="X60" s="586"/>
      <c r="Y60" s="586"/>
      <c r="Z60" s="586"/>
      <c r="AA60" s="586"/>
      <c r="AB60" s="586"/>
      <c r="AC60" s="586"/>
      <c r="AD60" s="586"/>
      <c r="AE60" s="586"/>
      <c r="AF60" s="586"/>
      <c r="AG60" s="586"/>
      <c r="AH60" s="586"/>
      <c r="AI60" s="586"/>
      <c r="AJ60" s="586"/>
    </row>
    <row r="61">
      <c r="A61" s="658" t="s">
        <v>514</v>
      </c>
      <c r="B61" s="653" t="s">
        <v>604</v>
      </c>
      <c r="C61" s="654">
        <v>503.0</v>
      </c>
      <c r="D61" s="655"/>
      <c r="E61" s="640"/>
      <c r="F61" s="391"/>
      <c r="G61" s="681" t="s">
        <v>605</v>
      </c>
      <c r="H61" s="683">
        <f t="shared" si="1"/>
        <v>0</v>
      </c>
      <c r="I61" s="396"/>
      <c r="J61" s="693" t="s">
        <v>606</v>
      </c>
      <c r="K61" s="694">
        <f t="shared" si="2"/>
        <v>0</v>
      </c>
      <c r="P61" s="586"/>
      <c r="Q61" s="586"/>
      <c r="R61" s="586"/>
      <c r="S61" s="586"/>
      <c r="T61" s="586"/>
      <c r="U61" s="586"/>
      <c r="V61" s="586"/>
      <c r="W61" s="586"/>
      <c r="X61" s="586"/>
      <c r="Y61" s="586"/>
      <c r="Z61" s="586"/>
      <c r="AA61" s="586"/>
      <c r="AB61" s="586"/>
      <c r="AC61" s="586"/>
      <c r="AD61" s="586"/>
      <c r="AE61" s="586"/>
      <c r="AF61" s="586"/>
      <c r="AG61" s="586"/>
      <c r="AH61" s="586"/>
      <c r="AI61" s="586"/>
      <c r="AJ61" s="586"/>
    </row>
    <row r="62">
      <c r="A62" s="658" t="s">
        <v>536</v>
      </c>
      <c r="B62" s="653" t="s">
        <v>607</v>
      </c>
      <c r="C62" s="654">
        <v>504.0</v>
      </c>
      <c r="D62" s="655"/>
      <c r="E62" s="640"/>
      <c r="F62" s="391"/>
      <c r="G62" s="681" t="s">
        <v>608</v>
      </c>
      <c r="H62" s="683">
        <f t="shared" si="1"/>
        <v>0</v>
      </c>
      <c r="K62" s="708"/>
      <c r="P62" s="586"/>
      <c r="Q62" s="586"/>
      <c r="R62" s="586"/>
      <c r="S62" s="586"/>
      <c r="T62" s="586"/>
      <c r="U62" s="586"/>
      <c r="V62" s="586"/>
      <c r="W62" s="586"/>
      <c r="X62" s="586"/>
      <c r="Y62" s="586"/>
      <c r="Z62" s="586"/>
      <c r="AA62" s="586"/>
      <c r="AB62" s="586"/>
      <c r="AC62" s="586"/>
      <c r="AD62" s="586"/>
      <c r="AE62" s="586"/>
      <c r="AF62" s="586"/>
      <c r="AG62" s="586"/>
      <c r="AH62" s="586"/>
      <c r="AI62" s="586"/>
      <c r="AJ62" s="586"/>
    </row>
    <row r="63">
      <c r="A63" s="658" t="s">
        <v>519</v>
      </c>
      <c r="B63" s="653" t="s">
        <v>609</v>
      </c>
      <c r="C63" s="654">
        <v>505.0</v>
      </c>
      <c r="D63" s="655"/>
      <c r="E63" s="640"/>
      <c r="F63" s="396"/>
      <c r="G63" s="691" t="s">
        <v>539</v>
      </c>
      <c r="H63" s="702">
        <f t="shared" si="1"/>
        <v>2</v>
      </c>
      <c r="K63" s="708"/>
      <c r="P63" s="586"/>
      <c r="Q63" s="586"/>
      <c r="R63" s="586"/>
      <c r="S63" s="586"/>
      <c r="T63" s="586"/>
      <c r="U63" s="586"/>
      <c r="V63" s="586"/>
      <c r="W63" s="586"/>
      <c r="X63" s="586"/>
      <c r="Y63" s="586"/>
      <c r="Z63" s="586"/>
      <c r="AA63" s="586"/>
      <c r="AB63" s="586"/>
      <c r="AC63" s="586"/>
      <c r="AD63" s="586"/>
      <c r="AE63" s="586"/>
      <c r="AF63" s="586"/>
      <c r="AG63" s="586"/>
      <c r="AH63" s="586"/>
      <c r="AI63" s="586"/>
      <c r="AJ63" s="586"/>
    </row>
    <row r="64">
      <c r="A64" s="658" t="s">
        <v>599</v>
      </c>
      <c r="B64" s="653" t="s">
        <v>610</v>
      </c>
      <c r="C64" s="654">
        <v>506.0</v>
      </c>
      <c r="D64" s="655"/>
      <c r="E64" s="640"/>
      <c r="K64" s="708"/>
      <c r="P64" s="586"/>
      <c r="Q64" s="586"/>
      <c r="R64" s="586"/>
      <c r="S64" s="586"/>
      <c r="T64" s="586"/>
      <c r="U64" s="586"/>
      <c r="V64" s="586"/>
      <c r="W64" s="586"/>
      <c r="X64" s="586"/>
      <c r="Y64" s="586"/>
      <c r="Z64" s="586"/>
      <c r="AA64" s="586"/>
      <c r="AB64" s="586"/>
      <c r="AC64" s="586"/>
      <c r="AD64" s="586"/>
      <c r="AE64" s="586"/>
      <c r="AF64" s="586"/>
      <c r="AG64" s="586"/>
      <c r="AH64" s="586"/>
      <c r="AI64" s="586"/>
      <c r="AJ64" s="586"/>
    </row>
    <row r="65">
      <c r="A65" s="658" t="s">
        <v>521</v>
      </c>
      <c r="B65" s="653" t="s">
        <v>611</v>
      </c>
      <c r="C65" s="654">
        <v>507.0</v>
      </c>
      <c r="D65" s="655"/>
      <c r="E65" s="640"/>
    </row>
    <row r="66">
      <c r="A66" s="652" t="s">
        <v>603</v>
      </c>
      <c r="B66" s="709" t="s">
        <v>612</v>
      </c>
      <c r="C66" s="654">
        <v>508.0</v>
      </c>
      <c r="D66" s="655"/>
      <c r="E66" s="640"/>
    </row>
    <row r="67">
      <c r="A67" s="646" t="s">
        <v>605</v>
      </c>
      <c r="B67" s="709" t="s">
        <v>613</v>
      </c>
      <c r="C67" s="654">
        <v>509.0</v>
      </c>
      <c r="D67" s="655"/>
      <c r="E67" s="640"/>
    </row>
    <row r="68">
      <c r="A68" s="646" t="s">
        <v>608</v>
      </c>
      <c r="B68" s="709" t="s">
        <v>614</v>
      </c>
      <c r="C68" s="654">
        <v>510.0</v>
      </c>
      <c r="D68" s="655"/>
      <c r="E68" s="710" t="s">
        <v>276</v>
      </c>
    </row>
    <row r="69">
      <c r="A69" s="646" t="s">
        <v>539</v>
      </c>
      <c r="B69" s="709" t="s">
        <v>615</v>
      </c>
      <c r="C69" s="654">
        <v>511.0</v>
      </c>
      <c r="D69" s="655"/>
      <c r="E69" s="175"/>
    </row>
    <row r="70">
      <c r="A70" s="662"/>
      <c r="B70" s="711"/>
      <c r="C70" s="654"/>
      <c r="D70" s="655"/>
      <c r="E70" s="175"/>
    </row>
    <row r="71">
      <c r="A71" s="662"/>
      <c r="B71" s="712"/>
      <c r="C71" s="628"/>
      <c r="D71" s="655"/>
      <c r="E71" s="175"/>
    </row>
    <row r="72">
      <c r="A72" s="662"/>
      <c r="B72" s="713"/>
      <c r="C72" s="628"/>
      <c r="D72" s="655"/>
      <c r="E72" s="714"/>
    </row>
    <row r="73">
      <c r="A73" s="662"/>
      <c r="B73" s="713"/>
      <c r="C73" s="628"/>
      <c r="D73" s="655"/>
      <c r="E73" s="714"/>
    </row>
    <row r="74">
      <c r="A74" s="642"/>
      <c r="B74" s="643" t="s">
        <v>595</v>
      </c>
      <c r="C74" s="642"/>
      <c r="D74" s="644"/>
      <c r="E74" s="714"/>
    </row>
    <row r="75">
      <c r="A75" s="658" t="s">
        <v>558</v>
      </c>
      <c r="B75" s="704" t="s">
        <v>616</v>
      </c>
      <c r="C75" s="654">
        <v>601.0</v>
      </c>
      <c r="D75" s="655"/>
      <c r="E75" s="714"/>
    </row>
    <row r="76">
      <c r="A76" s="658" t="s">
        <v>517</v>
      </c>
      <c r="B76" s="704" t="s">
        <v>617</v>
      </c>
      <c r="C76" s="654">
        <v>602.0</v>
      </c>
      <c r="D76" s="655"/>
      <c r="E76" s="714"/>
    </row>
    <row r="77">
      <c r="A77" s="658" t="s">
        <v>606</v>
      </c>
      <c r="B77" s="704" t="s">
        <v>618</v>
      </c>
      <c r="C77" s="654">
        <v>603.0</v>
      </c>
      <c r="D77" s="655"/>
      <c r="E77" s="714"/>
    </row>
    <row r="78">
      <c r="A78" s="658"/>
      <c r="B78" s="704"/>
      <c r="C78" s="628"/>
      <c r="D78" s="655"/>
      <c r="E78" s="714"/>
    </row>
    <row r="79">
      <c r="A79" s="715"/>
      <c r="B79" s="716" t="s">
        <v>619</v>
      </c>
      <c r="C79" s="717"/>
      <c r="D79" s="718"/>
      <c r="E79" s="714"/>
    </row>
    <row r="80">
      <c r="A80" s="658" t="s">
        <v>555</v>
      </c>
      <c r="B80" s="704" t="s">
        <v>620</v>
      </c>
      <c r="C80" s="628"/>
      <c r="D80" s="655"/>
      <c r="E80" s="714"/>
    </row>
    <row r="81">
      <c r="A81" s="586"/>
      <c r="B81" s="586"/>
      <c r="C81" s="586"/>
      <c r="D81" s="350"/>
      <c r="E81" s="714"/>
    </row>
    <row r="82">
      <c r="A82" s="586"/>
      <c r="B82" s="586"/>
      <c r="C82" s="586"/>
      <c r="D82" s="350"/>
      <c r="E82" s="714"/>
    </row>
    <row r="83">
      <c r="A83" s="586"/>
      <c r="B83" s="586"/>
      <c r="C83" s="586"/>
      <c r="D83" s="350"/>
      <c r="E83" s="714"/>
    </row>
    <row r="84">
      <c r="A84" s="586"/>
      <c r="B84" s="586"/>
      <c r="C84" s="586"/>
      <c r="D84" s="350"/>
      <c r="E84" s="714"/>
    </row>
    <row r="85">
      <c r="A85" s="586"/>
      <c r="B85" s="586"/>
      <c r="C85" s="586"/>
      <c r="D85" s="350"/>
      <c r="E85" s="719"/>
    </row>
    <row r="86">
      <c r="A86" s="586"/>
      <c r="B86" s="586"/>
      <c r="C86" s="586"/>
      <c r="D86" s="350"/>
      <c r="E86" s="640"/>
    </row>
    <row r="87">
      <c r="A87" s="586"/>
      <c r="B87" s="586"/>
      <c r="C87" s="586"/>
      <c r="D87" s="350"/>
      <c r="E87" s="640"/>
    </row>
    <row r="88">
      <c r="A88" s="586"/>
      <c r="B88" s="586"/>
      <c r="C88" s="586"/>
      <c r="D88" s="350"/>
      <c r="E88" s="640"/>
    </row>
    <row r="89">
      <c r="A89" s="586"/>
      <c r="B89" s="586"/>
      <c r="C89" s="586"/>
      <c r="D89" s="586"/>
      <c r="E89" s="587"/>
    </row>
    <row r="90">
      <c r="A90" s="586"/>
      <c r="B90" s="586"/>
      <c r="C90" s="586"/>
      <c r="D90" s="586"/>
      <c r="E90" s="587"/>
    </row>
    <row r="91">
      <c r="A91" s="586"/>
      <c r="B91" s="586"/>
      <c r="C91" s="586"/>
      <c r="D91" s="586"/>
      <c r="E91" s="587"/>
    </row>
    <row r="92">
      <c r="A92" s="586"/>
      <c r="B92" s="586"/>
      <c r="C92" s="586"/>
      <c r="D92" s="586"/>
      <c r="E92" s="587"/>
    </row>
    <row r="93">
      <c r="A93" s="586"/>
      <c r="B93" s="586"/>
      <c r="C93" s="586"/>
      <c r="D93" s="586"/>
      <c r="E93" s="587"/>
    </row>
    <row r="94">
      <c r="A94" s="586"/>
      <c r="B94" s="586"/>
      <c r="C94" s="586"/>
      <c r="D94" s="586"/>
      <c r="E94" s="587"/>
    </row>
    <row r="95">
      <c r="A95" s="586"/>
      <c r="B95" s="586"/>
      <c r="C95" s="586"/>
      <c r="D95" s="586"/>
      <c r="E95" s="587"/>
    </row>
    <row r="96">
      <c r="A96" s="586"/>
      <c r="B96" s="586"/>
      <c r="C96" s="586"/>
      <c r="D96" s="586"/>
      <c r="E96" s="587"/>
    </row>
    <row r="97">
      <c r="A97" s="586"/>
      <c r="B97" s="586"/>
      <c r="C97" s="586"/>
      <c r="D97" s="586"/>
      <c r="E97" s="587"/>
    </row>
    <row r="98">
      <c r="A98" s="586"/>
      <c r="B98" s="586"/>
      <c r="C98" s="586"/>
      <c r="D98" s="586"/>
      <c r="E98" s="587"/>
    </row>
    <row r="99">
      <c r="A99" s="586"/>
      <c r="B99" s="586"/>
      <c r="C99" s="586"/>
      <c r="D99" s="586"/>
      <c r="E99" s="587"/>
    </row>
    <row r="100">
      <c r="A100" s="586"/>
      <c r="B100" s="586"/>
      <c r="C100" s="586"/>
      <c r="D100" s="586"/>
      <c r="E100" s="587"/>
    </row>
    <row r="101">
      <c r="A101" s="586"/>
      <c r="B101" s="586"/>
      <c r="C101" s="586"/>
      <c r="D101" s="586"/>
      <c r="E101" s="587"/>
    </row>
    <row r="102">
      <c r="A102" s="586"/>
      <c r="B102" s="586"/>
      <c r="C102" s="586"/>
      <c r="D102" s="586"/>
      <c r="E102" s="587"/>
    </row>
    <row r="103">
      <c r="A103" s="586"/>
      <c r="B103" s="586"/>
      <c r="C103" s="586"/>
      <c r="D103" s="586"/>
      <c r="E103" s="587"/>
    </row>
    <row r="104">
      <c r="A104" s="586"/>
      <c r="B104" s="586"/>
      <c r="C104" s="586"/>
      <c r="D104" s="586"/>
      <c r="E104" s="587"/>
    </row>
    <row r="105">
      <c r="A105" s="586"/>
      <c r="B105" s="586"/>
      <c r="C105" s="586"/>
      <c r="D105" s="586"/>
      <c r="E105" s="587"/>
    </row>
    <row r="106">
      <c r="A106" s="586"/>
      <c r="B106" s="586"/>
      <c r="C106" s="586"/>
      <c r="D106" s="586"/>
      <c r="E106" s="587"/>
    </row>
    <row r="107">
      <c r="A107" s="586"/>
      <c r="B107" s="586"/>
      <c r="C107" s="586"/>
      <c r="D107" s="586"/>
      <c r="E107" s="587"/>
    </row>
    <row r="108">
      <c r="A108" s="586"/>
      <c r="B108" s="586"/>
      <c r="C108" s="586"/>
      <c r="D108" s="586"/>
      <c r="E108" s="587"/>
    </row>
    <row r="109">
      <c r="A109" s="586"/>
      <c r="B109" s="586"/>
      <c r="C109" s="586"/>
      <c r="D109" s="586"/>
      <c r="E109" s="587"/>
    </row>
    <row r="110">
      <c r="A110" s="586"/>
      <c r="B110" s="586"/>
      <c r="C110" s="586"/>
      <c r="D110" s="586"/>
      <c r="E110" s="587"/>
    </row>
    <row r="111">
      <c r="A111" s="586"/>
      <c r="B111" s="586"/>
      <c r="C111" s="586"/>
      <c r="D111" s="586"/>
      <c r="E111" s="587"/>
    </row>
    <row r="112">
      <c r="A112" s="586"/>
      <c r="B112" s="586"/>
      <c r="C112" s="586"/>
      <c r="D112" s="586"/>
      <c r="E112" s="587"/>
    </row>
    <row r="113">
      <c r="A113" s="586"/>
      <c r="B113" s="586"/>
      <c r="C113" s="586"/>
      <c r="D113" s="586"/>
      <c r="E113" s="587"/>
    </row>
    <row r="114">
      <c r="A114" s="586"/>
      <c r="B114" s="586"/>
      <c r="C114" s="586"/>
      <c r="D114" s="586"/>
      <c r="E114" s="587"/>
    </row>
    <row r="115">
      <c r="A115" s="586"/>
      <c r="B115" s="586"/>
      <c r="C115" s="586"/>
      <c r="D115" s="586"/>
      <c r="E115" s="587"/>
    </row>
    <row r="116">
      <c r="A116" s="586"/>
      <c r="B116" s="586"/>
      <c r="C116" s="586"/>
      <c r="D116" s="586"/>
      <c r="E116" s="587"/>
    </row>
    <row r="117">
      <c r="A117" s="586"/>
      <c r="B117" s="586"/>
      <c r="C117" s="586"/>
      <c r="D117" s="586"/>
      <c r="E117" s="587"/>
    </row>
    <row r="118">
      <c r="A118" s="586"/>
      <c r="B118" s="586"/>
      <c r="C118" s="586"/>
      <c r="D118" s="586"/>
      <c r="E118" s="587"/>
    </row>
    <row r="119">
      <c r="A119" s="586"/>
      <c r="B119" s="586"/>
      <c r="C119" s="586"/>
      <c r="D119" s="586"/>
      <c r="E119" s="587"/>
      <c r="F119" s="586"/>
      <c r="G119" s="586"/>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row>
    <row r="120">
      <c r="A120" s="586"/>
      <c r="B120" s="586"/>
      <c r="C120" s="586"/>
      <c r="D120" s="586"/>
      <c r="E120" s="587"/>
      <c r="F120" s="586"/>
      <c r="G120" s="586"/>
      <c r="H120" s="586"/>
      <c r="I120" s="586"/>
      <c r="J120" s="586"/>
      <c r="K120" s="586"/>
      <c r="L120" s="586"/>
      <c r="M120" s="586"/>
      <c r="N120" s="586"/>
      <c r="O120" s="586"/>
      <c r="P120" s="586"/>
      <c r="Q120" s="586"/>
      <c r="R120" s="586"/>
      <c r="S120" s="586"/>
      <c r="T120" s="586"/>
      <c r="U120" s="586"/>
      <c r="V120" s="586"/>
      <c r="W120" s="586"/>
      <c r="X120" s="586"/>
      <c r="Y120" s="586"/>
      <c r="Z120" s="586"/>
      <c r="AA120" s="586"/>
      <c r="AB120" s="586"/>
      <c r="AC120" s="586"/>
      <c r="AD120" s="586"/>
      <c r="AE120" s="586"/>
      <c r="AF120" s="586"/>
      <c r="AG120" s="586"/>
      <c r="AH120" s="586"/>
      <c r="AI120" s="586"/>
      <c r="AJ120" s="586"/>
    </row>
    <row r="121">
      <c r="A121" s="586"/>
      <c r="B121" s="586"/>
      <c r="C121" s="586"/>
      <c r="D121" s="586"/>
      <c r="E121" s="587"/>
      <c r="F121" s="586"/>
      <c r="G121" s="586"/>
      <c r="H121" s="586"/>
      <c r="I121" s="586"/>
      <c r="J121" s="586"/>
      <c r="K121" s="586"/>
      <c r="L121" s="586"/>
      <c r="M121" s="586"/>
      <c r="N121" s="586"/>
      <c r="O121" s="586"/>
      <c r="P121" s="586"/>
      <c r="Q121" s="586"/>
      <c r="R121" s="586"/>
      <c r="S121" s="586"/>
      <c r="T121" s="586"/>
      <c r="U121" s="586"/>
      <c r="V121" s="586"/>
      <c r="W121" s="586"/>
      <c r="X121" s="586"/>
      <c r="Y121" s="586"/>
      <c r="Z121" s="586"/>
      <c r="AA121" s="586"/>
      <c r="AB121" s="586"/>
      <c r="AC121" s="586"/>
      <c r="AD121" s="586"/>
      <c r="AE121" s="586"/>
      <c r="AF121" s="586"/>
      <c r="AG121" s="586"/>
      <c r="AH121" s="586"/>
      <c r="AI121" s="586"/>
      <c r="AJ121" s="586"/>
    </row>
    <row r="122">
      <c r="A122" s="586"/>
      <c r="B122" s="586"/>
      <c r="C122" s="586"/>
      <c r="D122" s="586"/>
      <c r="E122" s="587"/>
      <c r="F122" s="586"/>
      <c r="G122" s="586"/>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586"/>
      <c r="AI122" s="586"/>
      <c r="AJ122" s="586"/>
    </row>
    <row r="123">
      <c r="A123" s="586"/>
      <c r="B123" s="586"/>
      <c r="C123" s="586"/>
      <c r="D123" s="586"/>
      <c r="E123" s="587"/>
      <c r="F123" s="586"/>
      <c r="G123" s="586"/>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row>
    <row r="124">
      <c r="A124" s="586"/>
      <c r="B124" s="586"/>
      <c r="C124" s="586"/>
      <c r="D124" s="586"/>
      <c r="E124" s="587"/>
      <c r="F124" s="586"/>
      <c r="G124" s="586"/>
      <c r="H124" s="586"/>
      <c r="I124" s="586"/>
      <c r="J124" s="586"/>
      <c r="K124" s="586"/>
      <c r="L124" s="586"/>
      <c r="M124" s="586"/>
      <c r="N124" s="586"/>
      <c r="O124" s="586"/>
      <c r="P124" s="586"/>
      <c r="Q124" s="586"/>
      <c r="R124" s="586"/>
      <c r="S124" s="586"/>
      <c r="T124" s="586"/>
      <c r="U124" s="586"/>
      <c r="V124" s="586"/>
      <c r="W124" s="586"/>
      <c r="X124" s="586"/>
      <c r="Y124" s="586"/>
      <c r="Z124" s="586"/>
      <c r="AA124" s="586"/>
      <c r="AB124" s="586"/>
      <c r="AC124" s="586"/>
      <c r="AD124" s="586"/>
      <c r="AE124" s="586"/>
      <c r="AF124" s="586"/>
      <c r="AG124" s="586"/>
      <c r="AH124" s="586"/>
      <c r="AI124" s="586"/>
      <c r="AJ124" s="586"/>
    </row>
    <row r="125">
      <c r="A125" s="586"/>
      <c r="B125" s="586"/>
      <c r="C125" s="586"/>
      <c r="D125" s="586"/>
      <c r="E125" s="587"/>
      <c r="F125" s="586"/>
      <c r="G125" s="586"/>
      <c r="H125" s="586"/>
      <c r="I125" s="586"/>
      <c r="J125" s="586"/>
      <c r="K125" s="586"/>
      <c r="L125" s="586"/>
      <c r="M125" s="586"/>
      <c r="N125" s="586"/>
      <c r="O125" s="586"/>
      <c r="P125" s="586"/>
      <c r="Q125" s="586"/>
      <c r="R125" s="586"/>
      <c r="S125" s="586"/>
      <c r="T125" s="586"/>
      <c r="U125" s="586"/>
      <c r="V125" s="586"/>
      <c r="W125" s="586"/>
      <c r="X125" s="586"/>
      <c r="Y125" s="586"/>
      <c r="Z125" s="586"/>
      <c r="AA125" s="586"/>
      <c r="AB125" s="586"/>
      <c r="AC125" s="586"/>
      <c r="AD125" s="586"/>
      <c r="AE125" s="586"/>
      <c r="AF125" s="586"/>
      <c r="AG125" s="586"/>
      <c r="AH125" s="586"/>
      <c r="AI125" s="586"/>
      <c r="AJ125" s="586"/>
    </row>
    <row r="126">
      <c r="A126" s="586"/>
      <c r="B126" s="586"/>
      <c r="C126" s="586"/>
      <c r="D126" s="586"/>
      <c r="E126" s="587"/>
      <c r="F126" s="586"/>
      <c r="G126" s="586"/>
      <c r="H126" s="586"/>
      <c r="I126" s="586"/>
      <c r="J126" s="586"/>
      <c r="K126" s="586"/>
      <c r="L126" s="586"/>
      <c r="M126" s="586"/>
      <c r="N126" s="586"/>
      <c r="O126" s="586"/>
      <c r="P126" s="586"/>
      <c r="Q126" s="586"/>
      <c r="R126" s="586"/>
      <c r="S126" s="586"/>
      <c r="T126" s="586"/>
      <c r="U126" s="586"/>
      <c r="V126" s="586"/>
      <c r="W126" s="586"/>
      <c r="X126" s="586"/>
      <c r="Y126" s="586"/>
      <c r="Z126" s="586"/>
      <c r="AA126" s="586"/>
      <c r="AB126" s="586"/>
      <c r="AC126" s="586"/>
      <c r="AD126" s="586"/>
      <c r="AE126" s="586"/>
      <c r="AF126" s="586"/>
      <c r="AG126" s="586"/>
      <c r="AH126" s="586"/>
      <c r="AI126" s="586"/>
      <c r="AJ126" s="586"/>
    </row>
    <row r="127">
      <c r="A127" s="586"/>
      <c r="B127" s="586"/>
      <c r="C127" s="586"/>
      <c r="D127" s="586"/>
      <c r="E127" s="587"/>
      <c r="F127" s="586"/>
      <c r="G127" s="586"/>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row>
    <row r="128">
      <c r="A128" s="586"/>
      <c r="B128" s="586"/>
      <c r="C128" s="586"/>
      <c r="D128" s="586"/>
      <c r="E128" s="587"/>
      <c r="F128" s="586"/>
      <c r="G128" s="586"/>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row>
    <row r="129">
      <c r="A129" s="586"/>
      <c r="B129" s="586"/>
      <c r="C129" s="586"/>
      <c r="D129" s="586"/>
      <c r="E129" s="587"/>
      <c r="F129" s="586"/>
      <c r="G129" s="586"/>
      <c r="H129" s="586"/>
      <c r="I129" s="586"/>
      <c r="J129" s="586"/>
      <c r="K129" s="586"/>
      <c r="L129" s="586"/>
      <c r="M129" s="586"/>
      <c r="N129" s="586"/>
      <c r="O129" s="586"/>
      <c r="P129" s="586"/>
      <c r="Q129" s="586"/>
      <c r="R129" s="586"/>
      <c r="S129" s="586"/>
      <c r="T129" s="586"/>
      <c r="U129" s="586"/>
      <c r="V129" s="586"/>
      <c r="W129" s="586"/>
      <c r="X129" s="586"/>
      <c r="Y129" s="586"/>
      <c r="Z129" s="586"/>
      <c r="AA129" s="586"/>
      <c r="AB129" s="586"/>
      <c r="AC129" s="586"/>
      <c r="AD129" s="586"/>
      <c r="AE129" s="586"/>
      <c r="AF129" s="586"/>
      <c r="AG129" s="586"/>
      <c r="AH129" s="586"/>
      <c r="AI129" s="586"/>
      <c r="AJ129" s="586"/>
    </row>
    <row r="130">
      <c r="A130" s="586"/>
      <c r="B130" s="586"/>
      <c r="C130" s="586"/>
      <c r="D130" s="586"/>
      <c r="E130" s="587"/>
      <c r="F130" s="586"/>
      <c r="G130" s="586"/>
      <c r="H130" s="586"/>
      <c r="I130" s="586"/>
      <c r="J130" s="586"/>
      <c r="K130" s="586"/>
      <c r="L130" s="586"/>
      <c r="M130" s="586"/>
      <c r="N130" s="586"/>
      <c r="O130" s="586"/>
      <c r="P130" s="586"/>
      <c r="Q130" s="586"/>
      <c r="R130" s="586"/>
      <c r="S130" s="586"/>
      <c r="T130" s="586"/>
      <c r="U130" s="586"/>
      <c r="V130" s="586"/>
      <c r="W130" s="586"/>
      <c r="X130" s="586"/>
      <c r="Y130" s="586"/>
      <c r="Z130" s="586"/>
      <c r="AA130" s="586"/>
      <c r="AB130" s="586"/>
      <c r="AC130" s="586"/>
      <c r="AD130" s="586"/>
      <c r="AE130" s="586"/>
      <c r="AF130" s="586"/>
      <c r="AG130" s="586"/>
      <c r="AH130" s="586"/>
      <c r="AI130" s="586"/>
      <c r="AJ130" s="586"/>
    </row>
    <row r="131">
      <c r="A131" s="586"/>
      <c r="B131" s="586"/>
      <c r="C131" s="586"/>
      <c r="D131" s="586"/>
      <c r="E131" s="587"/>
      <c r="F131" s="586"/>
      <c r="G131" s="586"/>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row>
    <row r="132">
      <c r="A132" s="586"/>
      <c r="B132" s="586"/>
      <c r="C132" s="586"/>
      <c r="D132" s="586"/>
      <c r="E132" s="587"/>
      <c r="F132" s="586"/>
      <c r="G132" s="586"/>
      <c r="H132" s="586"/>
      <c r="I132" s="586"/>
      <c r="J132" s="586"/>
      <c r="K132" s="586"/>
      <c r="L132" s="586"/>
      <c r="M132" s="586"/>
      <c r="N132" s="586"/>
      <c r="O132" s="586"/>
      <c r="P132" s="586"/>
      <c r="Q132" s="586"/>
      <c r="R132" s="586"/>
      <c r="S132" s="586"/>
      <c r="T132" s="586"/>
      <c r="U132" s="586"/>
      <c r="V132" s="586"/>
      <c r="W132" s="586"/>
      <c r="X132" s="586"/>
      <c r="Y132" s="586"/>
      <c r="Z132" s="586"/>
      <c r="AA132" s="586"/>
      <c r="AB132" s="586"/>
      <c r="AC132" s="586"/>
      <c r="AD132" s="586"/>
      <c r="AE132" s="586"/>
      <c r="AF132" s="586"/>
      <c r="AG132" s="586"/>
      <c r="AH132" s="586"/>
      <c r="AI132" s="586"/>
      <c r="AJ132" s="586"/>
    </row>
    <row r="133">
      <c r="A133" s="586"/>
      <c r="B133" s="586"/>
      <c r="C133" s="586"/>
      <c r="D133" s="586"/>
      <c r="E133" s="587"/>
      <c r="F133" s="586"/>
      <c r="G133" s="586"/>
      <c r="H133" s="586"/>
      <c r="I133" s="586"/>
      <c r="J133" s="586"/>
      <c r="K133" s="586"/>
      <c r="L133" s="586"/>
      <c r="M133" s="586"/>
      <c r="N133" s="586"/>
      <c r="O133" s="586"/>
      <c r="P133" s="586"/>
      <c r="Q133" s="586"/>
      <c r="R133" s="586"/>
      <c r="S133" s="586"/>
      <c r="T133" s="586"/>
      <c r="U133" s="586"/>
      <c r="V133" s="586"/>
      <c r="W133" s="586"/>
      <c r="X133" s="586"/>
      <c r="Y133" s="586"/>
      <c r="Z133" s="586"/>
      <c r="AA133" s="586"/>
      <c r="AB133" s="586"/>
      <c r="AC133" s="586"/>
      <c r="AD133" s="586"/>
      <c r="AE133" s="586"/>
      <c r="AF133" s="586"/>
      <c r="AG133" s="586"/>
      <c r="AH133" s="586"/>
      <c r="AI133" s="586"/>
      <c r="AJ133" s="586"/>
    </row>
    <row r="134">
      <c r="A134" s="586"/>
      <c r="B134" s="586"/>
      <c r="C134" s="586"/>
      <c r="D134" s="586"/>
      <c r="E134" s="587"/>
      <c r="F134" s="586"/>
      <c r="G134" s="586"/>
      <c r="H134" s="586"/>
      <c r="I134" s="586"/>
      <c r="J134" s="586"/>
      <c r="K134" s="586"/>
      <c r="L134" s="586"/>
      <c r="M134" s="586"/>
      <c r="N134" s="586"/>
      <c r="O134" s="586"/>
      <c r="P134" s="586"/>
      <c r="Q134" s="586"/>
      <c r="R134" s="586"/>
      <c r="S134" s="586"/>
      <c r="T134" s="586"/>
      <c r="U134" s="586"/>
      <c r="V134" s="586"/>
      <c r="W134" s="586"/>
      <c r="X134" s="586"/>
      <c r="Y134" s="586"/>
      <c r="Z134" s="586"/>
      <c r="AA134" s="586"/>
      <c r="AB134" s="586"/>
      <c r="AC134" s="586"/>
      <c r="AD134" s="586"/>
      <c r="AE134" s="586"/>
      <c r="AF134" s="586"/>
      <c r="AG134" s="586"/>
      <c r="AH134" s="586"/>
      <c r="AI134" s="586"/>
      <c r="AJ134" s="586"/>
    </row>
    <row r="135">
      <c r="A135" s="586"/>
      <c r="B135" s="586"/>
      <c r="C135" s="586"/>
      <c r="D135" s="586"/>
      <c r="E135" s="587"/>
      <c r="F135" s="586"/>
      <c r="G135" s="586"/>
      <c r="H135" s="586"/>
      <c r="I135" s="586"/>
      <c r="J135" s="586"/>
      <c r="K135" s="586"/>
      <c r="L135" s="586"/>
      <c r="M135" s="586"/>
      <c r="N135" s="586"/>
      <c r="O135" s="586"/>
      <c r="P135" s="586"/>
      <c r="Q135" s="586"/>
      <c r="R135" s="586"/>
      <c r="S135" s="586"/>
      <c r="T135" s="586"/>
      <c r="U135" s="586"/>
      <c r="V135" s="586"/>
      <c r="W135" s="586"/>
      <c r="X135" s="586"/>
      <c r="Y135" s="586"/>
      <c r="Z135" s="586"/>
      <c r="AA135" s="586"/>
      <c r="AB135" s="586"/>
      <c r="AC135" s="586"/>
      <c r="AD135" s="586"/>
      <c r="AE135" s="586"/>
      <c r="AF135" s="586"/>
      <c r="AG135" s="586"/>
      <c r="AH135" s="586"/>
      <c r="AI135" s="586"/>
      <c r="AJ135" s="586"/>
    </row>
    <row r="136">
      <c r="A136" s="586"/>
      <c r="B136" s="586"/>
      <c r="C136" s="586"/>
      <c r="D136" s="586"/>
      <c r="E136" s="587"/>
      <c r="F136" s="586"/>
      <c r="G136" s="586"/>
      <c r="H136" s="586"/>
      <c r="I136" s="586"/>
      <c r="J136" s="586"/>
      <c r="K136" s="586"/>
      <c r="L136" s="586"/>
      <c r="M136" s="586"/>
      <c r="N136" s="586"/>
      <c r="O136" s="586"/>
      <c r="P136" s="586"/>
      <c r="Q136" s="586"/>
      <c r="R136" s="586"/>
      <c r="S136" s="586"/>
      <c r="T136" s="586"/>
      <c r="U136" s="586"/>
      <c r="V136" s="586"/>
      <c r="W136" s="586"/>
      <c r="X136" s="586"/>
      <c r="Y136" s="586"/>
      <c r="Z136" s="586"/>
      <c r="AA136" s="586"/>
      <c r="AB136" s="586"/>
      <c r="AC136" s="586"/>
      <c r="AD136" s="586"/>
      <c r="AE136" s="586"/>
      <c r="AF136" s="586"/>
      <c r="AG136" s="586"/>
      <c r="AH136" s="586"/>
      <c r="AI136" s="586"/>
      <c r="AJ136" s="586"/>
    </row>
    <row r="137">
      <c r="A137" s="586"/>
      <c r="B137" s="586"/>
      <c r="C137" s="586"/>
      <c r="D137" s="586"/>
      <c r="E137" s="587"/>
      <c r="F137" s="586"/>
      <c r="G137" s="586"/>
      <c r="H137" s="586"/>
      <c r="I137" s="586"/>
      <c r="J137" s="586"/>
      <c r="K137" s="586"/>
      <c r="L137" s="586"/>
      <c r="M137" s="586"/>
      <c r="N137" s="586"/>
      <c r="O137" s="586"/>
      <c r="P137" s="586"/>
      <c r="Q137" s="586"/>
      <c r="R137" s="586"/>
      <c r="S137" s="586"/>
      <c r="T137" s="586"/>
      <c r="U137" s="586"/>
      <c r="V137" s="586"/>
      <c r="W137" s="586"/>
      <c r="X137" s="586"/>
      <c r="Y137" s="586"/>
      <c r="Z137" s="586"/>
      <c r="AA137" s="586"/>
      <c r="AB137" s="586"/>
      <c r="AC137" s="586"/>
      <c r="AD137" s="586"/>
      <c r="AE137" s="586"/>
      <c r="AF137" s="586"/>
      <c r="AG137" s="586"/>
      <c r="AH137" s="586"/>
      <c r="AI137" s="586"/>
      <c r="AJ137" s="586"/>
    </row>
    <row r="138">
      <c r="A138" s="586"/>
      <c r="B138" s="586"/>
      <c r="C138" s="586"/>
      <c r="D138" s="586"/>
      <c r="E138" s="587"/>
      <c r="F138" s="586"/>
      <c r="G138" s="586"/>
      <c r="H138" s="586"/>
      <c r="I138" s="586"/>
      <c r="J138" s="586"/>
      <c r="K138" s="586"/>
      <c r="L138" s="586"/>
      <c r="M138" s="586"/>
      <c r="N138" s="586"/>
      <c r="O138" s="586"/>
      <c r="P138" s="586"/>
      <c r="Q138" s="586"/>
      <c r="R138" s="586"/>
      <c r="S138" s="586"/>
      <c r="T138" s="586"/>
      <c r="U138" s="586"/>
      <c r="V138" s="586"/>
      <c r="W138" s="586"/>
      <c r="X138" s="586"/>
      <c r="Y138" s="586"/>
      <c r="Z138" s="586"/>
      <c r="AA138" s="586"/>
      <c r="AB138" s="586"/>
      <c r="AC138" s="586"/>
      <c r="AD138" s="586"/>
      <c r="AE138" s="586"/>
      <c r="AF138" s="586"/>
      <c r="AG138" s="586"/>
      <c r="AH138" s="586"/>
      <c r="AI138" s="586"/>
      <c r="AJ138" s="586"/>
    </row>
    <row r="139">
      <c r="A139" s="586"/>
      <c r="B139" s="586"/>
      <c r="C139" s="586"/>
      <c r="D139" s="586"/>
      <c r="E139" s="587"/>
      <c r="F139" s="586"/>
      <c r="G139" s="586"/>
      <c r="H139" s="586"/>
      <c r="I139" s="586"/>
      <c r="J139" s="586"/>
      <c r="K139" s="586"/>
      <c r="L139" s="586"/>
      <c r="M139" s="586"/>
      <c r="N139" s="586"/>
      <c r="O139" s="586"/>
      <c r="P139" s="586"/>
      <c r="Q139" s="586"/>
      <c r="R139" s="586"/>
      <c r="S139" s="586"/>
      <c r="T139" s="586"/>
      <c r="U139" s="586"/>
      <c r="V139" s="586"/>
      <c r="W139" s="586"/>
      <c r="X139" s="586"/>
      <c r="Y139" s="586"/>
      <c r="Z139" s="586"/>
      <c r="AA139" s="586"/>
      <c r="AB139" s="586"/>
      <c r="AC139" s="586"/>
      <c r="AD139" s="586"/>
      <c r="AE139" s="586"/>
      <c r="AF139" s="586"/>
      <c r="AG139" s="586"/>
      <c r="AH139" s="586"/>
      <c r="AI139" s="586"/>
      <c r="AJ139" s="586"/>
    </row>
    <row r="140">
      <c r="A140" s="586"/>
      <c r="B140" s="586"/>
      <c r="C140" s="586"/>
      <c r="D140" s="586"/>
      <c r="E140" s="587"/>
      <c r="F140" s="586"/>
      <c r="G140" s="586"/>
      <c r="H140" s="586"/>
      <c r="I140" s="586"/>
      <c r="J140" s="586"/>
      <c r="K140" s="586"/>
      <c r="L140" s="586"/>
      <c r="M140" s="586"/>
      <c r="N140" s="586"/>
      <c r="O140" s="586"/>
      <c r="P140" s="586"/>
      <c r="Q140" s="586"/>
      <c r="R140" s="586"/>
      <c r="S140" s="586"/>
      <c r="T140" s="586"/>
      <c r="U140" s="586"/>
      <c r="V140" s="586"/>
      <c r="W140" s="586"/>
      <c r="X140" s="586"/>
      <c r="Y140" s="586"/>
      <c r="Z140" s="586"/>
      <c r="AA140" s="586"/>
      <c r="AB140" s="586"/>
      <c r="AC140" s="586"/>
      <c r="AD140" s="586"/>
      <c r="AE140" s="586"/>
      <c r="AF140" s="586"/>
      <c r="AG140" s="586"/>
      <c r="AH140" s="586"/>
      <c r="AI140" s="586"/>
      <c r="AJ140" s="586"/>
    </row>
    <row r="141">
      <c r="A141" s="586"/>
      <c r="B141" s="586"/>
      <c r="C141" s="586"/>
      <c r="D141" s="586"/>
      <c r="E141" s="587"/>
      <c r="F141" s="586"/>
      <c r="G141" s="586"/>
      <c r="H141" s="586"/>
      <c r="I141" s="586"/>
      <c r="J141" s="586"/>
      <c r="K141" s="586"/>
      <c r="L141" s="586"/>
      <c r="M141" s="586"/>
      <c r="N141" s="586"/>
      <c r="O141" s="586"/>
      <c r="P141" s="586"/>
      <c r="Q141" s="586"/>
      <c r="R141" s="586"/>
      <c r="S141" s="586"/>
      <c r="T141" s="586"/>
      <c r="U141" s="586"/>
      <c r="V141" s="586"/>
      <c r="W141" s="586"/>
      <c r="X141" s="586"/>
      <c r="Y141" s="586"/>
      <c r="Z141" s="586"/>
      <c r="AA141" s="586"/>
      <c r="AB141" s="586"/>
      <c r="AC141" s="586"/>
      <c r="AD141" s="586"/>
      <c r="AE141" s="586"/>
      <c r="AF141" s="586"/>
      <c r="AG141" s="586"/>
      <c r="AH141" s="586"/>
      <c r="AI141" s="586"/>
      <c r="AJ141" s="586"/>
    </row>
    <row r="142">
      <c r="A142" s="586"/>
      <c r="B142" s="586"/>
      <c r="C142" s="586"/>
      <c r="D142" s="586"/>
      <c r="E142" s="587"/>
      <c r="F142" s="586"/>
      <c r="G142" s="586"/>
      <c r="H142" s="586"/>
      <c r="I142" s="586"/>
      <c r="J142" s="586"/>
      <c r="K142" s="586"/>
      <c r="L142" s="586"/>
      <c r="M142" s="586"/>
      <c r="N142" s="586"/>
      <c r="O142" s="586"/>
      <c r="P142" s="586"/>
      <c r="Q142" s="586"/>
      <c r="R142" s="586"/>
      <c r="S142" s="586"/>
      <c r="T142" s="586"/>
      <c r="U142" s="586"/>
      <c r="V142" s="586"/>
      <c r="W142" s="586"/>
      <c r="X142" s="586"/>
      <c r="Y142" s="586"/>
      <c r="Z142" s="586"/>
      <c r="AA142" s="586"/>
      <c r="AB142" s="586"/>
      <c r="AC142" s="586"/>
      <c r="AD142" s="586"/>
      <c r="AE142" s="586"/>
      <c r="AF142" s="586"/>
      <c r="AG142" s="586"/>
      <c r="AH142" s="586"/>
      <c r="AI142" s="586"/>
      <c r="AJ142" s="586"/>
    </row>
    <row r="143">
      <c r="A143" s="586"/>
      <c r="B143" s="586"/>
      <c r="C143" s="586"/>
      <c r="D143" s="586"/>
      <c r="E143" s="587"/>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row>
    <row r="144">
      <c r="A144" s="586"/>
      <c r="B144" s="586"/>
      <c r="C144" s="586"/>
      <c r="D144" s="586"/>
      <c r="E144" s="587"/>
      <c r="F144" s="586"/>
      <c r="G144" s="586"/>
      <c r="H144" s="586"/>
      <c r="I144" s="586"/>
      <c r="J144" s="586"/>
      <c r="K144" s="586"/>
      <c r="L144" s="586"/>
      <c r="M144" s="586"/>
      <c r="N144" s="586"/>
      <c r="O144" s="586"/>
      <c r="P144" s="586"/>
      <c r="Q144" s="586"/>
      <c r="R144" s="586"/>
      <c r="S144" s="586"/>
      <c r="T144" s="586"/>
      <c r="U144" s="586"/>
      <c r="V144" s="586"/>
      <c r="W144" s="586"/>
      <c r="X144" s="586"/>
      <c r="Y144" s="586"/>
      <c r="Z144" s="586"/>
      <c r="AA144" s="586"/>
      <c r="AB144" s="586"/>
      <c r="AC144" s="586"/>
      <c r="AD144" s="586"/>
      <c r="AE144" s="586"/>
      <c r="AF144" s="586"/>
      <c r="AG144" s="586"/>
      <c r="AH144" s="586"/>
      <c r="AI144" s="586"/>
      <c r="AJ144" s="586"/>
    </row>
    <row r="145">
      <c r="A145" s="586"/>
      <c r="B145" s="586"/>
      <c r="C145" s="586"/>
      <c r="D145" s="586"/>
      <c r="E145" s="587"/>
      <c r="F145" s="586"/>
      <c r="G145" s="586"/>
      <c r="H145" s="586"/>
      <c r="I145" s="586"/>
      <c r="J145" s="586"/>
      <c r="K145" s="586"/>
      <c r="L145" s="586"/>
      <c r="M145" s="586"/>
      <c r="N145" s="586"/>
      <c r="O145" s="586"/>
      <c r="P145" s="586"/>
      <c r="Q145" s="586"/>
      <c r="R145" s="586"/>
      <c r="S145" s="586"/>
      <c r="T145" s="586"/>
      <c r="U145" s="586"/>
      <c r="V145" s="586"/>
      <c r="W145" s="586"/>
      <c r="X145" s="586"/>
      <c r="Y145" s="586"/>
      <c r="Z145" s="586"/>
      <c r="AA145" s="586"/>
      <c r="AB145" s="586"/>
      <c r="AC145" s="586"/>
      <c r="AD145" s="586"/>
      <c r="AE145" s="586"/>
      <c r="AF145" s="586"/>
      <c r="AG145" s="586"/>
      <c r="AH145" s="586"/>
      <c r="AI145" s="586"/>
      <c r="AJ145" s="586"/>
    </row>
    <row r="146">
      <c r="A146" s="586"/>
      <c r="B146" s="586"/>
      <c r="C146" s="586"/>
      <c r="D146" s="586"/>
      <c r="E146" s="587"/>
      <c r="F146" s="586"/>
      <c r="G146" s="586"/>
      <c r="H146" s="586"/>
      <c r="I146" s="586"/>
      <c r="J146" s="586"/>
      <c r="K146" s="586"/>
      <c r="L146" s="586"/>
      <c r="M146" s="586"/>
      <c r="N146" s="586"/>
      <c r="O146" s="586"/>
      <c r="P146" s="586"/>
      <c r="Q146" s="586"/>
      <c r="R146" s="586"/>
      <c r="S146" s="586"/>
      <c r="T146" s="586"/>
      <c r="U146" s="586"/>
      <c r="V146" s="586"/>
      <c r="W146" s="586"/>
      <c r="X146" s="586"/>
      <c r="Y146" s="586"/>
      <c r="Z146" s="586"/>
      <c r="AA146" s="586"/>
      <c r="AB146" s="586"/>
      <c r="AC146" s="586"/>
      <c r="AD146" s="586"/>
      <c r="AE146" s="586"/>
      <c r="AF146" s="586"/>
      <c r="AG146" s="586"/>
      <c r="AH146" s="586"/>
      <c r="AI146" s="586"/>
      <c r="AJ146" s="586"/>
    </row>
    <row r="147">
      <c r="A147" s="586"/>
      <c r="B147" s="586"/>
      <c r="C147" s="586"/>
      <c r="D147" s="586"/>
      <c r="E147" s="587"/>
      <c r="F147" s="586"/>
      <c r="G147" s="586"/>
      <c r="H147" s="586"/>
      <c r="I147" s="586"/>
      <c r="J147" s="586"/>
      <c r="K147" s="586"/>
      <c r="L147" s="586"/>
      <c r="M147" s="586"/>
      <c r="N147" s="586"/>
      <c r="O147" s="586"/>
      <c r="P147" s="586"/>
      <c r="Q147" s="586"/>
      <c r="R147" s="586"/>
      <c r="S147" s="586"/>
      <c r="T147" s="586"/>
      <c r="U147" s="586"/>
      <c r="V147" s="586"/>
      <c r="W147" s="586"/>
      <c r="X147" s="586"/>
      <c r="Y147" s="586"/>
      <c r="Z147" s="586"/>
      <c r="AA147" s="586"/>
      <c r="AB147" s="586"/>
      <c r="AC147" s="586"/>
      <c r="AD147" s="586"/>
      <c r="AE147" s="586"/>
      <c r="AF147" s="586"/>
      <c r="AG147" s="586"/>
      <c r="AH147" s="586"/>
      <c r="AI147" s="586"/>
      <c r="AJ147" s="586"/>
    </row>
    <row r="148">
      <c r="A148" s="586"/>
      <c r="B148" s="586"/>
      <c r="C148" s="586"/>
      <c r="D148" s="586"/>
      <c r="E148" s="587"/>
      <c r="F148" s="586"/>
      <c r="G148" s="586"/>
      <c r="H148" s="586"/>
      <c r="I148" s="586"/>
      <c r="J148" s="586"/>
      <c r="K148" s="586"/>
      <c r="L148" s="586"/>
      <c r="M148" s="586"/>
      <c r="N148" s="586"/>
      <c r="O148" s="586"/>
      <c r="P148" s="586"/>
      <c r="Q148" s="586"/>
      <c r="R148" s="586"/>
      <c r="S148" s="586"/>
      <c r="T148" s="586"/>
      <c r="U148" s="586"/>
      <c r="V148" s="586"/>
      <c r="W148" s="586"/>
      <c r="X148" s="586"/>
      <c r="Y148" s="586"/>
      <c r="Z148" s="586"/>
      <c r="AA148" s="586"/>
      <c r="AB148" s="586"/>
      <c r="AC148" s="586"/>
      <c r="AD148" s="586"/>
      <c r="AE148" s="586"/>
      <c r="AF148" s="586"/>
      <c r="AG148" s="586"/>
      <c r="AH148" s="586"/>
      <c r="AI148" s="586"/>
      <c r="AJ148" s="586"/>
    </row>
    <row r="149">
      <c r="A149" s="586"/>
      <c r="B149" s="586"/>
      <c r="C149" s="586"/>
      <c r="D149" s="586"/>
      <c r="E149" s="587"/>
      <c r="F149" s="586"/>
      <c r="G149" s="586"/>
      <c r="H149" s="586"/>
      <c r="I149" s="586"/>
      <c r="J149" s="586"/>
      <c r="K149" s="586"/>
      <c r="L149" s="586"/>
      <c r="M149" s="586"/>
      <c r="N149" s="586"/>
      <c r="O149" s="586"/>
      <c r="P149" s="586"/>
      <c r="Q149" s="586"/>
      <c r="R149" s="586"/>
      <c r="S149" s="586"/>
      <c r="T149" s="586"/>
      <c r="U149" s="586"/>
      <c r="V149" s="586"/>
      <c r="W149" s="586"/>
      <c r="X149" s="586"/>
      <c r="Y149" s="586"/>
      <c r="Z149" s="586"/>
      <c r="AA149" s="586"/>
      <c r="AB149" s="586"/>
      <c r="AC149" s="586"/>
      <c r="AD149" s="586"/>
      <c r="AE149" s="586"/>
      <c r="AF149" s="586"/>
      <c r="AG149" s="586"/>
      <c r="AH149" s="586"/>
      <c r="AI149" s="586"/>
      <c r="AJ149" s="586"/>
    </row>
    <row r="150">
      <c r="A150" s="586"/>
      <c r="B150" s="586"/>
      <c r="C150" s="586"/>
      <c r="D150" s="586"/>
      <c r="E150" s="587"/>
      <c r="F150" s="586"/>
      <c r="G150" s="586"/>
      <c r="H150" s="586"/>
      <c r="I150" s="586"/>
      <c r="J150" s="586"/>
      <c r="K150" s="586"/>
      <c r="L150" s="586"/>
      <c r="M150" s="586"/>
      <c r="N150" s="586"/>
      <c r="O150" s="586"/>
      <c r="P150" s="586"/>
      <c r="Q150" s="586"/>
      <c r="R150" s="586"/>
      <c r="S150" s="586"/>
      <c r="T150" s="586"/>
      <c r="U150" s="586"/>
      <c r="V150" s="586"/>
      <c r="W150" s="586"/>
      <c r="X150" s="586"/>
      <c r="Y150" s="586"/>
      <c r="Z150" s="586"/>
      <c r="AA150" s="586"/>
      <c r="AB150" s="586"/>
      <c r="AC150" s="586"/>
      <c r="AD150" s="586"/>
      <c r="AE150" s="586"/>
      <c r="AF150" s="586"/>
      <c r="AG150" s="586"/>
      <c r="AH150" s="586"/>
      <c r="AI150" s="586"/>
      <c r="AJ150" s="586"/>
    </row>
    <row r="151">
      <c r="A151" s="586"/>
      <c r="B151" s="586"/>
      <c r="C151" s="586"/>
      <c r="D151" s="586"/>
      <c r="E151" s="587"/>
      <c r="F151" s="586"/>
      <c r="G151" s="586"/>
      <c r="H151" s="586"/>
      <c r="I151" s="586"/>
      <c r="J151" s="586"/>
      <c r="K151" s="586"/>
      <c r="L151" s="586"/>
      <c r="M151" s="586"/>
      <c r="N151" s="586"/>
      <c r="O151" s="586"/>
      <c r="P151" s="586"/>
      <c r="Q151" s="586"/>
      <c r="R151" s="586"/>
      <c r="S151" s="586"/>
      <c r="T151" s="586"/>
      <c r="U151" s="586"/>
      <c r="V151" s="586"/>
      <c r="W151" s="586"/>
      <c r="X151" s="586"/>
      <c r="Y151" s="586"/>
      <c r="Z151" s="586"/>
      <c r="AA151" s="586"/>
      <c r="AB151" s="586"/>
      <c r="AC151" s="586"/>
      <c r="AD151" s="586"/>
      <c r="AE151" s="586"/>
      <c r="AF151" s="586"/>
      <c r="AG151" s="586"/>
      <c r="AH151" s="586"/>
      <c r="AI151" s="586"/>
      <c r="AJ151" s="586"/>
    </row>
    <row r="152">
      <c r="A152" s="586"/>
      <c r="B152" s="586"/>
      <c r="C152" s="586"/>
      <c r="D152" s="586"/>
      <c r="E152" s="587"/>
      <c r="F152" s="586"/>
      <c r="G152" s="586"/>
      <c r="H152" s="586"/>
      <c r="I152" s="586"/>
      <c r="J152" s="586"/>
      <c r="K152" s="586"/>
      <c r="L152" s="586"/>
      <c r="M152" s="586"/>
      <c r="N152" s="586"/>
      <c r="O152" s="586"/>
      <c r="P152" s="586"/>
      <c r="Q152" s="586"/>
      <c r="R152" s="586"/>
      <c r="S152" s="586"/>
      <c r="T152" s="586"/>
      <c r="U152" s="586"/>
      <c r="V152" s="586"/>
      <c r="W152" s="586"/>
      <c r="X152" s="586"/>
      <c r="Y152" s="586"/>
      <c r="Z152" s="586"/>
      <c r="AA152" s="586"/>
      <c r="AB152" s="586"/>
      <c r="AC152" s="586"/>
      <c r="AD152" s="586"/>
      <c r="AE152" s="586"/>
      <c r="AF152" s="586"/>
      <c r="AG152" s="586"/>
      <c r="AH152" s="586"/>
      <c r="AI152" s="586"/>
      <c r="AJ152" s="586"/>
    </row>
    <row r="153">
      <c r="A153" s="586"/>
      <c r="B153" s="586"/>
      <c r="C153" s="586"/>
      <c r="D153" s="586"/>
      <c r="E153" s="587"/>
      <c r="F153" s="586"/>
      <c r="G153" s="586"/>
      <c r="H153" s="586"/>
      <c r="I153" s="586"/>
      <c r="J153" s="586"/>
      <c r="K153" s="586"/>
      <c r="L153" s="586"/>
      <c r="M153" s="586"/>
      <c r="N153" s="586"/>
      <c r="O153" s="586"/>
      <c r="P153" s="586"/>
      <c r="Q153" s="586"/>
      <c r="R153" s="586"/>
      <c r="S153" s="586"/>
      <c r="T153" s="586"/>
      <c r="U153" s="586"/>
      <c r="V153" s="586"/>
      <c r="W153" s="586"/>
      <c r="X153" s="586"/>
      <c r="Y153" s="586"/>
      <c r="Z153" s="586"/>
      <c r="AA153" s="586"/>
      <c r="AB153" s="586"/>
      <c r="AC153" s="586"/>
      <c r="AD153" s="586"/>
      <c r="AE153" s="586"/>
      <c r="AF153" s="586"/>
      <c r="AG153" s="586"/>
      <c r="AH153" s="586"/>
      <c r="AI153" s="586"/>
      <c r="AJ153" s="586"/>
    </row>
    <row r="154">
      <c r="A154" s="586"/>
      <c r="B154" s="586"/>
      <c r="C154" s="586"/>
      <c r="D154" s="586"/>
      <c r="E154" s="587"/>
      <c r="F154" s="586"/>
      <c r="G154" s="586"/>
      <c r="H154" s="586"/>
      <c r="I154" s="586"/>
      <c r="J154" s="586"/>
      <c r="K154" s="586"/>
      <c r="L154" s="586"/>
      <c r="M154" s="586"/>
      <c r="N154" s="586"/>
      <c r="O154" s="586"/>
      <c r="P154" s="586"/>
      <c r="Q154" s="586"/>
      <c r="R154" s="586"/>
      <c r="S154" s="586"/>
      <c r="T154" s="586"/>
      <c r="U154" s="586"/>
      <c r="V154" s="586"/>
      <c r="W154" s="586"/>
      <c r="X154" s="586"/>
      <c r="Y154" s="586"/>
      <c r="Z154" s="586"/>
      <c r="AA154" s="586"/>
      <c r="AB154" s="586"/>
      <c r="AC154" s="586"/>
      <c r="AD154" s="586"/>
      <c r="AE154" s="586"/>
      <c r="AF154" s="586"/>
      <c r="AG154" s="586"/>
      <c r="AH154" s="586"/>
      <c r="AI154" s="586"/>
      <c r="AJ154" s="586"/>
    </row>
    <row r="155">
      <c r="A155" s="586"/>
      <c r="B155" s="586"/>
      <c r="C155" s="586"/>
      <c r="D155" s="586"/>
      <c r="E155" s="587"/>
      <c r="F155" s="586"/>
      <c r="G155" s="586"/>
      <c r="H155" s="586"/>
      <c r="I155" s="586"/>
      <c r="J155" s="586"/>
      <c r="K155" s="586"/>
      <c r="L155" s="586"/>
      <c r="M155" s="586"/>
      <c r="N155" s="586"/>
      <c r="O155" s="586"/>
      <c r="P155" s="586"/>
      <c r="Q155" s="586"/>
      <c r="R155" s="586"/>
      <c r="S155" s="586"/>
      <c r="T155" s="586"/>
      <c r="U155" s="586"/>
      <c r="V155" s="586"/>
      <c r="W155" s="586"/>
      <c r="X155" s="586"/>
      <c r="Y155" s="586"/>
      <c r="Z155" s="586"/>
      <c r="AA155" s="586"/>
      <c r="AB155" s="586"/>
      <c r="AC155" s="586"/>
      <c r="AD155" s="586"/>
      <c r="AE155" s="586"/>
      <c r="AF155" s="586"/>
      <c r="AG155" s="586"/>
      <c r="AH155" s="586"/>
      <c r="AI155" s="586"/>
      <c r="AJ155" s="586"/>
    </row>
    <row r="156">
      <c r="A156" s="586"/>
      <c r="B156" s="586"/>
      <c r="C156" s="586"/>
      <c r="D156" s="586"/>
      <c r="E156" s="587"/>
      <c r="F156" s="586"/>
      <c r="G156" s="586"/>
      <c r="H156" s="586"/>
      <c r="I156" s="586"/>
      <c r="J156" s="586"/>
      <c r="K156" s="586"/>
      <c r="L156" s="586"/>
      <c r="M156" s="586"/>
      <c r="N156" s="586"/>
      <c r="O156" s="586"/>
      <c r="P156" s="586"/>
      <c r="Q156" s="586"/>
      <c r="R156" s="586"/>
      <c r="S156" s="586"/>
      <c r="T156" s="586"/>
      <c r="U156" s="586"/>
      <c r="V156" s="586"/>
      <c r="W156" s="586"/>
      <c r="X156" s="586"/>
      <c r="Y156" s="586"/>
      <c r="Z156" s="586"/>
      <c r="AA156" s="586"/>
      <c r="AB156" s="586"/>
      <c r="AC156" s="586"/>
      <c r="AD156" s="586"/>
      <c r="AE156" s="586"/>
      <c r="AF156" s="586"/>
      <c r="AG156" s="586"/>
      <c r="AH156" s="586"/>
      <c r="AI156" s="586"/>
      <c r="AJ156" s="586"/>
    </row>
    <row r="157">
      <c r="A157" s="586"/>
      <c r="B157" s="586"/>
      <c r="C157" s="586"/>
      <c r="D157" s="586"/>
      <c r="E157" s="587"/>
      <c r="F157" s="586"/>
      <c r="G157" s="586"/>
      <c r="H157" s="586"/>
      <c r="I157" s="586"/>
      <c r="J157" s="586"/>
      <c r="K157" s="586"/>
      <c r="L157" s="586"/>
      <c r="M157" s="586"/>
      <c r="N157" s="586"/>
      <c r="O157" s="586"/>
      <c r="P157" s="586"/>
      <c r="Q157" s="586"/>
      <c r="R157" s="586"/>
      <c r="S157" s="586"/>
      <c r="T157" s="586"/>
      <c r="U157" s="586"/>
      <c r="V157" s="586"/>
      <c r="W157" s="586"/>
      <c r="X157" s="586"/>
      <c r="Y157" s="586"/>
      <c r="Z157" s="586"/>
      <c r="AA157" s="586"/>
      <c r="AB157" s="586"/>
      <c r="AC157" s="586"/>
      <c r="AD157" s="586"/>
      <c r="AE157" s="586"/>
      <c r="AF157" s="586"/>
      <c r="AG157" s="586"/>
      <c r="AH157" s="586"/>
      <c r="AI157" s="586"/>
      <c r="AJ157" s="586"/>
    </row>
    <row r="158">
      <c r="A158" s="586"/>
      <c r="B158" s="586"/>
      <c r="C158" s="586"/>
      <c r="D158" s="586"/>
      <c r="E158" s="587"/>
      <c r="F158" s="586"/>
      <c r="G158" s="586"/>
      <c r="H158" s="586"/>
      <c r="I158" s="586"/>
      <c r="J158" s="586"/>
      <c r="K158" s="586"/>
      <c r="L158" s="586"/>
      <c r="M158" s="586"/>
      <c r="N158" s="586"/>
      <c r="O158" s="586"/>
      <c r="P158" s="586"/>
      <c r="Q158" s="586"/>
      <c r="R158" s="586"/>
      <c r="S158" s="586"/>
      <c r="T158" s="586"/>
      <c r="U158" s="586"/>
      <c r="V158" s="586"/>
      <c r="W158" s="586"/>
      <c r="X158" s="586"/>
      <c r="Y158" s="586"/>
      <c r="Z158" s="586"/>
      <c r="AA158" s="586"/>
      <c r="AB158" s="586"/>
      <c r="AC158" s="586"/>
      <c r="AD158" s="586"/>
      <c r="AE158" s="586"/>
      <c r="AF158" s="586"/>
      <c r="AG158" s="586"/>
      <c r="AH158" s="586"/>
      <c r="AI158" s="586"/>
      <c r="AJ158" s="586"/>
    </row>
    <row r="159">
      <c r="A159" s="586"/>
      <c r="B159" s="586"/>
      <c r="C159" s="586"/>
      <c r="D159" s="586"/>
      <c r="E159" s="587"/>
      <c r="F159" s="586"/>
      <c r="G159" s="586"/>
      <c r="H159" s="586"/>
      <c r="I159" s="586"/>
      <c r="J159" s="586"/>
      <c r="K159" s="586"/>
      <c r="L159" s="586"/>
      <c r="M159" s="586"/>
      <c r="N159" s="586"/>
      <c r="O159" s="586"/>
      <c r="P159" s="586"/>
      <c r="Q159" s="586"/>
      <c r="R159" s="586"/>
      <c r="S159" s="586"/>
      <c r="T159" s="586"/>
      <c r="U159" s="586"/>
      <c r="V159" s="586"/>
      <c r="W159" s="586"/>
      <c r="X159" s="586"/>
      <c r="Y159" s="586"/>
      <c r="Z159" s="586"/>
      <c r="AA159" s="586"/>
      <c r="AB159" s="586"/>
      <c r="AC159" s="586"/>
      <c r="AD159" s="586"/>
      <c r="AE159" s="586"/>
      <c r="AF159" s="586"/>
      <c r="AG159" s="586"/>
      <c r="AH159" s="586"/>
      <c r="AI159" s="586"/>
      <c r="AJ159" s="586"/>
    </row>
    <row r="160">
      <c r="A160" s="586"/>
      <c r="B160" s="586"/>
      <c r="C160" s="586"/>
      <c r="D160" s="586"/>
      <c r="E160" s="587"/>
      <c r="F160" s="586"/>
      <c r="G160" s="586"/>
      <c r="H160" s="586"/>
      <c r="I160" s="586"/>
      <c r="J160" s="586"/>
      <c r="K160" s="586"/>
      <c r="L160" s="586"/>
      <c r="M160" s="586"/>
      <c r="N160" s="586"/>
      <c r="O160" s="586"/>
      <c r="P160" s="586"/>
      <c r="Q160" s="586"/>
      <c r="R160" s="586"/>
      <c r="S160" s="586"/>
      <c r="T160" s="586"/>
      <c r="U160" s="586"/>
      <c r="V160" s="586"/>
      <c r="W160" s="586"/>
      <c r="X160" s="586"/>
      <c r="Y160" s="586"/>
      <c r="Z160" s="586"/>
      <c r="AA160" s="586"/>
      <c r="AB160" s="586"/>
      <c r="AC160" s="586"/>
      <c r="AD160" s="586"/>
      <c r="AE160" s="586"/>
      <c r="AF160" s="586"/>
      <c r="AG160" s="586"/>
      <c r="AH160" s="586"/>
      <c r="AI160" s="586"/>
      <c r="AJ160" s="586"/>
    </row>
    <row r="161">
      <c r="A161" s="586"/>
      <c r="B161" s="586"/>
      <c r="C161" s="586"/>
      <c r="D161" s="586"/>
      <c r="E161" s="587"/>
      <c r="F161" s="586"/>
      <c r="G161" s="586"/>
      <c r="H161" s="586"/>
      <c r="I161" s="586"/>
      <c r="J161" s="586"/>
      <c r="K161" s="586"/>
      <c r="L161" s="586"/>
      <c r="M161" s="586"/>
      <c r="N161" s="586"/>
      <c r="O161" s="586"/>
      <c r="P161" s="586"/>
      <c r="Q161" s="586"/>
      <c r="R161" s="586"/>
      <c r="S161" s="586"/>
      <c r="T161" s="586"/>
      <c r="U161" s="586"/>
      <c r="V161" s="586"/>
      <c r="W161" s="586"/>
      <c r="X161" s="586"/>
      <c r="Y161" s="586"/>
      <c r="Z161" s="586"/>
      <c r="AA161" s="586"/>
      <c r="AB161" s="586"/>
      <c r="AC161" s="586"/>
      <c r="AD161" s="586"/>
      <c r="AE161" s="586"/>
      <c r="AF161" s="586"/>
      <c r="AG161" s="586"/>
      <c r="AH161" s="586"/>
      <c r="AI161" s="586"/>
      <c r="AJ161" s="586"/>
    </row>
    <row r="162">
      <c r="A162" s="586"/>
      <c r="B162" s="586"/>
      <c r="C162" s="586"/>
      <c r="D162" s="586"/>
      <c r="E162" s="587"/>
      <c r="F162" s="586"/>
      <c r="G162" s="586"/>
      <c r="H162" s="586"/>
      <c r="I162" s="586"/>
      <c r="J162" s="586"/>
      <c r="K162" s="586"/>
      <c r="L162" s="586"/>
      <c r="M162" s="586"/>
      <c r="N162" s="586"/>
      <c r="O162" s="586"/>
      <c r="P162" s="586"/>
      <c r="Q162" s="586"/>
      <c r="R162" s="586"/>
      <c r="S162" s="586"/>
      <c r="T162" s="586"/>
      <c r="U162" s="586"/>
      <c r="V162" s="586"/>
      <c r="W162" s="586"/>
      <c r="X162" s="586"/>
      <c r="Y162" s="586"/>
      <c r="Z162" s="586"/>
      <c r="AA162" s="586"/>
      <c r="AB162" s="586"/>
      <c r="AC162" s="586"/>
      <c r="AD162" s="586"/>
      <c r="AE162" s="586"/>
      <c r="AF162" s="586"/>
      <c r="AG162" s="586"/>
      <c r="AH162" s="586"/>
      <c r="AI162" s="586"/>
      <c r="AJ162" s="586"/>
    </row>
    <row r="163">
      <c r="A163" s="586"/>
      <c r="B163" s="586"/>
      <c r="C163" s="586"/>
      <c r="D163" s="586"/>
      <c r="E163" s="587"/>
      <c r="F163" s="586"/>
      <c r="G163" s="586"/>
      <c r="H163" s="586"/>
      <c r="I163" s="586"/>
      <c r="J163" s="586"/>
      <c r="K163" s="586"/>
      <c r="L163" s="586"/>
      <c r="M163" s="586"/>
      <c r="N163" s="586"/>
      <c r="O163" s="586"/>
      <c r="P163" s="586"/>
      <c r="Q163" s="586"/>
      <c r="R163" s="586"/>
      <c r="S163" s="586"/>
      <c r="T163" s="586"/>
      <c r="U163" s="586"/>
      <c r="V163" s="586"/>
      <c r="W163" s="586"/>
      <c r="X163" s="586"/>
      <c r="Y163" s="586"/>
      <c r="Z163" s="586"/>
      <c r="AA163" s="586"/>
      <c r="AB163" s="586"/>
      <c r="AC163" s="586"/>
      <c r="AD163" s="586"/>
      <c r="AE163" s="586"/>
      <c r="AF163" s="586"/>
      <c r="AG163" s="586"/>
      <c r="AH163" s="586"/>
      <c r="AI163" s="586"/>
      <c r="AJ163" s="586"/>
    </row>
    <row r="164">
      <c r="A164" s="586"/>
      <c r="B164" s="586"/>
      <c r="C164" s="586"/>
      <c r="D164" s="586"/>
      <c r="E164" s="587"/>
      <c r="F164" s="586"/>
      <c r="G164" s="586"/>
      <c r="H164" s="586"/>
      <c r="I164" s="586"/>
      <c r="J164" s="586"/>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6"/>
    </row>
    <row r="165">
      <c r="A165" s="586"/>
      <c r="B165" s="586"/>
      <c r="C165" s="586"/>
      <c r="D165" s="586"/>
      <c r="E165" s="587"/>
      <c r="F165" s="586"/>
      <c r="G165" s="586"/>
      <c r="H165" s="586"/>
      <c r="I165" s="586"/>
      <c r="J165" s="586"/>
      <c r="K165" s="586"/>
      <c r="L165" s="586"/>
      <c r="M165" s="586"/>
      <c r="N165" s="586"/>
      <c r="O165" s="586"/>
      <c r="P165" s="586"/>
      <c r="Q165" s="586"/>
      <c r="R165" s="586"/>
      <c r="S165" s="586"/>
      <c r="T165" s="586"/>
      <c r="U165" s="586"/>
      <c r="V165" s="586"/>
      <c r="W165" s="586"/>
      <c r="X165" s="586"/>
      <c r="Y165" s="586"/>
      <c r="Z165" s="586"/>
      <c r="AA165" s="586"/>
      <c r="AB165" s="586"/>
      <c r="AC165" s="586"/>
      <c r="AD165" s="586"/>
      <c r="AE165" s="586"/>
      <c r="AF165" s="586"/>
      <c r="AG165" s="586"/>
      <c r="AH165" s="586"/>
      <c r="AI165" s="586"/>
      <c r="AJ165" s="586"/>
    </row>
    <row r="166">
      <c r="A166" s="586"/>
      <c r="B166" s="586"/>
      <c r="C166" s="586"/>
      <c r="D166" s="586"/>
      <c r="E166" s="587"/>
      <c r="F166" s="586"/>
      <c r="G166" s="586"/>
      <c r="H166" s="586"/>
      <c r="I166" s="586"/>
      <c r="J166" s="586"/>
      <c r="K166" s="586"/>
      <c r="L166" s="586"/>
      <c r="M166" s="586"/>
      <c r="N166" s="586"/>
      <c r="O166" s="586"/>
      <c r="P166" s="586"/>
      <c r="Q166" s="586"/>
      <c r="R166" s="586"/>
      <c r="S166" s="586"/>
      <c r="T166" s="586"/>
      <c r="U166" s="586"/>
      <c r="V166" s="586"/>
      <c r="W166" s="586"/>
      <c r="X166" s="586"/>
      <c r="Y166" s="586"/>
      <c r="Z166" s="586"/>
      <c r="AA166" s="586"/>
      <c r="AB166" s="586"/>
      <c r="AC166" s="586"/>
      <c r="AD166" s="586"/>
      <c r="AE166" s="586"/>
      <c r="AF166" s="586"/>
      <c r="AG166" s="586"/>
      <c r="AH166" s="586"/>
      <c r="AI166" s="586"/>
      <c r="AJ166" s="586"/>
    </row>
    <row r="167">
      <c r="A167" s="586"/>
      <c r="B167" s="586"/>
      <c r="C167" s="586"/>
      <c r="D167" s="586"/>
      <c r="E167" s="587"/>
      <c r="F167" s="586"/>
      <c r="G167" s="586"/>
      <c r="H167" s="586"/>
      <c r="I167" s="586"/>
      <c r="J167" s="586"/>
      <c r="K167" s="586"/>
      <c r="L167" s="586"/>
      <c r="M167" s="586"/>
      <c r="N167" s="586"/>
      <c r="O167" s="586"/>
      <c r="P167" s="586"/>
      <c r="Q167" s="586"/>
      <c r="R167" s="586"/>
      <c r="S167" s="586"/>
      <c r="T167" s="586"/>
      <c r="U167" s="586"/>
      <c r="V167" s="586"/>
      <c r="W167" s="586"/>
      <c r="X167" s="586"/>
      <c r="Y167" s="586"/>
      <c r="Z167" s="586"/>
      <c r="AA167" s="586"/>
      <c r="AB167" s="586"/>
      <c r="AC167" s="586"/>
      <c r="AD167" s="586"/>
      <c r="AE167" s="586"/>
      <c r="AF167" s="586"/>
      <c r="AG167" s="586"/>
      <c r="AH167" s="586"/>
      <c r="AI167" s="586"/>
      <c r="AJ167" s="586"/>
    </row>
    <row r="168">
      <c r="A168" s="586"/>
      <c r="B168" s="586"/>
      <c r="C168" s="586"/>
      <c r="D168" s="586"/>
      <c r="E168" s="587"/>
      <c r="F168" s="586"/>
      <c r="G168" s="586"/>
      <c r="H168" s="586"/>
      <c r="I168" s="586"/>
      <c r="J168" s="586"/>
      <c r="K168" s="586"/>
      <c r="L168" s="586"/>
      <c r="M168" s="586"/>
      <c r="N168" s="586"/>
      <c r="O168" s="586"/>
      <c r="P168" s="586"/>
      <c r="Q168" s="586"/>
      <c r="R168" s="586"/>
      <c r="S168" s="586"/>
      <c r="T168" s="586"/>
      <c r="U168" s="586"/>
      <c r="V168" s="586"/>
      <c r="W168" s="586"/>
      <c r="X168" s="586"/>
      <c r="Y168" s="586"/>
      <c r="Z168" s="586"/>
      <c r="AA168" s="586"/>
      <c r="AB168" s="586"/>
      <c r="AC168" s="586"/>
      <c r="AD168" s="586"/>
      <c r="AE168" s="586"/>
      <c r="AF168" s="586"/>
      <c r="AG168" s="586"/>
      <c r="AH168" s="586"/>
      <c r="AI168" s="586"/>
      <c r="AJ168" s="586"/>
    </row>
    <row r="169">
      <c r="A169" s="586"/>
      <c r="B169" s="586"/>
      <c r="C169" s="586"/>
      <c r="D169" s="586"/>
      <c r="E169" s="587"/>
      <c r="F169" s="586"/>
      <c r="G169" s="586"/>
      <c r="H169" s="586"/>
      <c r="I169" s="586"/>
      <c r="J169" s="586"/>
      <c r="K169" s="586"/>
      <c r="L169" s="586"/>
      <c r="M169" s="586"/>
      <c r="N169" s="586"/>
      <c r="O169" s="586"/>
      <c r="P169" s="586"/>
      <c r="Q169" s="586"/>
      <c r="R169" s="586"/>
      <c r="S169" s="586"/>
      <c r="T169" s="586"/>
      <c r="U169" s="586"/>
      <c r="V169" s="586"/>
      <c r="W169" s="586"/>
      <c r="X169" s="586"/>
      <c r="Y169" s="586"/>
      <c r="Z169" s="586"/>
      <c r="AA169" s="586"/>
      <c r="AB169" s="586"/>
      <c r="AC169" s="586"/>
      <c r="AD169" s="586"/>
      <c r="AE169" s="586"/>
      <c r="AF169" s="586"/>
      <c r="AG169" s="586"/>
      <c r="AH169" s="586"/>
      <c r="AI169" s="586"/>
      <c r="AJ169" s="586"/>
    </row>
    <row r="170">
      <c r="A170" s="586"/>
      <c r="B170" s="586"/>
      <c r="C170" s="586"/>
      <c r="D170" s="586"/>
      <c r="E170" s="587"/>
      <c r="F170" s="586"/>
      <c r="G170" s="586"/>
      <c r="H170" s="586"/>
      <c r="I170" s="586"/>
      <c r="J170" s="586"/>
      <c r="K170" s="586"/>
      <c r="L170" s="586"/>
      <c r="M170" s="586"/>
      <c r="N170" s="586"/>
      <c r="O170" s="586"/>
      <c r="P170" s="586"/>
      <c r="Q170" s="586"/>
      <c r="R170" s="586"/>
      <c r="S170" s="586"/>
      <c r="T170" s="586"/>
      <c r="U170" s="586"/>
      <c r="V170" s="586"/>
      <c r="W170" s="586"/>
      <c r="X170" s="586"/>
      <c r="Y170" s="586"/>
      <c r="Z170" s="586"/>
      <c r="AA170" s="586"/>
      <c r="AB170" s="586"/>
      <c r="AC170" s="586"/>
      <c r="AD170" s="586"/>
      <c r="AE170" s="586"/>
      <c r="AF170" s="586"/>
      <c r="AG170" s="586"/>
      <c r="AH170" s="586"/>
      <c r="AI170" s="586"/>
      <c r="AJ170" s="586"/>
    </row>
    <row r="171">
      <c r="A171" s="586"/>
      <c r="B171" s="586"/>
      <c r="C171" s="586"/>
      <c r="D171" s="586"/>
      <c r="E171" s="587"/>
      <c r="F171" s="586"/>
      <c r="G171" s="586"/>
      <c r="H171" s="586"/>
      <c r="I171" s="586"/>
      <c r="J171" s="586"/>
      <c r="K171" s="586"/>
      <c r="L171" s="586"/>
      <c r="M171" s="586"/>
      <c r="N171" s="586"/>
      <c r="O171" s="586"/>
      <c r="P171" s="586"/>
      <c r="Q171" s="586"/>
      <c r="R171" s="586"/>
      <c r="S171" s="586"/>
      <c r="T171" s="586"/>
      <c r="U171" s="586"/>
      <c r="V171" s="586"/>
      <c r="W171" s="586"/>
      <c r="X171" s="586"/>
      <c r="Y171" s="586"/>
      <c r="Z171" s="586"/>
      <c r="AA171" s="586"/>
      <c r="AB171" s="586"/>
      <c r="AC171" s="586"/>
      <c r="AD171" s="586"/>
      <c r="AE171" s="586"/>
      <c r="AF171" s="586"/>
      <c r="AG171" s="586"/>
      <c r="AH171" s="586"/>
      <c r="AI171" s="586"/>
      <c r="AJ171" s="586"/>
    </row>
    <row r="172">
      <c r="A172" s="586"/>
      <c r="B172" s="586"/>
      <c r="C172" s="586"/>
      <c r="D172" s="586"/>
      <c r="E172" s="587"/>
      <c r="F172" s="586"/>
      <c r="G172" s="586"/>
      <c r="H172" s="586"/>
      <c r="I172" s="586"/>
      <c r="J172" s="586"/>
      <c r="K172" s="586"/>
      <c r="L172" s="586"/>
      <c r="M172" s="586"/>
      <c r="N172" s="586"/>
      <c r="O172" s="586"/>
      <c r="P172" s="586"/>
      <c r="Q172" s="586"/>
      <c r="R172" s="586"/>
      <c r="S172" s="586"/>
      <c r="T172" s="586"/>
      <c r="U172" s="586"/>
      <c r="V172" s="586"/>
      <c r="W172" s="586"/>
      <c r="X172" s="586"/>
      <c r="Y172" s="586"/>
      <c r="Z172" s="586"/>
      <c r="AA172" s="586"/>
      <c r="AB172" s="586"/>
      <c r="AC172" s="586"/>
      <c r="AD172" s="586"/>
      <c r="AE172" s="586"/>
      <c r="AF172" s="586"/>
      <c r="AG172" s="586"/>
      <c r="AH172" s="586"/>
      <c r="AI172" s="586"/>
      <c r="AJ172" s="586"/>
    </row>
    <row r="173">
      <c r="A173" s="586"/>
      <c r="B173" s="586"/>
      <c r="C173" s="586"/>
      <c r="D173" s="586"/>
      <c r="E173" s="587"/>
      <c r="F173" s="586"/>
      <c r="G173" s="586"/>
      <c r="H173" s="586"/>
      <c r="I173" s="586"/>
      <c r="J173" s="586"/>
      <c r="K173" s="586"/>
      <c r="L173" s="586"/>
      <c r="M173" s="586"/>
      <c r="N173" s="586"/>
      <c r="O173" s="586"/>
      <c r="P173" s="586"/>
      <c r="Q173" s="586"/>
      <c r="R173" s="586"/>
      <c r="S173" s="586"/>
      <c r="T173" s="586"/>
      <c r="U173" s="586"/>
      <c r="V173" s="586"/>
      <c r="W173" s="586"/>
      <c r="X173" s="586"/>
      <c r="Y173" s="586"/>
      <c r="Z173" s="586"/>
      <c r="AA173" s="586"/>
      <c r="AB173" s="586"/>
      <c r="AC173" s="586"/>
      <c r="AD173" s="586"/>
      <c r="AE173" s="586"/>
      <c r="AF173" s="586"/>
      <c r="AG173" s="586"/>
      <c r="AH173" s="586"/>
      <c r="AI173" s="586"/>
      <c r="AJ173" s="586"/>
    </row>
    <row r="174">
      <c r="A174" s="586"/>
      <c r="B174" s="586"/>
      <c r="C174" s="586"/>
      <c r="D174" s="586"/>
      <c r="E174" s="587"/>
      <c r="F174" s="586"/>
      <c r="G174" s="586"/>
      <c r="H174" s="586"/>
      <c r="I174" s="586"/>
      <c r="J174" s="586"/>
      <c r="K174" s="586"/>
      <c r="L174" s="586"/>
      <c r="M174" s="586"/>
      <c r="N174" s="586"/>
      <c r="O174" s="586"/>
      <c r="P174" s="586"/>
      <c r="Q174" s="586"/>
      <c r="R174" s="586"/>
      <c r="S174" s="586"/>
      <c r="T174" s="586"/>
      <c r="U174" s="586"/>
      <c r="V174" s="586"/>
      <c r="W174" s="586"/>
      <c r="X174" s="586"/>
      <c r="Y174" s="586"/>
      <c r="Z174" s="586"/>
      <c r="AA174" s="586"/>
      <c r="AB174" s="586"/>
      <c r="AC174" s="586"/>
      <c r="AD174" s="586"/>
      <c r="AE174" s="586"/>
      <c r="AF174" s="586"/>
      <c r="AG174" s="586"/>
      <c r="AH174" s="586"/>
      <c r="AI174" s="586"/>
      <c r="AJ174" s="586"/>
    </row>
    <row r="175">
      <c r="A175" s="586"/>
      <c r="B175" s="586"/>
      <c r="C175" s="586"/>
      <c r="D175" s="586"/>
      <c r="E175" s="587"/>
      <c r="F175" s="586"/>
      <c r="G175" s="586"/>
      <c r="H175" s="586"/>
      <c r="I175" s="586"/>
      <c r="J175" s="586"/>
      <c r="K175" s="586"/>
      <c r="L175" s="586"/>
      <c r="M175" s="586"/>
      <c r="N175" s="586"/>
      <c r="O175" s="586"/>
      <c r="P175" s="586"/>
      <c r="Q175" s="586"/>
      <c r="R175" s="586"/>
      <c r="S175" s="586"/>
      <c r="T175" s="586"/>
      <c r="U175" s="586"/>
      <c r="V175" s="586"/>
      <c r="W175" s="586"/>
      <c r="X175" s="586"/>
      <c r="Y175" s="586"/>
      <c r="Z175" s="586"/>
      <c r="AA175" s="586"/>
      <c r="AB175" s="586"/>
      <c r="AC175" s="586"/>
      <c r="AD175" s="586"/>
      <c r="AE175" s="586"/>
      <c r="AF175" s="586"/>
      <c r="AG175" s="586"/>
      <c r="AH175" s="586"/>
      <c r="AI175" s="586"/>
      <c r="AJ175" s="586"/>
    </row>
    <row r="176">
      <c r="A176" s="586"/>
      <c r="B176" s="586"/>
      <c r="C176" s="586"/>
      <c r="D176" s="586"/>
      <c r="E176" s="587"/>
      <c r="F176" s="586"/>
      <c r="G176" s="586"/>
      <c r="H176" s="586"/>
      <c r="I176" s="586"/>
      <c r="J176" s="586"/>
      <c r="K176" s="586"/>
      <c r="L176" s="586"/>
      <c r="M176" s="586"/>
      <c r="N176" s="586"/>
      <c r="O176" s="586"/>
      <c r="P176" s="586"/>
      <c r="Q176" s="586"/>
      <c r="R176" s="586"/>
      <c r="S176" s="586"/>
      <c r="T176" s="586"/>
      <c r="U176" s="586"/>
      <c r="V176" s="586"/>
      <c r="W176" s="586"/>
      <c r="X176" s="586"/>
      <c r="Y176" s="586"/>
      <c r="Z176" s="586"/>
      <c r="AA176" s="586"/>
      <c r="AB176" s="586"/>
      <c r="AC176" s="586"/>
      <c r="AD176" s="586"/>
      <c r="AE176" s="586"/>
      <c r="AF176" s="586"/>
      <c r="AG176" s="586"/>
      <c r="AH176" s="586"/>
      <c r="AI176" s="586"/>
      <c r="AJ176" s="586"/>
    </row>
    <row r="177">
      <c r="A177" s="586"/>
      <c r="B177" s="586"/>
      <c r="C177" s="586"/>
      <c r="D177" s="586"/>
      <c r="E177" s="587"/>
      <c r="F177" s="586"/>
      <c r="G177" s="586"/>
      <c r="H177" s="586"/>
      <c r="I177" s="586"/>
      <c r="J177" s="586"/>
      <c r="K177" s="586"/>
      <c r="L177" s="586"/>
      <c r="M177" s="586"/>
      <c r="N177" s="586"/>
      <c r="O177" s="586"/>
      <c r="P177" s="586"/>
      <c r="Q177" s="586"/>
      <c r="R177" s="586"/>
      <c r="S177" s="586"/>
      <c r="T177" s="586"/>
      <c r="U177" s="586"/>
      <c r="V177" s="586"/>
      <c r="W177" s="586"/>
      <c r="X177" s="586"/>
      <c r="Y177" s="586"/>
      <c r="Z177" s="586"/>
      <c r="AA177" s="586"/>
      <c r="AB177" s="586"/>
      <c r="AC177" s="586"/>
      <c r="AD177" s="586"/>
      <c r="AE177" s="586"/>
      <c r="AF177" s="586"/>
      <c r="AG177" s="586"/>
      <c r="AH177" s="586"/>
      <c r="AI177" s="586"/>
      <c r="AJ177" s="586"/>
    </row>
    <row r="178">
      <c r="A178" s="586"/>
      <c r="B178" s="586"/>
      <c r="C178" s="586"/>
      <c r="D178" s="586"/>
      <c r="E178" s="587"/>
      <c r="F178" s="586"/>
      <c r="G178" s="586"/>
      <c r="H178" s="586"/>
      <c r="I178" s="586"/>
      <c r="J178" s="586"/>
      <c r="K178" s="586"/>
      <c r="L178" s="586"/>
      <c r="M178" s="586"/>
      <c r="N178" s="586"/>
      <c r="O178" s="586"/>
      <c r="P178" s="586"/>
      <c r="Q178" s="586"/>
      <c r="R178" s="586"/>
      <c r="S178" s="586"/>
      <c r="T178" s="586"/>
      <c r="U178" s="586"/>
      <c r="V178" s="586"/>
      <c r="W178" s="586"/>
      <c r="X178" s="586"/>
      <c r="Y178" s="586"/>
      <c r="Z178" s="586"/>
      <c r="AA178" s="586"/>
      <c r="AB178" s="586"/>
      <c r="AC178" s="586"/>
      <c r="AD178" s="586"/>
      <c r="AE178" s="586"/>
      <c r="AF178" s="586"/>
      <c r="AG178" s="586"/>
      <c r="AH178" s="586"/>
      <c r="AI178" s="586"/>
      <c r="AJ178" s="586"/>
    </row>
    <row r="179">
      <c r="A179" s="586"/>
      <c r="B179" s="586"/>
      <c r="C179" s="586"/>
      <c r="D179" s="586"/>
      <c r="E179" s="587"/>
      <c r="F179" s="586"/>
      <c r="G179" s="586"/>
      <c r="H179" s="586"/>
      <c r="I179" s="586"/>
      <c r="J179" s="586"/>
      <c r="K179" s="586"/>
      <c r="L179" s="586"/>
      <c r="M179" s="586"/>
      <c r="N179" s="586"/>
      <c r="O179" s="586"/>
      <c r="P179" s="586"/>
      <c r="Q179" s="586"/>
      <c r="R179" s="586"/>
      <c r="S179" s="586"/>
      <c r="T179" s="586"/>
      <c r="U179" s="586"/>
      <c r="V179" s="586"/>
      <c r="W179" s="586"/>
      <c r="X179" s="586"/>
      <c r="Y179" s="586"/>
      <c r="Z179" s="586"/>
      <c r="AA179" s="586"/>
      <c r="AB179" s="586"/>
      <c r="AC179" s="586"/>
      <c r="AD179" s="586"/>
      <c r="AE179" s="586"/>
      <c r="AF179" s="586"/>
      <c r="AG179" s="586"/>
      <c r="AH179" s="586"/>
      <c r="AI179" s="586"/>
      <c r="AJ179" s="586"/>
    </row>
    <row r="180">
      <c r="A180" s="586"/>
      <c r="B180" s="586"/>
      <c r="C180" s="586"/>
      <c r="D180" s="586"/>
      <c r="E180" s="587"/>
      <c r="F180" s="586"/>
      <c r="G180" s="586"/>
      <c r="H180" s="586"/>
      <c r="I180" s="586"/>
      <c r="J180" s="586"/>
      <c r="K180" s="586"/>
      <c r="L180" s="586"/>
      <c r="M180" s="586"/>
      <c r="N180" s="586"/>
      <c r="O180" s="586"/>
      <c r="P180" s="586"/>
      <c r="Q180" s="586"/>
      <c r="R180" s="586"/>
      <c r="S180" s="586"/>
      <c r="T180" s="586"/>
      <c r="U180" s="586"/>
      <c r="V180" s="586"/>
      <c r="W180" s="586"/>
      <c r="X180" s="586"/>
      <c r="Y180" s="586"/>
      <c r="Z180" s="586"/>
      <c r="AA180" s="586"/>
      <c r="AB180" s="586"/>
      <c r="AC180" s="586"/>
      <c r="AD180" s="586"/>
      <c r="AE180" s="586"/>
      <c r="AF180" s="586"/>
      <c r="AG180" s="586"/>
      <c r="AH180" s="586"/>
      <c r="AI180" s="586"/>
      <c r="AJ180" s="586"/>
    </row>
    <row r="181">
      <c r="A181" s="586"/>
      <c r="B181" s="586"/>
      <c r="C181" s="586"/>
      <c r="D181" s="586"/>
      <c r="E181" s="587"/>
      <c r="F181" s="586"/>
      <c r="G181" s="586"/>
      <c r="H181" s="586"/>
      <c r="I181" s="586"/>
      <c r="J181" s="586"/>
      <c r="K181" s="586"/>
      <c r="L181" s="586"/>
      <c r="M181" s="586"/>
      <c r="N181" s="586"/>
      <c r="O181" s="586"/>
      <c r="P181" s="586"/>
      <c r="Q181" s="586"/>
      <c r="R181" s="586"/>
      <c r="S181" s="586"/>
      <c r="T181" s="586"/>
      <c r="U181" s="586"/>
      <c r="V181" s="586"/>
      <c r="W181" s="586"/>
      <c r="X181" s="586"/>
      <c r="Y181" s="586"/>
      <c r="Z181" s="586"/>
      <c r="AA181" s="586"/>
      <c r="AB181" s="586"/>
      <c r="AC181" s="586"/>
      <c r="AD181" s="586"/>
      <c r="AE181" s="586"/>
      <c r="AF181" s="586"/>
      <c r="AG181" s="586"/>
      <c r="AH181" s="586"/>
      <c r="AI181" s="586"/>
      <c r="AJ181" s="586"/>
    </row>
    <row r="182">
      <c r="A182" s="586"/>
      <c r="B182" s="586"/>
      <c r="C182" s="586"/>
      <c r="D182" s="586"/>
      <c r="E182" s="587"/>
      <c r="F182" s="586"/>
      <c r="G182" s="586"/>
      <c r="H182" s="586"/>
      <c r="I182" s="586"/>
      <c r="J182" s="586"/>
      <c r="K182" s="586"/>
      <c r="L182" s="586"/>
      <c r="M182" s="586"/>
      <c r="N182" s="586"/>
      <c r="O182" s="586"/>
      <c r="P182" s="586"/>
      <c r="Q182" s="586"/>
      <c r="R182" s="586"/>
      <c r="S182" s="586"/>
      <c r="T182" s="586"/>
      <c r="U182" s="586"/>
      <c r="V182" s="586"/>
      <c r="W182" s="586"/>
      <c r="X182" s="586"/>
      <c r="Y182" s="586"/>
      <c r="Z182" s="586"/>
      <c r="AA182" s="586"/>
      <c r="AB182" s="586"/>
      <c r="AC182" s="586"/>
      <c r="AD182" s="586"/>
      <c r="AE182" s="586"/>
      <c r="AF182" s="586"/>
      <c r="AG182" s="586"/>
      <c r="AH182" s="586"/>
      <c r="AI182" s="586"/>
      <c r="AJ182" s="586"/>
    </row>
    <row r="183">
      <c r="A183" s="586"/>
      <c r="B183" s="586"/>
      <c r="C183" s="586"/>
      <c r="D183" s="586"/>
      <c r="E183" s="587"/>
      <c r="F183" s="586"/>
      <c r="G183" s="586"/>
      <c r="H183" s="586"/>
      <c r="I183" s="586"/>
      <c r="J183" s="586"/>
      <c r="K183" s="586"/>
      <c r="L183" s="586"/>
      <c r="M183" s="586"/>
      <c r="N183" s="586"/>
      <c r="O183" s="586"/>
      <c r="P183" s="586"/>
      <c r="Q183" s="586"/>
      <c r="R183" s="586"/>
      <c r="S183" s="586"/>
      <c r="T183" s="586"/>
      <c r="U183" s="586"/>
      <c r="V183" s="586"/>
      <c r="W183" s="586"/>
      <c r="X183" s="586"/>
      <c r="Y183" s="586"/>
      <c r="Z183" s="586"/>
      <c r="AA183" s="586"/>
      <c r="AB183" s="586"/>
      <c r="AC183" s="586"/>
      <c r="AD183" s="586"/>
      <c r="AE183" s="586"/>
      <c r="AF183" s="586"/>
      <c r="AG183" s="586"/>
      <c r="AH183" s="586"/>
      <c r="AI183" s="586"/>
      <c r="AJ183" s="586"/>
    </row>
    <row r="184">
      <c r="A184" s="586"/>
      <c r="B184" s="586"/>
      <c r="C184" s="586"/>
      <c r="D184" s="586"/>
      <c r="E184" s="587"/>
      <c r="F184" s="586"/>
      <c r="G184" s="586"/>
      <c r="H184" s="586"/>
      <c r="I184" s="586"/>
      <c r="J184" s="586"/>
      <c r="K184" s="586"/>
      <c r="L184" s="586"/>
      <c r="M184" s="586"/>
      <c r="N184" s="586"/>
      <c r="O184" s="586"/>
      <c r="P184" s="586"/>
      <c r="Q184" s="586"/>
      <c r="R184" s="586"/>
      <c r="S184" s="586"/>
      <c r="T184" s="586"/>
      <c r="U184" s="586"/>
      <c r="V184" s="586"/>
      <c r="W184" s="586"/>
      <c r="X184" s="586"/>
      <c r="Y184" s="586"/>
      <c r="Z184" s="586"/>
      <c r="AA184" s="586"/>
      <c r="AB184" s="586"/>
      <c r="AC184" s="586"/>
      <c r="AD184" s="586"/>
      <c r="AE184" s="586"/>
      <c r="AF184" s="586"/>
      <c r="AG184" s="586"/>
      <c r="AH184" s="586"/>
      <c r="AI184" s="586"/>
      <c r="AJ184" s="586"/>
    </row>
    <row r="185">
      <c r="A185" s="586"/>
      <c r="B185" s="586"/>
      <c r="C185" s="586"/>
      <c r="D185" s="586"/>
      <c r="E185" s="587"/>
      <c r="F185" s="586"/>
      <c r="G185" s="586"/>
      <c r="H185" s="586"/>
      <c r="I185" s="586"/>
      <c r="J185" s="586"/>
      <c r="K185" s="586"/>
      <c r="L185" s="586"/>
      <c r="M185" s="586"/>
      <c r="N185" s="586"/>
      <c r="O185" s="586"/>
      <c r="P185" s="586"/>
      <c r="Q185" s="586"/>
      <c r="R185" s="586"/>
      <c r="S185" s="586"/>
      <c r="T185" s="586"/>
      <c r="U185" s="586"/>
      <c r="V185" s="586"/>
      <c r="W185" s="586"/>
      <c r="X185" s="586"/>
      <c r="Y185" s="586"/>
      <c r="Z185" s="586"/>
      <c r="AA185" s="586"/>
      <c r="AB185" s="586"/>
      <c r="AC185" s="586"/>
      <c r="AD185" s="586"/>
      <c r="AE185" s="586"/>
      <c r="AF185" s="586"/>
      <c r="AG185" s="586"/>
      <c r="AH185" s="586"/>
      <c r="AI185" s="586"/>
      <c r="AJ185" s="586"/>
    </row>
    <row r="186">
      <c r="A186" s="586"/>
      <c r="B186" s="586"/>
      <c r="C186" s="586"/>
      <c r="D186" s="586"/>
      <c r="E186" s="587"/>
      <c r="F186" s="586"/>
      <c r="G186" s="586"/>
      <c r="H186" s="586"/>
      <c r="I186" s="586"/>
      <c r="J186" s="586"/>
      <c r="K186" s="586"/>
      <c r="L186" s="586"/>
      <c r="M186" s="586"/>
      <c r="N186" s="586"/>
      <c r="O186" s="586"/>
      <c r="P186" s="586"/>
      <c r="Q186" s="586"/>
      <c r="R186" s="586"/>
      <c r="S186" s="586"/>
      <c r="T186" s="586"/>
      <c r="U186" s="586"/>
      <c r="V186" s="586"/>
      <c r="W186" s="586"/>
      <c r="X186" s="586"/>
      <c r="Y186" s="586"/>
      <c r="Z186" s="586"/>
      <c r="AA186" s="586"/>
      <c r="AB186" s="586"/>
      <c r="AC186" s="586"/>
      <c r="AD186" s="586"/>
      <c r="AE186" s="586"/>
      <c r="AF186" s="586"/>
      <c r="AG186" s="586"/>
      <c r="AH186" s="586"/>
      <c r="AI186" s="586"/>
      <c r="AJ186" s="586"/>
    </row>
    <row r="187">
      <c r="A187" s="586"/>
      <c r="B187" s="586"/>
      <c r="C187" s="586"/>
      <c r="D187" s="586"/>
      <c r="E187" s="587"/>
      <c r="F187" s="586"/>
      <c r="G187" s="586"/>
      <c r="H187" s="586"/>
      <c r="I187" s="586"/>
      <c r="J187" s="586"/>
      <c r="K187" s="586"/>
      <c r="L187" s="586"/>
      <c r="M187" s="586"/>
      <c r="N187" s="586"/>
      <c r="O187" s="586"/>
      <c r="P187" s="586"/>
      <c r="Q187" s="586"/>
      <c r="R187" s="586"/>
      <c r="S187" s="586"/>
      <c r="T187" s="586"/>
      <c r="U187" s="586"/>
      <c r="V187" s="586"/>
      <c r="W187" s="586"/>
      <c r="X187" s="586"/>
      <c r="Y187" s="586"/>
      <c r="Z187" s="586"/>
      <c r="AA187" s="586"/>
      <c r="AB187" s="586"/>
      <c r="AC187" s="586"/>
      <c r="AD187" s="586"/>
      <c r="AE187" s="586"/>
      <c r="AF187" s="586"/>
      <c r="AG187" s="586"/>
      <c r="AH187" s="586"/>
      <c r="AI187" s="586"/>
      <c r="AJ187" s="586"/>
    </row>
    <row r="188">
      <c r="A188" s="586"/>
      <c r="B188" s="586"/>
      <c r="C188" s="586"/>
      <c r="D188" s="586"/>
      <c r="E188" s="587"/>
      <c r="F188" s="586"/>
      <c r="G188" s="586"/>
      <c r="H188" s="586"/>
      <c r="I188" s="586"/>
      <c r="J188" s="586"/>
      <c r="K188" s="586"/>
      <c r="L188" s="586"/>
      <c r="M188" s="586"/>
      <c r="N188" s="586"/>
      <c r="O188" s="586"/>
      <c r="P188" s="586"/>
      <c r="Q188" s="586"/>
      <c r="R188" s="586"/>
      <c r="S188" s="586"/>
      <c r="T188" s="586"/>
      <c r="U188" s="586"/>
      <c r="V188" s="586"/>
      <c r="W188" s="586"/>
      <c r="X188" s="586"/>
      <c r="Y188" s="586"/>
      <c r="Z188" s="586"/>
      <c r="AA188" s="586"/>
      <c r="AB188" s="586"/>
      <c r="AC188" s="586"/>
      <c r="AD188" s="586"/>
      <c r="AE188" s="586"/>
      <c r="AF188" s="586"/>
      <c r="AG188" s="586"/>
      <c r="AH188" s="586"/>
      <c r="AI188" s="586"/>
      <c r="AJ188" s="586"/>
    </row>
    <row r="189">
      <c r="A189" s="586"/>
      <c r="B189" s="586"/>
      <c r="C189" s="586"/>
      <c r="D189" s="586"/>
      <c r="E189" s="587"/>
      <c r="F189" s="586"/>
      <c r="G189" s="586"/>
      <c r="H189" s="586"/>
      <c r="I189" s="586"/>
      <c r="J189" s="586"/>
      <c r="K189" s="586"/>
      <c r="L189" s="586"/>
      <c r="M189" s="586"/>
      <c r="N189" s="586"/>
      <c r="O189" s="586"/>
      <c r="P189" s="586"/>
      <c r="Q189" s="586"/>
      <c r="R189" s="586"/>
      <c r="S189" s="586"/>
      <c r="T189" s="586"/>
      <c r="U189" s="586"/>
      <c r="V189" s="586"/>
      <c r="W189" s="586"/>
      <c r="X189" s="586"/>
      <c r="Y189" s="586"/>
      <c r="Z189" s="586"/>
      <c r="AA189" s="586"/>
      <c r="AB189" s="586"/>
      <c r="AC189" s="586"/>
      <c r="AD189" s="586"/>
      <c r="AE189" s="586"/>
      <c r="AF189" s="586"/>
      <c r="AG189" s="586"/>
      <c r="AH189" s="586"/>
      <c r="AI189" s="586"/>
      <c r="AJ189" s="586"/>
    </row>
    <row r="190">
      <c r="A190" s="586"/>
      <c r="B190" s="586"/>
      <c r="C190" s="586"/>
      <c r="D190" s="586"/>
      <c r="E190" s="587"/>
      <c r="F190" s="586"/>
      <c r="G190" s="586"/>
      <c r="H190" s="586"/>
      <c r="I190" s="586"/>
      <c r="J190" s="586"/>
      <c r="K190" s="586"/>
      <c r="L190" s="586"/>
      <c r="M190" s="586"/>
      <c r="N190" s="586"/>
      <c r="O190" s="586"/>
      <c r="P190" s="586"/>
      <c r="Q190" s="586"/>
      <c r="R190" s="586"/>
      <c r="S190" s="586"/>
      <c r="T190" s="586"/>
      <c r="U190" s="586"/>
      <c r="V190" s="586"/>
      <c r="W190" s="586"/>
      <c r="X190" s="586"/>
      <c r="Y190" s="586"/>
      <c r="Z190" s="586"/>
      <c r="AA190" s="586"/>
      <c r="AB190" s="586"/>
      <c r="AC190" s="586"/>
      <c r="AD190" s="586"/>
      <c r="AE190" s="586"/>
      <c r="AF190" s="586"/>
      <c r="AG190" s="586"/>
      <c r="AH190" s="586"/>
      <c r="AI190" s="586"/>
      <c r="AJ190" s="586"/>
    </row>
    <row r="191">
      <c r="A191" s="586"/>
      <c r="B191" s="586"/>
      <c r="C191" s="586"/>
      <c r="D191" s="586"/>
      <c r="E191" s="587"/>
      <c r="F191" s="586"/>
      <c r="G191" s="586"/>
      <c r="H191" s="586"/>
      <c r="I191" s="586"/>
      <c r="J191" s="586"/>
      <c r="K191" s="586"/>
      <c r="L191" s="586"/>
      <c r="M191" s="586"/>
      <c r="N191" s="586"/>
      <c r="O191" s="586"/>
      <c r="P191" s="586"/>
      <c r="Q191" s="586"/>
      <c r="R191" s="586"/>
      <c r="S191" s="586"/>
      <c r="T191" s="586"/>
      <c r="U191" s="586"/>
      <c r="V191" s="586"/>
      <c r="W191" s="586"/>
      <c r="X191" s="586"/>
      <c r="Y191" s="586"/>
      <c r="Z191" s="586"/>
      <c r="AA191" s="586"/>
      <c r="AB191" s="586"/>
      <c r="AC191" s="586"/>
      <c r="AD191" s="586"/>
      <c r="AE191" s="586"/>
      <c r="AF191" s="586"/>
      <c r="AG191" s="586"/>
      <c r="AH191" s="586"/>
      <c r="AI191" s="586"/>
      <c r="AJ191" s="586"/>
    </row>
    <row r="192">
      <c r="A192" s="586"/>
      <c r="B192" s="586"/>
      <c r="C192" s="586"/>
      <c r="D192" s="586"/>
      <c r="E192" s="587"/>
      <c r="F192" s="586"/>
      <c r="G192" s="586"/>
      <c r="H192" s="586"/>
      <c r="I192" s="586"/>
      <c r="J192" s="586"/>
      <c r="K192" s="586"/>
      <c r="L192" s="586"/>
      <c r="M192" s="586"/>
      <c r="N192" s="586"/>
      <c r="O192" s="586"/>
      <c r="P192" s="586"/>
      <c r="Q192" s="586"/>
      <c r="R192" s="586"/>
      <c r="S192" s="586"/>
      <c r="T192" s="586"/>
      <c r="U192" s="586"/>
      <c r="V192" s="586"/>
      <c r="W192" s="586"/>
      <c r="X192" s="586"/>
      <c r="Y192" s="586"/>
      <c r="Z192" s="586"/>
      <c r="AA192" s="586"/>
      <c r="AB192" s="586"/>
      <c r="AC192" s="586"/>
      <c r="AD192" s="586"/>
      <c r="AE192" s="586"/>
      <c r="AF192" s="586"/>
      <c r="AG192" s="586"/>
      <c r="AH192" s="586"/>
      <c r="AI192" s="586"/>
      <c r="AJ192" s="586"/>
    </row>
    <row r="193">
      <c r="A193" s="586"/>
      <c r="B193" s="586"/>
      <c r="C193" s="586"/>
      <c r="D193" s="586"/>
      <c r="E193" s="587"/>
      <c r="F193" s="586"/>
      <c r="G193" s="586"/>
      <c r="H193" s="586"/>
      <c r="I193" s="586"/>
      <c r="J193" s="586"/>
      <c r="K193" s="586"/>
      <c r="L193" s="586"/>
      <c r="M193" s="586"/>
      <c r="N193" s="586"/>
      <c r="O193" s="586"/>
      <c r="P193" s="586"/>
      <c r="Q193" s="586"/>
      <c r="R193" s="586"/>
      <c r="S193" s="586"/>
      <c r="T193" s="586"/>
      <c r="U193" s="586"/>
      <c r="V193" s="586"/>
      <c r="W193" s="586"/>
      <c r="X193" s="586"/>
      <c r="Y193" s="586"/>
      <c r="Z193" s="586"/>
      <c r="AA193" s="586"/>
      <c r="AB193" s="586"/>
      <c r="AC193" s="586"/>
      <c r="AD193" s="586"/>
      <c r="AE193" s="586"/>
      <c r="AF193" s="586"/>
      <c r="AG193" s="586"/>
      <c r="AH193" s="586"/>
      <c r="AI193" s="586"/>
      <c r="AJ193" s="586"/>
    </row>
    <row r="194">
      <c r="A194" s="586"/>
      <c r="B194" s="586"/>
      <c r="C194" s="586"/>
      <c r="D194" s="586"/>
      <c r="E194" s="587"/>
      <c r="F194" s="586"/>
      <c r="G194" s="586"/>
      <c r="H194" s="586"/>
      <c r="I194" s="586"/>
      <c r="J194" s="586"/>
      <c r="K194" s="586"/>
      <c r="L194" s="586"/>
      <c r="M194" s="586"/>
      <c r="N194" s="586"/>
      <c r="O194" s="586"/>
      <c r="P194" s="586"/>
      <c r="Q194" s="586"/>
      <c r="R194" s="586"/>
      <c r="S194" s="586"/>
      <c r="T194" s="586"/>
      <c r="U194" s="586"/>
      <c r="V194" s="586"/>
      <c r="W194" s="586"/>
      <c r="X194" s="586"/>
      <c r="Y194" s="586"/>
      <c r="Z194" s="586"/>
      <c r="AA194" s="586"/>
      <c r="AB194" s="586"/>
      <c r="AC194" s="586"/>
      <c r="AD194" s="586"/>
      <c r="AE194" s="586"/>
      <c r="AF194" s="586"/>
      <c r="AG194" s="586"/>
      <c r="AH194" s="586"/>
      <c r="AI194" s="586"/>
      <c r="AJ194" s="586"/>
    </row>
    <row r="195">
      <c r="A195" s="586"/>
      <c r="B195" s="586"/>
      <c r="C195" s="586"/>
      <c r="D195" s="586"/>
      <c r="E195" s="587"/>
      <c r="F195" s="586"/>
      <c r="G195" s="586"/>
      <c r="H195" s="586"/>
      <c r="I195" s="586"/>
      <c r="J195" s="586"/>
      <c r="K195" s="586"/>
      <c r="L195" s="586"/>
      <c r="M195" s="586"/>
      <c r="N195" s="586"/>
      <c r="O195" s="586"/>
      <c r="P195" s="586"/>
      <c r="Q195" s="586"/>
      <c r="R195" s="586"/>
      <c r="S195" s="586"/>
      <c r="T195" s="586"/>
      <c r="U195" s="586"/>
      <c r="V195" s="586"/>
      <c r="W195" s="586"/>
      <c r="X195" s="586"/>
      <c r="Y195" s="586"/>
      <c r="Z195" s="586"/>
      <c r="AA195" s="586"/>
      <c r="AB195" s="586"/>
      <c r="AC195" s="586"/>
      <c r="AD195" s="586"/>
      <c r="AE195" s="586"/>
      <c r="AF195" s="586"/>
      <c r="AG195" s="586"/>
      <c r="AH195" s="586"/>
      <c r="AI195" s="586"/>
      <c r="AJ195" s="586"/>
    </row>
    <row r="196">
      <c r="A196" s="586"/>
      <c r="B196" s="586"/>
      <c r="C196" s="586"/>
      <c r="D196" s="586"/>
      <c r="E196" s="587"/>
      <c r="F196" s="586"/>
      <c r="G196" s="586"/>
      <c r="H196" s="586"/>
      <c r="I196" s="586"/>
      <c r="J196" s="586"/>
      <c r="K196" s="586"/>
      <c r="L196" s="586"/>
      <c r="M196" s="586"/>
      <c r="N196" s="586"/>
      <c r="O196" s="586"/>
      <c r="P196" s="586"/>
      <c r="Q196" s="586"/>
      <c r="R196" s="586"/>
      <c r="S196" s="586"/>
      <c r="T196" s="586"/>
      <c r="U196" s="586"/>
      <c r="V196" s="586"/>
      <c r="W196" s="586"/>
      <c r="X196" s="586"/>
      <c r="Y196" s="586"/>
      <c r="Z196" s="586"/>
      <c r="AA196" s="586"/>
      <c r="AB196" s="586"/>
      <c r="AC196" s="586"/>
      <c r="AD196" s="586"/>
      <c r="AE196" s="586"/>
      <c r="AF196" s="586"/>
      <c r="AG196" s="586"/>
      <c r="AH196" s="586"/>
      <c r="AI196" s="586"/>
      <c r="AJ196" s="586"/>
    </row>
    <row r="197">
      <c r="A197" s="586"/>
      <c r="B197" s="586"/>
      <c r="C197" s="586"/>
      <c r="D197" s="586"/>
      <c r="E197" s="587"/>
      <c r="F197" s="586"/>
      <c r="G197" s="586"/>
      <c r="H197" s="586"/>
      <c r="I197" s="586"/>
      <c r="J197" s="586"/>
      <c r="K197" s="586"/>
      <c r="L197" s="586"/>
      <c r="M197" s="586"/>
      <c r="N197" s="586"/>
      <c r="O197" s="586"/>
      <c r="P197" s="586"/>
      <c r="Q197" s="586"/>
      <c r="R197" s="586"/>
      <c r="S197" s="586"/>
      <c r="T197" s="586"/>
      <c r="U197" s="586"/>
      <c r="V197" s="586"/>
      <c r="W197" s="586"/>
      <c r="X197" s="586"/>
      <c r="Y197" s="586"/>
      <c r="Z197" s="586"/>
      <c r="AA197" s="586"/>
      <c r="AB197" s="586"/>
      <c r="AC197" s="586"/>
      <c r="AD197" s="586"/>
      <c r="AE197" s="586"/>
      <c r="AF197" s="586"/>
      <c r="AG197" s="586"/>
      <c r="AH197" s="586"/>
      <c r="AI197" s="586"/>
      <c r="AJ197" s="586"/>
    </row>
    <row r="198">
      <c r="A198" s="586"/>
      <c r="B198" s="586"/>
      <c r="C198" s="586"/>
      <c r="D198" s="586"/>
      <c r="E198" s="587"/>
      <c r="F198" s="586"/>
      <c r="G198" s="586"/>
      <c r="H198" s="586"/>
      <c r="I198" s="586"/>
      <c r="J198" s="586"/>
      <c r="K198" s="586"/>
      <c r="L198" s="586"/>
      <c r="M198" s="586"/>
      <c r="N198" s="586"/>
      <c r="O198" s="586"/>
      <c r="P198" s="586"/>
      <c r="Q198" s="586"/>
      <c r="R198" s="586"/>
      <c r="S198" s="586"/>
      <c r="T198" s="586"/>
      <c r="U198" s="586"/>
      <c r="V198" s="586"/>
      <c r="W198" s="586"/>
      <c r="X198" s="586"/>
      <c r="Y198" s="586"/>
      <c r="Z198" s="586"/>
      <c r="AA198" s="586"/>
      <c r="AB198" s="586"/>
      <c r="AC198" s="586"/>
      <c r="AD198" s="586"/>
      <c r="AE198" s="586"/>
      <c r="AF198" s="586"/>
      <c r="AG198" s="586"/>
      <c r="AH198" s="586"/>
      <c r="AI198" s="586"/>
      <c r="AJ198" s="586"/>
    </row>
    <row r="199">
      <c r="A199" s="586"/>
      <c r="B199" s="586"/>
      <c r="C199" s="586"/>
      <c r="D199" s="586"/>
      <c r="E199" s="587"/>
      <c r="F199" s="586"/>
      <c r="G199" s="586"/>
      <c r="H199" s="586"/>
      <c r="I199" s="586"/>
      <c r="J199" s="586"/>
      <c r="K199" s="586"/>
      <c r="L199" s="586"/>
      <c r="M199" s="586"/>
      <c r="N199" s="586"/>
      <c r="O199" s="586"/>
      <c r="P199" s="586"/>
      <c r="Q199" s="586"/>
      <c r="R199" s="586"/>
      <c r="S199" s="586"/>
      <c r="T199" s="586"/>
      <c r="U199" s="586"/>
      <c r="V199" s="586"/>
      <c r="W199" s="586"/>
      <c r="X199" s="586"/>
      <c r="Y199" s="586"/>
      <c r="Z199" s="586"/>
      <c r="AA199" s="586"/>
      <c r="AB199" s="586"/>
      <c r="AC199" s="586"/>
      <c r="AD199" s="586"/>
      <c r="AE199" s="586"/>
      <c r="AF199" s="586"/>
      <c r="AG199" s="586"/>
      <c r="AH199" s="586"/>
      <c r="AI199" s="586"/>
      <c r="AJ199" s="586"/>
    </row>
    <row r="200">
      <c r="A200" s="586"/>
      <c r="B200" s="586"/>
      <c r="C200" s="586"/>
      <c r="D200" s="586"/>
      <c r="E200" s="587"/>
      <c r="F200" s="586"/>
      <c r="G200" s="586"/>
      <c r="H200" s="586"/>
      <c r="I200" s="586"/>
      <c r="J200" s="586"/>
      <c r="K200" s="586"/>
      <c r="L200" s="586"/>
      <c r="M200" s="586"/>
      <c r="N200" s="586"/>
      <c r="O200" s="586"/>
      <c r="P200" s="586"/>
      <c r="Q200" s="586"/>
      <c r="R200" s="586"/>
      <c r="S200" s="586"/>
      <c r="T200" s="586"/>
      <c r="U200" s="586"/>
      <c r="V200" s="586"/>
      <c r="W200" s="586"/>
      <c r="X200" s="586"/>
      <c r="Y200" s="586"/>
      <c r="Z200" s="586"/>
      <c r="AA200" s="586"/>
      <c r="AB200" s="586"/>
      <c r="AC200" s="586"/>
      <c r="AD200" s="586"/>
      <c r="AE200" s="586"/>
      <c r="AF200" s="586"/>
      <c r="AG200" s="586"/>
      <c r="AH200" s="586"/>
      <c r="AI200" s="586"/>
      <c r="AJ200" s="586"/>
    </row>
    <row r="201">
      <c r="A201" s="586"/>
      <c r="B201" s="586"/>
      <c r="C201" s="586"/>
      <c r="D201" s="586"/>
      <c r="E201" s="587"/>
      <c r="F201" s="586"/>
      <c r="G201" s="586"/>
      <c r="H201" s="586"/>
      <c r="I201" s="586"/>
      <c r="J201" s="586"/>
      <c r="K201" s="586"/>
      <c r="L201" s="586"/>
      <c r="M201" s="586"/>
      <c r="N201" s="586"/>
      <c r="O201" s="586"/>
      <c r="P201" s="586"/>
      <c r="Q201" s="586"/>
      <c r="R201" s="586"/>
      <c r="S201" s="586"/>
      <c r="T201" s="586"/>
      <c r="U201" s="586"/>
      <c r="V201" s="586"/>
      <c r="W201" s="586"/>
      <c r="X201" s="586"/>
      <c r="Y201" s="586"/>
      <c r="Z201" s="586"/>
      <c r="AA201" s="586"/>
      <c r="AB201" s="586"/>
      <c r="AC201" s="586"/>
      <c r="AD201" s="586"/>
      <c r="AE201" s="586"/>
      <c r="AF201" s="586"/>
      <c r="AG201" s="586"/>
      <c r="AH201" s="586"/>
      <c r="AI201" s="586"/>
      <c r="AJ201" s="586"/>
    </row>
    <row r="202">
      <c r="A202" s="586"/>
      <c r="B202" s="586"/>
      <c r="C202" s="586"/>
      <c r="D202" s="586"/>
      <c r="E202" s="587"/>
      <c r="F202" s="586"/>
      <c r="G202" s="586"/>
      <c r="H202" s="586"/>
      <c r="I202" s="586"/>
      <c r="J202" s="586"/>
      <c r="K202" s="586"/>
      <c r="L202" s="586"/>
      <c r="M202" s="586"/>
      <c r="N202" s="586"/>
      <c r="O202" s="586"/>
      <c r="P202" s="586"/>
      <c r="Q202" s="586"/>
      <c r="R202" s="586"/>
      <c r="S202" s="586"/>
      <c r="T202" s="586"/>
      <c r="U202" s="586"/>
      <c r="V202" s="586"/>
      <c r="W202" s="586"/>
      <c r="X202" s="586"/>
      <c r="Y202" s="586"/>
      <c r="Z202" s="586"/>
      <c r="AA202" s="586"/>
      <c r="AB202" s="586"/>
      <c r="AC202" s="586"/>
      <c r="AD202" s="586"/>
      <c r="AE202" s="586"/>
      <c r="AF202" s="586"/>
      <c r="AG202" s="586"/>
      <c r="AH202" s="586"/>
      <c r="AI202" s="586"/>
      <c r="AJ202" s="586"/>
    </row>
    <row r="203">
      <c r="A203" s="586"/>
      <c r="B203" s="586"/>
      <c r="C203" s="586"/>
      <c r="D203" s="586"/>
      <c r="E203" s="587"/>
      <c r="F203" s="586"/>
      <c r="G203" s="586"/>
      <c r="H203" s="586"/>
      <c r="I203" s="586"/>
      <c r="J203" s="586"/>
      <c r="K203" s="586"/>
      <c r="L203" s="586"/>
      <c r="M203" s="586"/>
      <c r="N203" s="586"/>
      <c r="O203" s="586"/>
      <c r="P203" s="586"/>
      <c r="Q203" s="586"/>
      <c r="R203" s="586"/>
      <c r="S203" s="586"/>
      <c r="T203" s="586"/>
      <c r="U203" s="586"/>
      <c r="V203" s="586"/>
      <c r="W203" s="586"/>
      <c r="X203" s="586"/>
      <c r="Y203" s="586"/>
      <c r="Z203" s="586"/>
      <c r="AA203" s="586"/>
      <c r="AB203" s="586"/>
      <c r="AC203" s="586"/>
      <c r="AD203" s="586"/>
      <c r="AE203" s="586"/>
      <c r="AF203" s="586"/>
      <c r="AG203" s="586"/>
      <c r="AH203" s="586"/>
      <c r="AI203" s="586"/>
      <c r="AJ203" s="586"/>
    </row>
    <row r="204">
      <c r="A204" s="586"/>
      <c r="B204" s="586"/>
      <c r="C204" s="586"/>
      <c r="D204" s="586"/>
      <c r="E204" s="587"/>
      <c r="F204" s="586"/>
      <c r="G204" s="586"/>
      <c r="H204" s="586"/>
      <c r="I204" s="586"/>
      <c r="J204" s="586"/>
      <c r="K204" s="586"/>
      <c r="L204" s="586"/>
      <c r="M204" s="586"/>
      <c r="N204" s="586"/>
      <c r="O204" s="586"/>
      <c r="P204" s="586"/>
      <c r="Q204" s="586"/>
      <c r="R204" s="586"/>
      <c r="S204" s="586"/>
      <c r="T204" s="586"/>
      <c r="U204" s="586"/>
      <c r="V204" s="586"/>
      <c r="W204" s="586"/>
      <c r="X204" s="586"/>
      <c r="Y204" s="586"/>
      <c r="Z204" s="586"/>
      <c r="AA204" s="586"/>
      <c r="AB204" s="586"/>
      <c r="AC204" s="586"/>
      <c r="AD204" s="586"/>
      <c r="AE204" s="586"/>
      <c r="AF204" s="586"/>
      <c r="AG204" s="586"/>
      <c r="AH204" s="586"/>
      <c r="AI204" s="586"/>
      <c r="AJ204" s="586"/>
    </row>
    <row r="205">
      <c r="A205" s="586"/>
      <c r="B205" s="586"/>
      <c r="C205" s="586"/>
      <c r="D205" s="586"/>
      <c r="E205" s="587"/>
      <c r="F205" s="586"/>
      <c r="G205" s="586"/>
      <c r="H205" s="586"/>
      <c r="I205" s="586"/>
      <c r="J205" s="586"/>
      <c r="K205" s="586"/>
      <c r="L205" s="586"/>
      <c r="M205" s="586"/>
      <c r="N205" s="586"/>
      <c r="O205" s="586"/>
      <c r="P205" s="586"/>
      <c r="Q205" s="586"/>
      <c r="R205" s="586"/>
      <c r="S205" s="586"/>
      <c r="T205" s="586"/>
      <c r="U205" s="586"/>
      <c r="V205" s="586"/>
      <c r="W205" s="586"/>
      <c r="X205" s="586"/>
      <c r="Y205" s="586"/>
      <c r="Z205" s="586"/>
      <c r="AA205" s="586"/>
      <c r="AB205" s="586"/>
      <c r="AC205" s="586"/>
      <c r="AD205" s="586"/>
      <c r="AE205" s="586"/>
      <c r="AF205" s="586"/>
      <c r="AG205" s="586"/>
      <c r="AH205" s="586"/>
      <c r="AI205" s="586"/>
      <c r="AJ205" s="586"/>
    </row>
    <row r="206">
      <c r="A206" s="586"/>
      <c r="B206" s="586"/>
      <c r="C206" s="586"/>
      <c r="D206" s="586"/>
      <c r="E206" s="587"/>
      <c r="F206" s="586"/>
      <c r="G206" s="586"/>
      <c r="H206" s="586"/>
      <c r="I206" s="586"/>
      <c r="J206" s="586"/>
      <c r="K206" s="586"/>
      <c r="L206" s="586"/>
      <c r="M206" s="586"/>
      <c r="N206" s="586"/>
      <c r="O206" s="586"/>
      <c r="P206" s="586"/>
      <c r="Q206" s="586"/>
      <c r="R206" s="586"/>
      <c r="S206" s="586"/>
      <c r="T206" s="586"/>
      <c r="U206" s="586"/>
      <c r="V206" s="586"/>
      <c r="W206" s="586"/>
      <c r="X206" s="586"/>
      <c r="Y206" s="586"/>
      <c r="Z206" s="586"/>
      <c r="AA206" s="586"/>
      <c r="AB206" s="586"/>
      <c r="AC206" s="586"/>
      <c r="AD206" s="586"/>
      <c r="AE206" s="586"/>
      <c r="AF206" s="586"/>
      <c r="AG206" s="586"/>
      <c r="AH206" s="586"/>
      <c r="AI206" s="586"/>
      <c r="AJ206" s="586"/>
    </row>
    <row r="207">
      <c r="A207" s="586"/>
      <c r="B207" s="586"/>
      <c r="C207" s="586"/>
      <c r="D207" s="586"/>
      <c r="E207" s="587"/>
      <c r="F207" s="586"/>
      <c r="G207" s="586"/>
      <c r="H207" s="586"/>
      <c r="I207" s="586"/>
      <c r="J207" s="586"/>
      <c r="K207" s="586"/>
      <c r="L207" s="586"/>
      <c r="M207" s="586"/>
      <c r="N207" s="586"/>
      <c r="O207" s="586"/>
      <c r="P207" s="586"/>
      <c r="Q207" s="586"/>
      <c r="R207" s="586"/>
      <c r="S207" s="586"/>
      <c r="T207" s="586"/>
      <c r="U207" s="586"/>
      <c r="V207" s="586"/>
      <c r="W207" s="586"/>
      <c r="X207" s="586"/>
      <c r="Y207" s="586"/>
      <c r="Z207" s="586"/>
      <c r="AA207" s="586"/>
      <c r="AB207" s="586"/>
      <c r="AC207" s="586"/>
      <c r="AD207" s="586"/>
      <c r="AE207" s="586"/>
      <c r="AF207" s="586"/>
      <c r="AG207" s="586"/>
      <c r="AH207" s="586"/>
      <c r="AI207" s="586"/>
      <c r="AJ207" s="586"/>
    </row>
    <row r="208">
      <c r="A208" s="586"/>
      <c r="B208" s="586"/>
      <c r="C208" s="586"/>
      <c r="D208" s="586"/>
      <c r="E208" s="587"/>
      <c r="F208" s="586"/>
      <c r="G208" s="586"/>
      <c r="H208" s="586"/>
      <c r="I208" s="586"/>
      <c r="J208" s="586"/>
      <c r="K208" s="586"/>
      <c r="L208" s="586"/>
      <c r="M208" s="586"/>
      <c r="N208" s="586"/>
      <c r="O208" s="586"/>
      <c r="P208" s="586"/>
      <c r="Q208" s="586"/>
      <c r="R208" s="586"/>
      <c r="S208" s="586"/>
      <c r="T208" s="586"/>
      <c r="U208" s="586"/>
      <c r="V208" s="586"/>
      <c r="W208" s="586"/>
      <c r="X208" s="586"/>
      <c r="Y208" s="586"/>
      <c r="Z208" s="586"/>
      <c r="AA208" s="586"/>
      <c r="AB208" s="586"/>
      <c r="AC208" s="586"/>
      <c r="AD208" s="586"/>
      <c r="AE208" s="586"/>
      <c r="AF208" s="586"/>
      <c r="AG208" s="586"/>
      <c r="AH208" s="586"/>
      <c r="AI208" s="586"/>
      <c r="AJ208" s="586"/>
    </row>
    <row r="209">
      <c r="A209" s="586"/>
      <c r="B209" s="586"/>
      <c r="C209" s="586"/>
      <c r="D209" s="586"/>
      <c r="E209" s="587"/>
      <c r="F209" s="586"/>
      <c r="G209" s="586"/>
      <c r="H209" s="586"/>
      <c r="I209" s="586"/>
      <c r="J209" s="586"/>
      <c r="K209" s="586"/>
      <c r="L209" s="586"/>
      <c r="M209" s="586"/>
      <c r="N209" s="586"/>
      <c r="O209" s="586"/>
      <c r="P209" s="586"/>
      <c r="Q209" s="586"/>
      <c r="R209" s="586"/>
      <c r="S209" s="586"/>
      <c r="T209" s="586"/>
      <c r="U209" s="586"/>
      <c r="V209" s="586"/>
      <c r="W209" s="586"/>
      <c r="X209" s="586"/>
      <c r="Y209" s="586"/>
      <c r="Z209" s="586"/>
      <c r="AA209" s="586"/>
      <c r="AB209" s="586"/>
      <c r="AC209" s="586"/>
      <c r="AD209" s="586"/>
      <c r="AE209" s="586"/>
      <c r="AF209" s="586"/>
      <c r="AG209" s="586"/>
      <c r="AH209" s="586"/>
      <c r="AI209" s="586"/>
      <c r="AJ209" s="586"/>
    </row>
    <row r="210">
      <c r="A210" s="586"/>
      <c r="B210" s="586"/>
      <c r="C210" s="586"/>
      <c r="D210" s="586"/>
      <c r="E210" s="587"/>
      <c r="F210" s="586"/>
      <c r="G210" s="586"/>
      <c r="H210" s="586"/>
      <c r="I210" s="586"/>
      <c r="J210" s="586"/>
      <c r="K210" s="586"/>
      <c r="L210" s="586"/>
      <c r="M210" s="586"/>
      <c r="N210" s="586"/>
      <c r="O210" s="586"/>
      <c r="P210" s="586"/>
      <c r="Q210" s="586"/>
      <c r="R210" s="586"/>
      <c r="S210" s="586"/>
      <c r="T210" s="586"/>
      <c r="U210" s="586"/>
      <c r="V210" s="586"/>
      <c r="W210" s="586"/>
      <c r="X210" s="586"/>
      <c r="Y210" s="586"/>
      <c r="Z210" s="586"/>
      <c r="AA210" s="586"/>
      <c r="AB210" s="586"/>
      <c r="AC210" s="586"/>
      <c r="AD210" s="586"/>
      <c r="AE210" s="586"/>
      <c r="AF210" s="586"/>
      <c r="AG210" s="586"/>
      <c r="AH210" s="586"/>
      <c r="AI210" s="586"/>
      <c r="AJ210" s="586"/>
    </row>
    <row r="211">
      <c r="A211" s="586"/>
      <c r="B211" s="586"/>
      <c r="C211" s="586"/>
      <c r="D211" s="586"/>
      <c r="E211" s="587"/>
      <c r="F211" s="586"/>
      <c r="G211" s="586"/>
      <c r="H211" s="586"/>
      <c r="I211" s="586"/>
      <c r="J211" s="586"/>
      <c r="K211" s="586"/>
      <c r="L211" s="586"/>
      <c r="M211" s="586"/>
      <c r="N211" s="586"/>
      <c r="O211" s="586"/>
      <c r="P211" s="586"/>
      <c r="Q211" s="586"/>
      <c r="R211" s="586"/>
      <c r="S211" s="586"/>
      <c r="T211" s="586"/>
      <c r="U211" s="586"/>
      <c r="V211" s="586"/>
      <c r="W211" s="586"/>
      <c r="X211" s="586"/>
      <c r="Y211" s="586"/>
      <c r="Z211" s="586"/>
      <c r="AA211" s="586"/>
      <c r="AB211" s="586"/>
      <c r="AC211" s="586"/>
      <c r="AD211" s="586"/>
      <c r="AE211" s="586"/>
      <c r="AF211" s="586"/>
      <c r="AG211" s="586"/>
      <c r="AH211" s="586"/>
      <c r="AI211" s="586"/>
      <c r="AJ211" s="586"/>
    </row>
    <row r="212">
      <c r="A212" s="586"/>
      <c r="B212" s="586"/>
      <c r="C212" s="586"/>
      <c r="D212" s="586"/>
      <c r="E212" s="587"/>
      <c r="F212" s="586"/>
      <c r="G212" s="586"/>
      <c r="H212" s="586"/>
      <c r="I212" s="586"/>
      <c r="J212" s="586"/>
      <c r="K212" s="586"/>
      <c r="L212" s="586"/>
      <c r="M212" s="586"/>
      <c r="N212" s="586"/>
      <c r="O212" s="586"/>
      <c r="P212" s="586"/>
      <c r="Q212" s="586"/>
      <c r="R212" s="586"/>
      <c r="S212" s="586"/>
      <c r="T212" s="586"/>
      <c r="U212" s="586"/>
      <c r="V212" s="586"/>
      <c r="W212" s="586"/>
      <c r="X212" s="586"/>
      <c r="Y212" s="586"/>
      <c r="Z212" s="586"/>
      <c r="AA212" s="586"/>
      <c r="AB212" s="586"/>
      <c r="AC212" s="586"/>
      <c r="AD212" s="586"/>
      <c r="AE212" s="586"/>
      <c r="AF212" s="586"/>
      <c r="AG212" s="586"/>
      <c r="AH212" s="586"/>
      <c r="AI212" s="586"/>
      <c r="AJ212" s="586"/>
    </row>
    <row r="213">
      <c r="A213" s="586"/>
      <c r="B213" s="586"/>
      <c r="C213" s="586"/>
      <c r="D213" s="586"/>
      <c r="E213" s="587"/>
      <c r="F213" s="586"/>
      <c r="G213" s="586"/>
      <c r="H213" s="586"/>
      <c r="I213" s="586"/>
      <c r="J213" s="586"/>
      <c r="K213" s="586"/>
      <c r="L213" s="586"/>
      <c r="M213" s="586"/>
      <c r="N213" s="586"/>
      <c r="O213" s="586"/>
      <c r="P213" s="586"/>
      <c r="Q213" s="586"/>
      <c r="R213" s="586"/>
      <c r="S213" s="586"/>
      <c r="T213" s="586"/>
      <c r="U213" s="586"/>
      <c r="V213" s="586"/>
      <c r="W213" s="586"/>
      <c r="X213" s="586"/>
      <c r="Y213" s="586"/>
      <c r="Z213" s="586"/>
      <c r="AA213" s="586"/>
      <c r="AB213" s="586"/>
      <c r="AC213" s="586"/>
      <c r="AD213" s="586"/>
      <c r="AE213" s="586"/>
      <c r="AF213" s="586"/>
      <c r="AG213" s="586"/>
      <c r="AH213" s="586"/>
      <c r="AI213" s="586"/>
      <c r="AJ213" s="586"/>
    </row>
    <row r="214">
      <c r="A214" s="586"/>
      <c r="B214" s="586"/>
      <c r="C214" s="586"/>
      <c r="D214" s="586"/>
      <c r="E214" s="587"/>
      <c r="F214" s="586"/>
      <c r="G214" s="586"/>
      <c r="H214" s="586"/>
      <c r="I214" s="586"/>
      <c r="J214" s="586"/>
      <c r="K214" s="586"/>
      <c r="L214" s="586"/>
      <c r="M214" s="586"/>
      <c r="N214" s="586"/>
      <c r="O214" s="586"/>
      <c r="P214" s="586"/>
      <c r="Q214" s="586"/>
      <c r="R214" s="586"/>
      <c r="S214" s="586"/>
      <c r="T214" s="586"/>
      <c r="U214" s="586"/>
      <c r="V214" s="586"/>
      <c r="W214" s="586"/>
      <c r="X214" s="586"/>
      <c r="Y214" s="586"/>
      <c r="Z214" s="586"/>
      <c r="AA214" s="586"/>
      <c r="AB214" s="586"/>
      <c r="AC214" s="586"/>
      <c r="AD214" s="586"/>
      <c r="AE214" s="586"/>
      <c r="AF214" s="586"/>
      <c r="AG214" s="586"/>
      <c r="AH214" s="586"/>
      <c r="AI214" s="586"/>
      <c r="AJ214" s="586"/>
    </row>
    <row r="215">
      <c r="A215" s="586"/>
      <c r="B215" s="586"/>
      <c r="C215" s="586"/>
      <c r="D215" s="586"/>
      <c r="E215" s="587"/>
      <c r="F215" s="586"/>
      <c r="G215" s="586"/>
      <c r="H215" s="586"/>
      <c r="I215" s="586"/>
      <c r="J215" s="586"/>
      <c r="K215" s="586"/>
      <c r="L215" s="586"/>
      <c r="M215" s="586"/>
      <c r="N215" s="586"/>
      <c r="O215" s="586"/>
      <c r="P215" s="586"/>
      <c r="Q215" s="586"/>
      <c r="R215" s="586"/>
      <c r="S215" s="586"/>
      <c r="T215" s="586"/>
      <c r="U215" s="586"/>
      <c r="V215" s="586"/>
      <c r="W215" s="586"/>
      <c r="X215" s="586"/>
      <c r="Y215" s="586"/>
      <c r="Z215" s="586"/>
      <c r="AA215" s="586"/>
      <c r="AB215" s="586"/>
      <c r="AC215" s="586"/>
      <c r="AD215" s="586"/>
      <c r="AE215" s="586"/>
      <c r="AF215" s="586"/>
      <c r="AG215" s="586"/>
      <c r="AH215" s="586"/>
      <c r="AI215" s="586"/>
      <c r="AJ215" s="586"/>
    </row>
    <row r="216">
      <c r="A216" s="586"/>
      <c r="B216" s="586"/>
      <c r="C216" s="586"/>
      <c r="D216" s="586"/>
      <c r="E216" s="587"/>
      <c r="F216" s="586"/>
      <c r="G216" s="586"/>
      <c r="H216" s="586"/>
      <c r="I216" s="586"/>
      <c r="J216" s="586"/>
      <c r="K216" s="586"/>
      <c r="L216" s="586"/>
      <c r="M216" s="586"/>
      <c r="N216" s="586"/>
      <c r="O216" s="586"/>
      <c r="P216" s="586"/>
      <c r="Q216" s="586"/>
      <c r="R216" s="586"/>
      <c r="S216" s="586"/>
      <c r="T216" s="586"/>
      <c r="U216" s="586"/>
      <c r="V216" s="586"/>
      <c r="W216" s="586"/>
      <c r="X216" s="586"/>
      <c r="Y216" s="586"/>
      <c r="Z216" s="586"/>
      <c r="AA216" s="586"/>
      <c r="AB216" s="586"/>
      <c r="AC216" s="586"/>
      <c r="AD216" s="586"/>
      <c r="AE216" s="586"/>
      <c r="AF216" s="586"/>
      <c r="AG216" s="586"/>
      <c r="AH216" s="586"/>
      <c r="AI216" s="586"/>
      <c r="AJ216" s="586"/>
    </row>
    <row r="217">
      <c r="A217" s="586"/>
      <c r="B217" s="586"/>
      <c r="C217" s="586"/>
      <c r="D217" s="586"/>
      <c r="E217" s="587"/>
      <c r="F217" s="586"/>
      <c r="G217" s="586"/>
      <c r="H217" s="586"/>
      <c r="I217" s="586"/>
      <c r="J217" s="586"/>
      <c r="K217" s="586"/>
      <c r="L217" s="586"/>
      <c r="M217" s="586"/>
      <c r="N217" s="586"/>
      <c r="O217" s="586"/>
      <c r="P217" s="586"/>
      <c r="Q217" s="586"/>
      <c r="R217" s="586"/>
      <c r="S217" s="586"/>
      <c r="T217" s="586"/>
      <c r="U217" s="586"/>
      <c r="V217" s="586"/>
      <c r="W217" s="586"/>
      <c r="X217" s="586"/>
      <c r="Y217" s="586"/>
      <c r="Z217" s="586"/>
      <c r="AA217" s="586"/>
      <c r="AB217" s="586"/>
      <c r="AC217" s="586"/>
      <c r="AD217" s="586"/>
      <c r="AE217" s="586"/>
      <c r="AF217" s="586"/>
      <c r="AG217" s="586"/>
      <c r="AH217" s="586"/>
      <c r="AI217" s="586"/>
      <c r="AJ217" s="586"/>
    </row>
    <row r="218">
      <c r="A218" s="586"/>
      <c r="B218" s="586"/>
      <c r="C218" s="586"/>
      <c r="D218" s="586"/>
      <c r="E218" s="587"/>
      <c r="F218" s="586"/>
      <c r="G218" s="586"/>
      <c r="H218" s="586"/>
      <c r="I218" s="586"/>
      <c r="J218" s="586"/>
      <c r="K218" s="586"/>
      <c r="L218" s="586"/>
      <c r="M218" s="586"/>
      <c r="N218" s="586"/>
      <c r="O218" s="586"/>
      <c r="P218" s="586"/>
      <c r="Q218" s="586"/>
      <c r="R218" s="586"/>
      <c r="S218" s="586"/>
      <c r="T218" s="586"/>
      <c r="U218" s="586"/>
      <c r="V218" s="586"/>
      <c r="W218" s="586"/>
      <c r="X218" s="586"/>
      <c r="Y218" s="586"/>
      <c r="Z218" s="586"/>
      <c r="AA218" s="586"/>
      <c r="AB218" s="586"/>
      <c r="AC218" s="586"/>
      <c r="AD218" s="586"/>
      <c r="AE218" s="586"/>
      <c r="AF218" s="586"/>
      <c r="AG218" s="586"/>
      <c r="AH218" s="586"/>
      <c r="AI218" s="586"/>
      <c r="AJ218" s="586"/>
    </row>
    <row r="219">
      <c r="A219" s="586"/>
      <c r="B219" s="586"/>
      <c r="C219" s="586"/>
      <c r="D219" s="586"/>
      <c r="E219" s="587"/>
      <c r="F219" s="586"/>
      <c r="G219" s="586"/>
      <c r="H219" s="586"/>
      <c r="I219" s="586"/>
      <c r="J219" s="586"/>
      <c r="K219" s="586"/>
      <c r="L219" s="586"/>
      <c r="M219" s="586"/>
      <c r="N219" s="586"/>
      <c r="O219" s="586"/>
      <c r="P219" s="586"/>
      <c r="Q219" s="586"/>
      <c r="R219" s="586"/>
      <c r="S219" s="586"/>
      <c r="T219" s="586"/>
      <c r="U219" s="586"/>
      <c r="V219" s="586"/>
      <c r="W219" s="586"/>
      <c r="X219" s="586"/>
      <c r="Y219" s="586"/>
      <c r="Z219" s="586"/>
      <c r="AA219" s="586"/>
      <c r="AB219" s="586"/>
      <c r="AC219" s="586"/>
      <c r="AD219" s="586"/>
      <c r="AE219" s="586"/>
      <c r="AF219" s="586"/>
      <c r="AG219" s="586"/>
      <c r="AH219" s="586"/>
      <c r="AI219" s="586"/>
      <c r="AJ219" s="586"/>
    </row>
    <row r="220">
      <c r="A220" s="586"/>
      <c r="B220" s="586"/>
      <c r="C220" s="586"/>
      <c r="D220" s="586"/>
      <c r="E220" s="587"/>
      <c r="F220" s="586"/>
      <c r="G220" s="586"/>
      <c r="H220" s="586"/>
      <c r="I220" s="586"/>
      <c r="J220" s="586"/>
      <c r="K220" s="586"/>
      <c r="L220" s="586"/>
      <c r="M220" s="586"/>
      <c r="N220" s="586"/>
      <c r="O220" s="586"/>
      <c r="P220" s="586"/>
      <c r="Q220" s="586"/>
      <c r="R220" s="586"/>
      <c r="S220" s="586"/>
      <c r="T220" s="586"/>
      <c r="U220" s="586"/>
      <c r="V220" s="586"/>
      <c r="W220" s="586"/>
      <c r="X220" s="586"/>
      <c r="Y220" s="586"/>
      <c r="Z220" s="586"/>
      <c r="AA220" s="586"/>
      <c r="AB220" s="586"/>
      <c r="AC220" s="586"/>
      <c r="AD220" s="586"/>
      <c r="AE220" s="586"/>
      <c r="AF220" s="586"/>
      <c r="AG220" s="586"/>
      <c r="AH220" s="586"/>
      <c r="AI220" s="586"/>
      <c r="AJ220" s="586"/>
    </row>
    <row r="221">
      <c r="A221" s="586"/>
      <c r="B221" s="586"/>
      <c r="C221" s="586"/>
      <c r="D221" s="586"/>
      <c r="E221" s="587"/>
      <c r="F221" s="586"/>
      <c r="G221" s="586"/>
      <c r="H221" s="586"/>
      <c r="I221" s="586"/>
      <c r="J221" s="586"/>
      <c r="K221" s="586"/>
      <c r="L221" s="586"/>
      <c r="M221" s="586"/>
      <c r="N221" s="586"/>
      <c r="O221" s="586"/>
      <c r="P221" s="586"/>
      <c r="Q221" s="586"/>
      <c r="R221" s="586"/>
      <c r="S221" s="586"/>
      <c r="T221" s="586"/>
      <c r="U221" s="586"/>
      <c r="V221" s="586"/>
      <c r="W221" s="586"/>
      <c r="X221" s="586"/>
      <c r="Y221" s="586"/>
      <c r="Z221" s="586"/>
      <c r="AA221" s="586"/>
      <c r="AB221" s="586"/>
      <c r="AC221" s="586"/>
      <c r="AD221" s="586"/>
      <c r="AE221" s="586"/>
      <c r="AF221" s="586"/>
      <c r="AG221" s="586"/>
      <c r="AH221" s="586"/>
      <c r="AI221" s="586"/>
      <c r="AJ221" s="586"/>
    </row>
    <row r="222">
      <c r="A222" s="586"/>
      <c r="B222" s="586"/>
      <c r="C222" s="586"/>
      <c r="D222" s="586"/>
      <c r="E222" s="587"/>
      <c r="F222" s="586"/>
      <c r="G222" s="586"/>
      <c r="H222" s="586"/>
      <c r="I222" s="586"/>
      <c r="J222" s="586"/>
      <c r="K222" s="586"/>
      <c r="L222" s="586"/>
      <c r="M222" s="586"/>
      <c r="N222" s="586"/>
      <c r="O222" s="586"/>
      <c r="P222" s="586"/>
      <c r="Q222" s="586"/>
      <c r="R222" s="586"/>
      <c r="S222" s="586"/>
      <c r="T222" s="586"/>
      <c r="U222" s="586"/>
      <c r="V222" s="586"/>
      <c r="W222" s="586"/>
      <c r="X222" s="586"/>
      <c r="Y222" s="586"/>
      <c r="Z222" s="586"/>
      <c r="AA222" s="586"/>
      <c r="AB222" s="586"/>
      <c r="AC222" s="586"/>
      <c r="AD222" s="586"/>
      <c r="AE222" s="586"/>
      <c r="AF222" s="586"/>
      <c r="AG222" s="586"/>
      <c r="AH222" s="586"/>
      <c r="AI222" s="586"/>
      <c r="AJ222" s="586"/>
    </row>
    <row r="223">
      <c r="A223" s="586"/>
      <c r="B223" s="586"/>
      <c r="C223" s="586"/>
      <c r="D223" s="586"/>
      <c r="E223" s="587"/>
      <c r="F223" s="586"/>
      <c r="G223" s="586"/>
      <c r="H223" s="586"/>
      <c r="I223" s="586"/>
      <c r="J223" s="586"/>
      <c r="K223" s="586"/>
      <c r="L223" s="586"/>
      <c r="M223" s="586"/>
      <c r="N223" s="586"/>
      <c r="O223" s="586"/>
      <c r="P223" s="586"/>
      <c r="Q223" s="586"/>
      <c r="R223" s="586"/>
      <c r="S223" s="586"/>
      <c r="T223" s="586"/>
      <c r="U223" s="586"/>
      <c r="V223" s="586"/>
      <c r="W223" s="586"/>
      <c r="X223" s="586"/>
      <c r="Y223" s="586"/>
      <c r="Z223" s="586"/>
      <c r="AA223" s="586"/>
      <c r="AB223" s="586"/>
      <c r="AC223" s="586"/>
      <c r="AD223" s="586"/>
      <c r="AE223" s="586"/>
      <c r="AF223" s="586"/>
      <c r="AG223" s="586"/>
      <c r="AH223" s="586"/>
      <c r="AI223" s="586"/>
      <c r="AJ223" s="586"/>
    </row>
    <row r="224">
      <c r="A224" s="586"/>
      <c r="B224" s="586"/>
      <c r="C224" s="586"/>
      <c r="D224" s="586"/>
      <c r="E224" s="587"/>
      <c r="F224" s="586"/>
      <c r="G224" s="586"/>
      <c r="H224" s="586"/>
      <c r="I224" s="586"/>
      <c r="J224" s="586"/>
      <c r="K224" s="586"/>
      <c r="L224" s="586"/>
      <c r="M224" s="586"/>
      <c r="N224" s="586"/>
      <c r="O224" s="586"/>
      <c r="P224" s="586"/>
      <c r="Q224" s="586"/>
      <c r="R224" s="586"/>
      <c r="S224" s="586"/>
      <c r="T224" s="586"/>
      <c r="U224" s="586"/>
      <c r="V224" s="586"/>
      <c r="W224" s="586"/>
      <c r="X224" s="586"/>
      <c r="Y224" s="586"/>
      <c r="Z224" s="586"/>
      <c r="AA224" s="586"/>
      <c r="AB224" s="586"/>
      <c r="AC224" s="586"/>
      <c r="AD224" s="586"/>
      <c r="AE224" s="586"/>
      <c r="AF224" s="586"/>
      <c r="AG224" s="586"/>
      <c r="AH224" s="586"/>
      <c r="AI224" s="586"/>
      <c r="AJ224" s="586"/>
    </row>
    <row r="225">
      <c r="A225" s="586"/>
      <c r="B225" s="586"/>
      <c r="C225" s="586"/>
      <c r="D225" s="586"/>
      <c r="E225" s="587"/>
      <c r="F225" s="586"/>
      <c r="G225" s="586"/>
      <c r="H225" s="586"/>
      <c r="I225" s="586"/>
      <c r="J225" s="586"/>
      <c r="K225" s="586"/>
      <c r="L225" s="586"/>
      <c r="M225" s="586"/>
      <c r="N225" s="586"/>
      <c r="O225" s="586"/>
      <c r="P225" s="586"/>
      <c r="Q225" s="586"/>
      <c r="R225" s="586"/>
      <c r="S225" s="586"/>
      <c r="T225" s="586"/>
      <c r="U225" s="586"/>
      <c r="V225" s="586"/>
      <c r="W225" s="586"/>
      <c r="X225" s="586"/>
      <c r="Y225" s="586"/>
      <c r="Z225" s="586"/>
      <c r="AA225" s="586"/>
      <c r="AB225" s="586"/>
      <c r="AC225" s="586"/>
      <c r="AD225" s="586"/>
      <c r="AE225" s="586"/>
      <c r="AF225" s="586"/>
      <c r="AG225" s="586"/>
      <c r="AH225" s="586"/>
      <c r="AI225" s="586"/>
      <c r="AJ225" s="586"/>
    </row>
    <row r="226">
      <c r="A226" s="586"/>
      <c r="B226" s="586"/>
      <c r="C226" s="586"/>
      <c r="D226" s="586"/>
      <c r="E226" s="587"/>
      <c r="F226" s="586"/>
      <c r="G226" s="586"/>
      <c r="H226" s="586"/>
      <c r="I226" s="586"/>
      <c r="J226" s="586"/>
      <c r="K226" s="586"/>
      <c r="L226" s="586"/>
      <c r="M226" s="586"/>
      <c r="N226" s="586"/>
      <c r="O226" s="586"/>
      <c r="P226" s="586"/>
      <c r="Q226" s="586"/>
      <c r="R226" s="586"/>
      <c r="S226" s="586"/>
      <c r="T226" s="586"/>
      <c r="U226" s="586"/>
      <c r="V226" s="586"/>
      <c r="W226" s="586"/>
      <c r="X226" s="586"/>
      <c r="Y226" s="586"/>
      <c r="Z226" s="586"/>
      <c r="AA226" s="586"/>
      <c r="AB226" s="586"/>
      <c r="AC226" s="586"/>
      <c r="AD226" s="586"/>
      <c r="AE226" s="586"/>
      <c r="AF226" s="586"/>
      <c r="AG226" s="586"/>
      <c r="AH226" s="586"/>
      <c r="AI226" s="586"/>
      <c r="AJ226" s="586"/>
    </row>
    <row r="227">
      <c r="A227" s="586"/>
      <c r="B227" s="586"/>
      <c r="C227" s="586"/>
      <c r="D227" s="586"/>
      <c r="E227" s="587"/>
      <c r="F227" s="586"/>
      <c r="G227" s="586"/>
      <c r="H227" s="586"/>
      <c r="I227" s="586"/>
      <c r="J227" s="586"/>
      <c r="K227" s="586"/>
      <c r="L227" s="586"/>
      <c r="M227" s="586"/>
      <c r="N227" s="586"/>
      <c r="O227" s="586"/>
      <c r="P227" s="586"/>
      <c r="Q227" s="586"/>
      <c r="R227" s="586"/>
      <c r="S227" s="586"/>
      <c r="T227" s="586"/>
      <c r="U227" s="586"/>
      <c r="V227" s="586"/>
      <c r="W227" s="586"/>
      <c r="X227" s="586"/>
      <c r="Y227" s="586"/>
      <c r="Z227" s="586"/>
      <c r="AA227" s="586"/>
      <c r="AB227" s="586"/>
      <c r="AC227" s="586"/>
      <c r="AD227" s="586"/>
      <c r="AE227" s="586"/>
      <c r="AF227" s="586"/>
      <c r="AG227" s="586"/>
      <c r="AH227" s="586"/>
      <c r="AI227" s="586"/>
      <c r="AJ227" s="586"/>
    </row>
    <row r="228">
      <c r="A228" s="586"/>
      <c r="B228" s="586"/>
      <c r="C228" s="586"/>
      <c r="D228" s="586"/>
      <c r="E228" s="587"/>
      <c r="F228" s="586"/>
      <c r="G228" s="586"/>
      <c r="H228" s="586"/>
      <c r="I228" s="586"/>
      <c r="J228" s="586"/>
      <c r="K228" s="586"/>
      <c r="L228" s="586"/>
      <c r="M228" s="586"/>
      <c r="N228" s="586"/>
      <c r="O228" s="586"/>
      <c r="P228" s="586"/>
      <c r="Q228" s="586"/>
      <c r="R228" s="586"/>
      <c r="S228" s="586"/>
      <c r="T228" s="586"/>
      <c r="U228" s="586"/>
      <c r="V228" s="586"/>
      <c r="W228" s="586"/>
      <c r="X228" s="586"/>
      <c r="Y228" s="586"/>
      <c r="Z228" s="586"/>
      <c r="AA228" s="586"/>
      <c r="AB228" s="586"/>
      <c r="AC228" s="586"/>
      <c r="AD228" s="586"/>
      <c r="AE228" s="586"/>
      <c r="AF228" s="586"/>
      <c r="AG228" s="586"/>
      <c r="AH228" s="586"/>
      <c r="AI228" s="586"/>
      <c r="AJ228" s="586"/>
    </row>
    <row r="229">
      <c r="A229" s="586"/>
      <c r="B229" s="586"/>
      <c r="C229" s="586"/>
      <c r="D229" s="586"/>
      <c r="E229" s="587"/>
      <c r="F229" s="586"/>
      <c r="G229" s="586"/>
      <c r="H229" s="586"/>
      <c r="I229" s="586"/>
      <c r="J229" s="586"/>
      <c r="K229" s="586"/>
      <c r="L229" s="586"/>
      <c r="M229" s="586"/>
      <c r="N229" s="586"/>
      <c r="O229" s="586"/>
      <c r="P229" s="586"/>
      <c r="Q229" s="586"/>
      <c r="R229" s="586"/>
      <c r="S229" s="586"/>
      <c r="T229" s="586"/>
      <c r="U229" s="586"/>
      <c r="V229" s="586"/>
      <c r="W229" s="586"/>
      <c r="X229" s="586"/>
      <c r="Y229" s="586"/>
      <c r="Z229" s="586"/>
      <c r="AA229" s="586"/>
      <c r="AB229" s="586"/>
      <c r="AC229" s="586"/>
      <c r="AD229" s="586"/>
      <c r="AE229" s="586"/>
      <c r="AF229" s="586"/>
      <c r="AG229" s="586"/>
      <c r="AH229" s="586"/>
      <c r="AI229" s="586"/>
      <c r="AJ229" s="586"/>
    </row>
    <row r="230">
      <c r="A230" s="586"/>
      <c r="B230" s="586"/>
      <c r="C230" s="586"/>
      <c r="D230" s="586"/>
      <c r="E230" s="587"/>
      <c r="F230" s="586"/>
      <c r="G230" s="586"/>
      <c r="H230" s="586"/>
      <c r="I230" s="586"/>
      <c r="J230" s="586"/>
      <c r="K230" s="586"/>
      <c r="L230" s="586"/>
      <c r="M230" s="586"/>
      <c r="N230" s="586"/>
      <c r="O230" s="586"/>
      <c r="P230" s="586"/>
      <c r="Q230" s="586"/>
      <c r="R230" s="586"/>
      <c r="S230" s="586"/>
      <c r="T230" s="586"/>
      <c r="U230" s="586"/>
      <c r="V230" s="586"/>
      <c r="W230" s="586"/>
      <c r="X230" s="586"/>
      <c r="Y230" s="586"/>
      <c r="Z230" s="586"/>
      <c r="AA230" s="586"/>
      <c r="AB230" s="586"/>
      <c r="AC230" s="586"/>
      <c r="AD230" s="586"/>
      <c r="AE230" s="586"/>
      <c r="AF230" s="586"/>
      <c r="AG230" s="586"/>
      <c r="AH230" s="586"/>
      <c r="AI230" s="586"/>
      <c r="AJ230" s="586"/>
    </row>
    <row r="231">
      <c r="A231" s="586"/>
      <c r="B231" s="586"/>
      <c r="C231" s="586"/>
      <c r="D231" s="586"/>
      <c r="E231" s="587"/>
      <c r="F231" s="586"/>
      <c r="G231" s="586"/>
      <c r="H231" s="586"/>
      <c r="I231" s="586"/>
      <c r="J231" s="586"/>
      <c r="K231" s="586"/>
      <c r="L231" s="586"/>
      <c r="M231" s="586"/>
      <c r="N231" s="586"/>
      <c r="O231" s="586"/>
      <c r="P231" s="586"/>
      <c r="Q231" s="586"/>
      <c r="R231" s="586"/>
      <c r="S231" s="586"/>
      <c r="T231" s="586"/>
      <c r="U231" s="586"/>
      <c r="V231" s="586"/>
      <c r="W231" s="586"/>
      <c r="X231" s="586"/>
      <c r="Y231" s="586"/>
      <c r="Z231" s="586"/>
      <c r="AA231" s="586"/>
      <c r="AB231" s="586"/>
      <c r="AC231" s="586"/>
      <c r="AD231" s="586"/>
      <c r="AE231" s="586"/>
      <c r="AF231" s="586"/>
      <c r="AG231" s="586"/>
      <c r="AH231" s="586"/>
      <c r="AI231" s="586"/>
      <c r="AJ231" s="586"/>
    </row>
    <row r="232">
      <c r="A232" s="586"/>
      <c r="B232" s="586"/>
      <c r="C232" s="586"/>
      <c r="D232" s="586"/>
      <c r="E232" s="587"/>
      <c r="F232" s="586"/>
      <c r="G232" s="586"/>
      <c r="H232" s="586"/>
      <c r="I232" s="586"/>
      <c r="J232" s="586"/>
      <c r="K232" s="586"/>
      <c r="L232" s="586"/>
      <c r="M232" s="586"/>
      <c r="N232" s="586"/>
      <c r="O232" s="586"/>
      <c r="P232" s="586"/>
      <c r="Q232" s="586"/>
      <c r="R232" s="586"/>
      <c r="S232" s="586"/>
      <c r="T232" s="586"/>
      <c r="U232" s="586"/>
      <c r="V232" s="586"/>
      <c r="W232" s="586"/>
      <c r="X232" s="586"/>
      <c r="Y232" s="586"/>
      <c r="Z232" s="586"/>
      <c r="AA232" s="586"/>
      <c r="AB232" s="586"/>
      <c r="AC232" s="586"/>
      <c r="AD232" s="586"/>
      <c r="AE232" s="586"/>
      <c r="AF232" s="586"/>
      <c r="AG232" s="586"/>
      <c r="AH232" s="586"/>
      <c r="AI232" s="586"/>
      <c r="AJ232" s="586"/>
    </row>
    <row r="233">
      <c r="A233" s="586"/>
      <c r="B233" s="586"/>
      <c r="C233" s="586"/>
      <c r="D233" s="586"/>
      <c r="E233" s="587"/>
      <c r="F233" s="586"/>
      <c r="G233" s="586"/>
      <c r="H233" s="586"/>
      <c r="I233" s="586"/>
      <c r="J233" s="586"/>
      <c r="K233" s="586"/>
      <c r="L233" s="586"/>
      <c r="M233" s="586"/>
      <c r="N233" s="586"/>
      <c r="O233" s="586"/>
      <c r="P233" s="586"/>
      <c r="Q233" s="586"/>
      <c r="R233" s="586"/>
      <c r="S233" s="586"/>
      <c r="T233" s="586"/>
      <c r="U233" s="586"/>
      <c r="V233" s="586"/>
      <c r="W233" s="586"/>
      <c r="X233" s="586"/>
      <c r="Y233" s="586"/>
      <c r="Z233" s="586"/>
      <c r="AA233" s="586"/>
      <c r="AB233" s="586"/>
      <c r="AC233" s="586"/>
      <c r="AD233" s="586"/>
      <c r="AE233" s="586"/>
      <c r="AF233" s="586"/>
      <c r="AG233" s="586"/>
      <c r="AH233" s="586"/>
      <c r="AI233" s="586"/>
      <c r="AJ233" s="586"/>
    </row>
    <row r="234">
      <c r="A234" s="586"/>
      <c r="B234" s="586"/>
      <c r="C234" s="586"/>
      <c r="D234" s="586"/>
      <c r="E234" s="587"/>
      <c r="F234" s="586"/>
      <c r="G234" s="586"/>
      <c r="H234" s="586"/>
      <c r="I234" s="586"/>
      <c r="J234" s="586"/>
      <c r="K234" s="586"/>
      <c r="L234" s="586"/>
      <c r="M234" s="586"/>
      <c r="N234" s="586"/>
      <c r="O234" s="586"/>
      <c r="P234" s="586"/>
      <c r="Q234" s="586"/>
      <c r="R234" s="586"/>
      <c r="S234" s="586"/>
      <c r="T234" s="586"/>
      <c r="U234" s="586"/>
      <c r="V234" s="586"/>
      <c r="W234" s="586"/>
      <c r="X234" s="586"/>
      <c r="Y234" s="586"/>
      <c r="Z234" s="586"/>
      <c r="AA234" s="586"/>
      <c r="AB234" s="586"/>
      <c r="AC234" s="586"/>
      <c r="AD234" s="586"/>
      <c r="AE234" s="586"/>
      <c r="AF234" s="586"/>
      <c r="AG234" s="586"/>
      <c r="AH234" s="586"/>
      <c r="AI234" s="586"/>
      <c r="AJ234" s="586"/>
    </row>
    <row r="235">
      <c r="A235" s="586"/>
      <c r="B235" s="586"/>
      <c r="C235" s="586"/>
      <c r="D235" s="586"/>
      <c r="E235" s="587"/>
      <c r="F235" s="586"/>
      <c r="G235" s="586"/>
      <c r="H235" s="586"/>
      <c r="I235" s="586"/>
      <c r="J235" s="586"/>
      <c r="K235" s="586"/>
      <c r="L235" s="586"/>
      <c r="M235" s="586"/>
      <c r="N235" s="586"/>
      <c r="O235" s="586"/>
      <c r="P235" s="586"/>
      <c r="Q235" s="586"/>
      <c r="R235" s="586"/>
      <c r="S235" s="586"/>
      <c r="T235" s="586"/>
      <c r="U235" s="586"/>
      <c r="V235" s="586"/>
      <c r="W235" s="586"/>
      <c r="X235" s="586"/>
      <c r="Y235" s="586"/>
      <c r="Z235" s="586"/>
      <c r="AA235" s="586"/>
      <c r="AB235" s="586"/>
      <c r="AC235" s="586"/>
      <c r="AD235" s="586"/>
      <c r="AE235" s="586"/>
      <c r="AF235" s="586"/>
      <c r="AG235" s="586"/>
      <c r="AH235" s="586"/>
      <c r="AI235" s="586"/>
      <c r="AJ235" s="586"/>
    </row>
    <row r="236">
      <c r="A236" s="586"/>
      <c r="B236" s="586"/>
      <c r="C236" s="586"/>
      <c r="D236" s="586"/>
      <c r="E236" s="587"/>
      <c r="F236" s="586"/>
      <c r="G236" s="586"/>
      <c r="H236" s="586"/>
      <c r="I236" s="586"/>
      <c r="J236" s="586"/>
      <c r="K236" s="586"/>
      <c r="L236" s="586"/>
      <c r="M236" s="586"/>
      <c r="N236" s="586"/>
      <c r="O236" s="586"/>
      <c r="P236" s="586"/>
      <c r="Q236" s="586"/>
      <c r="R236" s="586"/>
      <c r="S236" s="586"/>
      <c r="T236" s="586"/>
      <c r="U236" s="586"/>
      <c r="V236" s="586"/>
      <c r="W236" s="586"/>
      <c r="X236" s="586"/>
      <c r="Y236" s="586"/>
      <c r="Z236" s="586"/>
      <c r="AA236" s="586"/>
      <c r="AB236" s="586"/>
      <c r="AC236" s="586"/>
      <c r="AD236" s="586"/>
      <c r="AE236" s="586"/>
      <c r="AF236" s="586"/>
      <c r="AG236" s="586"/>
      <c r="AH236" s="586"/>
      <c r="AI236" s="586"/>
      <c r="AJ236" s="586"/>
    </row>
    <row r="237">
      <c r="A237" s="586"/>
      <c r="B237" s="586"/>
      <c r="C237" s="586"/>
      <c r="D237" s="586"/>
      <c r="E237" s="587"/>
      <c r="F237" s="586"/>
      <c r="G237" s="586"/>
      <c r="H237" s="586"/>
      <c r="I237" s="586"/>
      <c r="J237" s="586"/>
      <c r="K237" s="586"/>
      <c r="L237" s="586"/>
      <c r="M237" s="586"/>
      <c r="N237" s="586"/>
      <c r="O237" s="586"/>
      <c r="P237" s="586"/>
      <c r="Q237" s="586"/>
      <c r="R237" s="586"/>
      <c r="S237" s="586"/>
      <c r="T237" s="586"/>
      <c r="U237" s="586"/>
      <c r="V237" s="586"/>
      <c r="W237" s="586"/>
      <c r="X237" s="586"/>
      <c r="Y237" s="586"/>
      <c r="Z237" s="586"/>
      <c r="AA237" s="586"/>
      <c r="AB237" s="586"/>
      <c r="AC237" s="586"/>
      <c r="AD237" s="586"/>
      <c r="AE237" s="586"/>
      <c r="AF237" s="586"/>
      <c r="AG237" s="586"/>
      <c r="AH237" s="586"/>
      <c r="AI237" s="586"/>
      <c r="AJ237" s="586"/>
    </row>
    <row r="238">
      <c r="A238" s="586"/>
      <c r="B238" s="586"/>
      <c r="C238" s="586"/>
      <c r="D238" s="586"/>
      <c r="E238" s="587"/>
      <c r="F238" s="586"/>
      <c r="G238" s="586"/>
      <c r="H238" s="586"/>
      <c r="I238" s="586"/>
      <c r="J238" s="586"/>
      <c r="K238" s="586"/>
      <c r="L238" s="586"/>
      <c r="M238" s="586"/>
      <c r="N238" s="586"/>
      <c r="O238" s="586"/>
      <c r="P238" s="586"/>
      <c r="Q238" s="586"/>
      <c r="R238" s="586"/>
      <c r="S238" s="586"/>
      <c r="T238" s="586"/>
      <c r="U238" s="586"/>
      <c r="V238" s="586"/>
      <c r="W238" s="586"/>
      <c r="X238" s="586"/>
      <c r="Y238" s="586"/>
      <c r="Z238" s="586"/>
      <c r="AA238" s="586"/>
      <c r="AB238" s="586"/>
      <c r="AC238" s="586"/>
      <c r="AD238" s="586"/>
      <c r="AE238" s="586"/>
      <c r="AF238" s="586"/>
      <c r="AG238" s="586"/>
      <c r="AH238" s="586"/>
      <c r="AI238" s="586"/>
      <c r="AJ238" s="586"/>
    </row>
    <row r="239">
      <c r="A239" s="586"/>
      <c r="B239" s="586"/>
      <c r="C239" s="586"/>
      <c r="D239" s="586"/>
      <c r="E239" s="587"/>
      <c r="F239" s="586"/>
      <c r="G239" s="586"/>
      <c r="H239" s="586"/>
      <c r="I239" s="586"/>
      <c r="J239" s="586"/>
      <c r="K239" s="586"/>
      <c r="L239" s="586"/>
      <c r="M239" s="586"/>
      <c r="N239" s="586"/>
      <c r="O239" s="586"/>
      <c r="P239" s="586"/>
      <c r="Q239" s="586"/>
      <c r="R239" s="586"/>
      <c r="S239" s="586"/>
      <c r="T239" s="586"/>
      <c r="U239" s="586"/>
      <c r="V239" s="586"/>
      <c r="W239" s="586"/>
      <c r="X239" s="586"/>
      <c r="Y239" s="586"/>
      <c r="Z239" s="586"/>
      <c r="AA239" s="586"/>
      <c r="AB239" s="586"/>
      <c r="AC239" s="586"/>
      <c r="AD239" s="586"/>
      <c r="AE239" s="586"/>
      <c r="AF239" s="586"/>
      <c r="AG239" s="586"/>
      <c r="AH239" s="586"/>
      <c r="AI239" s="586"/>
      <c r="AJ239" s="586"/>
    </row>
    <row r="240">
      <c r="A240" s="586"/>
      <c r="B240" s="586"/>
      <c r="C240" s="586"/>
      <c r="D240" s="586"/>
      <c r="E240" s="587"/>
      <c r="F240" s="586"/>
      <c r="G240" s="586"/>
      <c r="H240" s="586"/>
      <c r="I240" s="586"/>
      <c r="J240" s="586"/>
      <c r="K240" s="586"/>
      <c r="L240" s="586"/>
      <c r="M240" s="586"/>
      <c r="N240" s="586"/>
      <c r="O240" s="586"/>
      <c r="P240" s="586"/>
      <c r="Q240" s="586"/>
      <c r="R240" s="586"/>
      <c r="S240" s="586"/>
      <c r="T240" s="586"/>
      <c r="U240" s="586"/>
      <c r="V240" s="586"/>
      <c r="W240" s="586"/>
      <c r="X240" s="586"/>
      <c r="Y240" s="586"/>
      <c r="Z240" s="586"/>
      <c r="AA240" s="586"/>
      <c r="AB240" s="586"/>
      <c r="AC240" s="586"/>
      <c r="AD240" s="586"/>
      <c r="AE240" s="586"/>
      <c r="AF240" s="586"/>
      <c r="AG240" s="586"/>
      <c r="AH240" s="586"/>
      <c r="AI240" s="586"/>
      <c r="AJ240" s="586"/>
    </row>
    <row r="241">
      <c r="A241" s="586"/>
      <c r="B241" s="586"/>
      <c r="C241" s="586"/>
      <c r="D241" s="586"/>
      <c r="E241" s="587"/>
      <c r="F241" s="586"/>
      <c r="G241" s="586"/>
      <c r="H241" s="586"/>
      <c r="I241" s="586"/>
      <c r="J241" s="586"/>
      <c r="K241" s="586"/>
      <c r="L241" s="586"/>
      <c r="M241" s="586"/>
      <c r="N241" s="586"/>
      <c r="O241" s="586"/>
      <c r="P241" s="586"/>
      <c r="Q241" s="586"/>
      <c r="R241" s="586"/>
      <c r="S241" s="586"/>
      <c r="T241" s="586"/>
      <c r="U241" s="586"/>
      <c r="V241" s="586"/>
      <c r="W241" s="586"/>
      <c r="X241" s="586"/>
      <c r="Y241" s="586"/>
      <c r="Z241" s="586"/>
      <c r="AA241" s="586"/>
      <c r="AB241" s="586"/>
      <c r="AC241" s="586"/>
      <c r="AD241" s="586"/>
      <c r="AE241" s="586"/>
      <c r="AF241" s="586"/>
      <c r="AG241" s="586"/>
      <c r="AH241" s="586"/>
      <c r="AI241" s="586"/>
      <c r="AJ241" s="586"/>
    </row>
    <row r="242">
      <c r="A242" s="586"/>
      <c r="B242" s="586"/>
      <c r="C242" s="586"/>
      <c r="D242" s="586"/>
      <c r="E242" s="587"/>
      <c r="F242" s="586"/>
      <c r="G242" s="586"/>
      <c r="H242" s="586"/>
      <c r="I242" s="586"/>
      <c r="J242" s="586"/>
      <c r="K242" s="586"/>
      <c r="L242" s="586"/>
      <c r="M242" s="586"/>
      <c r="N242" s="586"/>
      <c r="O242" s="586"/>
      <c r="P242" s="586"/>
      <c r="Q242" s="586"/>
      <c r="R242" s="586"/>
      <c r="S242" s="586"/>
      <c r="T242" s="586"/>
      <c r="U242" s="586"/>
      <c r="V242" s="586"/>
      <c r="W242" s="586"/>
      <c r="X242" s="586"/>
      <c r="Y242" s="586"/>
      <c r="Z242" s="586"/>
      <c r="AA242" s="586"/>
      <c r="AB242" s="586"/>
      <c r="AC242" s="586"/>
      <c r="AD242" s="586"/>
      <c r="AE242" s="586"/>
      <c r="AF242" s="586"/>
      <c r="AG242" s="586"/>
      <c r="AH242" s="586"/>
      <c r="AI242" s="586"/>
      <c r="AJ242" s="586"/>
    </row>
    <row r="243">
      <c r="A243" s="586"/>
      <c r="B243" s="586"/>
      <c r="C243" s="586"/>
      <c r="D243" s="586"/>
      <c r="E243" s="587"/>
      <c r="F243" s="586"/>
      <c r="G243" s="586"/>
      <c r="H243" s="586"/>
      <c r="I243" s="586"/>
      <c r="J243" s="586"/>
      <c r="K243" s="586"/>
      <c r="L243" s="586"/>
      <c r="M243" s="586"/>
      <c r="N243" s="586"/>
      <c r="O243" s="586"/>
      <c r="P243" s="586"/>
      <c r="Q243" s="586"/>
      <c r="R243" s="586"/>
      <c r="S243" s="586"/>
      <c r="T243" s="586"/>
      <c r="U243" s="586"/>
      <c r="V243" s="586"/>
      <c r="W243" s="586"/>
      <c r="X243" s="586"/>
      <c r="Y243" s="586"/>
      <c r="Z243" s="586"/>
      <c r="AA243" s="586"/>
      <c r="AB243" s="586"/>
      <c r="AC243" s="586"/>
      <c r="AD243" s="586"/>
      <c r="AE243" s="586"/>
      <c r="AF243" s="586"/>
      <c r="AG243" s="586"/>
      <c r="AH243" s="586"/>
      <c r="AI243" s="586"/>
      <c r="AJ243" s="586"/>
    </row>
    <row r="244">
      <c r="A244" s="586"/>
      <c r="B244" s="586"/>
      <c r="C244" s="586"/>
      <c r="D244" s="586"/>
      <c r="E244" s="587"/>
      <c r="F244" s="586"/>
      <c r="G244" s="586"/>
      <c r="H244" s="586"/>
      <c r="I244" s="586"/>
      <c r="J244" s="586"/>
      <c r="K244" s="586"/>
      <c r="L244" s="586"/>
      <c r="M244" s="586"/>
      <c r="N244" s="586"/>
      <c r="O244" s="586"/>
      <c r="P244" s="586"/>
      <c r="Q244" s="586"/>
      <c r="R244" s="586"/>
      <c r="S244" s="586"/>
      <c r="T244" s="586"/>
      <c r="U244" s="586"/>
      <c r="V244" s="586"/>
      <c r="W244" s="586"/>
      <c r="X244" s="586"/>
      <c r="Y244" s="586"/>
      <c r="Z244" s="586"/>
      <c r="AA244" s="586"/>
      <c r="AB244" s="586"/>
      <c r="AC244" s="586"/>
      <c r="AD244" s="586"/>
      <c r="AE244" s="586"/>
      <c r="AF244" s="586"/>
      <c r="AG244" s="586"/>
      <c r="AH244" s="586"/>
      <c r="AI244" s="586"/>
      <c r="AJ244" s="586"/>
    </row>
    <row r="245">
      <c r="A245" s="586"/>
      <c r="B245" s="586"/>
      <c r="C245" s="586"/>
      <c r="D245" s="586"/>
      <c r="E245" s="587"/>
      <c r="F245" s="586"/>
      <c r="G245" s="586"/>
      <c r="H245" s="586"/>
      <c r="I245" s="586"/>
      <c r="J245" s="586"/>
      <c r="K245" s="586"/>
      <c r="L245" s="586"/>
      <c r="M245" s="586"/>
      <c r="N245" s="586"/>
      <c r="O245" s="586"/>
      <c r="P245" s="586"/>
      <c r="Q245" s="586"/>
      <c r="R245" s="586"/>
      <c r="S245" s="586"/>
      <c r="T245" s="586"/>
      <c r="U245" s="586"/>
      <c r="V245" s="586"/>
      <c r="W245" s="586"/>
      <c r="X245" s="586"/>
      <c r="Y245" s="586"/>
      <c r="Z245" s="586"/>
      <c r="AA245" s="586"/>
      <c r="AB245" s="586"/>
      <c r="AC245" s="586"/>
      <c r="AD245" s="586"/>
      <c r="AE245" s="586"/>
      <c r="AF245" s="586"/>
      <c r="AG245" s="586"/>
      <c r="AH245" s="586"/>
      <c r="AI245" s="586"/>
      <c r="AJ245" s="586"/>
    </row>
    <row r="246">
      <c r="A246" s="586"/>
      <c r="B246" s="586"/>
      <c r="C246" s="586"/>
      <c r="D246" s="586"/>
      <c r="E246" s="587"/>
      <c r="F246" s="586"/>
      <c r="G246" s="586"/>
      <c r="H246" s="586"/>
      <c r="I246" s="586"/>
      <c r="J246" s="586"/>
      <c r="K246" s="586"/>
      <c r="L246" s="586"/>
      <c r="M246" s="586"/>
      <c r="N246" s="586"/>
      <c r="O246" s="586"/>
      <c r="P246" s="586"/>
      <c r="Q246" s="586"/>
      <c r="R246" s="586"/>
      <c r="S246" s="586"/>
      <c r="T246" s="586"/>
      <c r="U246" s="586"/>
      <c r="V246" s="586"/>
      <c r="W246" s="586"/>
      <c r="X246" s="586"/>
      <c r="Y246" s="586"/>
      <c r="Z246" s="586"/>
      <c r="AA246" s="586"/>
      <c r="AB246" s="586"/>
      <c r="AC246" s="586"/>
      <c r="AD246" s="586"/>
      <c r="AE246" s="586"/>
      <c r="AF246" s="586"/>
      <c r="AG246" s="586"/>
      <c r="AH246" s="586"/>
      <c r="AI246" s="586"/>
      <c r="AJ246" s="586"/>
    </row>
    <row r="247">
      <c r="A247" s="586"/>
      <c r="B247" s="586"/>
      <c r="C247" s="586"/>
      <c r="D247" s="586"/>
      <c r="E247" s="587"/>
      <c r="F247" s="586"/>
      <c r="G247" s="586"/>
      <c r="H247" s="586"/>
      <c r="I247" s="586"/>
      <c r="J247" s="586"/>
      <c r="K247" s="586"/>
      <c r="L247" s="586"/>
      <c r="M247" s="586"/>
      <c r="N247" s="586"/>
      <c r="O247" s="586"/>
      <c r="P247" s="586"/>
      <c r="Q247" s="586"/>
      <c r="R247" s="586"/>
      <c r="S247" s="586"/>
      <c r="T247" s="586"/>
      <c r="U247" s="586"/>
      <c r="V247" s="586"/>
      <c r="W247" s="586"/>
      <c r="X247" s="586"/>
      <c r="Y247" s="586"/>
      <c r="Z247" s="586"/>
      <c r="AA247" s="586"/>
      <c r="AB247" s="586"/>
      <c r="AC247" s="586"/>
      <c r="AD247" s="586"/>
      <c r="AE247" s="586"/>
      <c r="AF247" s="586"/>
      <c r="AG247" s="586"/>
      <c r="AH247" s="586"/>
      <c r="AI247" s="586"/>
      <c r="AJ247" s="586"/>
    </row>
    <row r="248">
      <c r="A248" s="586"/>
      <c r="B248" s="586"/>
      <c r="C248" s="586"/>
      <c r="D248" s="586"/>
      <c r="E248" s="587"/>
      <c r="F248" s="586"/>
      <c r="G248" s="586"/>
      <c r="H248" s="586"/>
      <c r="I248" s="586"/>
      <c r="J248" s="586"/>
      <c r="K248" s="586"/>
      <c r="L248" s="586"/>
      <c r="M248" s="586"/>
      <c r="N248" s="586"/>
      <c r="O248" s="586"/>
      <c r="P248" s="586"/>
      <c r="Q248" s="586"/>
      <c r="R248" s="586"/>
      <c r="S248" s="586"/>
      <c r="T248" s="586"/>
      <c r="U248" s="586"/>
      <c r="V248" s="586"/>
      <c r="W248" s="586"/>
      <c r="X248" s="586"/>
      <c r="Y248" s="586"/>
      <c r="Z248" s="586"/>
      <c r="AA248" s="586"/>
      <c r="AB248" s="586"/>
      <c r="AC248" s="586"/>
      <c r="AD248" s="586"/>
      <c r="AE248" s="586"/>
      <c r="AF248" s="586"/>
      <c r="AG248" s="586"/>
      <c r="AH248" s="586"/>
      <c r="AI248" s="586"/>
      <c r="AJ248" s="586"/>
    </row>
    <row r="249">
      <c r="A249" s="586"/>
      <c r="B249" s="586"/>
      <c r="C249" s="586"/>
      <c r="D249" s="586"/>
      <c r="E249" s="587"/>
      <c r="F249" s="586"/>
      <c r="G249" s="586"/>
      <c r="H249" s="586"/>
      <c r="I249" s="586"/>
      <c r="J249" s="586"/>
      <c r="K249" s="586"/>
      <c r="L249" s="586"/>
      <c r="M249" s="586"/>
      <c r="N249" s="586"/>
      <c r="O249" s="586"/>
      <c r="P249" s="586"/>
      <c r="Q249" s="586"/>
      <c r="R249" s="586"/>
      <c r="S249" s="586"/>
      <c r="T249" s="586"/>
      <c r="U249" s="586"/>
      <c r="V249" s="586"/>
      <c r="W249" s="586"/>
      <c r="X249" s="586"/>
      <c r="Y249" s="586"/>
      <c r="Z249" s="586"/>
      <c r="AA249" s="586"/>
      <c r="AB249" s="586"/>
      <c r="AC249" s="586"/>
      <c r="AD249" s="586"/>
      <c r="AE249" s="586"/>
      <c r="AF249" s="586"/>
      <c r="AG249" s="586"/>
      <c r="AH249" s="586"/>
      <c r="AI249" s="586"/>
      <c r="AJ249" s="586"/>
    </row>
    <row r="250">
      <c r="A250" s="586"/>
      <c r="B250" s="586"/>
      <c r="C250" s="586"/>
      <c r="D250" s="586"/>
      <c r="E250" s="587"/>
      <c r="F250" s="586"/>
      <c r="G250" s="586"/>
      <c r="H250" s="586"/>
      <c r="I250" s="586"/>
      <c r="J250" s="586"/>
      <c r="K250" s="586"/>
      <c r="L250" s="586"/>
      <c r="M250" s="586"/>
      <c r="N250" s="586"/>
      <c r="O250" s="586"/>
      <c r="P250" s="586"/>
      <c r="Q250" s="586"/>
      <c r="R250" s="586"/>
      <c r="S250" s="586"/>
      <c r="T250" s="586"/>
      <c r="U250" s="586"/>
      <c r="V250" s="586"/>
      <c r="W250" s="586"/>
      <c r="X250" s="586"/>
      <c r="Y250" s="586"/>
      <c r="Z250" s="586"/>
      <c r="AA250" s="586"/>
      <c r="AB250" s="586"/>
      <c r="AC250" s="586"/>
      <c r="AD250" s="586"/>
      <c r="AE250" s="586"/>
      <c r="AF250" s="586"/>
      <c r="AG250" s="586"/>
      <c r="AH250" s="586"/>
      <c r="AI250" s="586"/>
      <c r="AJ250" s="586"/>
    </row>
    <row r="251">
      <c r="A251" s="586"/>
      <c r="B251" s="586"/>
      <c r="C251" s="586"/>
      <c r="D251" s="586"/>
      <c r="E251" s="587"/>
      <c r="F251" s="586"/>
      <c r="G251" s="586"/>
      <c r="H251" s="586"/>
      <c r="I251" s="586"/>
      <c r="J251" s="586"/>
      <c r="K251" s="586"/>
      <c r="L251" s="586"/>
      <c r="M251" s="586"/>
      <c r="N251" s="586"/>
      <c r="O251" s="586"/>
      <c r="P251" s="586"/>
      <c r="Q251" s="586"/>
      <c r="R251" s="586"/>
      <c r="S251" s="586"/>
      <c r="T251" s="586"/>
      <c r="U251" s="586"/>
      <c r="V251" s="586"/>
      <c r="W251" s="586"/>
      <c r="X251" s="586"/>
      <c r="Y251" s="586"/>
      <c r="Z251" s="586"/>
      <c r="AA251" s="586"/>
      <c r="AB251" s="586"/>
      <c r="AC251" s="586"/>
      <c r="AD251" s="586"/>
      <c r="AE251" s="586"/>
      <c r="AF251" s="586"/>
      <c r="AG251" s="586"/>
      <c r="AH251" s="586"/>
      <c r="AI251" s="586"/>
      <c r="AJ251" s="586"/>
    </row>
    <row r="252">
      <c r="A252" s="586"/>
      <c r="B252" s="586"/>
      <c r="C252" s="586"/>
      <c r="D252" s="586"/>
      <c r="E252" s="587"/>
      <c r="F252" s="586"/>
      <c r="G252" s="586"/>
      <c r="H252" s="586"/>
      <c r="I252" s="586"/>
      <c r="J252" s="586"/>
      <c r="K252" s="586"/>
      <c r="L252" s="586"/>
      <c r="M252" s="586"/>
      <c r="N252" s="586"/>
      <c r="O252" s="586"/>
      <c r="P252" s="586"/>
      <c r="Q252" s="586"/>
      <c r="R252" s="586"/>
      <c r="S252" s="586"/>
      <c r="T252" s="586"/>
      <c r="U252" s="586"/>
      <c r="V252" s="586"/>
      <c r="W252" s="586"/>
      <c r="X252" s="586"/>
      <c r="Y252" s="586"/>
      <c r="Z252" s="586"/>
      <c r="AA252" s="586"/>
      <c r="AB252" s="586"/>
      <c r="AC252" s="586"/>
      <c r="AD252" s="586"/>
      <c r="AE252" s="586"/>
      <c r="AF252" s="586"/>
      <c r="AG252" s="586"/>
      <c r="AH252" s="586"/>
      <c r="AI252" s="586"/>
      <c r="AJ252" s="586"/>
    </row>
    <row r="253">
      <c r="A253" s="586"/>
      <c r="B253" s="586"/>
      <c r="C253" s="586"/>
      <c r="D253" s="586"/>
      <c r="E253" s="587"/>
      <c r="F253" s="586"/>
      <c r="G253" s="586"/>
      <c r="H253" s="586"/>
      <c r="I253" s="586"/>
      <c r="J253" s="586"/>
      <c r="K253" s="586"/>
      <c r="L253" s="586"/>
      <c r="M253" s="586"/>
      <c r="N253" s="586"/>
      <c r="O253" s="586"/>
      <c r="P253" s="586"/>
      <c r="Q253" s="586"/>
      <c r="R253" s="586"/>
      <c r="S253" s="586"/>
      <c r="T253" s="586"/>
      <c r="U253" s="586"/>
      <c r="V253" s="586"/>
      <c r="W253" s="586"/>
      <c r="X253" s="586"/>
      <c r="Y253" s="586"/>
      <c r="Z253" s="586"/>
      <c r="AA253" s="586"/>
      <c r="AB253" s="586"/>
      <c r="AC253" s="586"/>
      <c r="AD253" s="586"/>
      <c r="AE253" s="586"/>
      <c r="AF253" s="586"/>
      <c r="AG253" s="586"/>
      <c r="AH253" s="586"/>
      <c r="AI253" s="586"/>
      <c r="AJ253" s="586"/>
    </row>
    <row r="254">
      <c r="A254" s="586"/>
      <c r="B254" s="586"/>
      <c r="C254" s="586"/>
      <c r="D254" s="586"/>
      <c r="E254" s="587"/>
      <c r="F254" s="586"/>
      <c r="G254" s="586"/>
      <c r="H254" s="586"/>
      <c r="I254" s="586"/>
      <c r="J254" s="586"/>
      <c r="K254" s="586"/>
      <c r="L254" s="586"/>
      <c r="M254" s="586"/>
      <c r="N254" s="586"/>
      <c r="O254" s="586"/>
      <c r="P254" s="586"/>
      <c r="Q254" s="586"/>
      <c r="R254" s="586"/>
      <c r="S254" s="586"/>
      <c r="T254" s="586"/>
      <c r="U254" s="586"/>
      <c r="V254" s="586"/>
      <c r="W254" s="586"/>
      <c r="X254" s="586"/>
      <c r="Y254" s="586"/>
      <c r="Z254" s="586"/>
      <c r="AA254" s="586"/>
      <c r="AB254" s="586"/>
      <c r="AC254" s="586"/>
      <c r="AD254" s="586"/>
      <c r="AE254" s="586"/>
      <c r="AF254" s="586"/>
      <c r="AG254" s="586"/>
      <c r="AH254" s="586"/>
      <c r="AI254" s="586"/>
      <c r="AJ254" s="586"/>
    </row>
    <row r="255">
      <c r="A255" s="586"/>
      <c r="B255" s="586"/>
      <c r="C255" s="586"/>
      <c r="D255" s="586"/>
      <c r="E255" s="587"/>
      <c r="F255" s="586"/>
      <c r="G255" s="586"/>
      <c r="H255" s="586"/>
      <c r="I255" s="586"/>
      <c r="J255" s="586"/>
      <c r="K255" s="586"/>
      <c r="L255" s="586"/>
      <c r="M255" s="586"/>
      <c r="N255" s="586"/>
      <c r="O255" s="586"/>
      <c r="P255" s="586"/>
      <c r="Q255" s="586"/>
      <c r="R255" s="586"/>
      <c r="S255" s="586"/>
      <c r="T255" s="586"/>
      <c r="U255" s="586"/>
      <c r="V255" s="586"/>
      <c r="W255" s="586"/>
      <c r="X255" s="586"/>
      <c r="Y255" s="586"/>
      <c r="Z255" s="586"/>
      <c r="AA255" s="586"/>
      <c r="AB255" s="586"/>
      <c r="AC255" s="586"/>
      <c r="AD255" s="586"/>
      <c r="AE255" s="586"/>
      <c r="AF255" s="586"/>
      <c r="AG255" s="586"/>
      <c r="AH255" s="586"/>
      <c r="AI255" s="586"/>
      <c r="AJ255" s="586"/>
    </row>
    <row r="256">
      <c r="A256" s="586"/>
      <c r="B256" s="586"/>
      <c r="C256" s="586"/>
      <c r="D256" s="586"/>
      <c r="E256" s="587"/>
      <c r="F256" s="586"/>
      <c r="G256" s="586"/>
      <c r="H256" s="586"/>
      <c r="I256" s="586"/>
      <c r="J256" s="586"/>
      <c r="K256" s="586"/>
      <c r="L256" s="586"/>
      <c r="M256" s="586"/>
      <c r="N256" s="586"/>
      <c r="O256" s="586"/>
      <c r="P256" s="586"/>
      <c r="Q256" s="586"/>
      <c r="R256" s="586"/>
      <c r="S256" s="586"/>
      <c r="T256" s="586"/>
      <c r="U256" s="586"/>
      <c r="V256" s="586"/>
      <c r="W256" s="586"/>
      <c r="X256" s="586"/>
      <c r="Y256" s="586"/>
      <c r="Z256" s="586"/>
      <c r="AA256" s="586"/>
      <c r="AB256" s="586"/>
      <c r="AC256" s="586"/>
      <c r="AD256" s="586"/>
      <c r="AE256" s="586"/>
      <c r="AF256" s="586"/>
      <c r="AG256" s="586"/>
      <c r="AH256" s="586"/>
      <c r="AI256" s="586"/>
      <c r="AJ256" s="586"/>
    </row>
    <row r="257">
      <c r="A257" s="586"/>
      <c r="B257" s="586"/>
      <c r="C257" s="586"/>
      <c r="D257" s="586"/>
      <c r="E257" s="587"/>
      <c r="F257" s="586"/>
      <c r="G257" s="586"/>
      <c r="H257" s="586"/>
      <c r="I257" s="586"/>
      <c r="J257" s="586"/>
      <c r="K257" s="586"/>
      <c r="L257" s="586"/>
      <c r="M257" s="586"/>
      <c r="N257" s="586"/>
      <c r="O257" s="586"/>
      <c r="P257" s="586"/>
      <c r="Q257" s="586"/>
      <c r="R257" s="586"/>
      <c r="S257" s="586"/>
      <c r="T257" s="586"/>
      <c r="U257" s="586"/>
      <c r="V257" s="586"/>
      <c r="W257" s="586"/>
      <c r="X257" s="586"/>
      <c r="Y257" s="586"/>
      <c r="Z257" s="586"/>
      <c r="AA257" s="586"/>
      <c r="AB257" s="586"/>
      <c r="AC257" s="586"/>
      <c r="AD257" s="586"/>
      <c r="AE257" s="586"/>
      <c r="AF257" s="586"/>
      <c r="AG257" s="586"/>
      <c r="AH257" s="586"/>
      <c r="AI257" s="586"/>
      <c r="AJ257" s="586"/>
    </row>
    <row r="258">
      <c r="A258" s="586"/>
      <c r="B258" s="586"/>
      <c r="C258" s="586"/>
      <c r="D258" s="586"/>
      <c r="E258" s="587"/>
      <c r="F258" s="586"/>
      <c r="G258" s="586"/>
      <c r="H258" s="586"/>
      <c r="I258" s="586"/>
      <c r="J258" s="586"/>
      <c r="K258" s="586"/>
      <c r="L258" s="586"/>
      <c r="M258" s="586"/>
      <c r="N258" s="586"/>
      <c r="O258" s="586"/>
      <c r="P258" s="586"/>
      <c r="Q258" s="586"/>
      <c r="R258" s="586"/>
      <c r="S258" s="586"/>
      <c r="T258" s="586"/>
      <c r="U258" s="586"/>
      <c r="V258" s="586"/>
      <c r="W258" s="586"/>
      <c r="X258" s="586"/>
      <c r="Y258" s="586"/>
      <c r="Z258" s="586"/>
      <c r="AA258" s="586"/>
      <c r="AB258" s="586"/>
      <c r="AC258" s="586"/>
      <c r="AD258" s="586"/>
      <c r="AE258" s="586"/>
      <c r="AF258" s="586"/>
      <c r="AG258" s="586"/>
      <c r="AH258" s="586"/>
      <c r="AI258" s="586"/>
      <c r="AJ258" s="586"/>
    </row>
    <row r="259">
      <c r="A259" s="586"/>
      <c r="B259" s="586"/>
      <c r="C259" s="586"/>
      <c r="D259" s="586"/>
      <c r="E259" s="587"/>
      <c r="F259" s="586"/>
      <c r="G259" s="586"/>
      <c r="H259" s="586"/>
      <c r="I259" s="586"/>
      <c r="J259" s="586"/>
      <c r="K259" s="586"/>
      <c r="L259" s="586"/>
      <c r="M259" s="586"/>
      <c r="N259" s="586"/>
      <c r="O259" s="586"/>
      <c r="P259" s="586"/>
      <c r="Q259" s="586"/>
      <c r="R259" s="586"/>
      <c r="S259" s="586"/>
      <c r="T259" s="586"/>
      <c r="U259" s="586"/>
      <c r="V259" s="586"/>
      <c r="W259" s="586"/>
      <c r="X259" s="586"/>
      <c r="Y259" s="586"/>
      <c r="Z259" s="586"/>
      <c r="AA259" s="586"/>
      <c r="AB259" s="586"/>
      <c r="AC259" s="586"/>
      <c r="AD259" s="586"/>
      <c r="AE259" s="586"/>
      <c r="AF259" s="586"/>
      <c r="AG259" s="586"/>
      <c r="AH259" s="586"/>
      <c r="AI259" s="586"/>
      <c r="AJ259" s="586"/>
    </row>
    <row r="260">
      <c r="A260" s="586"/>
      <c r="B260" s="586"/>
      <c r="C260" s="586"/>
      <c r="D260" s="586"/>
      <c r="E260" s="587"/>
      <c r="F260" s="586"/>
      <c r="G260" s="586"/>
      <c r="H260" s="586"/>
      <c r="I260" s="586"/>
      <c r="J260" s="586"/>
      <c r="K260" s="586"/>
      <c r="L260" s="586"/>
      <c r="M260" s="586"/>
      <c r="N260" s="586"/>
      <c r="O260" s="586"/>
      <c r="P260" s="586"/>
      <c r="Q260" s="586"/>
      <c r="R260" s="586"/>
      <c r="S260" s="586"/>
      <c r="T260" s="586"/>
      <c r="U260" s="586"/>
      <c r="V260" s="586"/>
      <c r="W260" s="586"/>
      <c r="X260" s="586"/>
      <c r="Y260" s="586"/>
      <c r="Z260" s="586"/>
      <c r="AA260" s="586"/>
      <c r="AB260" s="586"/>
      <c r="AC260" s="586"/>
      <c r="AD260" s="586"/>
      <c r="AE260" s="586"/>
      <c r="AF260" s="586"/>
      <c r="AG260" s="586"/>
      <c r="AH260" s="586"/>
      <c r="AI260" s="586"/>
      <c r="AJ260" s="586"/>
    </row>
    <row r="261">
      <c r="A261" s="586"/>
      <c r="B261" s="586"/>
      <c r="C261" s="586"/>
      <c r="D261" s="586"/>
      <c r="E261" s="587"/>
      <c r="F261" s="586"/>
      <c r="G261" s="586"/>
      <c r="H261" s="586"/>
      <c r="I261" s="586"/>
      <c r="J261" s="586"/>
      <c r="K261" s="586"/>
      <c r="L261" s="586"/>
      <c r="M261" s="586"/>
      <c r="N261" s="586"/>
      <c r="O261" s="586"/>
      <c r="P261" s="586"/>
      <c r="Q261" s="586"/>
      <c r="R261" s="586"/>
      <c r="S261" s="586"/>
      <c r="T261" s="586"/>
      <c r="U261" s="586"/>
      <c r="V261" s="586"/>
      <c r="W261" s="586"/>
      <c r="X261" s="586"/>
      <c r="Y261" s="586"/>
      <c r="Z261" s="586"/>
      <c r="AA261" s="586"/>
      <c r="AB261" s="586"/>
      <c r="AC261" s="586"/>
      <c r="AD261" s="586"/>
      <c r="AE261" s="586"/>
      <c r="AF261" s="586"/>
      <c r="AG261" s="586"/>
      <c r="AH261" s="586"/>
      <c r="AI261" s="586"/>
      <c r="AJ261" s="586"/>
    </row>
    <row r="262">
      <c r="A262" s="586"/>
      <c r="B262" s="586"/>
      <c r="C262" s="586"/>
      <c r="D262" s="586"/>
      <c r="E262" s="587"/>
      <c r="F262" s="586"/>
      <c r="G262" s="586"/>
      <c r="H262" s="586"/>
      <c r="I262" s="586"/>
      <c r="J262" s="586"/>
      <c r="K262" s="586"/>
      <c r="L262" s="586"/>
      <c r="M262" s="586"/>
      <c r="N262" s="586"/>
      <c r="O262" s="586"/>
      <c r="P262" s="586"/>
      <c r="Q262" s="586"/>
      <c r="R262" s="586"/>
      <c r="S262" s="586"/>
      <c r="T262" s="586"/>
      <c r="U262" s="586"/>
      <c r="V262" s="586"/>
      <c r="W262" s="586"/>
      <c r="X262" s="586"/>
      <c r="Y262" s="586"/>
      <c r="Z262" s="586"/>
      <c r="AA262" s="586"/>
      <c r="AB262" s="586"/>
      <c r="AC262" s="586"/>
      <c r="AD262" s="586"/>
      <c r="AE262" s="586"/>
      <c r="AF262" s="586"/>
      <c r="AG262" s="586"/>
      <c r="AH262" s="586"/>
      <c r="AI262" s="586"/>
      <c r="AJ262" s="586"/>
    </row>
    <row r="263">
      <c r="A263" s="586"/>
      <c r="B263" s="586"/>
      <c r="C263" s="586"/>
      <c r="D263" s="586"/>
      <c r="E263" s="587"/>
      <c r="F263" s="586"/>
      <c r="G263" s="586"/>
      <c r="H263" s="586"/>
      <c r="I263" s="586"/>
      <c r="J263" s="586"/>
      <c r="K263" s="586"/>
      <c r="L263" s="586"/>
      <c r="M263" s="586"/>
      <c r="N263" s="586"/>
      <c r="O263" s="586"/>
      <c r="P263" s="586"/>
      <c r="Q263" s="586"/>
      <c r="R263" s="586"/>
      <c r="S263" s="586"/>
      <c r="T263" s="586"/>
      <c r="U263" s="586"/>
      <c r="V263" s="586"/>
      <c r="W263" s="586"/>
      <c r="X263" s="586"/>
      <c r="Y263" s="586"/>
      <c r="Z263" s="586"/>
      <c r="AA263" s="586"/>
      <c r="AB263" s="586"/>
      <c r="AC263" s="586"/>
      <c r="AD263" s="586"/>
      <c r="AE263" s="586"/>
      <c r="AF263" s="586"/>
      <c r="AG263" s="586"/>
      <c r="AH263" s="586"/>
      <c r="AI263" s="586"/>
      <c r="AJ263" s="586"/>
    </row>
    <row r="264">
      <c r="A264" s="586"/>
      <c r="B264" s="586"/>
      <c r="C264" s="586"/>
      <c r="D264" s="586"/>
      <c r="E264" s="587"/>
      <c r="F264" s="586"/>
      <c r="G264" s="586"/>
      <c r="H264" s="586"/>
      <c r="I264" s="586"/>
      <c r="J264" s="586"/>
      <c r="K264" s="586"/>
      <c r="L264" s="586"/>
      <c r="M264" s="586"/>
      <c r="N264" s="586"/>
      <c r="O264" s="586"/>
      <c r="P264" s="586"/>
      <c r="Q264" s="586"/>
      <c r="R264" s="586"/>
      <c r="S264" s="586"/>
      <c r="T264" s="586"/>
      <c r="U264" s="586"/>
      <c r="V264" s="586"/>
      <c r="W264" s="586"/>
      <c r="X264" s="586"/>
      <c r="Y264" s="586"/>
      <c r="Z264" s="586"/>
      <c r="AA264" s="586"/>
      <c r="AB264" s="586"/>
      <c r="AC264" s="586"/>
      <c r="AD264" s="586"/>
      <c r="AE264" s="586"/>
      <c r="AF264" s="586"/>
      <c r="AG264" s="586"/>
      <c r="AH264" s="586"/>
      <c r="AI264" s="586"/>
      <c r="AJ264" s="586"/>
    </row>
    <row r="265">
      <c r="A265" s="586"/>
      <c r="B265" s="586"/>
      <c r="C265" s="586"/>
      <c r="D265" s="586"/>
      <c r="E265" s="587"/>
      <c r="F265" s="586"/>
      <c r="G265" s="586"/>
      <c r="H265" s="586"/>
      <c r="I265" s="586"/>
      <c r="J265" s="586"/>
      <c r="K265" s="586"/>
      <c r="L265" s="586"/>
      <c r="M265" s="586"/>
      <c r="N265" s="586"/>
      <c r="O265" s="586"/>
      <c r="P265" s="586"/>
      <c r="Q265" s="586"/>
      <c r="R265" s="586"/>
      <c r="S265" s="586"/>
      <c r="T265" s="586"/>
      <c r="U265" s="586"/>
      <c r="V265" s="586"/>
      <c r="W265" s="586"/>
      <c r="X265" s="586"/>
      <c r="Y265" s="586"/>
      <c r="Z265" s="586"/>
      <c r="AA265" s="586"/>
      <c r="AB265" s="586"/>
      <c r="AC265" s="586"/>
      <c r="AD265" s="586"/>
      <c r="AE265" s="586"/>
      <c r="AF265" s="586"/>
      <c r="AG265" s="586"/>
      <c r="AH265" s="586"/>
      <c r="AI265" s="586"/>
      <c r="AJ265" s="586"/>
    </row>
    <row r="266">
      <c r="A266" s="586"/>
      <c r="B266" s="586"/>
      <c r="C266" s="586"/>
      <c r="D266" s="586"/>
      <c r="E266" s="587"/>
      <c r="F266" s="586"/>
      <c r="G266" s="586"/>
      <c r="H266" s="586"/>
      <c r="I266" s="586"/>
      <c r="J266" s="586"/>
      <c r="K266" s="586"/>
      <c r="L266" s="586"/>
      <c r="M266" s="586"/>
      <c r="N266" s="586"/>
      <c r="O266" s="586"/>
      <c r="P266" s="586"/>
      <c r="Q266" s="586"/>
      <c r="R266" s="586"/>
      <c r="S266" s="586"/>
      <c r="T266" s="586"/>
      <c r="U266" s="586"/>
      <c r="V266" s="586"/>
      <c r="W266" s="586"/>
      <c r="X266" s="586"/>
      <c r="Y266" s="586"/>
      <c r="Z266" s="586"/>
      <c r="AA266" s="586"/>
      <c r="AB266" s="586"/>
      <c r="AC266" s="586"/>
      <c r="AD266" s="586"/>
      <c r="AE266" s="586"/>
      <c r="AF266" s="586"/>
      <c r="AG266" s="586"/>
      <c r="AH266" s="586"/>
      <c r="AI266" s="586"/>
      <c r="AJ266" s="586"/>
    </row>
    <row r="267">
      <c r="A267" s="586"/>
      <c r="B267" s="586"/>
      <c r="C267" s="586"/>
      <c r="D267" s="586"/>
      <c r="E267" s="587"/>
      <c r="F267" s="586"/>
      <c r="G267" s="586"/>
      <c r="H267" s="586"/>
      <c r="I267" s="586"/>
      <c r="J267" s="586"/>
      <c r="K267" s="586"/>
      <c r="L267" s="586"/>
      <c r="M267" s="586"/>
      <c r="N267" s="586"/>
      <c r="O267" s="586"/>
      <c r="P267" s="586"/>
      <c r="Q267" s="586"/>
      <c r="R267" s="586"/>
      <c r="S267" s="586"/>
      <c r="T267" s="586"/>
      <c r="U267" s="586"/>
      <c r="V267" s="586"/>
      <c r="W267" s="586"/>
      <c r="X267" s="586"/>
      <c r="Y267" s="586"/>
      <c r="Z267" s="586"/>
      <c r="AA267" s="586"/>
      <c r="AB267" s="586"/>
      <c r="AC267" s="586"/>
      <c r="AD267" s="586"/>
      <c r="AE267" s="586"/>
      <c r="AF267" s="586"/>
      <c r="AG267" s="586"/>
      <c r="AH267" s="586"/>
      <c r="AI267" s="586"/>
      <c r="AJ267" s="586"/>
    </row>
    <row r="268">
      <c r="A268" s="586"/>
      <c r="B268" s="586"/>
      <c r="C268" s="586"/>
      <c r="D268" s="586"/>
      <c r="E268" s="587"/>
      <c r="F268" s="586"/>
      <c r="G268" s="586"/>
      <c r="H268" s="586"/>
      <c r="I268" s="586"/>
      <c r="J268" s="586"/>
      <c r="K268" s="586"/>
      <c r="L268" s="586"/>
      <c r="M268" s="586"/>
      <c r="N268" s="586"/>
      <c r="O268" s="586"/>
      <c r="P268" s="586"/>
      <c r="Q268" s="586"/>
      <c r="R268" s="586"/>
      <c r="S268" s="586"/>
      <c r="T268" s="586"/>
      <c r="U268" s="586"/>
      <c r="V268" s="586"/>
      <c r="W268" s="586"/>
      <c r="X268" s="586"/>
      <c r="Y268" s="586"/>
      <c r="Z268" s="586"/>
      <c r="AA268" s="586"/>
      <c r="AB268" s="586"/>
      <c r="AC268" s="586"/>
      <c r="AD268" s="586"/>
      <c r="AE268" s="586"/>
      <c r="AF268" s="586"/>
      <c r="AG268" s="586"/>
      <c r="AH268" s="586"/>
      <c r="AI268" s="586"/>
      <c r="AJ268" s="586"/>
    </row>
    <row r="269">
      <c r="A269" s="586"/>
      <c r="B269" s="586"/>
      <c r="C269" s="586"/>
      <c r="D269" s="586"/>
      <c r="E269" s="587"/>
      <c r="F269" s="586"/>
      <c r="G269" s="586"/>
      <c r="H269" s="586"/>
      <c r="I269" s="586"/>
      <c r="J269" s="586"/>
      <c r="K269" s="586"/>
      <c r="L269" s="586"/>
      <c r="M269" s="586"/>
      <c r="N269" s="586"/>
      <c r="O269" s="586"/>
      <c r="P269" s="586"/>
      <c r="Q269" s="586"/>
      <c r="R269" s="586"/>
      <c r="S269" s="586"/>
      <c r="T269" s="586"/>
      <c r="U269" s="586"/>
      <c r="V269" s="586"/>
      <c r="W269" s="586"/>
      <c r="X269" s="586"/>
      <c r="Y269" s="586"/>
      <c r="Z269" s="586"/>
      <c r="AA269" s="586"/>
      <c r="AB269" s="586"/>
      <c r="AC269" s="586"/>
      <c r="AD269" s="586"/>
      <c r="AE269" s="586"/>
      <c r="AF269" s="586"/>
      <c r="AG269" s="586"/>
      <c r="AH269" s="586"/>
      <c r="AI269" s="586"/>
      <c r="AJ269" s="586"/>
    </row>
    <row r="270">
      <c r="A270" s="586"/>
      <c r="B270" s="586"/>
      <c r="C270" s="586"/>
      <c r="D270" s="586"/>
      <c r="E270" s="587"/>
      <c r="F270" s="586"/>
      <c r="G270" s="586"/>
      <c r="H270" s="586"/>
      <c r="I270" s="586"/>
      <c r="J270" s="586"/>
      <c r="K270" s="586"/>
      <c r="L270" s="586"/>
      <c r="M270" s="586"/>
      <c r="N270" s="586"/>
      <c r="O270" s="586"/>
      <c r="P270" s="586"/>
      <c r="Q270" s="586"/>
      <c r="R270" s="586"/>
      <c r="S270" s="586"/>
      <c r="T270" s="586"/>
      <c r="U270" s="586"/>
      <c r="V270" s="586"/>
      <c r="W270" s="586"/>
      <c r="X270" s="586"/>
      <c r="Y270" s="586"/>
      <c r="Z270" s="586"/>
      <c r="AA270" s="586"/>
      <c r="AB270" s="586"/>
      <c r="AC270" s="586"/>
      <c r="AD270" s="586"/>
      <c r="AE270" s="586"/>
      <c r="AF270" s="586"/>
      <c r="AG270" s="586"/>
      <c r="AH270" s="586"/>
      <c r="AI270" s="586"/>
      <c r="AJ270" s="586"/>
    </row>
    <row r="271">
      <c r="A271" s="586"/>
      <c r="B271" s="586"/>
      <c r="C271" s="586"/>
      <c r="D271" s="586"/>
      <c r="E271" s="587"/>
      <c r="F271" s="586"/>
      <c r="G271" s="586"/>
      <c r="H271" s="586"/>
      <c r="I271" s="586"/>
      <c r="J271" s="586"/>
      <c r="K271" s="586"/>
      <c r="L271" s="586"/>
      <c r="M271" s="586"/>
      <c r="N271" s="586"/>
      <c r="O271" s="586"/>
      <c r="P271" s="586"/>
      <c r="Q271" s="586"/>
      <c r="R271" s="586"/>
      <c r="S271" s="586"/>
      <c r="T271" s="586"/>
      <c r="U271" s="586"/>
      <c r="V271" s="586"/>
      <c r="W271" s="586"/>
      <c r="X271" s="586"/>
      <c r="Y271" s="586"/>
      <c r="Z271" s="586"/>
      <c r="AA271" s="586"/>
      <c r="AB271" s="586"/>
      <c r="AC271" s="586"/>
      <c r="AD271" s="586"/>
      <c r="AE271" s="586"/>
      <c r="AF271" s="586"/>
      <c r="AG271" s="586"/>
      <c r="AH271" s="586"/>
      <c r="AI271" s="586"/>
      <c r="AJ271" s="586"/>
    </row>
    <row r="272">
      <c r="A272" s="586"/>
      <c r="B272" s="586"/>
      <c r="C272" s="586"/>
      <c r="D272" s="586"/>
      <c r="E272" s="587"/>
      <c r="F272" s="586"/>
      <c r="G272" s="586"/>
      <c r="H272" s="586"/>
      <c r="I272" s="586"/>
      <c r="J272" s="586"/>
      <c r="K272" s="586"/>
      <c r="L272" s="586"/>
      <c r="M272" s="586"/>
      <c r="N272" s="586"/>
      <c r="O272" s="586"/>
      <c r="P272" s="586"/>
      <c r="Q272" s="586"/>
      <c r="R272" s="586"/>
      <c r="S272" s="586"/>
      <c r="T272" s="586"/>
      <c r="U272" s="586"/>
      <c r="V272" s="586"/>
      <c r="W272" s="586"/>
      <c r="X272" s="586"/>
      <c r="Y272" s="586"/>
      <c r="Z272" s="586"/>
      <c r="AA272" s="586"/>
      <c r="AB272" s="586"/>
      <c r="AC272" s="586"/>
      <c r="AD272" s="586"/>
      <c r="AE272" s="586"/>
      <c r="AF272" s="586"/>
      <c r="AG272" s="586"/>
      <c r="AH272" s="586"/>
      <c r="AI272" s="586"/>
      <c r="AJ272" s="586"/>
    </row>
    <row r="273">
      <c r="A273" s="586"/>
      <c r="B273" s="586"/>
      <c r="C273" s="586"/>
      <c r="D273" s="586"/>
      <c r="E273" s="587"/>
      <c r="F273" s="586"/>
      <c r="G273" s="586"/>
      <c r="H273" s="586"/>
      <c r="I273" s="586"/>
      <c r="J273" s="586"/>
      <c r="K273" s="586"/>
      <c r="L273" s="586"/>
      <c r="M273" s="586"/>
      <c r="N273" s="586"/>
      <c r="O273" s="586"/>
      <c r="P273" s="586"/>
      <c r="Q273" s="586"/>
      <c r="R273" s="586"/>
      <c r="S273" s="586"/>
      <c r="T273" s="586"/>
      <c r="U273" s="586"/>
      <c r="V273" s="586"/>
      <c r="W273" s="586"/>
      <c r="X273" s="586"/>
      <c r="Y273" s="586"/>
      <c r="Z273" s="586"/>
      <c r="AA273" s="586"/>
      <c r="AB273" s="586"/>
      <c r="AC273" s="586"/>
      <c r="AD273" s="586"/>
      <c r="AE273" s="586"/>
      <c r="AF273" s="586"/>
      <c r="AG273" s="586"/>
      <c r="AH273" s="586"/>
      <c r="AI273" s="586"/>
      <c r="AJ273" s="586"/>
    </row>
    <row r="274">
      <c r="A274" s="586"/>
      <c r="B274" s="586"/>
      <c r="C274" s="586"/>
      <c r="D274" s="586"/>
      <c r="E274" s="587"/>
      <c r="F274" s="586"/>
      <c r="G274" s="586"/>
      <c r="H274" s="586"/>
      <c r="I274" s="586"/>
      <c r="J274" s="586"/>
      <c r="K274" s="586"/>
      <c r="L274" s="586"/>
      <c r="M274" s="586"/>
      <c r="N274" s="586"/>
      <c r="O274" s="586"/>
      <c r="P274" s="586"/>
      <c r="Q274" s="586"/>
      <c r="R274" s="586"/>
      <c r="S274" s="586"/>
      <c r="T274" s="586"/>
      <c r="U274" s="586"/>
      <c r="V274" s="586"/>
      <c r="W274" s="586"/>
      <c r="X274" s="586"/>
      <c r="Y274" s="586"/>
      <c r="Z274" s="586"/>
      <c r="AA274" s="586"/>
      <c r="AB274" s="586"/>
      <c r="AC274" s="586"/>
      <c r="AD274" s="586"/>
      <c r="AE274" s="586"/>
      <c r="AF274" s="586"/>
      <c r="AG274" s="586"/>
      <c r="AH274" s="586"/>
      <c r="AI274" s="586"/>
      <c r="AJ274" s="586"/>
    </row>
    <row r="275">
      <c r="A275" s="586"/>
      <c r="B275" s="586"/>
      <c r="C275" s="586"/>
      <c r="D275" s="586"/>
      <c r="E275" s="587"/>
      <c r="F275" s="586"/>
      <c r="G275" s="586"/>
      <c r="H275" s="586"/>
      <c r="I275" s="586"/>
      <c r="J275" s="586"/>
      <c r="K275" s="586"/>
      <c r="L275" s="586"/>
      <c r="M275" s="586"/>
      <c r="N275" s="586"/>
      <c r="O275" s="586"/>
      <c r="P275" s="586"/>
      <c r="Q275" s="586"/>
      <c r="R275" s="586"/>
      <c r="S275" s="586"/>
      <c r="T275" s="586"/>
      <c r="U275" s="586"/>
      <c r="V275" s="586"/>
      <c r="W275" s="586"/>
      <c r="X275" s="586"/>
      <c r="Y275" s="586"/>
      <c r="Z275" s="586"/>
      <c r="AA275" s="586"/>
      <c r="AB275" s="586"/>
      <c r="AC275" s="586"/>
      <c r="AD275" s="586"/>
      <c r="AE275" s="586"/>
      <c r="AF275" s="586"/>
      <c r="AG275" s="586"/>
      <c r="AH275" s="586"/>
      <c r="AI275" s="586"/>
      <c r="AJ275" s="586"/>
    </row>
    <row r="276">
      <c r="A276" s="586"/>
      <c r="B276" s="586"/>
      <c r="C276" s="586"/>
      <c r="D276" s="586"/>
      <c r="E276" s="587"/>
      <c r="F276" s="586"/>
      <c r="G276" s="586"/>
      <c r="H276" s="586"/>
      <c r="I276" s="586"/>
      <c r="J276" s="586"/>
      <c r="K276" s="586"/>
      <c r="L276" s="586"/>
      <c r="M276" s="586"/>
      <c r="N276" s="586"/>
      <c r="O276" s="586"/>
      <c r="P276" s="586"/>
      <c r="Q276" s="586"/>
      <c r="R276" s="586"/>
      <c r="S276" s="586"/>
      <c r="T276" s="586"/>
      <c r="U276" s="586"/>
      <c r="V276" s="586"/>
      <c r="W276" s="586"/>
      <c r="X276" s="586"/>
      <c r="Y276" s="586"/>
      <c r="Z276" s="586"/>
      <c r="AA276" s="586"/>
      <c r="AB276" s="586"/>
      <c r="AC276" s="586"/>
      <c r="AD276" s="586"/>
      <c r="AE276" s="586"/>
      <c r="AF276" s="586"/>
      <c r="AG276" s="586"/>
      <c r="AH276" s="586"/>
      <c r="AI276" s="586"/>
      <c r="AJ276" s="586"/>
    </row>
    <row r="277">
      <c r="A277" s="586"/>
      <c r="B277" s="586"/>
      <c r="C277" s="586"/>
      <c r="D277" s="586"/>
      <c r="E277" s="587"/>
      <c r="F277" s="586"/>
      <c r="G277" s="586"/>
      <c r="H277" s="586"/>
      <c r="I277" s="586"/>
      <c r="J277" s="586"/>
      <c r="K277" s="586"/>
      <c r="L277" s="586"/>
      <c r="M277" s="586"/>
      <c r="N277" s="586"/>
      <c r="O277" s="586"/>
      <c r="P277" s="586"/>
      <c r="Q277" s="586"/>
      <c r="R277" s="586"/>
      <c r="S277" s="586"/>
      <c r="T277" s="586"/>
      <c r="U277" s="586"/>
      <c r="V277" s="586"/>
      <c r="W277" s="586"/>
      <c r="X277" s="586"/>
      <c r="Y277" s="586"/>
      <c r="Z277" s="586"/>
      <c r="AA277" s="586"/>
      <c r="AB277" s="586"/>
      <c r="AC277" s="586"/>
      <c r="AD277" s="586"/>
      <c r="AE277" s="586"/>
      <c r="AF277" s="586"/>
      <c r="AG277" s="586"/>
      <c r="AH277" s="586"/>
      <c r="AI277" s="586"/>
      <c r="AJ277" s="586"/>
    </row>
    <row r="278">
      <c r="A278" s="586"/>
      <c r="B278" s="586"/>
      <c r="C278" s="586"/>
      <c r="D278" s="586"/>
      <c r="E278" s="587"/>
      <c r="F278" s="586"/>
      <c r="G278" s="586"/>
      <c r="H278" s="586"/>
      <c r="I278" s="586"/>
      <c r="J278" s="586"/>
      <c r="K278" s="586"/>
      <c r="L278" s="586"/>
      <c r="M278" s="586"/>
      <c r="N278" s="586"/>
      <c r="O278" s="586"/>
      <c r="P278" s="586"/>
      <c r="Q278" s="586"/>
      <c r="R278" s="586"/>
      <c r="S278" s="586"/>
      <c r="T278" s="586"/>
      <c r="U278" s="586"/>
      <c r="V278" s="586"/>
      <c r="W278" s="586"/>
      <c r="X278" s="586"/>
      <c r="Y278" s="586"/>
      <c r="Z278" s="586"/>
      <c r="AA278" s="586"/>
      <c r="AB278" s="586"/>
      <c r="AC278" s="586"/>
      <c r="AD278" s="586"/>
      <c r="AE278" s="586"/>
      <c r="AF278" s="586"/>
      <c r="AG278" s="586"/>
      <c r="AH278" s="586"/>
      <c r="AI278" s="586"/>
      <c r="AJ278" s="586"/>
    </row>
    <row r="279">
      <c r="A279" s="586"/>
      <c r="B279" s="586"/>
      <c r="C279" s="586"/>
      <c r="D279" s="586"/>
      <c r="E279" s="587"/>
      <c r="F279" s="586"/>
      <c r="G279" s="586"/>
      <c r="H279" s="586"/>
      <c r="I279" s="586"/>
      <c r="J279" s="586"/>
      <c r="K279" s="586"/>
      <c r="L279" s="586"/>
      <c r="M279" s="586"/>
      <c r="N279" s="586"/>
      <c r="O279" s="586"/>
      <c r="P279" s="586"/>
      <c r="Q279" s="586"/>
      <c r="R279" s="586"/>
      <c r="S279" s="586"/>
      <c r="T279" s="586"/>
      <c r="U279" s="586"/>
      <c r="V279" s="586"/>
      <c r="W279" s="586"/>
      <c r="X279" s="586"/>
      <c r="Y279" s="586"/>
      <c r="Z279" s="586"/>
      <c r="AA279" s="586"/>
      <c r="AB279" s="586"/>
      <c r="AC279" s="586"/>
      <c r="AD279" s="586"/>
      <c r="AE279" s="586"/>
      <c r="AF279" s="586"/>
      <c r="AG279" s="586"/>
      <c r="AH279" s="586"/>
      <c r="AI279" s="586"/>
      <c r="AJ279" s="586"/>
    </row>
    <row r="280">
      <c r="A280" s="586"/>
      <c r="B280" s="586"/>
      <c r="C280" s="586"/>
      <c r="D280" s="586"/>
      <c r="E280" s="587"/>
      <c r="F280" s="586"/>
      <c r="G280" s="586"/>
      <c r="H280" s="586"/>
      <c r="I280" s="586"/>
      <c r="J280" s="586"/>
      <c r="K280" s="586"/>
      <c r="L280" s="586"/>
      <c r="M280" s="586"/>
      <c r="N280" s="586"/>
      <c r="O280" s="586"/>
      <c r="P280" s="586"/>
      <c r="Q280" s="586"/>
      <c r="R280" s="586"/>
      <c r="S280" s="586"/>
      <c r="T280" s="586"/>
      <c r="U280" s="586"/>
      <c r="V280" s="586"/>
      <c r="W280" s="586"/>
      <c r="X280" s="586"/>
      <c r="Y280" s="586"/>
      <c r="Z280" s="586"/>
      <c r="AA280" s="586"/>
      <c r="AB280" s="586"/>
      <c r="AC280" s="586"/>
      <c r="AD280" s="586"/>
      <c r="AE280" s="586"/>
      <c r="AF280" s="586"/>
      <c r="AG280" s="586"/>
      <c r="AH280" s="586"/>
      <c r="AI280" s="586"/>
      <c r="AJ280" s="586"/>
    </row>
    <row r="281">
      <c r="A281" s="586"/>
      <c r="B281" s="586"/>
      <c r="C281" s="586"/>
      <c r="D281" s="586"/>
      <c r="E281" s="587"/>
      <c r="F281" s="586"/>
      <c r="G281" s="586"/>
      <c r="H281" s="586"/>
      <c r="I281" s="586"/>
      <c r="J281" s="586"/>
      <c r="K281" s="586"/>
      <c r="L281" s="586"/>
      <c r="M281" s="586"/>
      <c r="N281" s="586"/>
      <c r="O281" s="586"/>
      <c r="P281" s="586"/>
      <c r="Q281" s="586"/>
      <c r="R281" s="586"/>
      <c r="S281" s="586"/>
      <c r="T281" s="586"/>
      <c r="U281" s="586"/>
      <c r="V281" s="586"/>
      <c r="W281" s="586"/>
      <c r="X281" s="586"/>
      <c r="Y281" s="586"/>
      <c r="Z281" s="586"/>
      <c r="AA281" s="586"/>
      <c r="AB281" s="586"/>
      <c r="AC281" s="586"/>
      <c r="AD281" s="586"/>
      <c r="AE281" s="586"/>
      <c r="AF281" s="586"/>
      <c r="AG281" s="586"/>
      <c r="AH281" s="586"/>
      <c r="AI281" s="586"/>
      <c r="AJ281" s="586"/>
    </row>
    <row r="282">
      <c r="A282" s="586"/>
      <c r="B282" s="586"/>
      <c r="C282" s="586"/>
      <c r="D282" s="586"/>
      <c r="E282" s="587"/>
      <c r="F282" s="586"/>
      <c r="G282" s="586"/>
      <c r="H282" s="586"/>
      <c r="I282" s="586"/>
      <c r="J282" s="586"/>
      <c r="K282" s="586"/>
      <c r="L282" s="586"/>
      <c r="M282" s="586"/>
      <c r="N282" s="586"/>
      <c r="O282" s="586"/>
      <c r="P282" s="586"/>
      <c r="Q282" s="586"/>
      <c r="R282" s="586"/>
      <c r="S282" s="586"/>
      <c r="T282" s="586"/>
      <c r="U282" s="586"/>
      <c r="V282" s="586"/>
      <c r="W282" s="586"/>
      <c r="X282" s="586"/>
      <c r="Y282" s="586"/>
      <c r="Z282" s="586"/>
      <c r="AA282" s="586"/>
      <c r="AB282" s="586"/>
      <c r="AC282" s="586"/>
      <c r="AD282" s="586"/>
      <c r="AE282" s="586"/>
      <c r="AF282" s="586"/>
      <c r="AG282" s="586"/>
      <c r="AH282" s="586"/>
      <c r="AI282" s="586"/>
      <c r="AJ282" s="586"/>
    </row>
    <row r="283">
      <c r="A283" s="586"/>
      <c r="B283" s="586"/>
      <c r="C283" s="586"/>
      <c r="D283" s="586"/>
      <c r="E283" s="587"/>
      <c r="F283" s="586"/>
      <c r="G283" s="586"/>
      <c r="H283" s="586"/>
      <c r="I283" s="586"/>
      <c r="J283" s="586"/>
      <c r="K283" s="586"/>
      <c r="L283" s="586"/>
      <c r="M283" s="586"/>
      <c r="N283" s="586"/>
      <c r="O283" s="586"/>
      <c r="P283" s="586"/>
      <c r="Q283" s="586"/>
      <c r="R283" s="586"/>
      <c r="S283" s="586"/>
      <c r="T283" s="586"/>
      <c r="U283" s="586"/>
      <c r="V283" s="586"/>
      <c r="W283" s="586"/>
      <c r="X283" s="586"/>
      <c r="Y283" s="586"/>
      <c r="Z283" s="586"/>
      <c r="AA283" s="586"/>
      <c r="AB283" s="586"/>
      <c r="AC283" s="586"/>
      <c r="AD283" s="586"/>
      <c r="AE283" s="586"/>
      <c r="AF283" s="586"/>
      <c r="AG283" s="586"/>
      <c r="AH283" s="586"/>
      <c r="AI283" s="586"/>
      <c r="AJ283" s="586"/>
    </row>
    <row r="284">
      <c r="A284" s="586"/>
      <c r="B284" s="586"/>
      <c r="C284" s="586"/>
      <c r="D284" s="586"/>
      <c r="E284" s="587"/>
      <c r="F284" s="586"/>
      <c r="G284" s="586"/>
      <c r="H284" s="586"/>
      <c r="I284" s="586"/>
      <c r="J284" s="586"/>
      <c r="K284" s="586"/>
      <c r="L284" s="586"/>
      <c r="M284" s="586"/>
      <c r="N284" s="586"/>
      <c r="O284" s="586"/>
      <c r="P284" s="586"/>
      <c r="Q284" s="586"/>
      <c r="R284" s="586"/>
      <c r="S284" s="586"/>
      <c r="T284" s="586"/>
      <c r="U284" s="586"/>
      <c r="V284" s="586"/>
      <c r="W284" s="586"/>
      <c r="X284" s="586"/>
      <c r="Y284" s="586"/>
      <c r="Z284" s="586"/>
      <c r="AA284" s="586"/>
      <c r="AB284" s="586"/>
      <c r="AC284" s="586"/>
      <c r="AD284" s="586"/>
      <c r="AE284" s="586"/>
      <c r="AF284" s="586"/>
      <c r="AG284" s="586"/>
      <c r="AH284" s="586"/>
      <c r="AI284" s="586"/>
      <c r="AJ284" s="586"/>
    </row>
    <row r="285">
      <c r="A285" s="586"/>
      <c r="B285" s="586"/>
      <c r="C285" s="586"/>
      <c r="D285" s="586"/>
      <c r="E285" s="587"/>
      <c r="F285" s="586"/>
      <c r="G285" s="586"/>
      <c r="H285" s="586"/>
      <c r="I285" s="586"/>
      <c r="J285" s="586"/>
      <c r="K285" s="586"/>
      <c r="L285" s="586"/>
      <c r="M285" s="586"/>
      <c r="N285" s="586"/>
      <c r="O285" s="586"/>
      <c r="P285" s="586"/>
      <c r="Q285" s="586"/>
      <c r="R285" s="586"/>
      <c r="S285" s="586"/>
      <c r="T285" s="586"/>
      <c r="U285" s="586"/>
      <c r="V285" s="586"/>
      <c r="W285" s="586"/>
      <c r="X285" s="586"/>
      <c r="Y285" s="586"/>
      <c r="Z285" s="586"/>
      <c r="AA285" s="586"/>
      <c r="AB285" s="586"/>
      <c r="AC285" s="586"/>
      <c r="AD285" s="586"/>
      <c r="AE285" s="586"/>
      <c r="AF285" s="586"/>
      <c r="AG285" s="586"/>
      <c r="AH285" s="586"/>
      <c r="AI285" s="586"/>
      <c r="AJ285" s="586"/>
    </row>
    <row r="286">
      <c r="A286" s="586"/>
      <c r="B286" s="586"/>
      <c r="C286" s="586"/>
      <c r="D286" s="586"/>
      <c r="E286" s="587"/>
      <c r="F286" s="586"/>
      <c r="G286" s="586"/>
      <c r="H286" s="586"/>
      <c r="I286" s="586"/>
      <c r="J286" s="586"/>
      <c r="K286" s="586"/>
      <c r="L286" s="586"/>
      <c r="M286" s="586"/>
      <c r="N286" s="586"/>
      <c r="O286" s="586"/>
      <c r="P286" s="586"/>
      <c r="Q286" s="586"/>
      <c r="R286" s="586"/>
      <c r="S286" s="586"/>
      <c r="T286" s="586"/>
      <c r="U286" s="586"/>
      <c r="V286" s="586"/>
      <c r="W286" s="586"/>
      <c r="X286" s="586"/>
      <c r="Y286" s="586"/>
      <c r="Z286" s="586"/>
      <c r="AA286" s="586"/>
      <c r="AB286" s="586"/>
      <c r="AC286" s="586"/>
      <c r="AD286" s="586"/>
      <c r="AE286" s="586"/>
      <c r="AF286" s="586"/>
      <c r="AG286" s="586"/>
      <c r="AH286" s="586"/>
      <c r="AI286" s="586"/>
      <c r="AJ286" s="586"/>
    </row>
    <row r="287">
      <c r="A287" s="586"/>
      <c r="B287" s="586"/>
      <c r="C287" s="586"/>
      <c r="D287" s="586"/>
      <c r="E287" s="587"/>
      <c r="F287" s="586"/>
      <c r="G287" s="586"/>
      <c r="H287" s="586"/>
      <c r="I287" s="586"/>
      <c r="J287" s="586"/>
      <c r="K287" s="586"/>
      <c r="L287" s="586"/>
      <c r="M287" s="586"/>
      <c r="N287" s="586"/>
      <c r="O287" s="586"/>
      <c r="P287" s="586"/>
      <c r="Q287" s="586"/>
      <c r="R287" s="586"/>
      <c r="S287" s="586"/>
      <c r="T287" s="586"/>
      <c r="U287" s="586"/>
      <c r="V287" s="586"/>
      <c r="W287" s="586"/>
      <c r="X287" s="586"/>
      <c r="Y287" s="586"/>
      <c r="Z287" s="586"/>
      <c r="AA287" s="586"/>
      <c r="AB287" s="586"/>
      <c r="AC287" s="586"/>
      <c r="AD287" s="586"/>
      <c r="AE287" s="586"/>
      <c r="AF287" s="586"/>
      <c r="AG287" s="586"/>
      <c r="AH287" s="586"/>
      <c r="AI287" s="586"/>
      <c r="AJ287" s="586"/>
    </row>
    <row r="288">
      <c r="A288" s="586"/>
      <c r="B288" s="586"/>
      <c r="C288" s="586"/>
      <c r="D288" s="586"/>
      <c r="E288" s="587"/>
      <c r="F288" s="586"/>
      <c r="G288" s="586"/>
      <c r="H288" s="586"/>
      <c r="I288" s="586"/>
      <c r="J288" s="586"/>
      <c r="K288" s="586"/>
      <c r="L288" s="586"/>
      <c r="M288" s="586"/>
      <c r="N288" s="586"/>
      <c r="O288" s="586"/>
      <c r="P288" s="586"/>
      <c r="Q288" s="586"/>
      <c r="R288" s="586"/>
      <c r="S288" s="586"/>
      <c r="T288" s="586"/>
      <c r="U288" s="586"/>
      <c r="V288" s="586"/>
      <c r="W288" s="586"/>
      <c r="X288" s="586"/>
      <c r="Y288" s="586"/>
      <c r="Z288" s="586"/>
      <c r="AA288" s="586"/>
      <c r="AB288" s="586"/>
      <c r="AC288" s="586"/>
      <c r="AD288" s="586"/>
      <c r="AE288" s="586"/>
      <c r="AF288" s="586"/>
      <c r="AG288" s="586"/>
      <c r="AH288" s="586"/>
      <c r="AI288" s="586"/>
      <c r="AJ288" s="586"/>
    </row>
    <row r="289">
      <c r="A289" s="586"/>
      <c r="B289" s="586"/>
      <c r="C289" s="586"/>
      <c r="D289" s="586"/>
      <c r="E289" s="587"/>
      <c r="F289" s="586"/>
      <c r="G289" s="586"/>
      <c r="H289" s="586"/>
      <c r="I289" s="586"/>
      <c r="J289" s="586"/>
      <c r="K289" s="586"/>
      <c r="L289" s="586"/>
      <c r="M289" s="586"/>
      <c r="N289" s="586"/>
      <c r="O289" s="586"/>
      <c r="P289" s="586"/>
      <c r="Q289" s="586"/>
      <c r="R289" s="586"/>
      <c r="S289" s="586"/>
      <c r="T289" s="586"/>
      <c r="U289" s="586"/>
      <c r="V289" s="586"/>
      <c r="W289" s="586"/>
      <c r="X289" s="586"/>
      <c r="Y289" s="586"/>
      <c r="Z289" s="586"/>
      <c r="AA289" s="586"/>
      <c r="AB289" s="586"/>
      <c r="AC289" s="586"/>
      <c r="AD289" s="586"/>
      <c r="AE289" s="586"/>
      <c r="AF289" s="586"/>
      <c r="AG289" s="586"/>
      <c r="AH289" s="586"/>
      <c r="AI289" s="586"/>
      <c r="AJ289" s="586"/>
    </row>
    <row r="290">
      <c r="A290" s="586"/>
      <c r="B290" s="586"/>
      <c r="C290" s="586"/>
      <c r="D290" s="586"/>
      <c r="E290" s="587"/>
      <c r="F290" s="586"/>
      <c r="G290" s="586"/>
      <c r="H290" s="586"/>
      <c r="I290" s="586"/>
      <c r="J290" s="586"/>
      <c r="K290" s="586"/>
      <c r="L290" s="586"/>
      <c r="M290" s="586"/>
      <c r="N290" s="586"/>
      <c r="O290" s="586"/>
      <c r="P290" s="586"/>
      <c r="Q290" s="586"/>
      <c r="R290" s="586"/>
      <c r="S290" s="586"/>
      <c r="T290" s="586"/>
      <c r="U290" s="586"/>
      <c r="V290" s="586"/>
      <c r="W290" s="586"/>
      <c r="X290" s="586"/>
      <c r="Y290" s="586"/>
      <c r="Z290" s="586"/>
      <c r="AA290" s="586"/>
      <c r="AB290" s="586"/>
      <c r="AC290" s="586"/>
      <c r="AD290" s="586"/>
      <c r="AE290" s="586"/>
      <c r="AF290" s="586"/>
      <c r="AG290" s="586"/>
      <c r="AH290" s="586"/>
      <c r="AI290" s="586"/>
      <c r="AJ290" s="586"/>
    </row>
    <row r="291">
      <c r="A291" s="586"/>
      <c r="B291" s="586"/>
      <c r="C291" s="586"/>
      <c r="D291" s="586"/>
      <c r="E291" s="587"/>
      <c r="F291" s="586"/>
      <c r="G291" s="586"/>
      <c r="H291" s="586"/>
      <c r="I291" s="586"/>
      <c r="J291" s="586"/>
      <c r="K291" s="586"/>
      <c r="L291" s="586"/>
      <c r="M291" s="586"/>
      <c r="N291" s="586"/>
      <c r="O291" s="586"/>
      <c r="P291" s="586"/>
      <c r="Q291" s="586"/>
      <c r="R291" s="586"/>
      <c r="S291" s="586"/>
      <c r="T291" s="586"/>
      <c r="U291" s="586"/>
      <c r="V291" s="586"/>
      <c r="W291" s="586"/>
      <c r="X291" s="586"/>
      <c r="Y291" s="586"/>
      <c r="Z291" s="586"/>
      <c r="AA291" s="586"/>
      <c r="AB291" s="586"/>
      <c r="AC291" s="586"/>
      <c r="AD291" s="586"/>
      <c r="AE291" s="586"/>
      <c r="AF291" s="586"/>
      <c r="AG291" s="586"/>
      <c r="AH291" s="586"/>
      <c r="AI291" s="586"/>
      <c r="AJ291" s="586"/>
    </row>
    <row r="292">
      <c r="A292" s="586"/>
      <c r="B292" s="586"/>
      <c r="C292" s="586"/>
      <c r="D292" s="586"/>
      <c r="E292" s="587"/>
      <c r="F292" s="586"/>
      <c r="G292" s="586"/>
      <c r="H292" s="586"/>
      <c r="I292" s="586"/>
      <c r="J292" s="586"/>
      <c r="K292" s="586"/>
      <c r="L292" s="586"/>
      <c r="M292" s="586"/>
      <c r="N292" s="586"/>
      <c r="O292" s="586"/>
      <c r="P292" s="586"/>
      <c r="Q292" s="586"/>
      <c r="R292" s="586"/>
      <c r="S292" s="586"/>
      <c r="T292" s="586"/>
      <c r="U292" s="586"/>
      <c r="V292" s="586"/>
      <c r="W292" s="586"/>
      <c r="X292" s="586"/>
      <c r="Y292" s="586"/>
      <c r="Z292" s="586"/>
      <c r="AA292" s="586"/>
      <c r="AB292" s="586"/>
      <c r="AC292" s="586"/>
      <c r="AD292" s="586"/>
      <c r="AE292" s="586"/>
      <c r="AF292" s="586"/>
      <c r="AG292" s="586"/>
      <c r="AH292" s="586"/>
      <c r="AI292" s="586"/>
      <c r="AJ292" s="586"/>
    </row>
    <row r="293">
      <c r="A293" s="586"/>
      <c r="B293" s="586"/>
      <c r="C293" s="586"/>
      <c r="D293" s="586"/>
      <c r="E293" s="587"/>
      <c r="F293" s="586"/>
      <c r="G293" s="586"/>
      <c r="H293" s="586"/>
      <c r="I293" s="586"/>
      <c r="J293" s="586"/>
      <c r="K293" s="586"/>
      <c r="L293" s="586"/>
      <c r="M293" s="586"/>
      <c r="N293" s="586"/>
      <c r="O293" s="586"/>
      <c r="P293" s="586"/>
      <c r="Q293" s="586"/>
      <c r="R293" s="586"/>
      <c r="S293" s="586"/>
      <c r="T293" s="586"/>
      <c r="U293" s="586"/>
      <c r="V293" s="586"/>
      <c r="W293" s="586"/>
      <c r="X293" s="586"/>
      <c r="Y293" s="586"/>
      <c r="Z293" s="586"/>
      <c r="AA293" s="586"/>
      <c r="AB293" s="586"/>
      <c r="AC293" s="586"/>
      <c r="AD293" s="586"/>
      <c r="AE293" s="586"/>
      <c r="AF293" s="586"/>
      <c r="AG293" s="586"/>
      <c r="AH293" s="586"/>
      <c r="AI293" s="586"/>
      <c r="AJ293" s="586"/>
    </row>
    <row r="294">
      <c r="A294" s="586"/>
      <c r="B294" s="586"/>
      <c r="C294" s="586"/>
      <c r="D294" s="586"/>
      <c r="E294" s="587"/>
      <c r="F294" s="586"/>
      <c r="G294" s="586"/>
      <c r="H294" s="586"/>
      <c r="I294" s="586"/>
      <c r="J294" s="586"/>
      <c r="K294" s="586"/>
      <c r="L294" s="586"/>
      <c r="M294" s="586"/>
      <c r="N294" s="586"/>
      <c r="O294" s="586"/>
      <c r="P294" s="586"/>
      <c r="Q294" s="586"/>
      <c r="R294" s="586"/>
      <c r="S294" s="586"/>
      <c r="T294" s="586"/>
      <c r="U294" s="586"/>
      <c r="V294" s="586"/>
      <c r="W294" s="586"/>
      <c r="X294" s="586"/>
      <c r="Y294" s="586"/>
      <c r="Z294" s="586"/>
      <c r="AA294" s="586"/>
      <c r="AB294" s="586"/>
      <c r="AC294" s="586"/>
      <c r="AD294" s="586"/>
      <c r="AE294" s="586"/>
      <c r="AF294" s="586"/>
      <c r="AG294" s="586"/>
      <c r="AH294" s="586"/>
      <c r="AI294" s="586"/>
      <c r="AJ294" s="586"/>
    </row>
    <row r="295">
      <c r="A295" s="586"/>
      <c r="B295" s="586"/>
      <c r="C295" s="586"/>
      <c r="D295" s="586"/>
      <c r="E295" s="587"/>
      <c r="F295" s="586"/>
      <c r="G295" s="586"/>
      <c r="H295" s="586"/>
      <c r="I295" s="586"/>
      <c r="J295" s="586"/>
      <c r="K295" s="586"/>
      <c r="L295" s="586"/>
      <c r="M295" s="586"/>
      <c r="N295" s="586"/>
      <c r="O295" s="586"/>
      <c r="P295" s="586"/>
      <c r="Q295" s="586"/>
      <c r="R295" s="586"/>
      <c r="S295" s="586"/>
      <c r="T295" s="586"/>
      <c r="U295" s="586"/>
      <c r="V295" s="586"/>
      <c r="W295" s="586"/>
      <c r="X295" s="586"/>
      <c r="Y295" s="586"/>
      <c r="Z295" s="586"/>
      <c r="AA295" s="586"/>
      <c r="AB295" s="586"/>
      <c r="AC295" s="586"/>
      <c r="AD295" s="586"/>
      <c r="AE295" s="586"/>
      <c r="AF295" s="586"/>
      <c r="AG295" s="586"/>
      <c r="AH295" s="586"/>
      <c r="AI295" s="586"/>
      <c r="AJ295" s="586"/>
    </row>
    <row r="296">
      <c r="A296" s="586"/>
      <c r="B296" s="586"/>
      <c r="C296" s="586"/>
      <c r="D296" s="586"/>
      <c r="E296" s="587"/>
      <c r="F296" s="586"/>
      <c r="G296" s="586"/>
      <c r="H296" s="586"/>
      <c r="I296" s="586"/>
      <c r="J296" s="586"/>
      <c r="K296" s="586"/>
      <c r="L296" s="586"/>
      <c r="M296" s="586"/>
      <c r="N296" s="586"/>
      <c r="O296" s="586"/>
      <c r="P296" s="586"/>
      <c r="Q296" s="586"/>
      <c r="R296" s="586"/>
      <c r="S296" s="586"/>
      <c r="T296" s="586"/>
      <c r="U296" s="586"/>
      <c r="V296" s="586"/>
      <c r="W296" s="586"/>
      <c r="X296" s="586"/>
      <c r="Y296" s="586"/>
      <c r="Z296" s="586"/>
      <c r="AA296" s="586"/>
      <c r="AB296" s="586"/>
      <c r="AC296" s="586"/>
      <c r="AD296" s="586"/>
      <c r="AE296" s="586"/>
      <c r="AF296" s="586"/>
      <c r="AG296" s="586"/>
      <c r="AH296" s="586"/>
      <c r="AI296" s="586"/>
      <c r="AJ296" s="586"/>
    </row>
    <row r="297">
      <c r="A297" s="586"/>
      <c r="B297" s="586"/>
      <c r="C297" s="586"/>
      <c r="D297" s="586"/>
      <c r="E297" s="587"/>
      <c r="F297" s="586"/>
      <c r="G297" s="586"/>
      <c r="H297" s="586"/>
      <c r="I297" s="586"/>
      <c r="J297" s="586"/>
      <c r="K297" s="586"/>
      <c r="L297" s="586"/>
      <c r="M297" s="586"/>
      <c r="N297" s="586"/>
      <c r="O297" s="586"/>
      <c r="P297" s="586"/>
      <c r="Q297" s="586"/>
      <c r="R297" s="586"/>
      <c r="S297" s="586"/>
      <c r="T297" s="586"/>
      <c r="U297" s="586"/>
      <c r="V297" s="586"/>
      <c r="W297" s="586"/>
      <c r="X297" s="586"/>
      <c r="Y297" s="586"/>
      <c r="Z297" s="586"/>
      <c r="AA297" s="586"/>
      <c r="AB297" s="586"/>
      <c r="AC297" s="586"/>
      <c r="AD297" s="586"/>
      <c r="AE297" s="586"/>
      <c r="AF297" s="586"/>
      <c r="AG297" s="586"/>
      <c r="AH297" s="586"/>
      <c r="AI297" s="586"/>
      <c r="AJ297" s="586"/>
    </row>
    <row r="298">
      <c r="A298" s="586"/>
      <c r="B298" s="586"/>
      <c r="C298" s="586"/>
      <c r="D298" s="586"/>
      <c r="E298" s="587"/>
      <c r="F298" s="586"/>
      <c r="G298" s="586"/>
      <c r="H298" s="586"/>
      <c r="I298" s="586"/>
      <c r="J298" s="586"/>
      <c r="K298" s="586"/>
      <c r="L298" s="586"/>
      <c r="M298" s="586"/>
      <c r="N298" s="586"/>
      <c r="O298" s="586"/>
      <c r="P298" s="586"/>
      <c r="Q298" s="586"/>
      <c r="R298" s="586"/>
      <c r="S298" s="586"/>
      <c r="T298" s="586"/>
      <c r="U298" s="586"/>
      <c r="V298" s="586"/>
      <c r="W298" s="586"/>
      <c r="X298" s="586"/>
      <c r="Y298" s="586"/>
      <c r="Z298" s="586"/>
      <c r="AA298" s="586"/>
      <c r="AB298" s="586"/>
      <c r="AC298" s="586"/>
      <c r="AD298" s="586"/>
      <c r="AE298" s="586"/>
      <c r="AF298" s="586"/>
      <c r="AG298" s="586"/>
      <c r="AH298" s="586"/>
      <c r="AI298" s="586"/>
      <c r="AJ298" s="586"/>
    </row>
    <row r="299">
      <c r="A299" s="586"/>
      <c r="B299" s="586"/>
      <c r="C299" s="586"/>
      <c r="D299" s="586"/>
      <c r="E299" s="587"/>
      <c r="F299" s="586"/>
      <c r="G299" s="586"/>
      <c r="H299" s="586"/>
      <c r="I299" s="586"/>
      <c r="J299" s="586"/>
      <c r="K299" s="586"/>
      <c r="L299" s="586"/>
      <c r="M299" s="586"/>
      <c r="N299" s="586"/>
      <c r="O299" s="586"/>
      <c r="P299" s="586"/>
      <c r="Q299" s="586"/>
      <c r="R299" s="586"/>
      <c r="S299" s="586"/>
      <c r="T299" s="586"/>
      <c r="U299" s="586"/>
      <c r="V299" s="586"/>
      <c r="W299" s="586"/>
      <c r="X299" s="586"/>
      <c r="Y299" s="586"/>
      <c r="Z299" s="586"/>
      <c r="AA299" s="586"/>
      <c r="AB299" s="586"/>
      <c r="AC299" s="586"/>
      <c r="AD299" s="586"/>
      <c r="AE299" s="586"/>
      <c r="AF299" s="586"/>
      <c r="AG299" s="586"/>
      <c r="AH299" s="586"/>
      <c r="AI299" s="586"/>
      <c r="AJ299" s="586"/>
    </row>
    <row r="300">
      <c r="A300" s="586"/>
      <c r="B300" s="586"/>
      <c r="C300" s="586"/>
      <c r="D300" s="586"/>
      <c r="E300" s="587"/>
      <c r="F300" s="586"/>
      <c r="G300" s="586"/>
      <c r="H300" s="586"/>
      <c r="I300" s="586"/>
      <c r="J300" s="586"/>
      <c r="K300" s="586"/>
      <c r="L300" s="586"/>
      <c r="M300" s="586"/>
      <c r="N300" s="586"/>
      <c r="O300" s="586"/>
      <c r="P300" s="586"/>
      <c r="Q300" s="586"/>
      <c r="R300" s="586"/>
      <c r="S300" s="586"/>
      <c r="T300" s="586"/>
      <c r="U300" s="586"/>
      <c r="V300" s="586"/>
      <c r="W300" s="586"/>
      <c r="X300" s="586"/>
      <c r="Y300" s="586"/>
      <c r="Z300" s="586"/>
      <c r="AA300" s="586"/>
      <c r="AB300" s="586"/>
      <c r="AC300" s="586"/>
      <c r="AD300" s="586"/>
      <c r="AE300" s="586"/>
      <c r="AF300" s="586"/>
      <c r="AG300" s="586"/>
      <c r="AH300" s="586"/>
      <c r="AI300" s="586"/>
      <c r="AJ300" s="586"/>
    </row>
    <row r="301">
      <c r="A301" s="586"/>
      <c r="B301" s="586"/>
      <c r="C301" s="586"/>
      <c r="D301" s="586"/>
      <c r="E301" s="587"/>
      <c r="F301" s="586"/>
      <c r="G301" s="586"/>
      <c r="H301" s="586"/>
      <c r="I301" s="586"/>
      <c r="J301" s="586"/>
      <c r="K301" s="586"/>
      <c r="L301" s="586"/>
      <c r="M301" s="586"/>
      <c r="N301" s="586"/>
      <c r="O301" s="586"/>
      <c r="P301" s="586"/>
      <c r="Q301" s="586"/>
      <c r="R301" s="586"/>
      <c r="S301" s="586"/>
      <c r="T301" s="586"/>
      <c r="U301" s="586"/>
      <c r="V301" s="586"/>
      <c r="W301" s="586"/>
      <c r="X301" s="586"/>
      <c r="Y301" s="586"/>
      <c r="Z301" s="586"/>
      <c r="AA301" s="586"/>
      <c r="AB301" s="586"/>
      <c r="AC301" s="586"/>
      <c r="AD301" s="586"/>
      <c r="AE301" s="586"/>
      <c r="AF301" s="586"/>
      <c r="AG301" s="586"/>
      <c r="AH301" s="586"/>
      <c r="AI301" s="586"/>
      <c r="AJ301" s="586"/>
    </row>
    <row r="302">
      <c r="A302" s="586"/>
      <c r="B302" s="586"/>
      <c r="C302" s="586"/>
      <c r="D302" s="586"/>
      <c r="E302" s="587"/>
      <c r="F302" s="586"/>
      <c r="G302" s="586"/>
      <c r="H302" s="586"/>
      <c r="I302" s="586"/>
      <c r="J302" s="586"/>
      <c r="K302" s="586"/>
      <c r="L302" s="586"/>
      <c r="M302" s="586"/>
      <c r="N302" s="586"/>
      <c r="O302" s="586"/>
      <c r="P302" s="586"/>
      <c r="Q302" s="586"/>
      <c r="R302" s="586"/>
      <c r="S302" s="586"/>
      <c r="T302" s="586"/>
      <c r="U302" s="586"/>
      <c r="V302" s="586"/>
      <c r="W302" s="586"/>
      <c r="X302" s="586"/>
      <c r="Y302" s="586"/>
      <c r="Z302" s="586"/>
      <c r="AA302" s="586"/>
      <c r="AB302" s="586"/>
      <c r="AC302" s="586"/>
      <c r="AD302" s="586"/>
      <c r="AE302" s="586"/>
      <c r="AF302" s="586"/>
      <c r="AG302" s="586"/>
      <c r="AH302" s="586"/>
      <c r="AI302" s="586"/>
      <c r="AJ302" s="586"/>
    </row>
    <row r="303">
      <c r="A303" s="586"/>
      <c r="B303" s="586"/>
      <c r="C303" s="586"/>
      <c r="D303" s="586"/>
      <c r="E303" s="587"/>
      <c r="F303" s="586"/>
      <c r="G303" s="586"/>
      <c r="H303" s="586"/>
      <c r="I303" s="586"/>
      <c r="J303" s="586"/>
      <c r="K303" s="586"/>
      <c r="L303" s="586"/>
      <c r="M303" s="586"/>
      <c r="N303" s="586"/>
      <c r="O303" s="586"/>
      <c r="P303" s="586"/>
      <c r="Q303" s="586"/>
      <c r="R303" s="586"/>
      <c r="S303" s="586"/>
      <c r="T303" s="586"/>
      <c r="U303" s="586"/>
      <c r="V303" s="586"/>
      <c r="W303" s="586"/>
      <c r="X303" s="586"/>
      <c r="Y303" s="586"/>
      <c r="Z303" s="586"/>
      <c r="AA303" s="586"/>
      <c r="AB303" s="586"/>
      <c r="AC303" s="586"/>
      <c r="AD303" s="586"/>
      <c r="AE303" s="586"/>
      <c r="AF303" s="586"/>
      <c r="AG303" s="586"/>
      <c r="AH303" s="586"/>
      <c r="AI303" s="586"/>
      <c r="AJ303" s="586"/>
    </row>
    <row r="304">
      <c r="A304" s="586"/>
      <c r="B304" s="586"/>
      <c r="C304" s="586"/>
      <c r="D304" s="586"/>
      <c r="E304" s="587"/>
      <c r="F304" s="586"/>
      <c r="G304" s="586"/>
      <c r="H304" s="586"/>
      <c r="I304" s="586"/>
      <c r="J304" s="586"/>
      <c r="K304" s="586"/>
      <c r="L304" s="586"/>
      <c r="M304" s="586"/>
      <c r="N304" s="586"/>
      <c r="O304" s="586"/>
      <c r="P304" s="586"/>
      <c r="Q304" s="586"/>
      <c r="R304" s="586"/>
      <c r="S304" s="586"/>
      <c r="T304" s="586"/>
      <c r="U304" s="586"/>
      <c r="V304" s="586"/>
      <c r="W304" s="586"/>
      <c r="X304" s="586"/>
      <c r="Y304" s="586"/>
      <c r="Z304" s="586"/>
      <c r="AA304" s="586"/>
      <c r="AB304" s="586"/>
      <c r="AC304" s="586"/>
      <c r="AD304" s="586"/>
      <c r="AE304" s="586"/>
      <c r="AF304" s="586"/>
      <c r="AG304" s="586"/>
      <c r="AH304" s="586"/>
      <c r="AI304" s="586"/>
      <c r="AJ304" s="586"/>
    </row>
    <row r="305">
      <c r="A305" s="586"/>
      <c r="B305" s="586"/>
      <c r="C305" s="586"/>
      <c r="D305" s="586"/>
      <c r="E305" s="587"/>
      <c r="F305" s="586"/>
      <c r="G305" s="586"/>
      <c r="H305" s="586"/>
      <c r="I305" s="586"/>
      <c r="J305" s="586"/>
      <c r="K305" s="586"/>
      <c r="L305" s="586"/>
      <c r="M305" s="586"/>
      <c r="N305" s="586"/>
      <c r="O305" s="586"/>
      <c r="P305" s="586"/>
      <c r="Q305" s="586"/>
      <c r="R305" s="586"/>
      <c r="S305" s="586"/>
      <c r="T305" s="586"/>
      <c r="U305" s="586"/>
      <c r="V305" s="586"/>
      <c r="W305" s="586"/>
      <c r="X305" s="586"/>
      <c r="Y305" s="586"/>
      <c r="Z305" s="586"/>
      <c r="AA305" s="586"/>
      <c r="AB305" s="586"/>
      <c r="AC305" s="586"/>
      <c r="AD305" s="586"/>
      <c r="AE305" s="586"/>
      <c r="AF305" s="586"/>
      <c r="AG305" s="586"/>
      <c r="AH305" s="586"/>
      <c r="AI305" s="586"/>
      <c r="AJ305" s="586"/>
    </row>
    <row r="306">
      <c r="A306" s="586"/>
      <c r="B306" s="586"/>
      <c r="C306" s="586"/>
      <c r="D306" s="586"/>
      <c r="E306" s="587"/>
      <c r="F306" s="586"/>
      <c r="G306" s="586"/>
      <c r="H306" s="586"/>
      <c r="I306" s="586"/>
      <c r="J306" s="586"/>
      <c r="K306" s="586"/>
      <c r="L306" s="586"/>
      <c r="M306" s="586"/>
      <c r="N306" s="586"/>
      <c r="O306" s="586"/>
      <c r="P306" s="586"/>
      <c r="Q306" s="586"/>
      <c r="R306" s="586"/>
      <c r="S306" s="586"/>
      <c r="T306" s="586"/>
      <c r="U306" s="586"/>
      <c r="V306" s="586"/>
      <c r="W306" s="586"/>
      <c r="X306" s="586"/>
      <c r="Y306" s="586"/>
      <c r="Z306" s="586"/>
      <c r="AA306" s="586"/>
      <c r="AB306" s="586"/>
      <c r="AC306" s="586"/>
      <c r="AD306" s="586"/>
      <c r="AE306" s="586"/>
      <c r="AF306" s="586"/>
      <c r="AG306" s="586"/>
      <c r="AH306" s="586"/>
      <c r="AI306" s="586"/>
      <c r="AJ306" s="586"/>
    </row>
    <row r="307">
      <c r="A307" s="586"/>
      <c r="B307" s="586"/>
      <c r="C307" s="586"/>
      <c r="D307" s="586"/>
      <c r="E307" s="587"/>
      <c r="F307" s="586"/>
      <c r="G307" s="586"/>
      <c r="H307" s="586"/>
      <c r="I307" s="586"/>
      <c r="J307" s="586"/>
      <c r="K307" s="586"/>
      <c r="L307" s="586"/>
      <c r="M307" s="586"/>
      <c r="N307" s="586"/>
      <c r="O307" s="586"/>
      <c r="P307" s="586"/>
      <c r="Q307" s="586"/>
      <c r="R307" s="586"/>
      <c r="S307" s="586"/>
      <c r="T307" s="586"/>
      <c r="U307" s="586"/>
      <c r="V307" s="586"/>
      <c r="W307" s="586"/>
      <c r="X307" s="586"/>
      <c r="Y307" s="586"/>
      <c r="Z307" s="586"/>
      <c r="AA307" s="586"/>
      <c r="AB307" s="586"/>
      <c r="AC307" s="586"/>
      <c r="AD307" s="586"/>
      <c r="AE307" s="586"/>
      <c r="AF307" s="586"/>
      <c r="AG307" s="586"/>
      <c r="AH307" s="586"/>
      <c r="AI307" s="586"/>
      <c r="AJ307" s="586"/>
    </row>
    <row r="308">
      <c r="A308" s="586"/>
      <c r="B308" s="586"/>
      <c r="C308" s="586"/>
      <c r="D308" s="586"/>
      <c r="E308" s="587"/>
      <c r="F308" s="586"/>
      <c r="G308" s="586"/>
      <c r="H308" s="586"/>
      <c r="I308" s="586"/>
      <c r="J308" s="586"/>
      <c r="K308" s="586"/>
      <c r="L308" s="586"/>
      <c r="M308" s="586"/>
      <c r="N308" s="586"/>
      <c r="O308" s="586"/>
      <c r="P308" s="586"/>
      <c r="Q308" s="586"/>
      <c r="R308" s="586"/>
      <c r="S308" s="586"/>
      <c r="T308" s="586"/>
      <c r="U308" s="586"/>
      <c r="V308" s="586"/>
      <c r="W308" s="586"/>
      <c r="X308" s="586"/>
      <c r="Y308" s="586"/>
      <c r="Z308" s="586"/>
      <c r="AA308" s="586"/>
      <c r="AB308" s="586"/>
      <c r="AC308" s="586"/>
      <c r="AD308" s="586"/>
      <c r="AE308" s="586"/>
      <c r="AF308" s="586"/>
      <c r="AG308" s="586"/>
      <c r="AH308" s="586"/>
      <c r="AI308" s="586"/>
      <c r="AJ308" s="586"/>
    </row>
    <row r="309">
      <c r="A309" s="586"/>
      <c r="B309" s="586"/>
      <c r="C309" s="586"/>
      <c r="D309" s="586"/>
      <c r="E309" s="587"/>
      <c r="F309" s="586"/>
      <c r="G309" s="586"/>
      <c r="H309" s="586"/>
      <c r="I309" s="586"/>
      <c r="J309" s="586"/>
      <c r="K309" s="586"/>
      <c r="L309" s="586"/>
      <c r="M309" s="586"/>
      <c r="N309" s="586"/>
      <c r="O309" s="586"/>
      <c r="P309" s="586"/>
      <c r="Q309" s="586"/>
      <c r="R309" s="586"/>
      <c r="S309" s="586"/>
      <c r="T309" s="586"/>
      <c r="U309" s="586"/>
      <c r="V309" s="586"/>
      <c r="W309" s="586"/>
      <c r="X309" s="586"/>
      <c r="Y309" s="586"/>
      <c r="Z309" s="586"/>
      <c r="AA309" s="586"/>
      <c r="AB309" s="586"/>
      <c r="AC309" s="586"/>
      <c r="AD309" s="586"/>
      <c r="AE309" s="586"/>
      <c r="AF309" s="586"/>
      <c r="AG309" s="586"/>
      <c r="AH309" s="586"/>
      <c r="AI309" s="586"/>
      <c r="AJ309" s="586"/>
    </row>
    <row r="310">
      <c r="A310" s="586"/>
      <c r="B310" s="586"/>
      <c r="C310" s="586"/>
      <c r="D310" s="586"/>
      <c r="E310" s="587"/>
      <c r="F310" s="586"/>
      <c r="G310" s="586"/>
      <c r="H310" s="586"/>
      <c r="I310" s="586"/>
      <c r="J310" s="586"/>
      <c r="K310" s="586"/>
      <c r="L310" s="586"/>
      <c r="M310" s="586"/>
      <c r="N310" s="586"/>
      <c r="O310" s="586"/>
      <c r="P310" s="586"/>
      <c r="Q310" s="586"/>
      <c r="R310" s="586"/>
      <c r="S310" s="586"/>
      <c r="T310" s="586"/>
      <c r="U310" s="586"/>
      <c r="V310" s="586"/>
      <c r="W310" s="586"/>
      <c r="X310" s="586"/>
      <c r="Y310" s="586"/>
      <c r="Z310" s="586"/>
      <c r="AA310" s="586"/>
      <c r="AB310" s="586"/>
      <c r="AC310" s="586"/>
      <c r="AD310" s="586"/>
      <c r="AE310" s="586"/>
      <c r="AF310" s="586"/>
      <c r="AG310" s="586"/>
      <c r="AH310" s="586"/>
      <c r="AI310" s="586"/>
      <c r="AJ310" s="586"/>
    </row>
    <row r="311">
      <c r="A311" s="586"/>
      <c r="B311" s="586"/>
      <c r="C311" s="586"/>
      <c r="D311" s="586"/>
      <c r="E311" s="587"/>
      <c r="F311" s="586"/>
      <c r="G311" s="586"/>
      <c r="H311" s="586"/>
      <c r="I311" s="586"/>
      <c r="J311" s="586"/>
      <c r="K311" s="586"/>
      <c r="L311" s="586"/>
      <c r="M311" s="586"/>
      <c r="N311" s="586"/>
      <c r="O311" s="586"/>
      <c r="P311" s="586"/>
      <c r="Q311" s="586"/>
      <c r="R311" s="586"/>
      <c r="S311" s="586"/>
      <c r="T311" s="586"/>
      <c r="U311" s="586"/>
      <c r="V311" s="586"/>
      <c r="W311" s="586"/>
      <c r="X311" s="586"/>
      <c r="Y311" s="586"/>
      <c r="Z311" s="586"/>
      <c r="AA311" s="586"/>
      <c r="AB311" s="586"/>
      <c r="AC311" s="586"/>
      <c r="AD311" s="586"/>
      <c r="AE311" s="586"/>
      <c r="AF311" s="586"/>
      <c r="AG311" s="586"/>
      <c r="AH311" s="586"/>
      <c r="AI311" s="586"/>
      <c r="AJ311" s="586"/>
    </row>
    <row r="312">
      <c r="A312" s="586"/>
      <c r="B312" s="586"/>
      <c r="C312" s="586"/>
      <c r="D312" s="586"/>
      <c r="E312" s="587"/>
      <c r="F312" s="586"/>
      <c r="G312" s="586"/>
      <c r="H312" s="586"/>
      <c r="I312" s="586"/>
      <c r="J312" s="586"/>
      <c r="K312" s="586"/>
      <c r="L312" s="586"/>
      <c r="M312" s="586"/>
      <c r="N312" s="586"/>
      <c r="O312" s="586"/>
      <c r="P312" s="586"/>
      <c r="Q312" s="586"/>
      <c r="R312" s="586"/>
      <c r="S312" s="586"/>
      <c r="T312" s="586"/>
      <c r="U312" s="586"/>
      <c r="V312" s="586"/>
      <c r="W312" s="586"/>
      <c r="X312" s="586"/>
      <c r="Y312" s="586"/>
      <c r="Z312" s="586"/>
      <c r="AA312" s="586"/>
      <c r="AB312" s="586"/>
      <c r="AC312" s="586"/>
      <c r="AD312" s="586"/>
      <c r="AE312" s="586"/>
      <c r="AF312" s="586"/>
      <c r="AG312" s="586"/>
      <c r="AH312" s="586"/>
      <c r="AI312" s="586"/>
      <c r="AJ312" s="586"/>
    </row>
    <row r="313">
      <c r="A313" s="586"/>
      <c r="B313" s="586"/>
      <c r="C313" s="586"/>
      <c r="D313" s="586"/>
      <c r="E313" s="587"/>
      <c r="F313" s="586"/>
      <c r="G313" s="586"/>
      <c r="H313" s="586"/>
      <c r="I313" s="586"/>
      <c r="J313" s="586"/>
      <c r="K313" s="586"/>
      <c r="L313" s="586"/>
      <c r="M313" s="586"/>
      <c r="N313" s="586"/>
      <c r="O313" s="586"/>
      <c r="P313" s="586"/>
      <c r="Q313" s="586"/>
      <c r="R313" s="586"/>
      <c r="S313" s="586"/>
      <c r="T313" s="586"/>
      <c r="U313" s="586"/>
      <c r="V313" s="586"/>
      <c r="W313" s="586"/>
      <c r="X313" s="586"/>
      <c r="Y313" s="586"/>
      <c r="Z313" s="586"/>
      <c r="AA313" s="586"/>
      <c r="AB313" s="586"/>
      <c r="AC313" s="586"/>
      <c r="AD313" s="586"/>
      <c r="AE313" s="586"/>
      <c r="AF313" s="586"/>
      <c r="AG313" s="586"/>
      <c r="AH313" s="586"/>
      <c r="AI313" s="586"/>
      <c r="AJ313" s="586"/>
    </row>
    <row r="314">
      <c r="A314" s="586"/>
      <c r="B314" s="586"/>
      <c r="C314" s="586"/>
      <c r="D314" s="586"/>
      <c r="E314" s="587"/>
      <c r="F314" s="586"/>
      <c r="G314" s="586"/>
      <c r="H314" s="586"/>
      <c r="I314" s="586"/>
      <c r="J314" s="586"/>
      <c r="K314" s="586"/>
      <c r="L314" s="586"/>
      <c r="M314" s="586"/>
      <c r="N314" s="586"/>
      <c r="O314" s="586"/>
      <c r="P314" s="586"/>
      <c r="Q314" s="586"/>
      <c r="R314" s="586"/>
      <c r="S314" s="586"/>
      <c r="T314" s="586"/>
      <c r="U314" s="586"/>
      <c r="V314" s="586"/>
      <c r="W314" s="586"/>
      <c r="X314" s="586"/>
      <c r="Y314" s="586"/>
      <c r="Z314" s="586"/>
      <c r="AA314" s="586"/>
      <c r="AB314" s="586"/>
      <c r="AC314" s="586"/>
      <c r="AD314" s="586"/>
      <c r="AE314" s="586"/>
      <c r="AF314" s="586"/>
      <c r="AG314" s="586"/>
      <c r="AH314" s="586"/>
      <c r="AI314" s="586"/>
      <c r="AJ314" s="586"/>
    </row>
    <row r="315">
      <c r="A315" s="586"/>
      <c r="B315" s="586"/>
      <c r="C315" s="586"/>
      <c r="D315" s="586"/>
      <c r="E315" s="587"/>
      <c r="F315" s="586"/>
      <c r="G315" s="586"/>
      <c r="H315" s="586"/>
      <c r="I315" s="586"/>
      <c r="J315" s="586"/>
      <c r="K315" s="586"/>
      <c r="L315" s="586"/>
      <c r="M315" s="586"/>
      <c r="N315" s="586"/>
      <c r="O315" s="586"/>
      <c r="P315" s="586"/>
      <c r="Q315" s="586"/>
      <c r="R315" s="586"/>
      <c r="S315" s="586"/>
      <c r="T315" s="586"/>
      <c r="U315" s="586"/>
      <c r="V315" s="586"/>
      <c r="W315" s="586"/>
      <c r="X315" s="586"/>
      <c r="Y315" s="586"/>
      <c r="Z315" s="586"/>
      <c r="AA315" s="586"/>
      <c r="AB315" s="586"/>
      <c r="AC315" s="586"/>
      <c r="AD315" s="586"/>
      <c r="AE315" s="586"/>
      <c r="AF315" s="586"/>
      <c r="AG315" s="586"/>
      <c r="AH315" s="586"/>
      <c r="AI315" s="586"/>
      <c r="AJ315" s="586"/>
    </row>
    <row r="316">
      <c r="A316" s="586"/>
      <c r="B316" s="586"/>
      <c r="C316" s="586"/>
      <c r="D316" s="586"/>
      <c r="E316" s="587"/>
      <c r="F316" s="586"/>
      <c r="G316" s="586"/>
      <c r="H316" s="586"/>
      <c r="I316" s="586"/>
      <c r="J316" s="586"/>
      <c r="K316" s="586"/>
      <c r="L316" s="586"/>
      <c r="M316" s="586"/>
      <c r="N316" s="586"/>
      <c r="O316" s="586"/>
      <c r="P316" s="586"/>
      <c r="Q316" s="586"/>
      <c r="R316" s="586"/>
      <c r="S316" s="586"/>
      <c r="T316" s="586"/>
      <c r="U316" s="586"/>
      <c r="V316" s="586"/>
      <c r="W316" s="586"/>
      <c r="X316" s="586"/>
      <c r="Y316" s="586"/>
      <c r="Z316" s="586"/>
      <c r="AA316" s="586"/>
      <c r="AB316" s="586"/>
      <c r="AC316" s="586"/>
      <c r="AD316" s="586"/>
      <c r="AE316" s="586"/>
      <c r="AF316" s="586"/>
      <c r="AG316" s="586"/>
      <c r="AH316" s="586"/>
      <c r="AI316" s="586"/>
      <c r="AJ316" s="586"/>
    </row>
    <row r="317">
      <c r="A317" s="586"/>
      <c r="B317" s="586"/>
      <c r="C317" s="586"/>
      <c r="D317" s="586"/>
      <c r="E317" s="587"/>
      <c r="F317" s="586"/>
      <c r="G317" s="586"/>
      <c r="H317" s="586"/>
      <c r="I317" s="586"/>
      <c r="J317" s="586"/>
      <c r="K317" s="586"/>
      <c r="L317" s="586"/>
      <c r="M317" s="586"/>
      <c r="N317" s="586"/>
      <c r="O317" s="586"/>
      <c r="P317" s="586"/>
      <c r="Q317" s="586"/>
      <c r="R317" s="586"/>
      <c r="S317" s="586"/>
      <c r="T317" s="586"/>
      <c r="U317" s="586"/>
      <c r="V317" s="586"/>
      <c r="W317" s="586"/>
      <c r="X317" s="586"/>
      <c r="Y317" s="586"/>
      <c r="Z317" s="586"/>
      <c r="AA317" s="586"/>
      <c r="AB317" s="586"/>
      <c r="AC317" s="586"/>
      <c r="AD317" s="586"/>
      <c r="AE317" s="586"/>
      <c r="AF317" s="586"/>
      <c r="AG317" s="586"/>
      <c r="AH317" s="586"/>
      <c r="AI317" s="586"/>
      <c r="AJ317" s="586"/>
    </row>
    <row r="318">
      <c r="A318" s="586"/>
      <c r="B318" s="586"/>
      <c r="C318" s="586"/>
      <c r="D318" s="586"/>
      <c r="E318" s="587"/>
      <c r="F318" s="586"/>
      <c r="G318" s="586"/>
      <c r="H318" s="586"/>
      <c r="I318" s="586"/>
      <c r="J318" s="586"/>
      <c r="K318" s="586"/>
      <c r="L318" s="586"/>
      <c r="M318" s="586"/>
      <c r="N318" s="586"/>
      <c r="O318" s="586"/>
      <c r="P318" s="586"/>
      <c r="Q318" s="586"/>
      <c r="R318" s="586"/>
      <c r="S318" s="586"/>
      <c r="T318" s="586"/>
      <c r="U318" s="586"/>
      <c r="V318" s="586"/>
      <c r="W318" s="586"/>
      <c r="X318" s="586"/>
      <c r="Y318" s="586"/>
      <c r="Z318" s="586"/>
      <c r="AA318" s="586"/>
      <c r="AB318" s="586"/>
      <c r="AC318" s="586"/>
      <c r="AD318" s="586"/>
      <c r="AE318" s="586"/>
      <c r="AF318" s="586"/>
      <c r="AG318" s="586"/>
      <c r="AH318" s="586"/>
      <c r="AI318" s="586"/>
      <c r="AJ318" s="586"/>
    </row>
    <row r="319">
      <c r="A319" s="586"/>
      <c r="B319" s="586"/>
      <c r="C319" s="586"/>
      <c r="D319" s="586"/>
      <c r="E319" s="587"/>
      <c r="F319" s="586"/>
      <c r="G319" s="586"/>
      <c r="H319" s="586"/>
      <c r="I319" s="586"/>
      <c r="J319" s="586"/>
      <c r="K319" s="586"/>
      <c r="L319" s="586"/>
      <c r="M319" s="586"/>
      <c r="N319" s="586"/>
      <c r="O319" s="586"/>
      <c r="P319" s="586"/>
      <c r="Q319" s="586"/>
      <c r="R319" s="586"/>
      <c r="S319" s="586"/>
      <c r="T319" s="586"/>
      <c r="U319" s="586"/>
      <c r="V319" s="586"/>
      <c r="W319" s="586"/>
      <c r="X319" s="586"/>
      <c r="Y319" s="586"/>
      <c r="Z319" s="586"/>
      <c r="AA319" s="586"/>
      <c r="AB319" s="586"/>
      <c r="AC319" s="586"/>
      <c r="AD319" s="586"/>
      <c r="AE319" s="586"/>
      <c r="AF319" s="586"/>
      <c r="AG319" s="586"/>
      <c r="AH319" s="586"/>
      <c r="AI319" s="586"/>
      <c r="AJ319" s="586"/>
    </row>
    <row r="320">
      <c r="A320" s="586"/>
      <c r="B320" s="586"/>
      <c r="C320" s="586"/>
      <c r="D320" s="586"/>
      <c r="E320" s="587"/>
      <c r="F320" s="586"/>
      <c r="G320" s="586"/>
      <c r="H320" s="586"/>
      <c r="I320" s="586"/>
      <c r="J320" s="586"/>
      <c r="K320" s="586"/>
      <c r="L320" s="586"/>
      <c r="M320" s="586"/>
      <c r="N320" s="586"/>
      <c r="O320" s="586"/>
      <c r="P320" s="586"/>
      <c r="Q320" s="586"/>
      <c r="R320" s="586"/>
      <c r="S320" s="586"/>
      <c r="T320" s="586"/>
      <c r="U320" s="586"/>
      <c r="V320" s="586"/>
      <c r="W320" s="586"/>
      <c r="X320" s="586"/>
      <c r="Y320" s="586"/>
      <c r="Z320" s="586"/>
      <c r="AA320" s="586"/>
      <c r="AB320" s="586"/>
      <c r="AC320" s="586"/>
      <c r="AD320" s="586"/>
      <c r="AE320" s="586"/>
      <c r="AF320" s="586"/>
      <c r="AG320" s="586"/>
      <c r="AH320" s="586"/>
      <c r="AI320" s="586"/>
      <c r="AJ320" s="586"/>
    </row>
    <row r="321">
      <c r="A321" s="586"/>
      <c r="B321" s="586"/>
      <c r="C321" s="586"/>
      <c r="D321" s="586"/>
      <c r="E321" s="587"/>
      <c r="F321" s="586"/>
      <c r="G321" s="586"/>
      <c r="H321" s="586"/>
      <c r="I321" s="586"/>
      <c r="J321" s="586"/>
      <c r="K321" s="586"/>
      <c r="L321" s="586"/>
      <c r="M321" s="586"/>
      <c r="N321" s="586"/>
      <c r="O321" s="586"/>
      <c r="P321" s="586"/>
      <c r="Q321" s="586"/>
      <c r="R321" s="586"/>
      <c r="S321" s="586"/>
      <c r="T321" s="586"/>
      <c r="U321" s="586"/>
      <c r="V321" s="586"/>
      <c r="W321" s="586"/>
      <c r="X321" s="586"/>
      <c r="Y321" s="586"/>
      <c r="Z321" s="586"/>
      <c r="AA321" s="586"/>
      <c r="AB321" s="586"/>
      <c r="AC321" s="586"/>
      <c r="AD321" s="586"/>
      <c r="AE321" s="586"/>
      <c r="AF321" s="586"/>
      <c r="AG321" s="586"/>
      <c r="AH321" s="586"/>
      <c r="AI321" s="586"/>
      <c r="AJ321" s="586"/>
    </row>
    <row r="322">
      <c r="A322" s="586"/>
      <c r="B322" s="586"/>
      <c r="C322" s="586"/>
      <c r="D322" s="586"/>
      <c r="E322" s="587"/>
      <c r="F322" s="586"/>
      <c r="G322" s="586"/>
      <c r="H322" s="586"/>
      <c r="I322" s="586"/>
      <c r="J322" s="586"/>
      <c r="K322" s="586"/>
      <c r="L322" s="586"/>
      <c r="M322" s="586"/>
      <c r="N322" s="586"/>
      <c r="O322" s="586"/>
      <c r="P322" s="586"/>
      <c r="Q322" s="586"/>
      <c r="R322" s="586"/>
      <c r="S322" s="586"/>
      <c r="T322" s="586"/>
      <c r="U322" s="586"/>
      <c r="V322" s="586"/>
      <c r="W322" s="586"/>
      <c r="X322" s="586"/>
      <c r="Y322" s="586"/>
      <c r="Z322" s="586"/>
      <c r="AA322" s="586"/>
      <c r="AB322" s="586"/>
      <c r="AC322" s="586"/>
      <c r="AD322" s="586"/>
      <c r="AE322" s="586"/>
      <c r="AF322" s="586"/>
      <c r="AG322" s="586"/>
      <c r="AH322" s="586"/>
      <c r="AI322" s="586"/>
      <c r="AJ322" s="586"/>
    </row>
    <row r="323">
      <c r="A323" s="586"/>
      <c r="B323" s="586"/>
      <c r="C323" s="586"/>
      <c r="D323" s="586"/>
      <c r="E323" s="587"/>
      <c r="F323" s="586"/>
      <c r="G323" s="586"/>
      <c r="H323" s="586"/>
      <c r="I323" s="586"/>
      <c r="J323" s="586"/>
      <c r="K323" s="586"/>
      <c r="L323" s="586"/>
      <c r="M323" s="586"/>
      <c r="N323" s="586"/>
      <c r="O323" s="586"/>
      <c r="P323" s="586"/>
      <c r="Q323" s="586"/>
      <c r="R323" s="586"/>
      <c r="S323" s="586"/>
      <c r="T323" s="586"/>
      <c r="U323" s="586"/>
      <c r="V323" s="586"/>
      <c r="W323" s="586"/>
      <c r="X323" s="586"/>
      <c r="Y323" s="586"/>
      <c r="Z323" s="586"/>
      <c r="AA323" s="586"/>
      <c r="AB323" s="586"/>
      <c r="AC323" s="586"/>
      <c r="AD323" s="586"/>
      <c r="AE323" s="586"/>
      <c r="AF323" s="586"/>
      <c r="AG323" s="586"/>
      <c r="AH323" s="586"/>
      <c r="AI323" s="586"/>
      <c r="AJ323" s="586"/>
    </row>
    <row r="324">
      <c r="A324" s="586"/>
      <c r="B324" s="586"/>
      <c r="C324" s="586"/>
      <c r="D324" s="586"/>
      <c r="E324" s="587"/>
      <c r="F324" s="586"/>
      <c r="G324" s="586"/>
      <c r="H324" s="586"/>
      <c r="I324" s="586"/>
      <c r="J324" s="586"/>
      <c r="K324" s="586"/>
      <c r="L324" s="586"/>
      <c r="M324" s="586"/>
      <c r="N324" s="586"/>
      <c r="O324" s="586"/>
      <c r="P324" s="586"/>
      <c r="Q324" s="586"/>
      <c r="R324" s="586"/>
      <c r="S324" s="586"/>
      <c r="T324" s="586"/>
      <c r="U324" s="586"/>
      <c r="V324" s="586"/>
      <c r="W324" s="586"/>
      <c r="X324" s="586"/>
      <c r="Y324" s="586"/>
      <c r="Z324" s="586"/>
      <c r="AA324" s="586"/>
      <c r="AB324" s="586"/>
      <c r="AC324" s="586"/>
      <c r="AD324" s="586"/>
      <c r="AE324" s="586"/>
      <c r="AF324" s="586"/>
      <c r="AG324" s="586"/>
      <c r="AH324" s="586"/>
      <c r="AI324" s="586"/>
      <c r="AJ324" s="586"/>
    </row>
    <row r="325">
      <c r="A325" s="586"/>
      <c r="B325" s="586"/>
      <c r="C325" s="586"/>
      <c r="D325" s="586"/>
      <c r="E325" s="587"/>
      <c r="F325" s="586"/>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6"/>
      <c r="AE325" s="586"/>
      <c r="AF325" s="586"/>
      <c r="AG325" s="586"/>
      <c r="AH325" s="586"/>
      <c r="AI325" s="586"/>
      <c r="AJ325" s="586"/>
    </row>
    <row r="326">
      <c r="A326" s="586"/>
      <c r="B326" s="586"/>
      <c r="C326" s="586"/>
      <c r="D326" s="586"/>
      <c r="E326" s="587"/>
      <c r="F326" s="586"/>
      <c r="G326" s="586"/>
      <c r="H326" s="586"/>
      <c r="I326" s="586"/>
      <c r="J326" s="586"/>
      <c r="K326" s="586"/>
      <c r="L326" s="586"/>
      <c r="M326" s="586"/>
      <c r="N326" s="586"/>
      <c r="O326" s="586"/>
      <c r="P326" s="586"/>
      <c r="Q326" s="586"/>
      <c r="R326" s="586"/>
      <c r="S326" s="586"/>
      <c r="T326" s="586"/>
      <c r="U326" s="586"/>
      <c r="V326" s="586"/>
      <c r="W326" s="586"/>
      <c r="X326" s="586"/>
      <c r="Y326" s="586"/>
      <c r="Z326" s="586"/>
      <c r="AA326" s="586"/>
      <c r="AB326" s="586"/>
      <c r="AC326" s="586"/>
      <c r="AD326" s="586"/>
      <c r="AE326" s="586"/>
      <c r="AF326" s="586"/>
      <c r="AG326" s="586"/>
      <c r="AH326" s="586"/>
      <c r="AI326" s="586"/>
      <c r="AJ326" s="586"/>
    </row>
    <row r="327">
      <c r="A327" s="586"/>
      <c r="B327" s="586"/>
      <c r="C327" s="586"/>
      <c r="D327" s="586"/>
      <c r="E327" s="587"/>
      <c r="F327" s="586"/>
      <c r="G327" s="586"/>
      <c r="H327" s="586"/>
      <c r="I327" s="586"/>
      <c r="J327" s="586"/>
      <c r="K327" s="586"/>
      <c r="L327" s="586"/>
      <c r="M327" s="586"/>
      <c r="N327" s="586"/>
      <c r="O327" s="586"/>
      <c r="P327" s="586"/>
      <c r="Q327" s="586"/>
      <c r="R327" s="586"/>
      <c r="S327" s="586"/>
      <c r="T327" s="586"/>
      <c r="U327" s="586"/>
      <c r="V327" s="586"/>
      <c r="W327" s="586"/>
      <c r="X327" s="586"/>
      <c r="Y327" s="586"/>
      <c r="Z327" s="586"/>
      <c r="AA327" s="586"/>
      <c r="AB327" s="586"/>
      <c r="AC327" s="586"/>
      <c r="AD327" s="586"/>
      <c r="AE327" s="586"/>
      <c r="AF327" s="586"/>
      <c r="AG327" s="586"/>
      <c r="AH327" s="586"/>
      <c r="AI327" s="586"/>
      <c r="AJ327" s="586"/>
    </row>
    <row r="328">
      <c r="A328" s="586"/>
      <c r="B328" s="586"/>
      <c r="C328" s="586"/>
      <c r="D328" s="586"/>
      <c r="E328" s="587"/>
      <c r="F328" s="586"/>
      <c r="G328" s="586"/>
      <c r="H328" s="586"/>
      <c r="I328" s="586"/>
      <c r="J328" s="586"/>
      <c r="K328" s="586"/>
      <c r="L328" s="586"/>
      <c r="M328" s="586"/>
      <c r="N328" s="586"/>
      <c r="O328" s="586"/>
      <c r="P328" s="586"/>
      <c r="Q328" s="586"/>
      <c r="R328" s="586"/>
      <c r="S328" s="586"/>
      <c r="T328" s="586"/>
      <c r="U328" s="586"/>
      <c r="V328" s="586"/>
      <c r="W328" s="586"/>
      <c r="X328" s="586"/>
      <c r="Y328" s="586"/>
      <c r="Z328" s="586"/>
      <c r="AA328" s="586"/>
      <c r="AB328" s="586"/>
      <c r="AC328" s="586"/>
      <c r="AD328" s="586"/>
      <c r="AE328" s="586"/>
      <c r="AF328" s="586"/>
      <c r="AG328" s="586"/>
      <c r="AH328" s="586"/>
      <c r="AI328" s="586"/>
      <c r="AJ328" s="586"/>
    </row>
    <row r="329">
      <c r="A329" s="586"/>
      <c r="B329" s="586"/>
      <c r="C329" s="586"/>
      <c r="D329" s="586"/>
      <c r="E329" s="587"/>
      <c r="F329" s="586"/>
      <c r="G329" s="586"/>
      <c r="H329" s="586"/>
      <c r="I329" s="586"/>
      <c r="J329" s="586"/>
      <c r="K329" s="586"/>
      <c r="L329" s="586"/>
      <c r="M329" s="586"/>
      <c r="N329" s="586"/>
      <c r="O329" s="586"/>
      <c r="P329" s="586"/>
      <c r="Q329" s="586"/>
      <c r="R329" s="586"/>
      <c r="S329" s="586"/>
      <c r="T329" s="586"/>
      <c r="U329" s="586"/>
      <c r="V329" s="586"/>
      <c r="W329" s="586"/>
      <c r="X329" s="586"/>
      <c r="Y329" s="586"/>
      <c r="Z329" s="586"/>
      <c r="AA329" s="586"/>
      <c r="AB329" s="586"/>
      <c r="AC329" s="586"/>
      <c r="AD329" s="586"/>
      <c r="AE329" s="586"/>
      <c r="AF329" s="586"/>
      <c r="AG329" s="586"/>
      <c r="AH329" s="586"/>
      <c r="AI329" s="586"/>
      <c r="AJ329" s="586"/>
    </row>
    <row r="330">
      <c r="A330" s="586"/>
      <c r="B330" s="586"/>
      <c r="C330" s="586"/>
      <c r="D330" s="586"/>
      <c r="E330" s="587"/>
      <c r="F330" s="586"/>
      <c r="G330" s="586"/>
      <c r="H330" s="586"/>
      <c r="I330" s="586"/>
      <c r="J330" s="586"/>
      <c r="K330" s="586"/>
      <c r="L330" s="586"/>
      <c r="M330" s="586"/>
      <c r="N330" s="586"/>
      <c r="O330" s="586"/>
      <c r="P330" s="586"/>
      <c r="Q330" s="586"/>
      <c r="R330" s="586"/>
      <c r="S330" s="586"/>
      <c r="T330" s="586"/>
      <c r="U330" s="586"/>
      <c r="V330" s="586"/>
      <c r="W330" s="586"/>
      <c r="X330" s="586"/>
      <c r="Y330" s="586"/>
      <c r="Z330" s="586"/>
      <c r="AA330" s="586"/>
      <c r="AB330" s="586"/>
      <c r="AC330" s="586"/>
      <c r="AD330" s="586"/>
      <c r="AE330" s="586"/>
      <c r="AF330" s="586"/>
      <c r="AG330" s="586"/>
      <c r="AH330" s="586"/>
      <c r="AI330" s="586"/>
      <c r="AJ330" s="586"/>
    </row>
    <row r="331">
      <c r="A331" s="586"/>
      <c r="B331" s="586"/>
      <c r="C331" s="586"/>
      <c r="D331" s="586"/>
      <c r="E331" s="587"/>
      <c r="F331" s="586"/>
      <c r="G331" s="586"/>
      <c r="H331" s="586"/>
      <c r="I331" s="586"/>
      <c r="J331" s="586"/>
      <c r="K331" s="586"/>
      <c r="L331" s="586"/>
      <c r="M331" s="586"/>
      <c r="N331" s="586"/>
      <c r="O331" s="586"/>
      <c r="P331" s="586"/>
      <c r="Q331" s="586"/>
      <c r="R331" s="586"/>
      <c r="S331" s="586"/>
      <c r="T331" s="586"/>
      <c r="U331" s="586"/>
      <c r="V331" s="586"/>
      <c r="W331" s="586"/>
      <c r="X331" s="586"/>
      <c r="Y331" s="586"/>
      <c r="Z331" s="586"/>
      <c r="AA331" s="586"/>
      <c r="AB331" s="586"/>
      <c r="AC331" s="586"/>
      <c r="AD331" s="586"/>
      <c r="AE331" s="586"/>
      <c r="AF331" s="586"/>
      <c r="AG331" s="586"/>
      <c r="AH331" s="586"/>
      <c r="AI331" s="586"/>
      <c r="AJ331" s="586"/>
    </row>
    <row r="332">
      <c r="A332" s="586"/>
      <c r="B332" s="586"/>
      <c r="C332" s="586"/>
      <c r="D332" s="586"/>
      <c r="E332" s="587"/>
      <c r="F332" s="586"/>
      <c r="G332" s="586"/>
      <c r="H332" s="586"/>
      <c r="I332" s="586"/>
      <c r="J332" s="586"/>
      <c r="K332" s="586"/>
      <c r="L332" s="586"/>
      <c r="M332" s="586"/>
      <c r="N332" s="586"/>
      <c r="O332" s="586"/>
      <c r="P332" s="586"/>
      <c r="Q332" s="586"/>
      <c r="R332" s="586"/>
      <c r="S332" s="586"/>
      <c r="T332" s="586"/>
      <c r="U332" s="586"/>
      <c r="V332" s="586"/>
      <c r="W332" s="586"/>
      <c r="X332" s="586"/>
      <c r="Y332" s="586"/>
      <c r="Z332" s="586"/>
      <c r="AA332" s="586"/>
      <c r="AB332" s="586"/>
      <c r="AC332" s="586"/>
      <c r="AD332" s="586"/>
      <c r="AE332" s="586"/>
      <c r="AF332" s="586"/>
      <c r="AG332" s="586"/>
      <c r="AH332" s="586"/>
      <c r="AI332" s="586"/>
      <c r="AJ332" s="586"/>
    </row>
    <row r="333">
      <c r="A333" s="586"/>
      <c r="B333" s="586"/>
      <c r="C333" s="586"/>
      <c r="D333" s="586"/>
      <c r="E333" s="587"/>
      <c r="F333" s="586"/>
      <c r="G333" s="586"/>
      <c r="H333" s="586"/>
      <c r="I333" s="586"/>
      <c r="J333" s="586"/>
      <c r="K333" s="586"/>
      <c r="L333" s="586"/>
      <c r="M333" s="586"/>
      <c r="N333" s="586"/>
      <c r="O333" s="586"/>
      <c r="P333" s="586"/>
      <c r="Q333" s="586"/>
      <c r="R333" s="586"/>
      <c r="S333" s="586"/>
      <c r="T333" s="586"/>
      <c r="U333" s="586"/>
      <c r="V333" s="586"/>
      <c r="W333" s="586"/>
      <c r="X333" s="586"/>
      <c r="Y333" s="586"/>
      <c r="Z333" s="586"/>
      <c r="AA333" s="586"/>
      <c r="AB333" s="586"/>
      <c r="AC333" s="586"/>
      <c r="AD333" s="586"/>
      <c r="AE333" s="586"/>
      <c r="AF333" s="586"/>
      <c r="AG333" s="586"/>
      <c r="AH333" s="586"/>
      <c r="AI333" s="586"/>
      <c r="AJ333" s="586"/>
    </row>
    <row r="334">
      <c r="A334" s="586"/>
      <c r="B334" s="586"/>
      <c r="C334" s="586"/>
      <c r="D334" s="586"/>
      <c r="E334" s="587"/>
      <c r="F334" s="586"/>
      <c r="G334" s="586"/>
      <c r="H334" s="586"/>
      <c r="I334" s="586"/>
      <c r="J334" s="586"/>
      <c r="K334" s="586"/>
      <c r="L334" s="586"/>
      <c r="M334" s="586"/>
      <c r="N334" s="586"/>
      <c r="O334" s="586"/>
      <c r="P334" s="586"/>
      <c r="Q334" s="586"/>
      <c r="R334" s="586"/>
      <c r="S334" s="586"/>
      <c r="T334" s="586"/>
      <c r="U334" s="586"/>
      <c r="V334" s="586"/>
      <c r="W334" s="586"/>
      <c r="X334" s="586"/>
      <c r="Y334" s="586"/>
      <c r="Z334" s="586"/>
      <c r="AA334" s="586"/>
      <c r="AB334" s="586"/>
      <c r="AC334" s="586"/>
      <c r="AD334" s="586"/>
      <c r="AE334" s="586"/>
      <c r="AF334" s="586"/>
      <c r="AG334" s="586"/>
      <c r="AH334" s="586"/>
      <c r="AI334" s="586"/>
      <c r="AJ334" s="586"/>
    </row>
    <row r="335">
      <c r="A335" s="586"/>
      <c r="B335" s="586"/>
      <c r="C335" s="586"/>
      <c r="D335" s="586"/>
      <c r="E335" s="587"/>
      <c r="F335" s="586"/>
      <c r="G335" s="586"/>
      <c r="H335" s="586"/>
      <c r="I335" s="586"/>
      <c r="J335" s="586"/>
      <c r="K335" s="586"/>
      <c r="L335" s="586"/>
      <c r="M335" s="586"/>
      <c r="N335" s="586"/>
      <c r="O335" s="586"/>
      <c r="P335" s="586"/>
      <c r="Q335" s="586"/>
      <c r="R335" s="586"/>
      <c r="S335" s="586"/>
      <c r="T335" s="586"/>
      <c r="U335" s="586"/>
      <c r="V335" s="586"/>
      <c r="W335" s="586"/>
      <c r="X335" s="586"/>
      <c r="Y335" s="586"/>
      <c r="Z335" s="586"/>
      <c r="AA335" s="586"/>
      <c r="AB335" s="586"/>
      <c r="AC335" s="586"/>
      <c r="AD335" s="586"/>
      <c r="AE335" s="586"/>
      <c r="AF335" s="586"/>
      <c r="AG335" s="586"/>
      <c r="AH335" s="586"/>
      <c r="AI335" s="586"/>
      <c r="AJ335" s="586"/>
    </row>
    <row r="336">
      <c r="A336" s="586"/>
      <c r="B336" s="586"/>
      <c r="C336" s="586"/>
      <c r="D336" s="586"/>
      <c r="E336" s="587"/>
      <c r="F336" s="586"/>
      <c r="G336" s="586"/>
      <c r="H336" s="586"/>
      <c r="I336" s="586"/>
      <c r="J336" s="586"/>
      <c r="K336" s="586"/>
      <c r="L336" s="586"/>
      <c r="M336" s="586"/>
      <c r="N336" s="586"/>
      <c r="O336" s="586"/>
      <c r="P336" s="586"/>
      <c r="Q336" s="586"/>
      <c r="R336" s="586"/>
      <c r="S336" s="586"/>
      <c r="T336" s="586"/>
      <c r="U336" s="586"/>
      <c r="V336" s="586"/>
      <c r="W336" s="586"/>
      <c r="X336" s="586"/>
      <c r="Y336" s="586"/>
      <c r="Z336" s="586"/>
      <c r="AA336" s="586"/>
      <c r="AB336" s="586"/>
      <c r="AC336" s="586"/>
      <c r="AD336" s="586"/>
      <c r="AE336" s="586"/>
      <c r="AF336" s="586"/>
      <c r="AG336" s="586"/>
      <c r="AH336" s="586"/>
      <c r="AI336" s="586"/>
      <c r="AJ336" s="586"/>
    </row>
    <row r="337">
      <c r="A337" s="586"/>
      <c r="B337" s="586"/>
      <c r="C337" s="586"/>
      <c r="D337" s="586"/>
      <c r="E337" s="587"/>
      <c r="F337" s="586"/>
      <c r="G337" s="586"/>
      <c r="H337" s="586"/>
      <c r="I337" s="586"/>
      <c r="J337" s="586"/>
      <c r="K337" s="586"/>
      <c r="L337" s="586"/>
      <c r="M337" s="586"/>
      <c r="N337" s="586"/>
      <c r="O337" s="586"/>
      <c r="P337" s="586"/>
      <c r="Q337" s="586"/>
      <c r="R337" s="586"/>
      <c r="S337" s="586"/>
      <c r="T337" s="586"/>
      <c r="U337" s="586"/>
      <c r="V337" s="586"/>
      <c r="W337" s="586"/>
      <c r="X337" s="586"/>
      <c r="Y337" s="586"/>
      <c r="Z337" s="586"/>
      <c r="AA337" s="586"/>
      <c r="AB337" s="586"/>
      <c r="AC337" s="586"/>
      <c r="AD337" s="586"/>
      <c r="AE337" s="586"/>
      <c r="AF337" s="586"/>
      <c r="AG337" s="586"/>
      <c r="AH337" s="586"/>
      <c r="AI337" s="586"/>
      <c r="AJ337" s="586"/>
    </row>
    <row r="338">
      <c r="A338" s="586"/>
      <c r="B338" s="586"/>
      <c r="C338" s="586"/>
      <c r="D338" s="586"/>
      <c r="E338" s="587"/>
      <c r="F338" s="586"/>
      <c r="G338" s="586"/>
      <c r="H338" s="586"/>
      <c r="I338" s="586"/>
      <c r="J338" s="586"/>
      <c r="K338" s="586"/>
      <c r="L338" s="586"/>
      <c r="M338" s="586"/>
      <c r="N338" s="586"/>
      <c r="O338" s="586"/>
      <c r="P338" s="586"/>
      <c r="Q338" s="586"/>
      <c r="R338" s="586"/>
      <c r="S338" s="586"/>
      <c r="T338" s="586"/>
      <c r="U338" s="586"/>
      <c r="V338" s="586"/>
      <c r="W338" s="586"/>
      <c r="X338" s="586"/>
      <c r="Y338" s="586"/>
      <c r="Z338" s="586"/>
      <c r="AA338" s="586"/>
      <c r="AB338" s="586"/>
      <c r="AC338" s="586"/>
      <c r="AD338" s="586"/>
      <c r="AE338" s="586"/>
      <c r="AF338" s="586"/>
      <c r="AG338" s="586"/>
      <c r="AH338" s="586"/>
      <c r="AI338" s="586"/>
      <c r="AJ338" s="586"/>
    </row>
    <row r="339">
      <c r="A339" s="586"/>
      <c r="B339" s="586"/>
      <c r="C339" s="586"/>
      <c r="D339" s="586"/>
      <c r="E339" s="587"/>
      <c r="F339" s="586"/>
      <c r="G339" s="586"/>
      <c r="H339" s="586"/>
      <c r="I339" s="586"/>
      <c r="J339" s="586"/>
      <c r="K339" s="586"/>
      <c r="L339" s="586"/>
      <c r="M339" s="586"/>
      <c r="N339" s="586"/>
      <c r="O339" s="586"/>
      <c r="P339" s="586"/>
      <c r="Q339" s="586"/>
      <c r="R339" s="586"/>
      <c r="S339" s="586"/>
      <c r="T339" s="586"/>
      <c r="U339" s="586"/>
      <c r="V339" s="586"/>
      <c r="W339" s="586"/>
      <c r="X339" s="586"/>
      <c r="Y339" s="586"/>
      <c r="Z339" s="586"/>
      <c r="AA339" s="586"/>
      <c r="AB339" s="586"/>
      <c r="AC339" s="586"/>
      <c r="AD339" s="586"/>
      <c r="AE339" s="586"/>
      <c r="AF339" s="586"/>
      <c r="AG339" s="586"/>
      <c r="AH339" s="586"/>
      <c r="AI339" s="586"/>
      <c r="AJ339" s="586"/>
    </row>
    <row r="340">
      <c r="A340" s="586"/>
      <c r="B340" s="586"/>
      <c r="C340" s="586"/>
      <c r="D340" s="586"/>
      <c r="E340" s="587"/>
      <c r="F340" s="586"/>
      <c r="G340" s="586"/>
      <c r="H340" s="586"/>
      <c r="I340" s="586"/>
      <c r="J340" s="586"/>
      <c r="K340" s="586"/>
      <c r="L340" s="586"/>
      <c r="M340" s="586"/>
      <c r="N340" s="586"/>
      <c r="O340" s="586"/>
      <c r="P340" s="586"/>
      <c r="Q340" s="586"/>
      <c r="R340" s="586"/>
      <c r="S340" s="586"/>
      <c r="T340" s="586"/>
      <c r="U340" s="586"/>
      <c r="V340" s="586"/>
      <c r="W340" s="586"/>
      <c r="X340" s="586"/>
      <c r="Y340" s="586"/>
      <c r="Z340" s="586"/>
      <c r="AA340" s="586"/>
      <c r="AB340" s="586"/>
      <c r="AC340" s="586"/>
      <c r="AD340" s="586"/>
      <c r="AE340" s="586"/>
      <c r="AF340" s="586"/>
      <c r="AG340" s="586"/>
      <c r="AH340" s="586"/>
      <c r="AI340" s="586"/>
      <c r="AJ340" s="586"/>
    </row>
    <row r="341">
      <c r="A341" s="586"/>
      <c r="B341" s="586"/>
      <c r="C341" s="586"/>
      <c r="D341" s="586"/>
      <c r="E341" s="587"/>
      <c r="F341" s="586"/>
      <c r="G341" s="586"/>
      <c r="H341" s="586"/>
      <c r="I341" s="586"/>
      <c r="J341" s="586"/>
      <c r="K341" s="586"/>
      <c r="L341" s="586"/>
      <c r="M341" s="586"/>
      <c r="N341" s="586"/>
      <c r="O341" s="586"/>
      <c r="P341" s="586"/>
      <c r="Q341" s="586"/>
      <c r="R341" s="586"/>
      <c r="S341" s="586"/>
      <c r="T341" s="586"/>
      <c r="U341" s="586"/>
      <c r="V341" s="586"/>
      <c r="W341" s="586"/>
      <c r="X341" s="586"/>
      <c r="Y341" s="586"/>
      <c r="Z341" s="586"/>
      <c r="AA341" s="586"/>
      <c r="AB341" s="586"/>
      <c r="AC341" s="586"/>
      <c r="AD341" s="586"/>
      <c r="AE341" s="586"/>
      <c r="AF341" s="586"/>
      <c r="AG341" s="586"/>
      <c r="AH341" s="586"/>
      <c r="AI341" s="586"/>
      <c r="AJ341" s="586"/>
    </row>
    <row r="342">
      <c r="A342" s="586"/>
      <c r="B342" s="586"/>
      <c r="C342" s="586"/>
      <c r="D342" s="586"/>
      <c r="E342" s="587"/>
      <c r="F342" s="586"/>
      <c r="G342" s="586"/>
      <c r="H342" s="586"/>
      <c r="I342" s="586"/>
      <c r="J342" s="586"/>
      <c r="K342" s="586"/>
      <c r="L342" s="586"/>
      <c r="M342" s="586"/>
      <c r="N342" s="586"/>
      <c r="O342" s="586"/>
      <c r="P342" s="586"/>
      <c r="Q342" s="586"/>
      <c r="R342" s="586"/>
      <c r="S342" s="586"/>
      <c r="T342" s="586"/>
      <c r="U342" s="586"/>
      <c r="V342" s="586"/>
      <c r="W342" s="586"/>
      <c r="X342" s="586"/>
      <c r="Y342" s="586"/>
      <c r="Z342" s="586"/>
      <c r="AA342" s="586"/>
      <c r="AB342" s="586"/>
      <c r="AC342" s="586"/>
      <c r="AD342" s="586"/>
      <c r="AE342" s="586"/>
      <c r="AF342" s="586"/>
      <c r="AG342" s="586"/>
      <c r="AH342" s="586"/>
      <c r="AI342" s="586"/>
      <c r="AJ342" s="586"/>
    </row>
    <row r="343">
      <c r="A343" s="586"/>
      <c r="B343" s="586"/>
      <c r="C343" s="586"/>
      <c r="D343" s="586"/>
      <c r="E343" s="587"/>
      <c r="F343" s="586"/>
      <c r="G343" s="586"/>
      <c r="H343" s="586"/>
      <c r="I343" s="586"/>
      <c r="J343" s="586"/>
      <c r="K343" s="586"/>
      <c r="L343" s="586"/>
      <c r="M343" s="586"/>
      <c r="N343" s="586"/>
      <c r="O343" s="586"/>
      <c r="P343" s="586"/>
      <c r="Q343" s="586"/>
      <c r="R343" s="586"/>
      <c r="S343" s="586"/>
      <c r="T343" s="586"/>
      <c r="U343" s="586"/>
      <c r="V343" s="586"/>
      <c r="W343" s="586"/>
      <c r="X343" s="586"/>
      <c r="Y343" s="586"/>
      <c r="Z343" s="586"/>
      <c r="AA343" s="586"/>
      <c r="AB343" s="586"/>
      <c r="AC343" s="586"/>
      <c r="AD343" s="586"/>
      <c r="AE343" s="586"/>
      <c r="AF343" s="586"/>
      <c r="AG343" s="586"/>
      <c r="AH343" s="586"/>
      <c r="AI343" s="586"/>
      <c r="AJ343" s="586"/>
    </row>
    <row r="344">
      <c r="A344" s="586"/>
      <c r="B344" s="586"/>
      <c r="C344" s="586"/>
      <c r="D344" s="586"/>
      <c r="E344" s="587"/>
      <c r="F344" s="586"/>
      <c r="G344" s="586"/>
      <c r="H344" s="586"/>
      <c r="I344" s="586"/>
      <c r="J344" s="586"/>
      <c r="K344" s="586"/>
      <c r="L344" s="586"/>
      <c r="M344" s="586"/>
      <c r="N344" s="586"/>
      <c r="O344" s="586"/>
      <c r="P344" s="586"/>
      <c r="Q344" s="586"/>
      <c r="R344" s="586"/>
      <c r="S344" s="586"/>
      <c r="T344" s="586"/>
      <c r="U344" s="586"/>
      <c r="V344" s="586"/>
      <c r="W344" s="586"/>
      <c r="X344" s="586"/>
      <c r="Y344" s="586"/>
      <c r="Z344" s="586"/>
      <c r="AA344" s="586"/>
      <c r="AB344" s="586"/>
      <c r="AC344" s="586"/>
      <c r="AD344" s="586"/>
      <c r="AE344" s="586"/>
      <c r="AF344" s="586"/>
      <c r="AG344" s="586"/>
      <c r="AH344" s="586"/>
      <c r="AI344" s="586"/>
      <c r="AJ344" s="586"/>
    </row>
    <row r="345">
      <c r="A345" s="586"/>
      <c r="B345" s="586"/>
      <c r="C345" s="586"/>
      <c r="D345" s="586"/>
      <c r="E345" s="587"/>
      <c r="F345" s="586"/>
      <c r="G345" s="586"/>
      <c r="H345" s="586"/>
      <c r="I345" s="586"/>
      <c r="J345" s="586"/>
      <c r="K345" s="586"/>
      <c r="L345" s="586"/>
      <c r="M345" s="586"/>
      <c r="N345" s="586"/>
      <c r="O345" s="586"/>
      <c r="P345" s="586"/>
      <c r="Q345" s="586"/>
      <c r="R345" s="586"/>
      <c r="S345" s="586"/>
      <c r="T345" s="586"/>
      <c r="U345" s="586"/>
      <c r="V345" s="586"/>
      <c r="W345" s="586"/>
      <c r="X345" s="586"/>
      <c r="Y345" s="586"/>
      <c r="Z345" s="586"/>
      <c r="AA345" s="586"/>
      <c r="AB345" s="586"/>
      <c r="AC345" s="586"/>
      <c r="AD345" s="586"/>
      <c r="AE345" s="586"/>
      <c r="AF345" s="586"/>
      <c r="AG345" s="586"/>
      <c r="AH345" s="586"/>
      <c r="AI345" s="586"/>
      <c r="AJ345" s="586"/>
    </row>
    <row r="346">
      <c r="A346" s="586"/>
      <c r="B346" s="586"/>
      <c r="C346" s="586"/>
      <c r="D346" s="586"/>
      <c r="E346" s="587"/>
      <c r="F346" s="586"/>
      <c r="G346" s="586"/>
      <c r="H346" s="586"/>
      <c r="I346" s="586"/>
      <c r="J346" s="586"/>
      <c r="K346" s="586"/>
      <c r="L346" s="586"/>
      <c r="M346" s="586"/>
      <c r="N346" s="586"/>
      <c r="O346" s="586"/>
      <c r="P346" s="586"/>
      <c r="Q346" s="586"/>
      <c r="R346" s="586"/>
      <c r="S346" s="586"/>
      <c r="T346" s="586"/>
      <c r="U346" s="586"/>
      <c r="V346" s="586"/>
      <c r="W346" s="586"/>
      <c r="X346" s="586"/>
      <c r="Y346" s="586"/>
      <c r="Z346" s="586"/>
      <c r="AA346" s="586"/>
      <c r="AB346" s="586"/>
      <c r="AC346" s="586"/>
      <c r="AD346" s="586"/>
      <c r="AE346" s="586"/>
      <c r="AF346" s="586"/>
      <c r="AG346" s="586"/>
      <c r="AH346" s="586"/>
      <c r="AI346" s="586"/>
      <c r="AJ346" s="586"/>
    </row>
    <row r="347">
      <c r="A347" s="586"/>
      <c r="B347" s="586"/>
      <c r="C347" s="586"/>
      <c r="D347" s="586"/>
      <c r="E347" s="587"/>
      <c r="F347" s="586"/>
      <c r="G347" s="586"/>
      <c r="H347" s="586"/>
      <c r="I347" s="586"/>
      <c r="J347" s="586"/>
      <c r="K347" s="586"/>
      <c r="L347" s="586"/>
      <c r="M347" s="586"/>
      <c r="N347" s="586"/>
      <c r="O347" s="586"/>
      <c r="P347" s="586"/>
      <c r="Q347" s="586"/>
      <c r="R347" s="586"/>
      <c r="S347" s="586"/>
      <c r="T347" s="586"/>
      <c r="U347" s="586"/>
      <c r="V347" s="586"/>
      <c r="W347" s="586"/>
      <c r="X347" s="586"/>
      <c r="Y347" s="586"/>
      <c r="Z347" s="586"/>
      <c r="AA347" s="586"/>
      <c r="AB347" s="586"/>
      <c r="AC347" s="586"/>
      <c r="AD347" s="586"/>
      <c r="AE347" s="586"/>
      <c r="AF347" s="586"/>
      <c r="AG347" s="586"/>
      <c r="AH347" s="586"/>
      <c r="AI347" s="586"/>
      <c r="AJ347" s="586"/>
    </row>
    <row r="348">
      <c r="A348" s="586"/>
      <c r="B348" s="586"/>
      <c r="C348" s="586"/>
      <c r="D348" s="586"/>
      <c r="E348" s="587"/>
      <c r="F348" s="586"/>
      <c r="G348" s="586"/>
      <c r="H348" s="586"/>
      <c r="I348" s="586"/>
      <c r="J348" s="586"/>
      <c r="K348" s="586"/>
      <c r="L348" s="586"/>
      <c r="M348" s="586"/>
      <c r="N348" s="586"/>
      <c r="O348" s="586"/>
      <c r="P348" s="586"/>
      <c r="Q348" s="586"/>
      <c r="R348" s="586"/>
      <c r="S348" s="586"/>
      <c r="T348" s="586"/>
      <c r="U348" s="586"/>
      <c r="V348" s="586"/>
      <c r="W348" s="586"/>
      <c r="X348" s="586"/>
      <c r="Y348" s="586"/>
      <c r="Z348" s="586"/>
      <c r="AA348" s="586"/>
      <c r="AB348" s="586"/>
      <c r="AC348" s="586"/>
      <c r="AD348" s="586"/>
      <c r="AE348" s="586"/>
      <c r="AF348" s="586"/>
      <c r="AG348" s="586"/>
      <c r="AH348" s="586"/>
      <c r="AI348" s="586"/>
      <c r="AJ348" s="586"/>
    </row>
    <row r="349">
      <c r="A349" s="586"/>
      <c r="B349" s="586"/>
      <c r="C349" s="586"/>
      <c r="D349" s="586"/>
      <c r="E349" s="587"/>
      <c r="F349" s="586"/>
      <c r="G349" s="586"/>
      <c r="H349" s="586"/>
      <c r="I349" s="586"/>
      <c r="J349" s="586"/>
      <c r="K349" s="586"/>
      <c r="L349" s="586"/>
      <c r="M349" s="586"/>
      <c r="N349" s="586"/>
      <c r="O349" s="586"/>
      <c r="P349" s="586"/>
      <c r="Q349" s="586"/>
      <c r="R349" s="586"/>
      <c r="S349" s="586"/>
      <c r="T349" s="586"/>
      <c r="U349" s="586"/>
      <c r="V349" s="586"/>
      <c r="W349" s="586"/>
      <c r="X349" s="586"/>
      <c r="Y349" s="586"/>
      <c r="Z349" s="586"/>
      <c r="AA349" s="586"/>
      <c r="AB349" s="586"/>
      <c r="AC349" s="586"/>
      <c r="AD349" s="586"/>
      <c r="AE349" s="586"/>
      <c r="AF349" s="586"/>
      <c r="AG349" s="586"/>
      <c r="AH349" s="586"/>
      <c r="AI349" s="586"/>
      <c r="AJ349" s="586"/>
    </row>
    <row r="350">
      <c r="A350" s="586"/>
      <c r="B350" s="586"/>
      <c r="C350" s="586"/>
      <c r="D350" s="586"/>
      <c r="E350" s="587"/>
      <c r="F350" s="586"/>
      <c r="G350" s="586"/>
      <c r="H350" s="586"/>
      <c r="I350" s="586"/>
      <c r="J350" s="586"/>
      <c r="K350" s="586"/>
      <c r="L350" s="586"/>
      <c r="M350" s="586"/>
      <c r="N350" s="586"/>
      <c r="O350" s="586"/>
      <c r="P350" s="586"/>
      <c r="Q350" s="586"/>
      <c r="R350" s="586"/>
      <c r="S350" s="586"/>
      <c r="T350" s="586"/>
      <c r="U350" s="586"/>
      <c r="V350" s="586"/>
      <c r="W350" s="586"/>
      <c r="X350" s="586"/>
      <c r="Y350" s="586"/>
      <c r="Z350" s="586"/>
      <c r="AA350" s="586"/>
      <c r="AB350" s="586"/>
      <c r="AC350" s="586"/>
      <c r="AD350" s="586"/>
      <c r="AE350" s="586"/>
      <c r="AF350" s="586"/>
      <c r="AG350" s="586"/>
      <c r="AH350" s="586"/>
      <c r="AI350" s="586"/>
      <c r="AJ350" s="586"/>
    </row>
    <row r="351">
      <c r="A351" s="586"/>
      <c r="B351" s="586"/>
      <c r="C351" s="586"/>
      <c r="D351" s="586"/>
      <c r="E351" s="587"/>
      <c r="F351" s="586"/>
      <c r="G351" s="586"/>
      <c r="H351" s="586"/>
      <c r="I351" s="586"/>
      <c r="J351" s="586"/>
      <c r="K351" s="586"/>
      <c r="L351" s="586"/>
      <c r="M351" s="586"/>
      <c r="N351" s="586"/>
      <c r="O351" s="586"/>
      <c r="P351" s="586"/>
      <c r="Q351" s="586"/>
      <c r="R351" s="586"/>
      <c r="S351" s="586"/>
      <c r="T351" s="586"/>
      <c r="U351" s="586"/>
      <c r="V351" s="586"/>
      <c r="W351" s="586"/>
      <c r="X351" s="586"/>
      <c r="Y351" s="586"/>
      <c r="Z351" s="586"/>
      <c r="AA351" s="586"/>
      <c r="AB351" s="586"/>
      <c r="AC351" s="586"/>
      <c r="AD351" s="586"/>
      <c r="AE351" s="586"/>
      <c r="AF351" s="586"/>
      <c r="AG351" s="586"/>
      <c r="AH351" s="586"/>
      <c r="AI351" s="586"/>
      <c r="AJ351" s="586"/>
    </row>
    <row r="352">
      <c r="A352" s="586"/>
      <c r="B352" s="586"/>
      <c r="C352" s="586"/>
      <c r="D352" s="586"/>
      <c r="E352" s="587"/>
      <c r="F352" s="586"/>
      <c r="G352" s="586"/>
      <c r="H352" s="586"/>
      <c r="I352" s="586"/>
      <c r="J352" s="586"/>
      <c r="K352" s="586"/>
      <c r="L352" s="586"/>
      <c r="M352" s="586"/>
      <c r="N352" s="586"/>
      <c r="O352" s="586"/>
      <c r="P352" s="586"/>
      <c r="Q352" s="586"/>
      <c r="R352" s="586"/>
      <c r="S352" s="586"/>
      <c r="T352" s="586"/>
      <c r="U352" s="586"/>
      <c r="V352" s="586"/>
      <c r="W352" s="586"/>
      <c r="X352" s="586"/>
      <c r="Y352" s="586"/>
      <c r="Z352" s="586"/>
      <c r="AA352" s="586"/>
      <c r="AB352" s="586"/>
      <c r="AC352" s="586"/>
      <c r="AD352" s="586"/>
      <c r="AE352" s="586"/>
      <c r="AF352" s="586"/>
      <c r="AG352" s="586"/>
      <c r="AH352" s="586"/>
      <c r="AI352" s="586"/>
      <c r="AJ352" s="586"/>
    </row>
    <row r="353">
      <c r="A353" s="586"/>
      <c r="B353" s="586"/>
      <c r="C353" s="586"/>
      <c r="D353" s="586"/>
      <c r="E353" s="587"/>
      <c r="F353" s="586"/>
      <c r="G353" s="586"/>
      <c r="H353" s="586"/>
      <c r="I353" s="586"/>
      <c r="J353" s="586"/>
      <c r="K353" s="586"/>
      <c r="L353" s="586"/>
      <c r="M353" s="586"/>
      <c r="N353" s="586"/>
      <c r="O353" s="586"/>
      <c r="P353" s="586"/>
      <c r="Q353" s="586"/>
      <c r="R353" s="586"/>
      <c r="S353" s="586"/>
      <c r="T353" s="586"/>
      <c r="U353" s="586"/>
      <c r="V353" s="586"/>
      <c r="W353" s="586"/>
      <c r="X353" s="586"/>
      <c r="Y353" s="586"/>
      <c r="Z353" s="586"/>
      <c r="AA353" s="586"/>
      <c r="AB353" s="586"/>
      <c r="AC353" s="586"/>
      <c r="AD353" s="586"/>
      <c r="AE353" s="586"/>
      <c r="AF353" s="586"/>
      <c r="AG353" s="586"/>
      <c r="AH353" s="586"/>
      <c r="AI353" s="586"/>
      <c r="AJ353" s="586"/>
    </row>
    <row r="354">
      <c r="A354" s="586"/>
      <c r="B354" s="586"/>
      <c r="C354" s="586"/>
      <c r="D354" s="586"/>
      <c r="E354" s="587"/>
      <c r="F354" s="586"/>
      <c r="G354" s="586"/>
      <c r="H354" s="586"/>
      <c r="I354" s="586"/>
      <c r="J354" s="586"/>
      <c r="K354" s="586"/>
      <c r="L354" s="586"/>
      <c r="M354" s="586"/>
      <c r="N354" s="586"/>
      <c r="O354" s="586"/>
      <c r="P354" s="586"/>
      <c r="Q354" s="586"/>
      <c r="R354" s="586"/>
      <c r="S354" s="586"/>
      <c r="T354" s="586"/>
      <c r="U354" s="586"/>
      <c r="V354" s="586"/>
      <c r="W354" s="586"/>
      <c r="X354" s="586"/>
      <c r="Y354" s="586"/>
      <c r="Z354" s="586"/>
      <c r="AA354" s="586"/>
      <c r="AB354" s="586"/>
      <c r="AC354" s="586"/>
      <c r="AD354" s="586"/>
      <c r="AE354" s="586"/>
      <c r="AF354" s="586"/>
      <c r="AG354" s="586"/>
      <c r="AH354" s="586"/>
      <c r="AI354" s="586"/>
      <c r="AJ354" s="586"/>
    </row>
    <row r="355">
      <c r="A355" s="586"/>
      <c r="B355" s="586"/>
      <c r="C355" s="586"/>
      <c r="D355" s="586"/>
      <c r="E355" s="587"/>
      <c r="F355" s="586"/>
      <c r="G355" s="586"/>
      <c r="H355" s="586"/>
      <c r="I355" s="586"/>
      <c r="J355" s="586"/>
      <c r="K355" s="586"/>
      <c r="L355" s="586"/>
      <c r="M355" s="586"/>
      <c r="N355" s="586"/>
      <c r="O355" s="586"/>
      <c r="P355" s="586"/>
      <c r="Q355" s="586"/>
      <c r="R355" s="586"/>
      <c r="S355" s="586"/>
      <c r="T355" s="586"/>
      <c r="U355" s="586"/>
      <c r="V355" s="586"/>
      <c r="W355" s="586"/>
      <c r="X355" s="586"/>
      <c r="Y355" s="586"/>
      <c r="Z355" s="586"/>
      <c r="AA355" s="586"/>
      <c r="AB355" s="586"/>
      <c r="AC355" s="586"/>
      <c r="AD355" s="586"/>
      <c r="AE355" s="586"/>
      <c r="AF355" s="586"/>
      <c r="AG355" s="586"/>
      <c r="AH355" s="586"/>
      <c r="AI355" s="586"/>
      <c r="AJ355" s="586"/>
    </row>
    <row r="356">
      <c r="A356" s="586"/>
      <c r="B356" s="586"/>
      <c r="C356" s="586"/>
      <c r="D356" s="586"/>
      <c r="E356" s="587"/>
      <c r="F356" s="586"/>
      <c r="G356" s="586"/>
      <c r="H356" s="586"/>
      <c r="I356" s="586"/>
      <c r="J356" s="586"/>
      <c r="K356" s="586"/>
      <c r="L356" s="586"/>
      <c r="M356" s="586"/>
      <c r="N356" s="586"/>
      <c r="O356" s="586"/>
      <c r="P356" s="586"/>
      <c r="Q356" s="586"/>
      <c r="R356" s="586"/>
      <c r="S356" s="586"/>
      <c r="T356" s="586"/>
      <c r="U356" s="586"/>
      <c r="V356" s="586"/>
      <c r="W356" s="586"/>
      <c r="X356" s="586"/>
      <c r="Y356" s="586"/>
      <c r="Z356" s="586"/>
      <c r="AA356" s="586"/>
      <c r="AB356" s="586"/>
      <c r="AC356" s="586"/>
      <c r="AD356" s="586"/>
      <c r="AE356" s="586"/>
      <c r="AF356" s="586"/>
      <c r="AG356" s="586"/>
      <c r="AH356" s="586"/>
      <c r="AI356" s="586"/>
      <c r="AJ356" s="586"/>
    </row>
    <row r="357">
      <c r="A357" s="586"/>
      <c r="B357" s="586"/>
      <c r="C357" s="586"/>
      <c r="D357" s="586"/>
      <c r="E357" s="587"/>
      <c r="F357" s="586"/>
      <c r="G357" s="586"/>
      <c r="H357" s="586"/>
      <c r="I357" s="586"/>
      <c r="J357" s="586"/>
      <c r="K357" s="586"/>
      <c r="L357" s="586"/>
      <c r="M357" s="586"/>
      <c r="N357" s="586"/>
      <c r="O357" s="586"/>
      <c r="P357" s="586"/>
      <c r="Q357" s="586"/>
      <c r="R357" s="586"/>
      <c r="S357" s="586"/>
      <c r="T357" s="586"/>
      <c r="U357" s="586"/>
      <c r="V357" s="586"/>
      <c r="W357" s="586"/>
      <c r="X357" s="586"/>
      <c r="Y357" s="586"/>
      <c r="Z357" s="586"/>
      <c r="AA357" s="586"/>
      <c r="AB357" s="586"/>
      <c r="AC357" s="586"/>
      <c r="AD357" s="586"/>
      <c r="AE357" s="586"/>
      <c r="AF357" s="586"/>
      <c r="AG357" s="586"/>
      <c r="AH357" s="586"/>
      <c r="AI357" s="586"/>
      <c r="AJ357" s="586"/>
    </row>
    <row r="358">
      <c r="A358" s="586"/>
      <c r="B358" s="586"/>
      <c r="C358" s="586"/>
      <c r="D358" s="586"/>
      <c r="E358" s="587"/>
      <c r="F358" s="586"/>
      <c r="G358" s="586"/>
      <c r="H358" s="586"/>
      <c r="I358" s="586"/>
      <c r="J358" s="586"/>
      <c r="K358" s="586"/>
      <c r="L358" s="586"/>
      <c r="M358" s="586"/>
      <c r="N358" s="586"/>
      <c r="O358" s="586"/>
      <c r="P358" s="586"/>
      <c r="Q358" s="586"/>
      <c r="R358" s="586"/>
      <c r="S358" s="586"/>
      <c r="T358" s="586"/>
      <c r="U358" s="586"/>
      <c r="V358" s="586"/>
      <c r="W358" s="586"/>
      <c r="X358" s="586"/>
      <c r="Y358" s="586"/>
      <c r="Z358" s="586"/>
      <c r="AA358" s="586"/>
      <c r="AB358" s="586"/>
      <c r="AC358" s="586"/>
      <c r="AD358" s="586"/>
      <c r="AE358" s="586"/>
      <c r="AF358" s="586"/>
      <c r="AG358" s="586"/>
      <c r="AH358" s="586"/>
      <c r="AI358" s="586"/>
      <c r="AJ358" s="586"/>
    </row>
    <row r="359">
      <c r="A359" s="586"/>
      <c r="B359" s="586"/>
      <c r="C359" s="586"/>
      <c r="D359" s="586"/>
      <c r="E359" s="587"/>
      <c r="F359" s="586"/>
      <c r="G359" s="586"/>
      <c r="H359" s="586"/>
      <c r="I359" s="586"/>
      <c r="J359" s="586"/>
      <c r="K359" s="586"/>
      <c r="L359" s="586"/>
      <c r="M359" s="586"/>
      <c r="N359" s="586"/>
      <c r="O359" s="586"/>
      <c r="P359" s="586"/>
      <c r="Q359" s="586"/>
      <c r="R359" s="586"/>
      <c r="S359" s="586"/>
      <c r="T359" s="586"/>
      <c r="U359" s="586"/>
      <c r="V359" s="586"/>
      <c r="W359" s="586"/>
      <c r="X359" s="586"/>
      <c r="Y359" s="586"/>
      <c r="Z359" s="586"/>
      <c r="AA359" s="586"/>
      <c r="AB359" s="586"/>
      <c r="AC359" s="586"/>
      <c r="AD359" s="586"/>
      <c r="AE359" s="586"/>
      <c r="AF359" s="586"/>
      <c r="AG359" s="586"/>
      <c r="AH359" s="586"/>
      <c r="AI359" s="586"/>
      <c r="AJ359" s="586"/>
    </row>
    <row r="360">
      <c r="A360" s="586"/>
      <c r="B360" s="586"/>
      <c r="C360" s="586"/>
      <c r="D360" s="586"/>
      <c r="E360" s="587"/>
      <c r="F360" s="586"/>
      <c r="G360" s="586"/>
      <c r="H360" s="586"/>
      <c r="I360" s="586"/>
      <c r="J360" s="586"/>
      <c r="K360" s="586"/>
      <c r="L360" s="586"/>
      <c r="M360" s="586"/>
      <c r="N360" s="586"/>
      <c r="O360" s="586"/>
      <c r="P360" s="586"/>
      <c r="Q360" s="586"/>
      <c r="R360" s="586"/>
      <c r="S360" s="586"/>
      <c r="T360" s="586"/>
      <c r="U360" s="586"/>
      <c r="V360" s="586"/>
      <c r="W360" s="586"/>
      <c r="X360" s="586"/>
      <c r="Y360" s="586"/>
      <c r="Z360" s="586"/>
      <c r="AA360" s="586"/>
      <c r="AB360" s="586"/>
      <c r="AC360" s="586"/>
      <c r="AD360" s="586"/>
      <c r="AE360" s="586"/>
      <c r="AF360" s="586"/>
      <c r="AG360" s="586"/>
      <c r="AH360" s="586"/>
      <c r="AI360" s="586"/>
      <c r="AJ360" s="586"/>
    </row>
    <row r="361">
      <c r="A361" s="586"/>
      <c r="B361" s="586"/>
      <c r="C361" s="586"/>
      <c r="D361" s="586"/>
      <c r="E361" s="587"/>
      <c r="F361" s="586"/>
      <c r="G361" s="586"/>
      <c r="H361" s="586"/>
      <c r="I361" s="586"/>
      <c r="J361" s="586"/>
      <c r="K361" s="586"/>
      <c r="L361" s="586"/>
      <c r="M361" s="586"/>
      <c r="N361" s="586"/>
      <c r="O361" s="586"/>
      <c r="P361" s="586"/>
      <c r="Q361" s="586"/>
      <c r="R361" s="586"/>
      <c r="S361" s="586"/>
      <c r="T361" s="586"/>
      <c r="U361" s="586"/>
      <c r="V361" s="586"/>
      <c r="W361" s="586"/>
      <c r="X361" s="586"/>
      <c r="Y361" s="586"/>
      <c r="Z361" s="586"/>
      <c r="AA361" s="586"/>
      <c r="AB361" s="586"/>
      <c r="AC361" s="586"/>
      <c r="AD361" s="586"/>
      <c r="AE361" s="586"/>
      <c r="AF361" s="586"/>
      <c r="AG361" s="586"/>
      <c r="AH361" s="586"/>
      <c r="AI361" s="586"/>
      <c r="AJ361" s="586"/>
    </row>
    <row r="362">
      <c r="A362" s="586"/>
      <c r="B362" s="586"/>
      <c r="C362" s="586"/>
      <c r="D362" s="586"/>
      <c r="E362" s="587"/>
      <c r="F362" s="586"/>
      <c r="G362" s="586"/>
      <c r="H362" s="586"/>
      <c r="I362" s="586"/>
      <c r="J362" s="586"/>
      <c r="K362" s="586"/>
      <c r="L362" s="586"/>
      <c r="M362" s="586"/>
      <c r="N362" s="586"/>
      <c r="O362" s="586"/>
      <c r="P362" s="586"/>
      <c r="Q362" s="586"/>
      <c r="R362" s="586"/>
      <c r="S362" s="586"/>
      <c r="T362" s="586"/>
      <c r="U362" s="586"/>
      <c r="V362" s="586"/>
      <c r="W362" s="586"/>
      <c r="X362" s="586"/>
      <c r="Y362" s="586"/>
      <c r="Z362" s="586"/>
      <c r="AA362" s="586"/>
      <c r="AB362" s="586"/>
      <c r="AC362" s="586"/>
      <c r="AD362" s="586"/>
      <c r="AE362" s="586"/>
      <c r="AF362" s="586"/>
      <c r="AG362" s="586"/>
      <c r="AH362" s="586"/>
      <c r="AI362" s="586"/>
      <c r="AJ362" s="586"/>
    </row>
    <row r="363">
      <c r="A363" s="586"/>
      <c r="B363" s="586"/>
      <c r="C363" s="586"/>
      <c r="D363" s="586"/>
      <c r="E363" s="587"/>
      <c r="F363" s="586"/>
      <c r="G363" s="586"/>
      <c r="H363" s="586"/>
      <c r="I363" s="586"/>
      <c r="J363" s="586"/>
      <c r="K363" s="586"/>
      <c r="L363" s="586"/>
      <c r="M363" s="586"/>
      <c r="N363" s="586"/>
      <c r="O363" s="586"/>
      <c r="P363" s="586"/>
      <c r="Q363" s="586"/>
      <c r="R363" s="586"/>
      <c r="S363" s="586"/>
      <c r="T363" s="586"/>
      <c r="U363" s="586"/>
      <c r="V363" s="586"/>
      <c r="W363" s="586"/>
      <c r="X363" s="586"/>
      <c r="Y363" s="586"/>
      <c r="Z363" s="586"/>
      <c r="AA363" s="586"/>
      <c r="AB363" s="586"/>
      <c r="AC363" s="586"/>
      <c r="AD363" s="586"/>
      <c r="AE363" s="586"/>
      <c r="AF363" s="586"/>
      <c r="AG363" s="586"/>
      <c r="AH363" s="586"/>
      <c r="AI363" s="586"/>
      <c r="AJ363" s="586"/>
    </row>
    <row r="364">
      <c r="A364" s="586"/>
      <c r="B364" s="586"/>
      <c r="C364" s="586"/>
      <c r="D364" s="586"/>
      <c r="E364" s="587"/>
      <c r="F364" s="586"/>
      <c r="G364" s="586"/>
      <c r="H364" s="586"/>
      <c r="I364" s="586"/>
      <c r="J364" s="586"/>
      <c r="K364" s="586"/>
      <c r="L364" s="586"/>
      <c r="M364" s="586"/>
      <c r="N364" s="586"/>
      <c r="O364" s="586"/>
      <c r="P364" s="586"/>
      <c r="Q364" s="586"/>
      <c r="R364" s="586"/>
      <c r="S364" s="586"/>
      <c r="T364" s="586"/>
      <c r="U364" s="586"/>
      <c r="V364" s="586"/>
      <c r="W364" s="586"/>
      <c r="X364" s="586"/>
      <c r="Y364" s="586"/>
      <c r="Z364" s="586"/>
      <c r="AA364" s="586"/>
      <c r="AB364" s="586"/>
      <c r="AC364" s="586"/>
      <c r="AD364" s="586"/>
      <c r="AE364" s="586"/>
      <c r="AF364" s="586"/>
      <c r="AG364" s="586"/>
      <c r="AH364" s="586"/>
      <c r="AI364" s="586"/>
      <c r="AJ364" s="586"/>
    </row>
    <row r="365">
      <c r="A365" s="586"/>
      <c r="B365" s="586"/>
      <c r="C365" s="586"/>
      <c r="D365" s="586"/>
      <c r="E365" s="587"/>
      <c r="F365" s="586"/>
      <c r="G365" s="586"/>
      <c r="H365" s="586"/>
      <c r="I365" s="586"/>
      <c r="J365" s="586"/>
      <c r="K365" s="586"/>
      <c r="L365" s="586"/>
      <c r="M365" s="586"/>
      <c r="N365" s="586"/>
      <c r="O365" s="586"/>
      <c r="P365" s="586"/>
      <c r="Q365" s="586"/>
      <c r="R365" s="586"/>
      <c r="S365" s="586"/>
      <c r="T365" s="586"/>
      <c r="U365" s="586"/>
      <c r="V365" s="586"/>
      <c r="W365" s="586"/>
      <c r="X365" s="586"/>
      <c r="Y365" s="586"/>
      <c r="Z365" s="586"/>
      <c r="AA365" s="586"/>
      <c r="AB365" s="586"/>
      <c r="AC365" s="586"/>
      <c r="AD365" s="586"/>
      <c r="AE365" s="586"/>
      <c r="AF365" s="586"/>
      <c r="AG365" s="586"/>
      <c r="AH365" s="586"/>
      <c r="AI365" s="586"/>
      <c r="AJ365" s="586"/>
    </row>
    <row r="366">
      <c r="A366" s="586"/>
      <c r="B366" s="586"/>
      <c r="C366" s="586"/>
      <c r="D366" s="586"/>
      <c r="E366" s="587"/>
      <c r="F366" s="586"/>
      <c r="G366" s="586"/>
      <c r="H366" s="586"/>
      <c r="I366" s="586"/>
      <c r="J366" s="586"/>
      <c r="K366" s="586"/>
      <c r="L366" s="586"/>
      <c r="M366" s="586"/>
      <c r="N366" s="586"/>
      <c r="O366" s="586"/>
      <c r="P366" s="586"/>
      <c r="Q366" s="586"/>
      <c r="R366" s="586"/>
      <c r="S366" s="586"/>
      <c r="T366" s="586"/>
      <c r="U366" s="586"/>
      <c r="V366" s="586"/>
      <c r="W366" s="586"/>
      <c r="X366" s="586"/>
      <c r="Y366" s="586"/>
      <c r="Z366" s="586"/>
      <c r="AA366" s="586"/>
      <c r="AB366" s="586"/>
      <c r="AC366" s="586"/>
      <c r="AD366" s="586"/>
      <c r="AE366" s="586"/>
      <c r="AF366" s="586"/>
      <c r="AG366" s="586"/>
      <c r="AH366" s="586"/>
      <c r="AI366" s="586"/>
      <c r="AJ366" s="586"/>
    </row>
    <row r="367">
      <c r="A367" s="586"/>
      <c r="B367" s="586"/>
      <c r="C367" s="586"/>
      <c r="D367" s="586"/>
      <c r="E367" s="587"/>
      <c r="F367" s="586"/>
      <c r="G367" s="586"/>
      <c r="H367" s="586"/>
      <c r="I367" s="586"/>
      <c r="J367" s="586"/>
      <c r="K367" s="586"/>
      <c r="L367" s="586"/>
      <c r="M367" s="586"/>
      <c r="N367" s="586"/>
      <c r="O367" s="586"/>
      <c r="P367" s="586"/>
      <c r="Q367" s="586"/>
      <c r="R367" s="586"/>
      <c r="S367" s="586"/>
      <c r="T367" s="586"/>
      <c r="U367" s="586"/>
      <c r="V367" s="586"/>
      <c r="W367" s="586"/>
      <c r="X367" s="586"/>
      <c r="Y367" s="586"/>
      <c r="Z367" s="586"/>
      <c r="AA367" s="586"/>
      <c r="AB367" s="586"/>
      <c r="AC367" s="586"/>
      <c r="AD367" s="586"/>
      <c r="AE367" s="586"/>
      <c r="AF367" s="586"/>
      <c r="AG367" s="586"/>
      <c r="AH367" s="586"/>
      <c r="AI367" s="586"/>
      <c r="AJ367" s="586"/>
    </row>
    <row r="368">
      <c r="A368" s="586"/>
      <c r="B368" s="586"/>
      <c r="C368" s="586"/>
      <c r="D368" s="586"/>
      <c r="E368" s="587"/>
      <c r="F368" s="586"/>
      <c r="G368" s="586"/>
      <c r="H368" s="586"/>
      <c r="I368" s="586"/>
      <c r="J368" s="586"/>
      <c r="K368" s="586"/>
      <c r="L368" s="586"/>
      <c r="M368" s="586"/>
      <c r="N368" s="586"/>
      <c r="O368" s="586"/>
      <c r="P368" s="586"/>
      <c r="Q368" s="586"/>
      <c r="R368" s="586"/>
      <c r="S368" s="586"/>
      <c r="T368" s="586"/>
      <c r="U368" s="586"/>
      <c r="V368" s="586"/>
      <c r="W368" s="586"/>
      <c r="X368" s="586"/>
      <c r="Y368" s="586"/>
      <c r="Z368" s="586"/>
      <c r="AA368" s="586"/>
      <c r="AB368" s="586"/>
      <c r="AC368" s="586"/>
      <c r="AD368" s="586"/>
      <c r="AE368" s="586"/>
      <c r="AF368" s="586"/>
      <c r="AG368" s="586"/>
      <c r="AH368" s="586"/>
      <c r="AI368" s="586"/>
      <c r="AJ368" s="586"/>
    </row>
    <row r="369">
      <c r="A369" s="586"/>
      <c r="B369" s="586"/>
      <c r="C369" s="586"/>
      <c r="D369" s="586"/>
      <c r="E369" s="587"/>
      <c r="F369" s="586"/>
      <c r="G369" s="586"/>
      <c r="H369" s="586"/>
      <c r="I369" s="586"/>
      <c r="J369" s="586"/>
      <c r="K369" s="586"/>
      <c r="L369" s="586"/>
      <c r="M369" s="586"/>
      <c r="N369" s="586"/>
      <c r="O369" s="586"/>
      <c r="P369" s="586"/>
      <c r="Q369" s="586"/>
      <c r="R369" s="586"/>
      <c r="S369" s="586"/>
      <c r="T369" s="586"/>
      <c r="U369" s="586"/>
      <c r="V369" s="586"/>
      <c r="W369" s="586"/>
      <c r="X369" s="586"/>
      <c r="Y369" s="586"/>
      <c r="Z369" s="586"/>
      <c r="AA369" s="586"/>
      <c r="AB369" s="586"/>
      <c r="AC369" s="586"/>
      <c r="AD369" s="586"/>
      <c r="AE369" s="586"/>
      <c r="AF369" s="586"/>
      <c r="AG369" s="586"/>
      <c r="AH369" s="586"/>
      <c r="AI369" s="586"/>
      <c r="AJ369" s="586"/>
    </row>
    <row r="370">
      <c r="A370" s="586"/>
      <c r="B370" s="586"/>
      <c r="C370" s="586"/>
      <c r="D370" s="586"/>
      <c r="E370" s="587"/>
      <c r="F370" s="586"/>
      <c r="G370" s="586"/>
      <c r="H370" s="586"/>
      <c r="I370" s="586"/>
      <c r="J370" s="586"/>
      <c r="K370" s="586"/>
      <c r="L370" s="586"/>
      <c r="M370" s="586"/>
      <c r="N370" s="586"/>
      <c r="O370" s="586"/>
      <c r="P370" s="586"/>
      <c r="Q370" s="586"/>
      <c r="R370" s="586"/>
      <c r="S370" s="586"/>
      <c r="T370" s="586"/>
      <c r="U370" s="586"/>
      <c r="V370" s="586"/>
      <c r="W370" s="586"/>
      <c r="X370" s="586"/>
      <c r="Y370" s="586"/>
      <c r="Z370" s="586"/>
      <c r="AA370" s="586"/>
      <c r="AB370" s="586"/>
      <c r="AC370" s="586"/>
      <c r="AD370" s="586"/>
      <c r="AE370" s="586"/>
      <c r="AF370" s="586"/>
      <c r="AG370" s="586"/>
      <c r="AH370" s="586"/>
      <c r="AI370" s="586"/>
      <c r="AJ370" s="586"/>
    </row>
    <row r="371">
      <c r="A371" s="586"/>
      <c r="B371" s="586"/>
      <c r="C371" s="586"/>
      <c r="D371" s="586"/>
      <c r="E371" s="587"/>
      <c r="F371" s="586"/>
      <c r="G371" s="586"/>
      <c r="H371" s="586"/>
      <c r="I371" s="586"/>
      <c r="J371" s="586"/>
      <c r="K371" s="586"/>
      <c r="L371" s="586"/>
      <c r="M371" s="586"/>
      <c r="N371" s="586"/>
      <c r="O371" s="586"/>
      <c r="P371" s="586"/>
      <c r="Q371" s="586"/>
      <c r="R371" s="586"/>
      <c r="S371" s="586"/>
      <c r="T371" s="586"/>
      <c r="U371" s="586"/>
      <c r="V371" s="586"/>
      <c r="W371" s="586"/>
      <c r="X371" s="586"/>
      <c r="Y371" s="586"/>
      <c r="Z371" s="586"/>
      <c r="AA371" s="586"/>
      <c r="AB371" s="586"/>
      <c r="AC371" s="586"/>
      <c r="AD371" s="586"/>
      <c r="AE371" s="586"/>
      <c r="AF371" s="586"/>
      <c r="AG371" s="586"/>
      <c r="AH371" s="586"/>
      <c r="AI371" s="586"/>
      <c r="AJ371" s="586"/>
    </row>
    <row r="372">
      <c r="A372" s="586"/>
      <c r="B372" s="586"/>
      <c r="C372" s="586"/>
      <c r="D372" s="586"/>
      <c r="E372" s="587"/>
      <c r="F372" s="586"/>
      <c r="G372" s="586"/>
      <c r="H372" s="586"/>
      <c r="I372" s="586"/>
      <c r="J372" s="586"/>
      <c r="K372" s="586"/>
      <c r="L372" s="586"/>
      <c r="M372" s="586"/>
      <c r="N372" s="586"/>
      <c r="O372" s="586"/>
      <c r="P372" s="586"/>
      <c r="Q372" s="586"/>
      <c r="R372" s="586"/>
      <c r="S372" s="586"/>
      <c r="T372" s="586"/>
      <c r="U372" s="586"/>
      <c r="V372" s="586"/>
      <c r="W372" s="586"/>
      <c r="X372" s="586"/>
      <c r="Y372" s="586"/>
      <c r="Z372" s="586"/>
      <c r="AA372" s="586"/>
      <c r="AB372" s="586"/>
      <c r="AC372" s="586"/>
      <c r="AD372" s="586"/>
      <c r="AE372" s="586"/>
      <c r="AF372" s="586"/>
      <c r="AG372" s="586"/>
      <c r="AH372" s="586"/>
      <c r="AI372" s="586"/>
      <c r="AJ372" s="586"/>
    </row>
    <row r="373">
      <c r="A373" s="586"/>
      <c r="B373" s="586"/>
      <c r="C373" s="586"/>
      <c r="D373" s="586"/>
      <c r="E373" s="587"/>
      <c r="F373" s="586"/>
      <c r="G373" s="586"/>
      <c r="H373" s="586"/>
      <c r="I373" s="586"/>
      <c r="J373" s="586"/>
      <c r="K373" s="586"/>
      <c r="L373" s="586"/>
      <c r="M373" s="586"/>
      <c r="N373" s="586"/>
      <c r="O373" s="586"/>
      <c r="P373" s="586"/>
      <c r="Q373" s="586"/>
      <c r="R373" s="586"/>
      <c r="S373" s="586"/>
      <c r="T373" s="586"/>
      <c r="U373" s="586"/>
      <c r="V373" s="586"/>
      <c r="W373" s="586"/>
      <c r="X373" s="586"/>
      <c r="Y373" s="586"/>
      <c r="Z373" s="586"/>
      <c r="AA373" s="586"/>
      <c r="AB373" s="586"/>
      <c r="AC373" s="586"/>
      <c r="AD373" s="586"/>
      <c r="AE373" s="586"/>
      <c r="AF373" s="586"/>
      <c r="AG373" s="586"/>
      <c r="AH373" s="586"/>
      <c r="AI373" s="586"/>
      <c r="AJ373" s="586"/>
    </row>
    <row r="374">
      <c r="A374" s="586"/>
      <c r="B374" s="586"/>
      <c r="C374" s="586"/>
      <c r="D374" s="586"/>
      <c r="E374" s="587"/>
      <c r="F374" s="586"/>
      <c r="G374" s="586"/>
      <c r="H374" s="586"/>
      <c r="I374" s="586"/>
      <c r="J374" s="586"/>
      <c r="K374" s="586"/>
      <c r="L374" s="586"/>
      <c r="M374" s="586"/>
      <c r="N374" s="586"/>
      <c r="O374" s="586"/>
      <c r="P374" s="586"/>
      <c r="Q374" s="586"/>
      <c r="R374" s="586"/>
      <c r="S374" s="586"/>
      <c r="T374" s="586"/>
      <c r="U374" s="586"/>
      <c r="V374" s="586"/>
      <c r="W374" s="586"/>
      <c r="X374" s="586"/>
      <c r="Y374" s="586"/>
      <c r="Z374" s="586"/>
      <c r="AA374" s="586"/>
      <c r="AB374" s="586"/>
      <c r="AC374" s="586"/>
      <c r="AD374" s="586"/>
      <c r="AE374" s="586"/>
      <c r="AF374" s="586"/>
      <c r="AG374" s="586"/>
      <c r="AH374" s="586"/>
      <c r="AI374" s="586"/>
      <c r="AJ374" s="586"/>
    </row>
    <row r="375">
      <c r="A375" s="586"/>
      <c r="B375" s="586"/>
      <c r="C375" s="586"/>
      <c r="D375" s="586"/>
      <c r="E375" s="587"/>
      <c r="F375" s="586"/>
      <c r="G375" s="586"/>
      <c r="H375" s="586"/>
      <c r="I375" s="586"/>
      <c r="J375" s="586"/>
      <c r="K375" s="586"/>
      <c r="L375" s="586"/>
      <c r="M375" s="586"/>
      <c r="N375" s="586"/>
      <c r="O375" s="586"/>
      <c r="P375" s="586"/>
      <c r="Q375" s="586"/>
      <c r="R375" s="586"/>
      <c r="S375" s="586"/>
      <c r="T375" s="586"/>
      <c r="U375" s="586"/>
      <c r="V375" s="586"/>
      <c r="W375" s="586"/>
      <c r="X375" s="586"/>
      <c r="Y375" s="586"/>
      <c r="Z375" s="586"/>
      <c r="AA375" s="586"/>
      <c r="AB375" s="586"/>
      <c r="AC375" s="586"/>
      <c r="AD375" s="586"/>
      <c r="AE375" s="586"/>
      <c r="AF375" s="586"/>
      <c r="AG375" s="586"/>
      <c r="AH375" s="586"/>
      <c r="AI375" s="586"/>
      <c r="AJ375" s="586"/>
    </row>
    <row r="376">
      <c r="A376" s="586"/>
      <c r="B376" s="586"/>
      <c r="C376" s="586"/>
      <c r="D376" s="586"/>
      <c r="E376" s="587"/>
      <c r="F376" s="586"/>
      <c r="G376" s="586"/>
      <c r="H376" s="586"/>
      <c r="I376" s="586"/>
      <c r="J376" s="586"/>
      <c r="K376" s="586"/>
      <c r="L376" s="586"/>
      <c r="M376" s="586"/>
      <c r="N376" s="586"/>
      <c r="O376" s="586"/>
      <c r="P376" s="586"/>
      <c r="Q376" s="586"/>
      <c r="R376" s="586"/>
      <c r="S376" s="586"/>
      <c r="T376" s="586"/>
      <c r="U376" s="586"/>
      <c r="V376" s="586"/>
      <c r="W376" s="586"/>
      <c r="X376" s="586"/>
      <c r="Y376" s="586"/>
      <c r="Z376" s="586"/>
      <c r="AA376" s="586"/>
      <c r="AB376" s="586"/>
      <c r="AC376" s="586"/>
      <c r="AD376" s="586"/>
      <c r="AE376" s="586"/>
      <c r="AF376" s="586"/>
      <c r="AG376" s="586"/>
      <c r="AH376" s="586"/>
      <c r="AI376" s="586"/>
      <c r="AJ376" s="586"/>
    </row>
    <row r="377">
      <c r="A377" s="586"/>
      <c r="B377" s="586"/>
      <c r="C377" s="586"/>
      <c r="D377" s="586"/>
      <c r="E377" s="587"/>
      <c r="F377" s="586"/>
      <c r="G377" s="586"/>
      <c r="H377" s="586"/>
      <c r="I377" s="586"/>
      <c r="J377" s="586"/>
      <c r="K377" s="586"/>
      <c r="L377" s="586"/>
      <c r="M377" s="586"/>
      <c r="N377" s="586"/>
      <c r="O377" s="586"/>
      <c r="P377" s="586"/>
      <c r="Q377" s="586"/>
      <c r="R377" s="586"/>
      <c r="S377" s="586"/>
      <c r="T377" s="586"/>
      <c r="U377" s="586"/>
      <c r="V377" s="586"/>
      <c r="W377" s="586"/>
      <c r="X377" s="586"/>
      <c r="Y377" s="586"/>
      <c r="Z377" s="586"/>
      <c r="AA377" s="586"/>
      <c r="AB377" s="586"/>
      <c r="AC377" s="586"/>
      <c r="AD377" s="586"/>
      <c r="AE377" s="586"/>
      <c r="AF377" s="586"/>
      <c r="AG377" s="586"/>
      <c r="AH377" s="586"/>
      <c r="AI377" s="586"/>
      <c r="AJ377" s="586"/>
    </row>
    <row r="378">
      <c r="A378" s="586"/>
      <c r="B378" s="586"/>
      <c r="C378" s="586"/>
      <c r="D378" s="586"/>
      <c r="E378" s="587"/>
      <c r="F378" s="586"/>
      <c r="G378" s="586"/>
      <c r="H378" s="586"/>
      <c r="I378" s="586"/>
      <c r="J378" s="586"/>
      <c r="K378" s="586"/>
      <c r="L378" s="586"/>
      <c r="M378" s="586"/>
      <c r="N378" s="586"/>
      <c r="O378" s="586"/>
      <c r="P378" s="586"/>
      <c r="Q378" s="586"/>
      <c r="R378" s="586"/>
      <c r="S378" s="586"/>
      <c r="T378" s="586"/>
      <c r="U378" s="586"/>
      <c r="V378" s="586"/>
      <c r="W378" s="586"/>
      <c r="X378" s="586"/>
      <c r="Y378" s="586"/>
      <c r="Z378" s="586"/>
      <c r="AA378" s="586"/>
      <c r="AB378" s="586"/>
      <c r="AC378" s="586"/>
      <c r="AD378" s="586"/>
      <c r="AE378" s="586"/>
      <c r="AF378" s="586"/>
      <c r="AG378" s="586"/>
      <c r="AH378" s="586"/>
      <c r="AI378" s="586"/>
      <c r="AJ378" s="586"/>
    </row>
    <row r="379">
      <c r="A379" s="586"/>
      <c r="B379" s="586"/>
      <c r="C379" s="586"/>
      <c r="D379" s="586"/>
      <c r="E379" s="587"/>
      <c r="F379" s="586"/>
      <c r="G379" s="586"/>
      <c r="H379" s="586"/>
      <c r="I379" s="586"/>
      <c r="J379" s="586"/>
      <c r="K379" s="586"/>
      <c r="L379" s="586"/>
      <c r="M379" s="586"/>
      <c r="N379" s="586"/>
      <c r="O379" s="586"/>
      <c r="P379" s="586"/>
      <c r="Q379" s="586"/>
      <c r="R379" s="586"/>
      <c r="S379" s="586"/>
      <c r="T379" s="586"/>
      <c r="U379" s="586"/>
      <c r="V379" s="586"/>
      <c r="W379" s="586"/>
      <c r="X379" s="586"/>
      <c r="Y379" s="586"/>
      <c r="Z379" s="586"/>
      <c r="AA379" s="586"/>
      <c r="AB379" s="586"/>
      <c r="AC379" s="586"/>
      <c r="AD379" s="586"/>
      <c r="AE379" s="586"/>
      <c r="AF379" s="586"/>
      <c r="AG379" s="586"/>
      <c r="AH379" s="586"/>
      <c r="AI379" s="586"/>
      <c r="AJ379" s="586"/>
    </row>
    <row r="380">
      <c r="A380" s="586"/>
      <c r="B380" s="586"/>
      <c r="C380" s="586"/>
      <c r="D380" s="586"/>
      <c r="E380" s="587"/>
      <c r="F380" s="586"/>
      <c r="G380" s="586"/>
      <c r="H380" s="586"/>
      <c r="I380" s="586"/>
      <c r="J380" s="586"/>
      <c r="K380" s="586"/>
      <c r="L380" s="586"/>
      <c r="M380" s="586"/>
      <c r="N380" s="586"/>
      <c r="O380" s="586"/>
      <c r="P380" s="586"/>
      <c r="Q380" s="586"/>
      <c r="R380" s="586"/>
      <c r="S380" s="586"/>
      <c r="T380" s="586"/>
      <c r="U380" s="586"/>
      <c r="V380" s="586"/>
      <c r="W380" s="586"/>
      <c r="X380" s="586"/>
      <c r="Y380" s="586"/>
      <c r="Z380" s="586"/>
      <c r="AA380" s="586"/>
      <c r="AB380" s="586"/>
      <c r="AC380" s="586"/>
      <c r="AD380" s="586"/>
      <c r="AE380" s="586"/>
      <c r="AF380" s="586"/>
      <c r="AG380" s="586"/>
      <c r="AH380" s="586"/>
      <c r="AI380" s="586"/>
      <c r="AJ380" s="586"/>
    </row>
    <row r="381">
      <c r="A381" s="586"/>
      <c r="B381" s="586"/>
      <c r="C381" s="586"/>
      <c r="D381" s="586"/>
      <c r="E381" s="587"/>
      <c r="F381" s="586"/>
      <c r="G381" s="586"/>
      <c r="H381" s="586"/>
      <c r="I381" s="586"/>
      <c r="J381" s="586"/>
      <c r="K381" s="586"/>
      <c r="L381" s="586"/>
      <c r="M381" s="586"/>
      <c r="N381" s="586"/>
      <c r="O381" s="586"/>
      <c r="P381" s="586"/>
      <c r="Q381" s="586"/>
      <c r="R381" s="586"/>
      <c r="S381" s="586"/>
      <c r="T381" s="586"/>
      <c r="U381" s="586"/>
      <c r="V381" s="586"/>
      <c r="W381" s="586"/>
      <c r="X381" s="586"/>
      <c r="Y381" s="586"/>
      <c r="Z381" s="586"/>
      <c r="AA381" s="586"/>
      <c r="AB381" s="586"/>
      <c r="AC381" s="586"/>
      <c r="AD381" s="586"/>
      <c r="AE381" s="586"/>
      <c r="AF381" s="586"/>
      <c r="AG381" s="586"/>
      <c r="AH381" s="586"/>
      <c r="AI381" s="586"/>
      <c r="AJ381" s="586"/>
    </row>
    <row r="382">
      <c r="A382" s="586"/>
      <c r="B382" s="586"/>
      <c r="C382" s="586"/>
      <c r="D382" s="586"/>
      <c r="E382" s="587"/>
      <c r="F382" s="586"/>
      <c r="G382" s="586"/>
      <c r="H382" s="586"/>
      <c r="I382" s="586"/>
      <c r="J382" s="586"/>
      <c r="K382" s="586"/>
      <c r="L382" s="586"/>
      <c r="M382" s="586"/>
      <c r="N382" s="586"/>
      <c r="O382" s="586"/>
      <c r="P382" s="586"/>
      <c r="Q382" s="586"/>
      <c r="R382" s="586"/>
      <c r="S382" s="586"/>
      <c r="T382" s="586"/>
      <c r="U382" s="586"/>
      <c r="V382" s="586"/>
      <c r="W382" s="586"/>
      <c r="X382" s="586"/>
      <c r="Y382" s="586"/>
      <c r="Z382" s="586"/>
      <c r="AA382" s="586"/>
      <c r="AB382" s="586"/>
      <c r="AC382" s="586"/>
      <c r="AD382" s="586"/>
      <c r="AE382" s="586"/>
      <c r="AF382" s="586"/>
      <c r="AG382" s="586"/>
      <c r="AH382" s="586"/>
      <c r="AI382" s="586"/>
      <c r="AJ382" s="586"/>
    </row>
    <row r="383">
      <c r="A383" s="586"/>
      <c r="B383" s="586"/>
      <c r="C383" s="586"/>
      <c r="D383" s="586"/>
      <c r="E383" s="587"/>
      <c r="F383" s="586"/>
      <c r="G383" s="586"/>
      <c r="H383" s="586"/>
      <c r="I383" s="586"/>
      <c r="J383" s="586"/>
      <c r="K383" s="586"/>
      <c r="L383" s="586"/>
      <c r="M383" s="586"/>
      <c r="N383" s="586"/>
      <c r="O383" s="586"/>
      <c r="P383" s="586"/>
      <c r="Q383" s="586"/>
      <c r="R383" s="586"/>
      <c r="S383" s="586"/>
      <c r="T383" s="586"/>
      <c r="U383" s="586"/>
      <c r="V383" s="586"/>
      <c r="W383" s="586"/>
      <c r="X383" s="586"/>
      <c r="Y383" s="586"/>
      <c r="Z383" s="586"/>
      <c r="AA383" s="586"/>
      <c r="AB383" s="586"/>
      <c r="AC383" s="586"/>
      <c r="AD383" s="586"/>
      <c r="AE383" s="586"/>
      <c r="AF383" s="586"/>
      <c r="AG383" s="586"/>
      <c r="AH383" s="586"/>
      <c r="AI383" s="586"/>
      <c r="AJ383" s="586"/>
    </row>
    <row r="384">
      <c r="A384" s="586"/>
      <c r="B384" s="586"/>
      <c r="C384" s="586"/>
      <c r="D384" s="586"/>
      <c r="E384" s="587"/>
      <c r="F384" s="586"/>
      <c r="G384" s="586"/>
      <c r="H384" s="586"/>
      <c r="I384" s="586"/>
      <c r="J384" s="586"/>
      <c r="K384" s="586"/>
      <c r="L384" s="586"/>
      <c r="M384" s="586"/>
      <c r="N384" s="586"/>
      <c r="O384" s="586"/>
      <c r="P384" s="586"/>
      <c r="Q384" s="586"/>
      <c r="R384" s="586"/>
      <c r="S384" s="586"/>
      <c r="T384" s="586"/>
      <c r="U384" s="586"/>
      <c r="V384" s="586"/>
      <c r="W384" s="586"/>
      <c r="X384" s="586"/>
      <c r="Y384" s="586"/>
      <c r="Z384" s="586"/>
      <c r="AA384" s="586"/>
      <c r="AB384" s="586"/>
      <c r="AC384" s="586"/>
      <c r="AD384" s="586"/>
      <c r="AE384" s="586"/>
      <c r="AF384" s="586"/>
      <c r="AG384" s="586"/>
      <c r="AH384" s="586"/>
      <c r="AI384" s="586"/>
      <c r="AJ384" s="586"/>
    </row>
    <row r="385">
      <c r="A385" s="586"/>
      <c r="B385" s="586"/>
      <c r="C385" s="586"/>
      <c r="D385" s="586"/>
      <c r="E385" s="587"/>
      <c r="F385" s="586"/>
      <c r="G385" s="586"/>
      <c r="H385" s="586"/>
      <c r="I385" s="586"/>
      <c r="J385" s="586"/>
      <c r="K385" s="586"/>
      <c r="L385" s="586"/>
      <c r="M385" s="586"/>
      <c r="N385" s="586"/>
      <c r="O385" s="586"/>
      <c r="P385" s="586"/>
      <c r="Q385" s="586"/>
      <c r="R385" s="586"/>
      <c r="S385" s="586"/>
      <c r="T385" s="586"/>
      <c r="U385" s="586"/>
      <c r="V385" s="586"/>
      <c r="W385" s="586"/>
      <c r="X385" s="586"/>
      <c r="Y385" s="586"/>
      <c r="Z385" s="586"/>
      <c r="AA385" s="586"/>
      <c r="AB385" s="586"/>
      <c r="AC385" s="586"/>
      <c r="AD385" s="586"/>
      <c r="AE385" s="586"/>
      <c r="AF385" s="586"/>
      <c r="AG385" s="586"/>
      <c r="AH385" s="586"/>
      <c r="AI385" s="586"/>
      <c r="AJ385" s="586"/>
    </row>
    <row r="386">
      <c r="A386" s="586"/>
      <c r="B386" s="586"/>
      <c r="C386" s="586"/>
      <c r="D386" s="586"/>
      <c r="E386" s="587"/>
      <c r="F386" s="586"/>
      <c r="G386" s="586"/>
      <c r="H386" s="586"/>
      <c r="I386" s="586"/>
      <c r="J386" s="586"/>
      <c r="K386" s="586"/>
      <c r="L386" s="586"/>
      <c r="M386" s="586"/>
      <c r="N386" s="586"/>
      <c r="O386" s="586"/>
      <c r="P386" s="586"/>
      <c r="Q386" s="586"/>
      <c r="R386" s="586"/>
      <c r="S386" s="586"/>
      <c r="T386" s="586"/>
      <c r="U386" s="586"/>
      <c r="V386" s="586"/>
      <c r="W386" s="586"/>
      <c r="X386" s="586"/>
      <c r="Y386" s="586"/>
      <c r="Z386" s="586"/>
      <c r="AA386" s="586"/>
      <c r="AB386" s="586"/>
      <c r="AC386" s="586"/>
      <c r="AD386" s="586"/>
      <c r="AE386" s="586"/>
      <c r="AF386" s="586"/>
      <c r="AG386" s="586"/>
      <c r="AH386" s="586"/>
      <c r="AI386" s="586"/>
      <c r="AJ386" s="586"/>
    </row>
    <row r="387">
      <c r="A387" s="586"/>
      <c r="B387" s="586"/>
      <c r="C387" s="586"/>
      <c r="D387" s="586"/>
      <c r="E387" s="587"/>
      <c r="F387" s="586"/>
      <c r="G387" s="586"/>
      <c r="H387" s="586"/>
      <c r="I387" s="586"/>
      <c r="J387" s="586"/>
      <c r="K387" s="586"/>
      <c r="L387" s="586"/>
      <c r="M387" s="586"/>
      <c r="N387" s="586"/>
      <c r="O387" s="586"/>
      <c r="P387" s="586"/>
      <c r="Q387" s="586"/>
      <c r="R387" s="586"/>
      <c r="S387" s="586"/>
      <c r="T387" s="586"/>
      <c r="U387" s="586"/>
      <c r="V387" s="586"/>
      <c r="W387" s="586"/>
      <c r="X387" s="586"/>
      <c r="Y387" s="586"/>
      <c r="Z387" s="586"/>
      <c r="AA387" s="586"/>
      <c r="AB387" s="586"/>
      <c r="AC387" s="586"/>
      <c r="AD387" s="586"/>
      <c r="AE387" s="586"/>
      <c r="AF387" s="586"/>
      <c r="AG387" s="586"/>
      <c r="AH387" s="586"/>
      <c r="AI387" s="586"/>
      <c r="AJ387" s="586"/>
    </row>
    <row r="388">
      <c r="A388" s="586"/>
      <c r="B388" s="586"/>
      <c r="C388" s="586"/>
      <c r="D388" s="586"/>
      <c r="E388" s="587"/>
      <c r="F388" s="586"/>
      <c r="G388" s="586"/>
      <c r="H388" s="586"/>
      <c r="I388" s="586"/>
      <c r="J388" s="586"/>
      <c r="K388" s="586"/>
      <c r="L388" s="586"/>
      <c r="M388" s="586"/>
      <c r="N388" s="586"/>
      <c r="O388" s="586"/>
      <c r="P388" s="586"/>
      <c r="Q388" s="586"/>
      <c r="R388" s="586"/>
      <c r="S388" s="586"/>
      <c r="T388" s="586"/>
      <c r="U388" s="586"/>
      <c r="V388" s="586"/>
      <c r="W388" s="586"/>
      <c r="X388" s="586"/>
      <c r="Y388" s="586"/>
      <c r="Z388" s="586"/>
      <c r="AA388" s="586"/>
      <c r="AB388" s="586"/>
      <c r="AC388" s="586"/>
      <c r="AD388" s="586"/>
      <c r="AE388" s="586"/>
      <c r="AF388" s="586"/>
      <c r="AG388" s="586"/>
      <c r="AH388" s="586"/>
      <c r="AI388" s="586"/>
      <c r="AJ388" s="586"/>
    </row>
    <row r="389">
      <c r="A389" s="586"/>
      <c r="B389" s="586"/>
      <c r="C389" s="586"/>
      <c r="D389" s="586"/>
      <c r="E389" s="587"/>
      <c r="F389" s="586"/>
      <c r="G389" s="586"/>
      <c r="H389" s="586"/>
      <c r="I389" s="586"/>
      <c r="J389" s="586"/>
      <c r="K389" s="586"/>
      <c r="L389" s="586"/>
      <c r="M389" s="586"/>
      <c r="N389" s="586"/>
      <c r="O389" s="586"/>
      <c r="P389" s="586"/>
      <c r="Q389" s="586"/>
      <c r="R389" s="586"/>
      <c r="S389" s="586"/>
      <c r="T389" s="586"/>
      <c r="U389" s="586"/>
      <c r="V389" s="586"/>
      <c r="W389" s="586"/>
      <c r="X389" s="586"/>
      <c r="Y389" s="586"/>
      <c r="Z389" s="586"/>
      <c r="AA389" s="586"/>
      <c r="AB389" s="586"/>
      <c r="AC389" s="586"/>
      <c r="AD389" s="586"/>
      <c r="AE389" s="586"/>
      <c r="AF389" s="586"/>
      <c r="AG389" s="586"/>
      <c r="AH389" s="586"/>
      <c r="AI389" s="586"/>
      <c r="AJ389" s="586"/>
    </row>
    <row r="390">
      <c r="A390" s="586"/>
      <c r="B390" s="586"/>
      <c r="C390" s="586"/>
      <c r="D390" s="586"/>
      <c r="E390" s="587"/>
      <c r="F390" s="586"/>
      <c r="G390" s="586"/>
      <c r="H390" s="586"/>
      <c r="I390" s="586"/>
      <c r="J390" s="586"/>
      <c r="K390" s="586"/>
      <c r="L390" s="586"/>
      <c r="M390" s="586"/>
      <c r="N390" s="586"/>
      <c r="O390" s="586"/>
      <c r="P390" s="586"/>
      <c r="Q390" s="586"/>
      <c r="R390" s="586"/>
      <c r="S390" s="586"/>
      <c r="T390" s="586"/>
      <c r="U390" s="586"/>
      <c r="V390" s="586"/>
      <c r="W390" s="586"/>
      <c r="X390" s="586"/>
      <c r="Y390" s="586"/>
      <c r="Z390" s="586"/>
      <c r="AA390" s="586"/>
      <c r="AB390" s="586"/>
      <c r="AC390" s="586"/>
      <c r="AD390" s="586"/>
      <c r="AE390" s="586"/>
      <c r="AF390" s="586"/>
      <c r="AG390" s="586"/>
      <c r="AH390" s="586"/>
      <c r="AI390" s="586"/>
      <c r="AJ390" s="586"/>
    </row>
    <row r="391">
      <c r="A391" s="586"/>
      <c r="B391" s="586"/>
      <c r="C391" s="586"/>
      <c r="D391" s="586"/>
      <c r="E391" s="587"/>
      <c r="F391" s="586"/>
      <c r="G391" s="586"/>
      <c r="H391" s="586"/>
      <c r="I391" s="586"/>
      <c r="J391" s="586"/>
      <c r="K391" s="586"/>
      <c r="L391" s="586"/>
      <c r="M391" s="586"/>
      <c r="N391" s="586"/>
      <c r="O391" s="586"/>
      <c r="P391" s="586"/>
      <c r="Q391" s="586"/>
      <c r="R391" s="586"/>
      <c r="S391" s="586"/>
      <c r="T391" s="586"/>
      <c r="U391" s="586"/>
      <c r="V391" s="586"/>
      <c r="W391" s="586"/>
      <c r="X391" s="586"/>
      <c r="Y391" s="586"/>
      <c r="Z391" s="586"/>
      <c r="AA391" s="586"/>
      <c r="AB391" s="586"/>
      <c r="AC391" s="586"/>
      <c r="AD391" s="586"/>
      <c r="AE391" s="586"/>
      <c r="AF391" s="586"/>
      <c r="AG391" s="586"/>
      <c r="AH391" s="586"/>
      <c r="AI391" s="586"/>
      <c r="AJ391" s="586"/>
    </row>
    <row r="392">
      <c r="A392" s="586"/>
      <c r="B392" s="586"/>
      <c r="C392" s="586"/>
      <c r="D392" s="586"/>
      <c r="E392" s="587"/>
      <c r="F392" s="586"/>
      <c r="G392" s="586"/>
      <c r="H392" s="586"/>
      <c r="I392" s="586"/>
      <c r="J392" s="586"/>
      <c r="K392" s="586"/>
      <c r="L392" s="586"/>
      <c r="M392" s="586"/>
      <c r="N392" s="586"/>
      <c r="O392" s="586"/>
      <c r="P392" s="586"/>
      <c r="Q392" s="586"/>
      <c r="R392" s="586"/>
      <c r="S392" s="586"/>
      <c r="T392" s="586"/>
      <c r="U392" s="586"/>
      <c r="V392" s="586"/>
      <c r="W392" s="586"/>
      <c r="X392" s="586"/>
      <c r="Y392" s="586"/>
      <c r="Z392" s="586"/>
      <c r="AA392" s="586"/>
      <c r="AB392" s="586"/>
      <c r="AC392" s="586"/>
      <c r="AD392" s="586"/>
      <c r="AE392" s="586"/>
      <c r="AF392" s="586"/>
      <c r="AG392" s="586"/>
      <c r="AH392" s="586"/>
      <c r="AI392" s="586"/>
      <c r="AJ392" s="586"/>
    </row>
    <row r="393">
      <c r="A393" s="586"/>
      <c r="B393" s="586"/>
      <c r="C393" s="586"/>
      <c r="D393" s="586"/>
      <c r="E393" s="587"/>
      <c r="F393" s="586"/>
      <c r="G393" s="586"/>
      <c r="H393" s="586"/>
      <c r="I393" s="586"/>
      <c r="J393" s="586"/>
      <c r="K393" s="586"/>
      <c r="L393" s="586"/>
      <c r="M393" s="586"/>
      <c r="N393" s="586"/>
      <c r="O393" s="586"/>
      <c r="P393" s="586"/>
      <c r="Q393" s="586"/>
      <c r="R393" s="586"/>
      <c r="S393" s="586"/>
      <c r="T393" s="586"/>
      <c r="U393" s="586"/>
      <c r="V393" s="586"/>
      <c r="W393" s="586"/>
      <c r="X393" s="586"/>
      <c r="Y393" s="586"/>
      <c r="Z393" s="586"/>
      <c r="AA393" s="586"/>
      <c r="AB393" s="586"/>
      <c r="AC393" s="586"/>
      <c r="AD393" s="586"/>
      <c r="AE393" s="586"/>
      <c r="AF393" s="586"/>
      <c r="AG393" s="586"/>
      <c r="AH393" s="586"/>
      <c r="AI393" s="586"/>
      <c r="AJ393" s="586"/>
    </row>
    <row r="394">
      <c r="A394" s="586"/>
      <c r="B394" s="586"/>
      <c r="C394" s="586"/>
      <c r="D394" s="586"/>
      <c r="E394" s="587"/>
      <c r="F394" s="586"/>
      <c r="G394" s="586"/>
      <c r="H394" s="586"/>
      <c r="I394" s="586"/>
      <c r="J394" s="586"/>
      <c r="K394" s="586"/>
      <c r="L394" s="586"/>
      <c r="M394" s="586"/>
      <c r="N394" s="586"/>
      <c r="O394" s="586"/>
      <c r="P394" s="586"/>
      <c r="Q394" s="586"/>
      <c r="R394" s="586"/>
      <c r="S394" s="586"/>
      <c r="T394" s="586"/>
      <c r="U394" s="586"/>
      <c r="V394" s="586"/>
      <c r="W394" s="586"/>
      <c r="X394" s="586"/>
      <c r="Y394" s="586"/>
      <c r="Z394" s="586"/>
      <c r="AA394" s="586"/>
      <c r="AB394" s="586"/>
      <c r="AC394" s="586"/>
      <c r="AD394" s="586"/>
      <c r="AE394" s="586"/>
      <c r="AF394" s="586"/>
      <c r="AG394" s="586"/>
      <c r="AH394" s="586"/>
      <c r="AI394" s="586"/>
      <c r="AJ394" s="586"/>
    </row>
    <row r="395">
      <c r="A395" s="586"/>
      <c r="B395" s="586"/>
      <c r="C395" s="586"/>
      <c r="D395" s="586"/>
      <c r="E395" s="587"/>
      <c r="F395" s="586"/>
      <c r="G395" s="586"/>
      <c r="H395" s="586"/>
      <c r="I395" s="586"/>
      <c r="J395" s="586"/>
      <c r="K395" s="586"/>
      <c r="L395" s="586"/>
      <c r="M395" s="586"/>
      <c r="N395" s="586"/>
      <c r="O395" s="586"/>
      <c r="P395" s="586"/>
      <c r="Q395" s="586"/>
      <c r="R395" s="586"/>
      <c r="S395" s="586"/>
      <c r="T395" s="586"/>
      <c r="U395" s="586"/>
      <c r="V395" s="586"/>
      <c r="W395" s="586"/>
      <c r="X395" s="586"/>
      <c r="Y395" s="586"/>
      <c r="Z395" s="586"/>
      <c r="AA395" s="586"/>
      <c r="AB395" s="586"/>
      <c r="AC395" s="586"/>
      <c r="AD395" s="586"/>
      <c r="AE395" s="586"/>
      <c r="AF395" s="586"/>
      <c r="AG395" s="586"/>
      <c r="AH395" s="586"/>
      <c r="AI395" s="586"/>
      <c r="AJ395" s="586"/>
    </row>
    <row r="396">
      <c r="A396" s="586"/>
      <c r="B396" s="586"/>
      <c r="C396" s="586"/>
      <c r="D396" s="586"/>
      <c r="E396" s="587"/>
      <c r="F396" s="586"/>
      <c r="G396" s="586"/>
      <c r="H396" s="586"/>
      <c r="I396" s="586"/>
      <c r="J396" s="586"/>
      <c r="K396" s="586"/>
      <c r="L396" s="586"/>
      <c r="M396" s="586"/>
      <c r="N396" s="586"/>
      <c r="O396" s="586"/>
      <c r="P396" s="586"/>
      <c r="Q396" s="586"/>
      <c r="R396" s="586"/>
      <c r="S396" s="586"/>
      <c r="T396" s="586"/>
      <c r="U396" s="586"/>
      <c r="V396" s="586"/>
      <c r="W396" s="586"/>
      <c r="X396" s="586"/>
      <c r="Y396" s="586"/>
      <c r="Z396" s="586"/>
      <c r="AA396" s="586"/>
      <c r="AB396" s="586"/>
      <c r="AC396" s="586"/>
      <c r="AD396" s="586"/>
      <c r="AE396" s="586"/>
      <c r="AF396" s="586"/>
      <c r="AG396" s="586"/>
      <c r="AH396" s="586"/>
      <c r="AI396" s="586"/>
      <c r="AJ396" s="586"/>
    </row>
    <row r="397">
      <c r="A397" s="586"/>
      <c r="B397" s="586"/>
      <c r="C397" s="586"/>
      <c r="D397" s="586"/>
      <c r="E397" s="587"/>
      <c r="F397" s="586"/>
      <c r="G397" s="586"/>
      <c r="H397" s="586"/>
      <c r="I397" s="586"/>
      <c r="J397" s="586"/>
      <c r="K397" s="586"/>
      <c r="L397" s="586"/>
      <c r="M397" s="586"/>
      <c r="N397" s="586"/>
      <c r="O397" s="586"/>
      <c r="P397" s="586"/>
      <c r="Q397" s="586"/>
      <c r="R397" s="586"/>
      <c r="S397" s="586"/>
      <c r="T397" s="586"/>
      <c r="U397" s="586"/>
      <c r="V397" s="586"/>
      <c r="W397" s="586"/>
      <c r="X397" s="586"/>
      <c r="Y397" s="586"/>
      <c r="Z397" s="586"/>
      <c r="AA397" s="586"/>
      <c r="AB397" s="586"/>
      <c r="AC397" s="586"/>
      <c r="AD397" s="586"/>
      <c r="AE397" s="586"/>
      <c r="AF397" s="586"/>
      <c r="AG397" s="586"/>
      <c r="AH397" s="586"/>
      <c r="AI397" s="586"/>
      <c r="AJ397" s="586"/>
    </row>
    <row r="398">
      <c r="A398" s="586"/>
      <c r="B398" s="586"/>
      <c r="C398" s="586"/>
      <c r="D398" s="586"/>
      <c r="E398" s="587"/>
      <c r="F398" s="586"/>
      <c r="G398" s="586"/>
      <c r="H398" s="586"/>
      <c r="I398" s="586"/>
      <c r="J398" s="586"/>
      <c r="K398" s="586"/>
      <c r="L398" s="586"/>
      <c r="M398" s="586"/>
      <c r="N398" s="586"/>
      <c r="O398" s="586"/>
      <c r="P398" s="586"/>
      <c r="Q398" s="586"/>
      <c r="R398" s="586"/>
      <c r="S398" s="586"/>
      <c r="T398" s="586"/>
      <c r="U398" s="586"/>
      <c r="V398" s="586"/>
      <c r="W398" s="586"/>
      <c r="X398" s="586"/>
      <c r="Y398" s="586"/>
      <c r="Z398" s="586"/>
      <c r="AA398" s="586"/>
      <c r="AB398" s="586"/>
      <c r="AC398" s="586"/>
      <c r="AD398" s="586"/>
      <c r="AE398" s="586"/>
      <c r="AF398" s="586"/>
      <c r="AG398" s="586"/>
      <c r="AH398" s="586"/>
      <c r="AI398" s="586"/>
      <c r="AJ398" s="586"/>
    </row>
    <row r="399">
      <c r="A399" s="586"/>
      <c r="B399" s="586"/>
      <c r="C399" s="586"/>
      <c r="D399" s="586"/>
      <c r="E399" s="587"/>
      <c r="F399" s="586"/>
      <c r="G399" s="586"/>
      <c r="H399" s="586"/>
      <c r="I399" s="586"/>
      <c r="J399" s="586"/>
      <c r="K399" s="586"/>
      <c r="L399" s="586"/>
      <c r="M399" s="586"/>
      <c r="N399" s="586"/>
      <c r="O399" s="586"/>
      <c r="P399" s="586"/>
      <c r="Q399" s="586"/>
      <c r="R399" s="586"/>
      <c r="S399" s="586"/>
      <c r="T399" s="586"/>
      <c r="U399" s="586"/>
      <c r="V399" s="586"/>
      <c r="W399" s="586"/>
      <c r="X399" s="586"/>
      <c r="Y399" s="586"/>
      <c r="Z399" s="586"/>
      <c r="AA399" s="586"/>
      <c r="AB399" s="586"/>
      <c r="AC399" s="586"/>
      <c r="AD399" s="586"/>
      <c r="AE399" s="586"/>
      <c r="AF399" s="586"/>
      <c r="AG399" s="586"/>
      <c r="AH399" s="586"/>
      <c r="AI399" s="586"/>
      <c r="AJ399" s="586"/>
    </row>
    <row r="400">
      <c r="A400" s="586"/>
      <c r="B400" s="586"/>
      <c r="C400" s="586"/>
      <c r="D400" s="586"/>
      <c r="E400" s="587"/>
      <c r="F400" s="586"/>
      <c r="G400" s="586"/>
      <c r="H400" s="586"/>
      <c r="I400" s="586"/>
      <c r="J400" s="586"/>
      <c r="K400" s="586"/>
      <c r="L400" s="586"/>
      <c r="M400" s="586"/>
      <c r="N400" s="586"/>
      <c r="O400" s="586"/>
      <c r="P400" s="586"/>
      <c r="Q400" s="586"/>
      <c r="R400" s="586"/>
      <c r="S400" s="586"/>
      <c r="T400" s="586"/>
      <c r="U400" s="586"/>
      <c r="V400" s="586"/>
      <c r="W400" s="586"/>
      <c r="X400" s="586"/>
      <c r="Y400" s="586"/>
      <c r="Z400" s="586"/>
      <c r="AA400" s="586"/>
      <c r="AB400" s="586"/>
      <c r="AC400" s="586"/>
      <c r="AD400" s="586"/>
      <c r="AE400" s="586"/>
      <c r="AF400" s="586"/>
      <c r="AG400" s="586"/>
      <c r="AH400" s="586"/>
      <c r="AI400" s="586"/>
      <c r="AJ400" s="586"/>
    </row>
    <row r="401">
      <c r="A401" s="586"/>
      <c r="B401" s="586"/>
      <c r="C401" s="586"/>
      <c r="D401" s="586"/>
      <c r="E401" s="587"/>
      <c r="F401" s="586"/>
      <c r="G401" s="586"/>
      <c r="H401" s="586"/>
      <c r="I401" s="586"/>
      <c r="J401" s="586"/>
      <c r="K401" s="586"/>
      <c r="L401" s="586"/>
      <c r="M401" s="586"/>
      <c r="N401" s="586"/>
      <c r="O401" s="586"/>
      <c r="P401" s="586"/>
      <c r="Q401" s="586"/>
      <c r="R401" s="586"/>
      <c r="S401" s="586"/>
      <c r="T401" s="586"/>
      <c r="U401" s="586"/>
      <c r="V401" s="586"/>
      <c r="W401" s="586"/>
      <c r="X401" s="586"/>
      <c r="Y401" s="586"/>
      <c r="Z401" s="586"/>
      <c r="AA401" s="586"/>
      <c r="AB401" s="586"/>
      <c r="AC401" s="586"/>
      <c r="AD401" s="586"/>
      <c r="AE401" s="586"/>
      <c r="AF401" s="586"/>
      <c r="AG401" s="586"/>
      <c r="AH401" s="586"/>
      <c r="AI401" s="586"/>
      <c r="AJ401" s="586"/>
    </row>
    <row r="402">
      <c r="A402" s="586"/>
      <c r="B402" s="586"/>
      <c r="C402" s="586"/>
      <c r="D402" s="586"/>
      <c r="E402" s="587"/>
      <c r="F402" s="586"/>
      <c r="G402" s="586"/>
      <c r="H402" s="586"/>
      <c r="I402" s="586"/>
      <c r="J402" s="586"/>
      <c r="K402" s="586"/>
      <c r="L402" s="586"/>
      <c r="M402" s="586"/>
      <c r="N402" s="586"/>
      <c r="O402" s="586"/>
      <c r="P402" s="586"/>
      <c r="Q402" s="586"/>
      <c r="R402" s="586"/>
      <c r="S402" s="586"/>
      <c r="T402" s="586"/>
      <c r="U402" s="586"/>
      <c r="V402" s="586"/>
      <c r="W402" s="586"/>
      <c r="X402" s="586"/>
      <c r="Y402" s="586"/>
      <c r="Z402" s="586"/>
      <c r="AA402" s="586"/>
      <c r="AB402" s="586"/>
      <c r="AC402" s="586"/>
      <c r="AD402" s="586"/>
      <c r="AE402" s="586"/>
      <c r="AF402" s="586"/>
      <c r="AG402" s="586"/>
      <c r="AH402" s="586"/>
      <c r="AI402" s="586"/>
      <c r="AJ402" s="586"/>
    </row>
    <row r="403">
      <c r="A403" s="586"/>
      <c r="B403" s="586"/>
      <c r="C403" s="586"/>
      <c r="D403" s="586"/>
      <c r="E403" s="587"/>
      <c r="F403" s="586"/>
      <c r="G403" s="586"/>
      <c r="H403" s="586"/>
      <c r="I403" s="586"/>
      <c r="J403" s="586"/>
      <c r="K403" s="586"/>
      <c r="L403" s="586"/>
      <c r="M403" s="586"/>
      <c r="N403" s="586"/>
      <c r="O403" s="586"/>
      <c r="P403" s="586"/>
      <c r="Q403" s="586"/>
      <c r="R403" s="586"/>
      <c r="S403" s="586"/>
      <c r="T403" s="586"/>
      <c r="U403" s="586"/>
      <c r="V403" s="586"/>
      <c r="W403" s="586"/>
      <c r="X403" s="586"/>
      <c r="Y403" s="586"/>
      <c r="Z403" s="586"/>
      <c r="AA403" s="586"/>
      <c r="AB403" s="586"/>
      <c r="AC403" s="586"/>
      <c r="AD403" s="586"/>
      <c r="AE403" s="586"/>
      <c r="AF403" s="586"/>
      <c r="AG403" s="586"/>
      <c r="AH403" s="586"/>
      <c r="AI403" s="586"/>
      <c r="AJ403" s="586"/>
    </row>
    <row r="404">
      <c r="A404" s="586"/>
      <c r="B404" s="586"/>
      <c r="C404" s="586"/>
      <c r="D404" s="586"/>
      <c r="E404" s="587"/>
      <c r="F404" s="586"/>
      <c r="G404" s="586"/>
      <c r="H404" s="586"/>
      <c r="I404" s="586"/>
      <c r="J404" s="586"/>
      <c r="K404" s="586"/>
      <c r="L404" s="586"/>
      <c r="M404" s="586"/>
      <c r="N404" s="586"/>
      <c r="O404" s="586"/>
      <c r="P404" s="586"/>
      <c r="Q404" s="586"/>
      <c r="R404" s="586"/>
      <c r="S404" s="586"/>
      <c r="T404" s="586"/>
      <c r="U404" s="586"/>
      <c r="V404" s="586"/>
      <c r="W404" s="586"/>
      <c r="X404" s="586"/>
      <c r="Y404" s="586"/>
      <c r="Z404" s="586"/>
      <c r="AA404" s="586"/>
      <c r="AB404" s="586"/>
      <c r="AC404" s="586"/>
      <c r="AD404" s="586"/>
      <c r="AE404" s="586"/>
      <c r="AF404" s="586"/>
      <c r="AG404" s="586"/>
      <c r="AH404" s="586"/>
      <c r="AI404" s="586"/>
      <c r="AJ404" s="586"/>
    </row>
    <row r="405">
      <c r="A405" s="586"/>
      <c r="B405" s="586"/>
      <c r="C405" s="586"/>
      <c r="D405" s="586"/>
      <c r="E405" s="587"/>
      <c r="F405" s="586"/>
      <c r="G405" s="586"/>
      <c r="H405" s="586"/>
      <c r="I405" s="586"/>
      <c r="J405" s="586"/>
      <c r="K405" s="586"/>
      <c r="L405" s="586"/>
      <c r="M405" s="586"/>
      <c r="N405" s="586"/>
      <c r="O405" s="586"/>
      <c r="P405" s="586"/>
      <c r="Q405" s="586"/>
      <c r="R405" s="586"/>
      <c r="S405" s="586"/>
      <c r="T405" s="586"/>
      <c r="U405" s="586"/>
      <c r="V405" s="586"/>
      <c r="W405" s="586"/>
      <c r="X405" s="586"/>
      <c r="Y405" s="586"/>
      <c r="Z405" s="586"/>
      <c r="AA405" s="586"/>
      <c r="AB405" s="586"/>
      <c r="AC405" s="586"/>
      <c r="AD405" s="586"/>
      <c r="AE405" s="586"/>
      <c r="AF405" s="586"/>
      <c r="AG405" s="586"/>
      <c r="AH405" s="586"/>
      <c r="AI405" s="586"/>
      <c r="AJ405" s="586"/>
    </row>
    <row r="406">
      <c r="A406" s="586"/>
      <c r="B406" s="586"/>
      <c r="C406" s="586"/>
      <c r="D406" s="586"/>
      <c r="E406" s="587"/>
      <c r="F406" s="586"/>
      <c r="G406" s="586"/>
      <c r="H406" s="586"/>
      <c r="I406" s="586"/>
      <c r="J406" s="586"/>
      <c r="K406" s="586"/>
      <c r="L406" s="586"/>
      <c r="M406" s="586"/>
      <c r="N406" s="586"/>
      <c r="O406" s="586"/>
      <c r="P406" s="586"/>
      <c r="Q406" s="586"/>
      <c r="R406" s="586"/>
      <c r="S406" s="586"/>
      <c r="T406" s="586"/>
      <c r="U406" s="586"/>
      <c r="V406" s="586"/>
      <c r="W406" s="586"/>
      <c r="X406" s="586"/>
      <c r="Y406" s="586"/>
      <c r="Z406" s="586"/>
      <c r="AA406" s="586"/>
      <c r="AB406" s="586"/>
      <c r="AC406" s="586"/>
      <c r="AD406" s="586"/>
      <c r="AE406" s="586"/>
      <c r="AF406" s="586"/>
      <c r="AG406" s="586"/>
      <c r="AH406" s="586"/>
      <c r="AI406" s="586"/>
      <c r="AJ406" s="586"/>
    </row>
    <row r="407">
      <c r="A407" s="586"/>
      <c r="B407" s="586"/>
      <c r="C407" s="586"/>
      <c r="D407" s="586"/>
      <c r="E407" s="587"/>
      <c r="F407" s="586"/>
      <c r="G407" s="586"/>
      <c r="H407" s="586"/>
      <c r="I407" s="586"/>
      <c r="J407" s="586"/>
      <c r="K407" s="586"/>
      <c r="L407" s="586"/>
      <c r="M407" s="586"/>
      <c r="N407" s="586"/>
      <c r="O407" s="586"/>
      <c r="P407" s="586"/>
      <c r="Q407" s="586"/>
      <c r="R407" s="586"/>
      <c r="S407" s="586"/>
      <c r="T407" s="586"/>
      <c r="U407" s="586"/>
      <c r="V407" s="586"/>
      <c r="W407" s="586"/>
      <c r="X407" s="586"/>
      <c r="Y407" s="586"/>
      <c r="Z407" s="586"/>
      <c r="AA407" s="586"/>
      <c r="AB407" s="586"/>
      <c r="AC407" s="586"/>
      <c r="AD407" s="586"/>
      <c r="AE407" s="586"/>
      <c r="AF407" s="586"/>
      <c r="AG407" s="586"/>
      <c r="AH407" s="586"/>
      <c r="AI407" s="586"/>
      <c r="AJ407" s="586"/>
    </row>
    <row r="408">
      <c r="A408" s="586"/>
      <c r="B408" s="586"/>
      <c r="C408" s="586"/>
      <c r="D408" s="586"/>
      <c r="E408" s="587"/>
      <c r="F408" s="586"/>
      <c r="G408" s="586"/>
      <c r="H408" s="586"/>
      <c r="I408" s="586"/>
      <c r="J408" s="586"/>
      <c r="K408" s="586"/>
      <c r="L408" s="586"/>
      <c r="M408" s="586"/>
      <c r="N408" s="586"/>
      <c r="O408" s="586"/>
      <c r="P408" s="586"/>
      <c r="Q408" s="586"/>
      <c r="R408" s="586"/>
      <c r="S408" s="586"/>
      <c r="T408" s="586"/>
      <c r="U408" s="586"/>
      <c r="V408" s="586"/>
      <c r="W408" s="586"/>
      <c r="X408" s="586"/>
      <c r="Y408" s="586"/>
      <c r="Z408" s="586"/>
      <c r="AA408" s="586"/>
      <c r="AB408" s="586"/>
      <c r="AC408" s="586"/>
      <c r="AD408" s="586"/>
      <c r="AE408" s="586"/>
      <c r="AF408" s="586"/>
      <c r="AG408" s="586"/>
      <c r="AH408" s="586"/>
      <c r="AI408" s="586"/>
      <c r="AJ408" s="586"/>
    </row>
    <row r="409">
      <c r="A409" s="586"/>
      <c r="B409" s="586"/>
      <c r="C409" s="586"/>
      <c r="D409" s="586"/>
      <c r="E409" s="587"/>
      <c r="F409" s="586"/>
      <c r="G409" s="586"/>
      <c r="H409" s="586"/>
      <c r="I409" s="586"/>
      <c r="J409" s="586"/>
      <c r="K409" s="586"/>
      <c r="L409" s="586"/>
      <c r="M409" s="586"/>
      <c r="N409" s="586"/>
      <c r="O409" s="586"/>
      <c r="P409" s="586"/>
      <c r="Q409" s="586"/>
      <c r="R409" s="586"/>
      <c r="S409" s="586"/>
      <c r="T409" s="586"/>
      <c r="U409" s="586"/>
      <c r="V409" s="586"/>
      <c r="W409" s="586"/>
      <c r="X409" s="586"/>
      <c r="Y409" s="586"/>
      <c r="Z409" s="586"/>
      <c r="AA409" s="586"/>
      <c r="AB409" s="586"/>
      <c r="AC409" s="586"/>
      <c r="AD409" s="586"/>
      <c r="AE409" s="586"/>
      <c r="AF409" s="586"/>
      <c r="AG409" s="586"/>
      <c r="AH409" s="586"/>
      <c r="AI409" s="586"/>
      <c r="AJ409" s="586"/>
    </row>
    <row r="410">
      <c r="A410" s="586"/>
      <c r="B410" s="586"/>
      <c r="C410" s="586"/>
      <c r="D410" s="586"/>
      <c r="E410" s="587"/>
      <c r="F410" s="586"/>
      <c r="G410" s="586"/>
      <c r="H410" s="586"/>
      <c r="I410" s="586"/>
      <c r="J410" s="586"/>
      <c r="K410" s="586"/>
      <c r="L410" s="586"/>
      <c r="M410" s="586"/>
      <c r="N410" s="586"/>
      <c r="O410" s="586"/>
      <c r="P410" s="586"/>
      <c r="Q410" s="586"/>
      <c r="R410" s="586"/>
      <c r="S410" s="586"/>
      <c r="T410" s="586"/>
      <c r="U410" s="586"/>
      <c r="V410" s="586"/>
      <c r="W410" s="586"/>
      <c r="X410" s="586"/>
      <c r="Y410" s="586"/>
      <c r="Z410" s="586"/>
      <c r="AA410" s="586"/>
      <c r="AB410" s="586"/>
      <c r="AC410" s="586"/>
      <c r="AD410" s="586"/>
      <c r="AE410" s="586"/>
      <c r="AF410" s="586"/>
      <c r="AG410" s="586"/>
      <c r="AH410" s="586"/>
      <c r="AI410" s="586"/>
      <c r="AJ410" s="586"/>
    </row>
    <row r="411">
      <c r="A411" s="586"/>
      <c r="B411" s="586"/>
      <c r="C411" s="586"/>
      <c r="D411" s="586"/>
      <c r="E411" s="587"/>
      <c r="F411" s="586"/>
      <c r="G411" s="586"/>
      <c r="H411" s="586"/>
      <c r="I411" s="586"/>
      <c r="J411" s="586"/>
      <c r="K411" s="586"/>
      <c r="L411" s="586"/>
      <c r="M411" s="586"/>
      <c r="N411" s="586"/>
      <c r="O411" s="586"/>
      <c r="P411" s="586"/>
      <c r="Q411" s="586"/>
      <c r="R411" s="586"/>
      <c r="S411" s="586"/>
      <c r="T411" s="586"/>
      <c r="U411" s="586"/>
      <c r="V411" s="586"/>
      <c r="W411" s="586"/>
      <c r="X411" s="586"/>
      <c r="Y411" s="586"/>
      <c r="Z411" s="586"/>
      <c r="AA411" s="586"/>
      <c r="AB411" s="586"/>
      <c r="AC411" s="586"/>
      <c r="AD411" s="586"/>
      <c r="AE411" s="586"/>
      <c r="AF411" s="586"/>
      <c r="AG411" s="586"/>
      <c r="AH411" s="586"/>
      <c r="AI411" s="586"/>
      <c r="AJ411" s="586"/>
    </row>
    <row r="412">
      <c r="A412" s="586"/>
      <c r="B412" s="586"/>
      <c r="C412" s="586"/>
      <c r="D412" s="586"/>
      <c r="E412" s="587"/>
      <c r="F412" s="586"/>
      <c r="G412" s="586"/>
      <c r="H412" s="586"/>
      <c r="I412" s="586"/>
      <c r="J412" s="586"/>
      <c r="K412" s="586"/>
      <c r="L412" s="586"/>
      <c r="M412" s="586"/>
      <c r="N412" s="586"/>
      <c r="O412" s="586"/>
      <c r="P412" s="586"/>
      <c r="Q412" s="586"/>
      <c r="R412" s="586"/>
      <c r="S412" s="586"/>
      <c r="T412" s="586"/>
      <c r="U412" s="586"/>
      <c r="V412" s="586"/>
      <c r="W412" s="586"/>
      <c r="X412" s="586"/>
      <c r="Y412" s="586"/>
      <c r="Z412" s="586"/>
      <c r="AA412" s="586"/>
      <c r="AB412" s="586"/>
      <c r="AC412" s="586"/>
      <c r="AD412" s="586"/>
      <c r="AE412" s="586"/>
      <c r="AF412" s="586"/>
      <c r="AG412" s="586"/>
      <c r="AH412" s="586"/>
      <c r="AI412" s="586"/>
      <c r="AJ412" s="586"/>
    </row>
    <row r="413">
      <c r="A413" s="586"/>
      <c r="B413" s="586"/>
      <c r="C413" s="586"/>
      <c r="D413" s="586"/>
      <c r="E413" s="587"/>
      <c r="F413" s="586"/>
      <c r="G413" s="586"/>
      <c r="H413" s="586"/>
      <c r="I413" s="586"/>
      <c r="J413" s="586"/>
      <c r="K413" s="586"/>
      <c r="L413" s="586"/>
      <c r="M413" s="586"/>
      <c r="N413" s="586"/>
      <c r="O413" s="586"/>
      <c r="P413" s="586"/>
      <c r="Q413" s="586"/>
      <c r="R413" s="586"/>
      <c r="S413" s="586"/>
      <c r="T413" s="586"/>
      <c r="U413" s="586"/>
      <c r="V413" s="586"/>
      <c r="W413" s="586"/>
      <c r="X413" s="586"/>
      <c r="Y413" s="586"/>
      <c r="Z413" s="586"/>
      <c r="AA413" s="586"/>
      <c r="AB413" s="586"/>
      <c r="AC413" s="586"/>
      <c r="AD413" s="586"/>
      <c r="AE413" s="586"/>
      <c r="AF413" s="586"/>
      <c r="AG413" s="586"/>
      <c r="AH413" s="586"/>
      <c r="AI413" s="586"/>
      <c r="AJ413" s="586"/>
    </row>
    <row r="414">
      <c r="A414" s="586"/>
      <c r="B414" s="586"/>
      <c r="C414" s="586"/>
      <c r="D414" s="586"/>
      <c r="E414" s="587"/>
      <c r="F414" s="586"/>
      <c r="G414" s="586"/>
      <c r="H414" s="586"/>
      <c r="I414" s="586"/>
      <c r="J414" s="586"/>
      <c r="K414" s="586"/>
      <c r="L414" s="586"/>
      <c r="M414" s="586"/>
      <c r="N414" s="586"/>
      <c r="O414" s="586"/>
      <c r="P414" s="586"/>
      <c r="Q414" s="586"/>
      <c r="R414" s="586"/>
      <c r="S414" s="586"/>
      <c r="T414" s="586"/>
      <c r="U414" s="586"/>
      <c r="V414" s="586"/>
      <c r="W414" s="586"/>
      <c r="X414" s="586"/>
      <c r="Y414" s="586"/>
      <c r="Z414" s="586"/>
      <c r="AA414" s="586"/>
      <c r="AB414" s="586"/>
      <c r="AC414" s="586"/>
      <c r="AD414" s="586"/>
      <c r="AE414" s="586"/>
      <c r="AF414" s="586"/>
      <c r="AG414" s="586"/>
      <c r="AH414" s="586"/>
      <c r="AI414" s="586"/>
      <c r="AJ414" s="586"/>
    </row>
    <row r="415">
      <c r="A415" s="586"/>
      <c r="B415" s="586"/>
      <c r="C415" s="586"/>
      <c r="D415" s="586"/>
      <c r="E415" s="587"/>
      <c r="F415" s="586"/>
      <c r="G415" s="586"/>
      <c r="H415" s="586"/>
      <c r="I415" s="586"/>
      <c r="J415" s="586"/>
      <c r="K415" s="586"/>
      <c r="L415" s="586"/>
      <c r="M415" s="586"/>
      <c r="N415" s="586"/>
      <c r="O415" s="586"/>
      <c r="P415" s="586"/>
      <c r="Q415" s="586"/>
      <c r="R415" s="586"/>
      <c r="S415" s="586"/>
      <c r="T415" s="586"/>
      <c r="U415" s="586"/>
      <c r="V415" s="586"/>
      <c r="W415" s="586"/>
      <c r="X415" s="586"/>
      <c r="Y415" s="586"/>
      <c r="Z415" s="586"/>
      <c r="AA415" s="586"/>
      <c r="AB415" s="586"/>
      <c r="AC415" s="586"/>
      <c r="AD415" s="586"/>
      <c r="AE415" s="586"/>
      <c r="AF415" s="586"/>
      <c r="AG415" s="586"/>
      <c r="AH415" s="586"/>
      <c r="AI415" s="586"/>
      <c r="AJ415" s="586"/>
    </row>
    <row r="416">
      <c r="A416" s="586"/>
      <c r="B416" s="586"/>
      <c r="C416" s="586"/>
      <c r="D416" s="586"/>
      <c r="E416" s="587"/>
      <c r="F416" s="586"/>
      <c r="G416" s="586"/>
      <c r="H416" s="586"/>
      <c r="I416" s="586"/>
      <c r="J416" s="586"/>
      <c r="K416" s="586"/>
      <c r="L416" s="586"/>
      <c r="M416" s="586"/>
      <c r="N416" s="586"/>
      <c r="O416" s="586"/>
      <c r="P416" s="586"/>
      <c r="Q416" s="586"/>
      <c r="R416" s="586"/>
      <c r="S416" s="586"/>
      <c r="T416" s="586"/>
      <c r="U416" s="586"/>
      <c r="V416" s="586"/>
      <c r="W416" s="586"/>
      <c r="X416" s="586"/>
      <c r="Y416" s="586"/>
      <c r="Z416" s="586"/>
      <c r="AA416" s="586"/>
      <c r="AB416" s="586"/>
      <c r="AC416" s="586"/>
      <c r="AD416" s="586"/>
      <c r="AE416" s="586"/>
      <c r="AF416" s="586"/>
      <c r="AG416" s="586"/>
      <c r="AH416" s="586"/>
      <c r="AI416" s="586"/>
      <c r="AJ416" s="586"/>
    </row>
    <row r="417">
      <c r="A417" s="586"/>
      <c r="B417" s="586"/>
      <c r="C417" s="586"/>
      <c r="D417" s="586"/>
      <c r="E417" s="587"/>
      <c r="F417" s="586"/>
      <c r="G417" s="586"/>
      <c r="H417" s="586"/>
      <c r="I417" s="586"/>
      <c r="J417" s="586"/>
      <c r="K417" s="586"/>
      <c r="L417" s="586"/>
      <c r="M417" s="586"/>
      <c r="N417" s="586"/>
      <c r="O417" s="586"/>
      <c r="P417" s="586"/>
      <c r="Q417" s="586"/>
      <c r="R417" s="586"/>
      <c r="S417" s="586"/>
      <c r="T417" s="586"/>
      <c r="U417" s="586"/>
      <c r="V417" s="586"/>
      <c r="W417" s="586"/>
      <c r="X417" s="586"/>
      <c r="Y417" s="586"/>
      <c r="Z417" s="586"/>
      <c r="AA417" s="586"/>
      <c r="AB417" s="586"/>
      <c r="AC417" s="586"/>
      <c r="AD417" s="586"/>
      <c r="AE417" s="586"/>
      <c r="AF417" s="586"/>
      <c r="AG417" s="586"/>
      <c r="AH417" s="586"/>
      <c r="AI417" s="586"/>
      <c r="AJ417" s="586"/>
    </row>
    <row r="418">
      <c r="A418" s="586"/>
      <c r="B418" s="586"/>
      <c r="C418" s="586"/>
      <c r="D418" s="586"/>
      <c r="E418" s="587"/>
      <c r="F418" s="586"/>
      <c r="G418" s="586"/>
      <c r="H418" s="586"/>
      <c r="I418" s="586"/>
      <c r="J418" s="586"/>
      <c r="K418" s="586"/>
      <c r="L418" s="586"/>
      <c r="M418" s="586"/>
      <c r="N418" s="586"/>
      <c r="O418" s="586"/>
      <c r="P418" s="586"/>
      <c r="Q418" s="586"/>
      <c r="R418" s="586"/>
      <c r="S418" s="586"/>
      <c r="T418" s="586"/>
      <c r="U418" s="586"/>
      <c r="V418" s="586"/>
      <c r="W418" s="586"/>
      <c r="X418" s="586"/>
      <c r="Y418" s="586"/>
      <c r="Z418" s="586"/>
      <c r="AA418" s="586"/>
      <c r="AB418" s="586"/>
      <c r="AC418" s="586"/>
      <c r="AD418" s="586"/>
      <c r="AE418" s="586"/>
      <c r="AF418" s="586"/>
      <c r="AG418" s="586"/>
      <c r="AH418" s="586"/>
      <c r="AI418" s="586"/>
      <c r="AJ418" s="586"/>
    </row>
    <row r="419">
      <c r="A419" s="586"/>
      <c r="B419" s="586"/>
      <c r="C419" s="586"/>
      <c r="D419" s="586"/>
      <c r="E419" s="587"/>
      <c r="F419" s="586"/>
      <c r="G419" s="586"/>
      <c r="H419" s="586"/>
      <c r="I419" s="586"/>
      <c r="J419" s="586"/>
      <c r="K419" s="586"/>
      <c r="L419" s="586"/>
      <c r="M419" s="586"/>
      <c r="N419" s="586"/>
      <c r="O419" s="586"/>
      <c r="P419" s="586"/>
      <c r="Q419" s="586"/>
      <c r="R419" s="586"/>
      <c r="S419" s="586"/>
      <c r="T419" s="586"/>
      <c r="U419" s="586"/>
      <c r="V419" s="586"/>
      <c r="W419" s="586"/>
      <c r="X419" s="586"/>
      <c r="Y419" s="586"/>
      <c r="Z419" s="586"/>
      <c r="AA419" s="586"/>
      <c r="AB419" s="586"/>
      <c r="AC419" s="586"/>
      <c r="AD419" s="586"/>
      <c r="AE419" s="586"/>
      <c r="AF419" s="586"/>
      <c r="AG419" s="586"/>
      <c r="AH419" s="586"/>
      <c r="AI419" s="586"/>
      <c r="AJ419" s="586"/>
    </row>
    <row r="420">
      <c r="A420" s="586"/>
      <c r="B420" s="586"/>
      <c r="C420" s="586"/>
      <c r="D420" s="586"/>
      <c r="E420" s="587"/>
      <c r="F420" s="586"/>
      <c r="G420" s="586"/>
      <c r="H420" s="586"/>
      <c r="I420" s="586"/>
      <c r="J420" s="586"/>
      <c r="K420" s="586"/>
      <c r="L420" s="586"/>
      <c r="M420" s="586"/>
      <c r="N420" s="586"/>
      <c r="O420" s="586"/>
      <c r="P420" s="586"/>
      <c r="Q420" s="586"/>
      <c r="R420" s="586"/>
      <c r="S420" s="586"/>
      <c r="T420" s="586"/>
      <c r="U420" s="586"/>
      <c r="V420" s="586"/>
      <c r="W420" s="586"/>
      <c r="X420" s="586"/>
      <c r="Y420" s="586"/>
      <c r="Z420" s="586"/>
      <c r="AA420" s="586"/>
      <c r="AB420" s="586"/>
      <c r="AC420" s="586"/>
      <c r="AD420" s="586"/>
      <c r="AE420" s="586"/>
      <c r="AF420" s="586"/>
      <c r="AG420" s="586"/>
      <c r="AH420" s="586"/>
      <c r="AI420" s="586"/>
      <c r="AJ420" s="586"/>
    </row>
    <row r="421">
      <c r="A421" s="586"/>
      <c r="B421" s="586"/>
      <c r="C421" s="586"/>
      <c r="D421" s="586"/>
      <c r="E421" s="587"/>
      <c r="F421" s="586"/>
      <c r="G421" s="586"/>
      <c r="H421" s="586"/>
      <c r="I421" s="586"/>
      <c r="J421" s="586"/>
      <c r="K421" s="586"/>
      <c r="L421" s="586"/>
      <c r="M421" s="586"/>
      <c r="N421" s="586"/>
      <c r="O421" s="586"/>
      <c r="P421" s="586"/>
      <c r="Q421" s="586"/>
      <c r="R421" s="586"/>
      <c r="S421" s="586"/>
      <c r="T421" s="586"/>
      <c r="U421" s="586"/>
      <c r="V421" s="586"/>
      <c r="W421" s="586"/>
      <c r="X421" s="586"/>
      <c r="Y421" s="586"/>
      <c r="Z421" s="586"/>
      <c r="AA421" s="586"/>
      <c r="AB421" s="586"/>
      <c r="AC421" s="586"/>
      <c r="AD421" s="586"/>
      <c r="AE421" s="586"/>
      <c r="AF421" s="586"/>
      <c r="AG421" s="586"/>
      <c r="AH421" s="586"/>
      <c r="AI421" s="586"/>
      <c r="AJ421" s="586"/>
    </row>
    <row r="422">
      <c r="A422" s="586"/>
      <c r="B422" s="586"/>
      <c r="C422" s="586"/>
      <c r="D422" s="586"/>
      <c r="E422" s="587"/>
      <c r="F422" s="586"/>
      <c r="G422" s="586"/>
      <c r="H422" s="586"/>
      <c r="I422" s="586"/>
      <c r="J422" s="586"/>
      <c r="K422" s="586"/>
      <c r="L422" s="586"/>
      <c r="M422" s="586"/>
      <c r="N422" s="586"/>
      <c r="O422" s="586"/>
      <c r="P422" s="586"/>
      <c r="Q422" s="586"/>
      <c r="R422" s="586"/>
      <c r="S422" s="586"/>
      <c r="T422" s="586"/>
      <c r="U422" s="586"/>
      <c r="V422" s="586"/>
      <c r="W422" s="586"/>
      <c r="X422" s="586"/>
      <c r="Y422" s="586"/>
      <c r="Z422" s="586"/>
      <c r="AA422" s="586"/>
      <c r="AB422" s="586"/>
      <c r="AC422" s="586"/>
      <c r="AD422" s="586"/>
      <c r="AE422" s="586"/>
      <c r="AF422" s="586"/>
      <c r="AG422" s="586"/>
      <c r="AH422" s="586"/>
      <c r="AI422" s="586"/>
      <c r="AJ422" s="586"/>
    </row>
    <row r="423">
      <c r="A423" s="586"/>
      <c r="B423" s="586"/>
      <c r="C423" s="586"/>
      <c r="D423" s="586"/>
      <c r="E423" s="587"/>
      <c r="F423" s="586"/>
      <c r="G423" s="586"/>
      <c r="H423" s="586"/>
      <c r="I423" s="586"/>
      <c r="J423" s="586"/>
      <c r="K423" s="586"/>
      <c r="L423" s="586"/>
      <c r="M423" s="586"/>
      <c r="N423" s="586"/>
      <c r="O423" s="586"/>
      <c r="P423" s="586"/>
      <c r="Q423" s="586"/>
      <c r="R423" s="586"/>
      <c r="S423" s="586"/>
      <c r="T423" s="586"/>
      <c r="U423" s="586"/>
      <c r="V423" s="586"/>
      <c r="W423" s="586"/>
      <c r="X423" s="586"/>
      <c r="Y423" s="586"/>
      <c r="Z423" s="586"/>
      <c r="AA423" s="586"/>
      <c r="AB423" s="586"/>
      <c r="AC423" s="586"/>
      <c r="AD423" s="586"/>
      <c r="AE423" s="586"/>
      <c r="AF423" s="586"/>
      <c r="AG423" s="586"/>
      <c r="AH423" s="586"/>
      <c r="AI423" s="586"/>
      <c r="AJ423" s="586"/>
    </row>
    <row r="424">
      <c r="A424" s="586"/>
      <c r="B424" s="586"/>
      <c r="C424" s="586"/>
      <c r="D424" s="586"/>
      <c r="E424" s="587"/>
      <c r="F424" s="586"/>
      <c r="G424" s="586"/>
      <c r="H424" s="586"/>
      <c r="I424" s="586"/>
      <c r="J424" s="586"/>
      <c r="K424" s="586"/>
      <c r="L424" s="586"/>
      <c r="M424" s="586"/>
      <c r="N424" s="586"/>
      <c r="O424" s="586"/>
      <c r="P424" s="586"/>
      <c r="Q424" s="586"/>
      <c r="R424" s="586"/>
      <c r="S424" s="586"/>
      <c r="T424" s="586"/>
      <c r="U424" s="586"/>
      <c r="V424" s="586"/>
      <c r="W424" s="586"/>
      <c r="X424" s="586"/>
      <c r="Y424" s="586"/>
      <c r="Z424" s="586"/>
      <c r="AA424" s="586"/>
      <c r="AB424" s="586"/>
      <c r="AC424" s="586"/>
      <c r="AD424" s="586"/>
      <c r="AE424" s="586"/>
      <c r="AF424" s="586"/>
      <c r="AG424" s="586"/>
      <c r="AH424" s="586"/>
      <c r="AI424" s="586"/>
      <c r="AJ424" s="586"/>
    </row>
    <row r="425">
      <c r="A425" s="586"/>
      <c r="B425" s="586"/>
      <c r="C425" s="586"/>
      <c r="D425" s="586"/>
      <c r="E425" s="587"/>
      <c r="F425" s="586"/>
      <c r="G425" s="586"/>
      <c r="H425" s="586"/>
      <c r="I425" s="586"/>
      <c r="J425" s="586"/>
      <c r="K425" s="586"/>
      <c r="L425" s="586"/>
      <c r="M425" s="586"/>
      <c r="N425" s="586"/>
      <c r="O425" s="586"/>
      <c r="P425" s="586"/>
      <c r="Q425" s="586"/>
      <c r="R425" s="586"/>
      <c r="S425" s="586"/>
      <c r="T425" s="586"/>
      <c r="U425" s="586"/>
      <c r="V425" s="586"/>
      <c r="W425" s="586"/>
      <c r="X425" s="586"/>
      <c r="Y425" s="586"/>
      <c r="Z425" s="586"/>
      <c r="AA425" s="586"/>
      <c r="AB425" s="586"/>
      <c r="AC425" s="586"/>
      <c r="AD425" s="586"/>
      <c r="AE425" s="586"/>
      <c r="AF425" s="586"/>
      <c r="AG425" s="586"/>
      <c r="AH425" s="586"/>
      <c r="AI425" s="586"/>
      <c r="AJ425" s="586"/>
    </row>
    <row r="426">
      <c r="A426" s="586"/>
      <c r="B426" s="586"/>
      <c r="C426" s="586"/>
      <c r="D426" s="586"/>
      <c r="E426" s="587"/>
      <c r="F426" s="586"/>
      <c r="G426" s="586"/>
      <c r="H426" s="586"/>
      <c r="I426" s="586"/>
      <c r="J426" s="586"/>
      <c r="K426" s="586"/>
      <c r="L426" s="586"/>
      <c r="M426" s="586"/>
      <c r="N426" s="586"/>
      <c r="O426" s="586"/>
      <c r="P426" s="586"/>
      <c r="Q426" s="586"/>
      <c r="R426" s="586"/>
      <c r="S426" s="586"/>
      <c r="T426" s="586"/>
      <c r="U426" s="586"/>
      <c r="V426" s="586"/>
      <c r="W426" s="586"/>
      <c r="X426" s="586"/>
      <c r="Y426" s="586"/>
      <c r="Z426" s="586"/>
      <c r="AA426" s="586"/>
      <c r="AB426" s="586"/>
      <c r="AC426" s="586"/>
      <c r="AD426" s="586"/>
      <c r="AE426" s="586"/>
      <c r="AF426" s="586"/>
      <c r="AG426" s="586"/>
      <c r="AH426" s="586"/>
      <c r="AI426" s="586"/>
      <c r="AJ426" s="586"/>
    </row>
    <row r="427">
      <c r="A427" s="586"/>
      <c r="B427" s="586"/>
      <c r="C427" s="586"/>
      <c r="D427" s="586"/>
      <c r="E427" s="587"/>
      <c r="F427" s="586"/>
      <c r="G427" s="586"/>
      <c r="H427" s="586"/>
      <c r="I427" s="586"/>
      <c r="J427" s="586"/>
      <c r="K427" s="586"/>
      <c r="L427" s="586"/>
      <c r="M427" s="586"/>
      <c r="N427" s="586"/>
      <c r="O427" s="586"/>
      <c r="P427" s="586"/>
      <c r="Q427" s="586"/>
      <c r="R427" s="586"/>
      <c r="S427" s="586"/>
      <c r="T427" s="586"/>
      <c r="U427" s="586"/>
      <c r="V427" s="586"/>
      <c r="W427" s="586"/>
      <c r="X427" s="586"/>
      <c r="Y427" s="586"/>
      <c r="Z427" s="586"/>
      <c r="AA427" s="586"/>
      <c r="AB427" s="586"/>
      <c r="AC427" s="586"/>
      <c r="AD427" s="586"/>
      <c r="AE427" s="586"/>
      <c r="AF427" s="586"/>
      <c r="AG427" s="586"/>
      <c r="AH427" s="586"/>
      <c r="AI427" s="586"/>
      <c r="AJ427" s="586"/>
    </row>
    <row r="428">
      <c r="A428" s="586"/>
      <c r="B428" s="586"/>
      <c r="C428" s="586"/>
      <c r="D428" s="586"/>
      <c r="E428" s="587"/>
      <c r="F428" s="586"/>
      <c r="G428" s="586"/>
      <c r="H428" s="586"/>
      <c r="I428" s="586"/>
      <c r="J428" s="586"/>
      <c r="K428" s="586"/>
      <c r="L428" s="586"/>
      <c r="M428" s="586"/>
      <c r="N428" s="586"/>
      <c r="O428" s="586"/>
      <c r="P428" s="586"/>
      <c r="Q428" s="586"/>
      <c r="R428" s="586"/>
      <c r="S428" s="586"/>
      <c r="T428" s="586"/>
      <c r="U428" s="586"/>
      <c r="V428" s="586"/>
      <c r="W428" s="586"/>
      <c r="X428" s="586"/>
      <c r="Y428" s="586"/>
      <c r="Z428" s="586"/>
      <c r="AA428" s="586"/>
      <c r="AB428" s="586"/>
      <c r="AC428" s="586"/>
      <c r="AD428" s="586"/>
      <c r="AE428" s="586"/>
      <c r="AF428" s="586"/>
      <c r="AG428" s="586"/>
      <c r="AH428" s="586"/>
      <c r="AI428" s="586"/>
      <c r="AJ428" s="586"/>
    </row>
    <row r="429">
      <c r="A429" s="586"/>
      <c r="B429" s="586"/>
      <c r="C429" s="586"/>
      <c r="D429" s="586"/>
      <c r="E429" s="587"/>
      <c r="F429" s="586"/>
      <c r="G429" s="586"/>
      <c r="H429" s="586"/>
      <c r="I429" s="586"/>
      <c r="J429" s="586"/>
      <c r="K429" s="586"/>
      <c r="L429" s="586"/>
      <c r="M429" s="586"/>
      <c r="N429" s="586"/>
      <c r="O429" s="586"/>
      <c r="P429" s="586"/>
      <c r="Q429" s="586"/>
      <c r="R429" s="586"/>
      <c r="S429" s="586"/>
      <c r="T429" s="586"/>
      <c r="U429" s="586"/>
      <c r="V429" s="586"/>
      <c r="W429" s="586"/>
      <c r="X429" s="586"/>
      <c r="Y429" s="586"/>
      <c r="Z429" s="586"/>
      <c r="AA429" s="586"/>
      <c r="AB429" s="586"/>
      <c r="AC429" s="586"/>
      <c r="AD429" s="586"/>
      <c r="AE429" s="586"/>
      <c r="AF429" s="586"/>
      <c r="AG429" s="586"/>
      <c r="AH429" s="586"/>
      <c r="AI429" s="586"/>
      <c r="AJ429" s="586"/>
    </row>
    <row r="430">
      <c r="A430" s="586"/>
      <c r="B430" s="586"/>
      <c r="C430" s="586"/>
      <c r="D430" s="586"/>
      <c r="E430" s="587"/>
      <c r="F430" s="586"/>
      <c r="G430" s="586"/>
      <c r="H430" s="586"/>
      <c r="I430" s="586"/>
      <c r="J430" s="586"/>
      <c r="K430" s="586"/>
      <c r="L430" s="586"/>
      <c r="M430" s="586"/>
      <c r="N430" s="586"/>
      <c r="O430" s="586"/>
      <c r="P430" s="586"/>
      <c r="Q430" s="586"/>
      <c r="R430" s="586"/>
      <c r="S430" s="586"/>
      <c r="T430" s="586"/>
      <c r="U430" s="586"/>
      <c r="V430" s="586"/>
      <c r="W430" s="586"/>
      <c r="X430" s="586"/>
      <c r="Y430" s="586"/>
      <c r="Z430" s="586"/>
      <c r="AA430" s="586"/>
      <c r="AB430" s="586"/>
      <c r="AC430" s="586"/>
      <c r="AD430" s="586"/>
      <c r="AE430" s="586"/>
      <c r="AF430" s="586"/>
      <c r="AG430" s="586"/>
      <c r="AH430" s="586"/>
      <c r="AI430" s="586"/>
      <c r="AJ430" s="586"/>
    </row>
    <row r="431">
      <c r="A431" s="586"/>
      <c r="B431" s="586"/>
      <c r="C431" s="586"/>
      <c r="D431" s="586"/>
      <c r="E431" s="587"/>
      <c r="F431" s="586"/>
      <c r="G431" s="586"/>
      <c r="H431" s="586"/>
      <c r="I431" s="586"/>
      <c r="J431" s="586"/>
      <c r="K431" s="586"/>
      <c r="L431" s="586"/>
      <c r="M431" s="586"/>
      <c r="N431" s="586"/>
      <c r="O431" s="586"/>
      <c r="P431" s="586"/>
      <c r="Q431" s="586"/>
      <c r="R431" s="586"/>
      <c r="S431" s="586"/>
      <c r="T431" s="586"/>
      <c r="U431" s="586"/>
      <c r="V431" s="586"/>
      <c r="W431" s="586"/>
      <c r="X431" s="586"/>
      <c r="Y431" s="586"/>
      <c r="Z431" s="586"/>
      <c r="AA431" s="586"/>
      <c r="AB431" s="586"/>
      <c r="AC431" s="586"/>
      <c r="AD431" s="586"/>
      <c r="AE431" s="586"/>
      <c r="AF431" s="586"/>
      <c r="AG431" s="586"/>
      <c r="AH431" s="586"/>
      <c r="AI431" s="586"/>
      <c r="AJ431" s="586"/>
    </row>
    <row r="432">
      <c r="A432" s="586"/>
      <c r="B432" s="586"/>
      <c r="C432" s="586"/>
      <c r="D432" s="586"/>
      <c r="E432" s="587"/>
      <c r="F432" s="586"/>
      <c r="G432" s="586"/>
      <c r="H432" s="586"/>
      <c r="I432" s="586"/>
      <c r="J432" s="586"/>
      <c r="K432" s="586"/>
      <c r="L432" s="586"/>
      <c r="M432" s="586"/>
      <c r="N432" s="586"/>
      <c r="O432" s="586"/>
      <c r="P432" s="586"/>
      <c r="Q432" s="586"/>
      <c r="R432" s="586"/>
      <c r="S432" s="586"/>
      <c r="T432" s="586"/>
      <c r="U432" s="586"/>
      <c r="V432" s="586"/>
      <c r="W432" s="586"/>
      <c r="X432" s="586"/>
      <c r="Y432" s="586"/>
      <c r="Z432" s="586"/>
      <c r="AA432" s="586"/>
      <c r="AB432" s="586"/>
      <c r="AC432" s="586"/>
      <c r="AD432" s="586"/>
      <c r="AE432" s="586"/>
      <c r="AF432" s="586"/>
      <c r="AG432" s="586"/>
      <c r="AH432" s="586"/>
      <c r="AI432" s="586"/>
      <c r="AJ432" s="586"/>
    </row>
    <row r="433">
      <c r="A433" s="586"/>
      <c r="B433" s="586"/>
      <c r="C433" s="586"/>
      <c r="D433" s="586"/>
      <c r="E433" s="587"/>
      <c r="F433" s="586"/>
      <c r="G433" s="586"/>
      <c r="H433" s="586"/>
      <c r="I433" s="586"/>
      <c r="J433" s="586"/>
      <c r="K433" s="586"/>
      <c r="L433" s="586"/>
      <c r="M433" s="586"/>
      <c r="N433" s="586"/>
      <c r="O433" s="586"/>
      <c r="P433" s="586"/>
      <c r="Q433" s="586"/>
      <c r="R433" s="586"/>
      <c r="S433" s="586"/>
      <c r="T433" s="586"/>
      <c r="U433" s="586"/>
      <c r="V433" s="586"/>
      <c r="W433" s="586"/>
      <c r="X433" s="586"/>
      <c r="Y433" s="586"/>
      <c r="Z433" s="586"/>
      <c r="AA433" s="586"/>
      <c r="AB433" s="586"/>
      <c r="AC433" s="586"/>
      <c r="AD433" s="586"/>
      <c r="AE433" s="586"/>
      <c r="AF433" s="586"/>
      <c r="AG433" s="586"/>
      <c r="AH433" s="586"/>
      <c r="AI433" s="586"/>
      <c r="AJ433" s="586"/>
    </row>
    <row r="434">
      <c r="A434" s="586"/>
      <c r="B434" s="586"/>
      <c r="C434" s="586"/>
      <c r="D434" s="586"/>
      <c r="E434" s="587"/>
      <c r="F434" s="586"/>
      <c r="G434" s="586"/>
      <c r="H434" s="586"/>
      <c r="I434" s="586"/>
      <c r="J434" s="586"/>
      <c r="K434" s="586"/>
      <c r="L434" s="586"/>
      <c r="M434" s="586"/>
      <c r="N434" s="586"/>
      <c r="O434" s="586"/>
      <c r="P434" s="586"/>
      <c r="Q434" s="586"/>
      <c r="R434" s="586"/>
      <c r="S434" s="586"/>
      <c r="T434" s="586"/>
      <c r="U434" s="586"/>
      <c r="V434" s="586"/>
      <c r="W434" s="586"/>
      <c r="X434" s="586"/>
      <c r="Y434" s="586"/>
      <c r="Z434" s="586"/>
      <c r="AA434" s="586"/>
      <c r="AB434" s="586"/>
      <c r="AC434" s="586"/>
      <c r="AD434" s="586"/>
      <c r="AE434" s="586"/>
      <c r="AF434" s="586"/>
      <c r="AG434" s="586"/>
      <c r="AH434" s="586"/>
      <c r="AI434" s="586"/>
      <c r="AJ434" s="586"/>
    </row>
    <row r="435">
      <c r="A435" s="586"/>
      <c r="B435" s="586"/>
      <c r="C435" s="586"/>
      <c r="D435" s="586"/>
      <c r="E435" s="587"/>
      <c r="F435" s="586"/>
      <c r="G435" s="586"/>
      <c r="H435" s="586"/>
      <c r="I435" s="586"/>
      <c r="J435" s="586"/>
      <c r="K435" s="586"/>
      <c r="L435" s="586"/>
      <c r="M435" s="586"/>
      <c r="N435" s="586"/>
      <c r="O435" s="586"/>
      <c r="P435" s="586"/>
      <c r="Q435" s="586"/>
      <c r="R435" s="586"/>
      <c r="S435" s="586"/>
      <c r="T435" s="586"/>
      <c r="U435" s="586"/>
      <c r="V435" s="586"/>
      <c r="W435" s="586"/>
      <c r="X435" s="586"/>
      <c r="Y435" s="586"/>
      <c r="Z435" s="586"/>
      <c r="AA435" s="586"/>
      <c r="AB435" s="586"/>
      <c r="AC435" s="586"/>
      <c r="AD435" s="586"/>
      <c r="AE435" s="586"/>
      <c r="AF435" s="586"/>
      <c r="AG435" s="586"/>
      <c r="AH435" s="586"/>
      <c r="AI435" s="586"/>
      <c r="AJ435" s="586"/>
    </row>
    <row r="436">
      <c r="A436" s="586"/>
      <c r="B436" s="586"/>
      <c r="C436" s="586"/>
      <c r="D436" s="586"/>
      <c r="E436" s="587"/>
      <c r="F436" s="586"/>
      <c r="G436" s="586"/>
      <c r="H436" s="586"/>
      <c r="I436" s="586"/>
      <c r="J436" s="586"/>
      <c r="K436" s="586"/>
      <c r="L436" s="586"/>
      <c r="M436" s="586"/>
      <c r="N436" s="586"/>
      <c r="O436" s="586"/>
      <c r="P436" s="586"/>
      <c r="Q436" s="586"/>
      <c r="R436" s="586"/>
      <c r="S436" s="586"/>
      <c r="T436" s="586"/>
      <c r="U436" s="586"/>
      <c r="V436" s="586"/>
      <c r="W436" s="586"/>
      <c r="X436" s="586"/>
      <c r="Y436" s="586"/>
      <c r="Z436" s="586"/>
      <c r="AA436" s="586"/>
      <c r="AB436" s="586"/>
      <c r="AC436" s="586"/>
      <c r="AD436" s="586"/>
      <c r="AE436" s="586"/>
      <c r="AF436" s="586"/>
      <c r="AG436" s="586"/>
      <c r="AH436" s="586"/>
      <c r="AI436" s="586"/>
      <c r="AJ436" s="586"/>
    </row>
    <row r="437">
      <c r="A437" s="586"/>
      <c r="B437" s="586"/>
      <c r="C437" s="586"/>
      <c r="D437" s="586"/>
      <c r="E437" s="587"/>
      <c r="F437" s="586"/>
      <c r="G437" s="586"/>
      <c r="H437" s="586"/>
      <c r="I437" s="586"/>
      <c r="J437" s="586"/>
      <c r="K437" s="586"/>
      <c r="L437" s="586"/>
      <c r="M437" s="586"/>
      <c r="N437" s="586"/>
      <c r="O437" s="586"/>
      <c r="P437" s="586"/>
      <c r="Q437" s="586"/>
      <c r="R437" s="586"/>
      <c r="S437" s="586"/>
      <c r="T437" s="586"/>
      <c r="U437" s="586"/>
      <c r="V437" s="586"/>
      <c r="W437" s="586"/>
      <c r="X437" s="586"/>
      <c r="Y437" s="586"/>
      <c r="Z437" s="586"/>
      <c r="AA437" s="586"/>
      <c r="AB437" s="586"/>
      <c r="AC437" s="586"/>
      <c r="AD437" s="586"/>
      <c r="AE437" s="586"/>
      <c r="AF437" s="586"/>
      <c r="AG437" s="586"/>
      <c r="AH437" s="586"/>
      <c r="AI437" s="586"/>
      <c r="AJ437" s="586"/>
    </row>
    <row r="438">
      <c r="A438" s="586"/>
      <c r="B438" s="586"/>
      <c r="C438" s="586"/>
      <c r="D438" s="586"/>
      <c r="E438" s="587"/>
      <c r="F438" s="586"/>
      <c r="G438" s="586"/>
      <c r="H438" s="586"/>
      <c r="I438" s="586"/>
      <c r="J438" s="586"/>
      <c r="K438" s="586"/>
      <c r="L438" s="586"/>
      <c r="M438" s="586"/>
      <c r="N438" s="586"/>
      <c r="O438" s="586"/>
      <c r="P438" s="586"/>
      <c r="Q438" s="586"/>
      <c r="R438" s="586"/>
      <c r="S438" s="586"/>
      <c r="T438" s="586"/>
      <c r="U438" s="586"/>
      <c r="V438" s="586"/>
      <c r="W438" s="586"/>
      <c r="X438" s="586"/>
      <c r="Y438" s="586"/>
      <c r="Z438" s="586"/>
      <c r="AA438" s="586"/>
      <c r="AB438" s="586"/>
      <c r="AC438" s="586"/>
      <c r="AD438" s="586"/>
      <c r="AE438" s="586"/>
      <c r="AF438" s="586"/>
      <c r="AG438" s="586"/>
      <c r="AH438" s="586"/>
      <c r="AI438" s="586"/>
      <c r="AJ438" s="586"/>
    </row>
    <row r="439">
      <c r="A439" s="586"/>
      <c r="B439" s="586"/>
      <c r="C439" s="586"/>
      <c r="D439" s="586"/>
      <c r="E439" s="587"/>
      <c r="F439" s="586"/>
      <c r="G439" s="586"/>
      <c r="H439" s="586"/>
      <c r="I439" s="586"/>
      <c r="J439" s="586"/>
      <c r="K439" s="586"/>
      <c r="L439" s="586"/>
      <c r="M439" s="586"/>
      <c r="N439" s="586"/>
      <c r="O439" s="586"/>
      <c r="P439" s="586"/>
      <c r="Q439" s="586"/>
      <c r="R439" s="586"/>
      <c r="S439" s="586"/>
      <c r="T439" s="586"/>
      <c r="U439" s="586"/>
      <c r="V439" s="586"/>
      <c r="W439" s="586"/>
      <c r="X439" s="586"/>
      <c r="Y439" s="586"/>
      <c r="Z439" s="586"/>
      <c r="AA439" s="586"/>
      <c r="AB439" s="586"/>
      <c r="AC439" s="586"/>
      <c r="AD439" s="586"/>
      <c r="AE439" s="586"/>
      <c r="AF439" s="586"/>
      <c r="AG439" s="586"/>
      <c r="AH439" s="586"/>
      <c r="AI439" s="586"/>
      <c r="AJ439" s="586"/>
    </row>
    <row r="440">
      <c r="A440" s="586"/>
      <c r="B440" s="586"/>
      <c r="C440" s="586"/>
      <c r="D440" s="586"/>
      <c r="E440" s="587"/>
      <c r="F440" s="586"/>
      <c r="G440" s="586"/>
      <c r="H440" s="586"/>
      <c r="I440" s="586"/>
      <c r="J440" s="586"/>
      <c r="K440" s="586"/>
      <c r="L440" s="586"/>
      <c r="M440" s="586"/>
      <c r="N440" s="586"/>
      <c r="O440" s="586"/>
      <c r="P440" s="586"/>
      <c r="Q440" s="586"/>
      <c r="R440" s="586"/>
      <c r="S440" s="586"/>
      <c r="T440" s="586"/>
      <c r="U440" s="586"/>
      <c r="V440" s="586"/>
      <c r="W440" s="586"/>
      <c r="X440" s="586"/>
      <c r="Y440" s="586"/>
      <c r="Z440" s="586"/>
      <c r="AA440" s="586"/>
      <c r="AB440" s="586"/>
      <c r="AC440" s="586"/>
      <c r="AD440" s="586"/>
      <c r="AE440" s="586"/>
      <c r="AF440" s="586"/>
      <c r="AG440" s="586"/>
      <c r="AH440" s="586"/>
      <c r="AI440" s="586"/>
      <c r="AJ440" s="586"/>
    </row>
    <row r="441">
      <c r="A441" s="586"/>
      <c r="B441" s="586"/>
      <c r="C441" s="586"/>
      <c r="D441" s="586"/>
      <c r="E441" s="587"/>
      <c r="F441" s="586"/>
      <c r="G441" s="586"/>
      <c r="H441" s="586"/>
      <c r="I441" s="586"/>
      <c r="J441" s="586"/>
      <c r="K441" s="586"/>
      <c r="L441" s="586"/>
      <c r="M441" s="586"/>
      <c r="N441" s="586"/>
      <c r="O441" s="586"/>
      <c r="P441" s="586"/>
      <c r="Q441" s="586"/>
      <c r="R441" s="586"/>
      <c r="S441" s="586"/>
      <c r="T441" s="586"/>
      <c r="U441" s="586"/>
      <c r="V441" s="586"/>
      <c r="W441" s="586"/>
      <c r="X441" s="586"/>
      <c r="Y441" s="586"/>
      <c r="Z441" s="586"/>
      <c r="AA441" s="586"/>
      <c r="AB441" s="586"/>
      <c r="AC441" s="586"/>
      <c r="AD441" s="586"/>
      <c r="AE441" s="586"/>
      <c r="AF441" s="586"/>
      <c r="AG441" s="586"/>
      <c r="AH441" s="586"/>
      <c r="AI441" s="586"/>
      <c r="AJ441" s="586"/>
    </row>
    <row r="442">
      <c r="A442" s="586"/>
      <c r="B442" s="586"/>
      <c r="C442" s="586"/>
      <c r="D442" s="586"/>
      <c r="E442" s="587"/>
      <c r="F442" s="586"/>
      <c r="G442" s="586"/>
      <c r="H442" s="586"/>
      <c r="I442" s="586"/>
      <c r="J442" s="586"/>
      <c r="K442" s="586"/>
      <c r="L442" s="586"/>
      <c r="M442" s="586"/>
      <c r="N442" s="586"/>
      <c r="O442" s="586"/>
      <c r="P442" s="586"/>
      <c r="Q442" s="586"/>
      <c r="R442" s="586"/>
      <c r="S442" s="586"/>
      <c r="T442" s="586"/>
      <c r="U442" s="586"/>
      <c r="V442" s="586"/>
      <c r="W442" s="586"/>
      <c r="X442" s="586"/>
      <c r="Y442" s="586"/>
      <c r="Z442" s="586"/>
      <c r="AA442" s="586"/>
      <c r="AB442" s="586"/>
      <c r="AC442" s="586"/>
      <c r="AD442" s="586"/>
      <c r="AE442" s="586"/>
      <c r="AF442" s="586"/>
      <c r="AG442" s="586"/>
      <c r="AH442" s="586"/>
      <c r="AI442" s="586"/>
      <c r="AJ442" s="586"/>
    </row>
    <row r="443">
      <c r="A443" s="586"/>
      <c r="B443" s="586"/>
      <c r="C443" s="586"/>
      <c r="D443" s="586"/>
      <c r="E443" s="587"/>
      <c r="F443" s="586"/>
      <c r="G443" s="586"/>
      <c r="H443" s="586"/>
      <c r="I443" s="586"/>
      <c r="J443" s="586"/>
      <c r="K443" s="586"/>
      <c r="L443" s="586"/>
      <c r="M443" s="586"/>
      <c r="N443" s="586"/>
      <c r="O443" s="586"/>
      <c r="P443" s="586"/>
      <c r="Q443" s="586"/>
      <c r="R443" s="586"/>
      <c r="S443" s="586"/>
      <c r="T443" s="586"/>
      <c r="U443" s="586"/>
      <c r="V443" s="586"/>
      <c r="W443" s="586"/>
      <c r="X443" s="586"/>
      <c r="Y443" s="586"/>
      <c r="Z443" s="586"/>
      <c r="AA443" s="586"/>
      <c r="AB443" s="586"/>
      <c r="AC443" s="586"/>
      <c r="AD443" s="586"/>
      <c r="AE443" s="586"/>
      <c r="AF443" s="586"/>
      <c r="AG443" s="586"/>
      <c r="AH443" s="586"/>
      <c r="AI443" s="586"/>
      <c r="AJ443" s="586"/>
    </row>
    <row r="444">
      <c r="A444" s="586"/>
      <c r="B444" s="586"/>
      <c r="C444" s="586"/>
      <c r="D444" s="586"/>
      <c r="E444" s="587"/>
      <c r="F444" s="586"/>
      <c r="G444" s="586"/>
      <c r="H444" s="586"/>
      <c r="I444" s="586"/>
      <c r="J444" s="586"/>
      <c r="K444" s="586"/>
      <c r="L444" s="586"/>
      <c r="M444" s="586"/>
      <c r="N444" s="586"/>
      <c r="O444" s="586"/>
      <c r="P444" s="586"/>
      <c r="Q444" s="586"/>
      <c r="R444" s="586"/>
      <c r="S444" s="586"/>
      <c r="T444" s="586"/>
      <c r="U444" s="586"/>
      <c r="V444" s="586"/>
      <c r="W444" s="586"/>
      <c r="X444" s="586"/>
      <c r="Y444" s="586"/>
      <c r="Z444" s="586"/>
      <c r="AA444" s="586"/>
      <c r="AB444" s="586"/>
      <c r="AC444" s="586"/>
      <c r="AD444" s="586"/>
      <c r="AE444" s="586"/>
      <c r="AF444" s="586"/>
      <c r="AG444" s="586"/>
      <c r="AH444" s="586"/>
      <c r="AI444" s="586"/>
      <c r="AJ444" s="586"/>
    </row>
    <row r="445">
      <c r="A445" s="586"/>
      <c r="B445" s="586"/>
      <c r="C445" s="586"/>
      <c r="D445" s="586"/>
      <c r="E445" s="587"/>
      <c r="F445" s="586"/>
      <c r="G445" s="586"/>
      <c r="H445" s="586"/>
      <c r="I445" s="586"/>
      <c r="J445" s="586"/>
      <c r="K445" s="586"/>
      <c r="L445" s="586"/>
      <c r="M445" s="586"/>
      <c r="N445" s="586"/>
      <c r="O445" s="586"/>
      <c r="P445" s="586"/>
      <c r="Q445" s="586"/>
      <c r="R445" s="586"/>
      <c r="S445" s="586"/>
      <c r="T445" s="586"/>
      <c r="U445" s="586"/>
      <c r="V445" s="586"/>
      <c r="W445" s="586"/>
      <c r="X445" s="586"/>
      <c r="Y445" s="586"/>
      <c r="Z445" s="586"/>
      <c r="AA445" s="586"/>
      <c r="AB445" s="586"/>
      <c r="AC445" s="586"/>
      <c r="AD445" s="586"/>
      <c r="AE445" s="586"/>
      <c r="AF445" s="586"/>
      <c r="AG445" s="586"/>
      <c r="AH445" s="586"/>
      <c r="AI445" s="586"/>
      <c r="AJ445" s="586"/>
    </row>
    <row r="446">
      <c r="A446" s="586"/>
      <c r="B446" s="586"/>
      <c r="C446" s="586"/>
      <c r="D446" s="586"/>
      <c r="E446" s="587"/>
      <c r="F446" s="586"/>
      <c r="G446" s="586"/>
      <c r="H446" s="586"/>
      <c r="I446" s="586"/>
      <c r="J446" s="586"/>
      <c r="K446" s="586"/>
      <c r="L446" s="586"/>
      <c r="M446" s="586"/>
      <c r="N446" s="586"/>
      <c r="O446" s="586"/>
      <c r="P446" s="586"/>
      <c r="Q446" s="586"/>
      <c r="R446" s="586"/>
      <c r="S446" s="586"/>
      <c r="T446" s="586"/>
      <c r="U446" s="586"/>
      <c r="V446" s="586"/>
      <c r="W446" s="586"/>
      <c r="X446" s="586"/>
      <c r="Y446" s="586"/>
      <c r="Z446" s="586"/>
      <c r="AA446" s="586"/>
      <c r="AB446" s="586"/>
      <c r="AC446" s="586"/>
      <c r="AD446" s="586"/>
      <c r="AE446" s="586"/>
      <c r="AF446" s="586"/>
      <c r="AG446" s="586"/>
      <c r="AH446" s="586"/>
      <c r="AI446" s="586"/>
      <c r="AJ446" s="586"/>
    </row>
    <row r="447">
      <c r="A447" s="586"/>
      <c r="B447" s="586"/>
      <c r="C447" s="586"/>
      <c r="D447" s="586"/>
      <c r="E447" s="587"/>
      <c r="F447" s="586"/>
      <c r="G447" s="586"/>
      <c r="H447" s="586"/>
      <c r="I447" s="586"/>
      <c r="J447" s="586"/>
      <c r="K447" s="586"/>
      <c r="L447" s="586"/>
      <c r="M447" s="586"/>
      <c r="N447" s="586"/>
      <c r="O447" s="586"/>
      <c r="P447" s="586"/>
      <c r="Q447" s="586"/>
      <c r="R447" s="586"/>
      <c r="S447" s="586"/>
      <c r="T447" s="586"/>
      <c r="U447" s="586"/>
      <c r="V447" s="586"/>
      <c r="W447" s="586"/>
      <c r="X447" s="586"/>
      <c r="Y447" s="586"/>
      <c r="Z447" s="586"/>
      <c r="AA447" s="586"/>
      <c r="AB447" s="586"/>
      <c r="AC447" s="586"/>
      <c r="AD447" s="586"/>
      <c r="AE447" s="586"/>
      <c r="AF447" s="586"/>
      <c r="AG447" s="586"/>
      <c r="AH447" s="586"/>
      <c r="AI447" s="586"/>
      <c r="AJ447" s="586"/>
    </row>
    <row r="448">
      <c r="A448" s="586"/>
      <c r="B448" s="586"/>
      <c r="C448" s="586"/>
      <c r="D448" s="586"/>
      <c r="E448" s="587"/>
      <c r="F448" s="586"/>
      <c r="G448" s="586"/>
      <c r="H448" s="586"/>
      <c r="I448" s="586"/>
      <c r="J448" s="586"/>
      <c r="K448" s="586"/>
      <c r="L448" s="586"/>
      <c r="M448" s="586"/>
      <c r="N448" s="586"/>
      <c r="O448" s="586"/>
      <c r="P448" s="586"/>
      <c r="Q448" s="586"/>
      <c r="R448" s="586"/>
      <c r="S448" s="586"/>
      <c r="T448" s="586"/>
      <c r="U448" s="586"/>
      <c r="V448" s="586"/>
      <c r="W448" s="586"/>
      <c r="X448" s="586"/>
      <c r="Y448" s="586"/>
      <c r="Z448" s="586"/>
      <c r="AA448" s="586"/>
      <c r="AB448" s="586"/>
      <c r="AC448" s="586"/>
      <c r="AD448" s="586"/>
      <c r="AE448" s="586"/>
      <c r="AF448" s="586"/>
      <c r="AG448" s="586"/>
      <c r="AH448" s="586"/>
      <c r="AI448" s="586"/>
      <c r="AJ448" s="586"/>
    </row>
    <row r="449">
      <c r="A449" s="586"/>
      <c r="B449" s="586"/>
      <c r="C449" s="586"/>
      <c r="D449" s="586"/>
      <c r="E449" s="587"/>
      <c r="F449" s="586"/>
      <c r="G449" s="586"/>
      <c r="H449" s="586"/>
      <c r="I449" s="586"/>
      <c r="J449" s="586"/>
      <c r="K449" s="586"/>
      <c r="L449" s="586"/>
      <c r="M449" s="586"/>
      <c r="N449" s="586"/>
      <c r="O449" s="586"/>
      <c r="P449" s="586"/>
      <c r="Q449" s="586"/>
      <c r="R449" s="586"/>
      <c r="S449" s="586"/>
      <c r="T449" s="586"/>
      <c r="U449" s="586"/>
      <c r="V449" s="586"/>
      <c r="W449" s="586"/>
      <c r="X449" s="586"/>
      <c r="Y449" s="586"/>
      <c r="Z449" s="586"/>
      <c r="AA449" s="586"/>
      <c r="AB449" s="586"/>
      <c r="AC449" s="586"/>
      <c r="AD449" s="586"/>
      <c r="AE449" s="586"/>
      <c r="AF449" s="586"/>
      <c r="AG449" s="586"/>
      <c r="AH449" s="586"/>
      <c r="AI449" s="586"/>
      <c r="AJ449" s="586"/>
    </row>
    <row r="450">
      <c r="A450" s="586"/>
      <c r="B450" s="586"/>
      <c r="C450" s="586"/>
      <c r="D450" s="586"/>
      <c r="E450" s="587"/>
      <c r="F450" s="586"/>
      <c r="G450" s="586"/>
      <c r="H450" s="586"/>
      <c r="I450" s="586"/>
      <c r="J450" s="586"/>
      <c r="K450" s="586"/>
      <c r="L450" s="586"/>
      <c r="M450" s="586"/>
      <c r="N450" s="586"/>
      <c r="O450" s="586"/>
      <c r="P450" s="586"/>
      <c r="Q450" s="586"/>
      <c r="R450" s="586"/>
      <c r="S450" s="586"/>
      <c r="T450" s="586"/>
      <c r="U450" s="586"/>
      <c r="V450" s="586"/>
      <c r="W450" s="586"/>
      <c r="X450" s="586"/>
      <c r="Y450" s="586"/>
      <c r="Z450" s="586"/>
      <c r="AA450" s="586"/>
      <c r="AB450" s="586"/>
      <c r="AC450" s="586"/>
      <c r="AD450" s="586"/>
      <c r="AE450" s="586"/>
      <c r="AF450" s="586"/>
      <c r="AG450" s="586"/>
      <c r="AH450" s="586"/>
      <c r="AI450" s="586"/>
      <c r="AJ450" s="586"/>
    </row>
    <row r="451">
      <c r="A451" s="586"/>
      <c r="B451" s="586"/>
      <c r="C451" s="586"/>
      <c r="D451" s="586"/>
      <c r="E451" s="587"/>
      <c r="F451" s="586"/>
      <c r="G451" s="586"/>
      <c r="H451" s="586"/>
      <c r="I451" s="586"/>
      <c r="J451" s="586"/>
      <c r="K451" s="586"/>
      <c r="L451" s="586"/>
      <c r="M451" s="586"/>
      <c r="N451" s="586"/>
      <c r="O451" s="586"/>
      <c r="P451" s="586"/>
      <c r="Q451" s="586"/>
      <c r="R451" s="586"/>
      <c r="S451" s="586"/>
      <c r="T451" s="586"/>
      <c r="U451" s="586"/>
      <c r="V451" s="586"/>
      <c r="W451" s="586"/>
      <c r="X451" s="586"/>
      <c r="Y451" s="586"/>
      <c r="Z451" s="586"/>
      <c r="AA451" s="586"/>
      <c r="AB451" s="586"/>
      <c r="AC451" s="586"/>
      <c r="AD451" s="586"/>
      <c r="AE451" s="586"/>
      <c r="AF451" s="586"/>
      <c r="AG451" s="586"/>
      <c r="AH451" s="586"/>
      <c r="AI451" s="586"/>
      <c r="AJ451" s="586"/>
    </row>
    <row r="452">
      <c r="A452" s="586"/>
      <c r="B452" s="586"/>
      <c r="C452" s="586"/>
      <c r="D452" s="586"/>
      <c r="E452" s="587"/>
      <c r="F452" s="586"/>
      <c r="G452" s="586"/>
      <c r="H452" s="586"/>
      <c r="I452" s="586"/>
      <c r="J452" s="586"/>
      <c r="K452" s="586"/>
      <c r="L452" s="586"/>
      <c r="M452" s="586"/>
      <c r="N452" s="586"/>
      <c r="O452" s="586"/>
      <c r="P452" s="586"/>
      <c r="Q452" s="586"/>
      <c r="R452" s="586"/>
      <c r="S452" s="586"/>
      <c r="T452" s="586"/>
      <c r="U452" s="586"/>
      <c r="V452" s="586"/>
      <c r="W452" s="586"/>
      <c r="X452" s="586"/>
      <c r="Y452" s="586"/>
      <c r="Z452" s="586"/>
      <c r="AA452" s="586"/>
      <c r="AB452" s="586"/>
      <c r="AC452" s="586"/>
      <c r="AD452" s="586"/>
      <c r="AE452" s="586"/>
      <c r="AF452" s="586"/>
      <c r="AG452" s="586"/>
      <c r="AH452" s="586"/>
      <c r="AI452" s="586"/>
      <c r="AJ452" s="586"/>
    </row>
    <row r="453">
      <c r="A453" s="586"/>
      <c r="B453" s="586"/>
      <c r="C453" s="586"/>
      <c r="D453" s="586"/>
      <c r="E453" s="587"/>
      <c r="F453" s="586"/>
      <c r="G453" s="586"/>
      <c r="H453" s="586"/>
      <c r="I453" s="586"/>
      <c r="J453" s="586"/>
      <c r="K453" s="586"/>
      <c r="L453" s="586"/>
      <c r="M453" s="586"/>
      <c r="N453" s="586"/>
      <c r="O453" s="586"/>
      <c r="P453" s="586"/>
      <c r="Q453" s="586"/>
      <c r="R453" s="586"/>
      <c r="S453" s="586"/>
      <c r="T453" s="586"/>
      <c r="U453" s="586"/>
      <c r="V453" s="586"/>
      <c r="W453" s="586"/>
      <c r="X453" s="586"/>
      <c r="Y453" s="586"/>
      <c r="Z453" s="586"/>
      <c r="AA453" s="586"/>
      <c r="AB453" s="586"/>
      <c r="AC453" s="586"/>
      <c r="AD453" s="586"/>
      <c r="AE453" s="586"/>
      <c r="AF453" s="586"/>
      <c r="AG453" s="586"/>
      <c r="AH453" s="586"/>
      <c r="AI453" s="586"/>
      <c r="AJ453" s="586"/>
    </row>
    <row r="454">
      <c r="A454" s="586"/>
      <c r="B454" s="586"/>
      <c r="C454" s="586"/>
      <c r="D454" s="586"/>
      <c r="E454" s="587"/>
      <c r="F454" s="586"/>
      <c r="G454" s="586"/>
      <c r="H454" s="586"/>
      <c r="I454" s="586"/>
      <c r="J454" s="586"/>
      <c r="K454" s="586"/>
      <c r="L454" s="586"/>
      <c r="M454" s="586"/>
      <c r="N454" s="586"/>
      <c r="O454" s="586"/>
      <c r="P454" s="586"/>
      <c r="Q454" s="586"/>
      <c r="R454" s="586"/>
      <c r="S454" s="586"/>
      <c r="T454" s="586"/>
      <c r="U454" s="586"/>
      <c r="V454" s="586"/>
      <c r="W454" s="586"/>
      <c r="X454" s="586"/>
      <c r="Y454" s="586"/>
      <c r="Z454" s="586"/>
      <c r="AA454" s="586"/>
      <c r="AB454" s="586"/>
      <c r="AC454" s="586"/>
      <c r="AD454" s="586"/>
      <c r="AE454" s="586"/>
      <c r="AF454" s="586"/>
      <c r="AG454" s="586"/>
      <c r="AH454" s="586"/>
      <c r="AI454" s="586"/>
      <c r="AJ454" s="586"/>
    </row>
    <row r="455">
      <c r="A455" s="586"/>
      <c r="B455" s="586"/>
      <c r="C455" s="586"/>
      <c r="D455" s="586"/>
      <c r="E455" s="587"/>
      <c r="F455" s="586"/>
      <c r="G455" s="586"/>
      <c r="H455" s="586"/>
      <c r="I455" s="586"/>
      <c r="J455" s="586"/>
      <c r="K455" s="586"/>
      <c r="L455" s="586"/>
      <c r="M455" s="586"/>
      <c r="N455" s="586"/>
      <c r="O455" s="586"/>
      <c r="P455" s="586"/>
      <c r="Q455" s="586"/>
      <c r="R455" s="586"/>
      <c r="S455" s="586"/>
      <c r="T455" s="586"/>
      <c r="U455" s="586"/>
      <c r="V455" s="586"/>
      <c r="W455" s="586"/>
      <c r="X455" s="586"/>
      <c r="Y455" s="586"/>
      <c r="Z455" s="586"/>
      <c r="AA455" s="586"/>
      <c r="AB455" s="586"/>
      <c r="AC455" s="586"/>
      <c r="AD455" s="586"/>
      <c r="AE455" s="586"/>
      <c r="AF455" s="586"/>
      <c r="AG455" s="586"/>
      <c r="AH455" s="586"/>
      <c r="AI455" s="586"/>
      <c r="AJ455" s="586"/>
    </row>
    <row r="456">
      <c r="A456" s="586"/>
      <c r="B456" s="586"/>
      <c r="C456" s="586"/>
      <c r="D456" s="586"/>
      <c r="E456" s="587"/>
      <c r="F456" s="586"/>
      <c r="G456" s="586"/>
      <c r="H456" s="586"/>
      <c r="I456" s="586"/>
      <c r="J456" s="586"/>
      <c r="K456" s="586"/>
      <c r="L456" s="586"/>
      <c r="M456" s="586"/>
      <c r="N456" s="586"/>
      <c r="O456" s="586"/>
      <c r="P456" s="586"/>
      <c r="Q456" s="586"/>
      <c r="R456" s="586"/>
      <c r="S456" s="586"/>
      <c r="T456" s="586"/>
      <c r="U456" s="586"/>
      <c r="V456" s="586"/>
      <c r="W456" s="586"/>
      <c r="X456" s="586"/>
      <c r="Y456" s="586"/>
      <c r="Z456" s="586"/>
      <c r="AA456" s="586"/>
      <c r="AB456" s="586"/>
      <c r="AC456" s="586"/>
      <c r="AD456" s="586"/>
      <c r="AE456" s="586"/>
      <c r="AF456" s="586"/>
      <c r="AG456" s="586"/>
      <c r="AH456" s="586"/>
      <c r="AI456" s="586"/>
      <c r="AJ456" s="586"/>
    </row>
    <row r="457">
      <c r="A457" s="586"/>
      <c r="B457" s="586"/>
      <c r="C457" s="586"/>
      <c r="D457" s="586"/>
      <c r="E457" s="587"/>
      <c r="F457" s="586"/>
      <c r="G457" s="586"/>
      <c r="H457" s="586"/>
      <c r="I457" s="586"/>
      <c r="J457" s="586"/>
      <c r="K457" s="586"/>
      <c r="L457" s="586"/>
      <c r="M457" s="586"/>
      <c r="N457" s="586"/>
      <c r="O457" s="586"/>
      <c r="P457" s="586"/>
      <c r="Q457" s="586"/>
      <c r="R457" s="586"/>
      <c r="S457" s="586"/>
      <c r="T457" s="586"/>
      <c r="U457" s="586"/>
      <c r="V457" s="586"/>
      <c r="W457" s="586"/>
      <c r="X457" s="586"/>
      <c r="Y457" s="586"/>
      <c r="Z457" s="586"/>
      <c r="AA457" s="586"/>
      <c r="AB457" s="586"/>
      <c r="AC457" s="586"/>
      <c r="AD457" s="586"/>
      <c r="AE457" s="586"/>
      <c r="AF457" s="586"/>
      <c r="AG457" s="586"/>
      <c r="AH457" s="586"/>
      <c r="AI457" s="586"/>
      <c r="AJ457" s="586"/>
    </row>
    <row r="458">
      <c r="A458" s="586"/>
      <c r="B458" s="586"/>
      <c r="C458" s="586"/>
      <c r="D458" s="586"/>
      <c r="E458" s="587"/>
      <c r="F458" s="586"/>
      <c r="G458" s="586"/>
      <c r="H458" s="586"/>
      <c r="I458" s="586"/>
      <c r="J458" s="586"/>
      <c r="K458" s="586"/>
      <c r="L458" s="586"/>
      <c r="M458" s="586"/>
      <c r="N458" s="586"/>
      <c r="O458" s="586"/>
      <c r="P458" s="586"/>
      <c r="Q458" s="586"/>
      <c r="R458" s="586"/>
      <c r="S458" s="586"/>
      <c r="T458" s="586"/>
      <c r="U458" s="586"/>
      <c r="V458" s="586"/>
      <c r="W458" s="586"/>
      <c r="X458" s="586"/>
      <c r="Y458" s="586"/>
      <c r="Z458" s="586"/>
      <c r="AA458" s="586"/>
      <c r="AB458" s="586"/>
      <c r="AC458" s="586"/>
      <c r="AD458" s="586"/>
      <c r="AE458" s="586"/>
      <c r="AF458" s="586"/>
      <c r="AG458" s="586"/>
      <c r="AH458" s="586"/>
      <c r="AI458" s="586"/>
      <c r="AJ458" s="586"/>
    </row>
    <row r="459">
      <c r="A459" s="586"/>
      <c r="B459" s="586"/>
      <c r="C459" s="586"/>
      <c r="D459" s="586"/>
      <c r="E459" s="587"/>
      <c r="F459" s="586"/>
      <c r="G459" s="586"/>
      <c r="H459" s="586"/>
      <c r="I459" s="586"/>
      <c r="J459" s="586"/>
      <c r="K459" s="586"/>
      <c r="L459" s="586"/>
      <c r="M459" s="586"/>
      <c r="N459" s="586"/>
      <c r="O459" s="586"/>
      <c r="P459" s="586"/>
      <c r="Q459" s="586"/>
      <c r="R459" s="586"/>
      <c r="S459" s="586"/>
      <c r="T459" s="586"/>
      <c r="U459" s="586"/>
      <c r="V459" s="586"/>
      <c r="W459" s="586"/>
      <c r="X459" s="586"/>
      <c r="Y459" s="586"/>
      <c r="Z459" s="586"/>
      <c r="AA459" s="586"/>
      <c r="AB459" s="586"/>
      <c r="AC459" s="586"/>
      <c r="AD459" s="586"/>
      <c r="AE459" s="586"/>
      <c r="AF459" s="586"/>
      <c r="AG459" s="586"/>
      <c r="AH459" s="586"/>
      <c r="AI459" s="586"/>
      <c r="AJ459" s="586"/>
    </row>
    <row r="460">
      <c r="A460" s="586"/>
      <c r="B460" s="586"/>
      <c r="C460" s="586"/>
      <c r="D460" s="586"/>
      <c r="E460" s="587"/>
      <c r="F460" s="586"/>
      <c r="G460" s="586"/>
      <c r="H460" s="586"/>
      <c r="I460" s="586"/>
      <c r="J460" s="586"/>
      <c r="K460" s="586"/>
      <c r="L460" s="586"/>
      <c r="M460" s="586"/>
      <c r="N460" s="586"/>
      <c r="O460" s="586"/>
      <c r="P460" s="586"/>
      <c r="Q460" s="586"/>
      <c r="R460" s="586"/>
      <c r="S460" s="586"/>
      <c r="T460" s="586"/>
      <c r="U460" s="586"/>
      <c r="V460" s="586"/>
      <c r="W460" s="586"/>
      <c r="X460" s="586"/>
      <c r="Y460" s="586"/>
      <c r="Z460" s="586"/>
      <c r="AA460" s="586"/>
      <c r="AB460" s="586"/>
      <c r="AC460" s="586"/>
      <c r="AD460" s="586"/>
      <c r="AE460" s="586"/>
      <c r="AF460" s="586"/>
      <c r="AG460" s="586"/>
      <c r="AH460" s="586"/>
      <c r="AI460" s="586"/>
      <c r="AJ460" s="586"/>
    </row>
    <row r="461">
      <c r="A461" s="586"/>
      <c r="B461" s="586"/>
      <c r="C461" s="586"/>
      <c r="D461" s="586"/>
      <c r="E461" s="587"/>
      <c r="F461" s="586"/>
      <c r="G461" s="586"/>
      <c r="H461" s="586"/>
      <c r="I461" s="586"/>
      <c r="J461" s="586"/>
      <c r="K461" s="586"/>
      <c r="L461" s="586"/>
      <c r="M461" s="586"/>
      <c r="N461" s="586"/>
      <c r="O461" s="586"/>
      <c r="P461" s="586"/>
      <c r="Q461" s="586"/>
      <c r="R461" s="586"/>
      <c r="S461" s="586"/>
      <c r="T461" s="586"/>
      <c r="U461" s="586"/>
      <c r="V461" s="586"/>
      <c r="W461" s="586"/>
      <c r="X461" s="586"/>
      <c r="Y461" s="586"/>
      <c r="Z461" s="586"/>
      <c r="AA461" s="586"/>
      <c r="AB461" s="586"/>
      <c r="AC461" s="586"/>
      <c r="AD461" s="586"/>
      <c r="AE461" s="586"/>
      <c r="AF461" s="586"/>
      <c r="AG461" s="586"/>
      <c r="AH461" s="586"/>
      <c r="AI461" s="586"/>
      <c r="AJ461" s="586"/>
    </row>
    <row r="462">
      <c r="A462" s="586"/>
      <c r="B462" s="586"/>
      <c r="C462" s="586"/>
      <c r="D462" s="586"/>
      <c r="E462" s="587"/>
      <c r="F462" s="586"/>
      <c r="G462" s="586"/>
      <c r="H462" s="586"/>
      <c r="I462" s="586"/>
      <c r="J462" s="586"/>
      <c r="K462" s="586"/>
      <c r="L462" s="586"/>
      <c r="M462" s="586"/>
      <c r="N462" s="586"/>
      <c r="O462" s="586"/>
      <c r="P462" s="586"/>
      <c r="Q462" s="586"/>
      <c r="R462" s="586"/>
      <c r="S462" s="586"/>
      <c r="T462" s="586"/>
      <c r="U462" s="586"/>
      <c r="V462" s="586"/>
      <c r="W462" s="586"/>
      <c r="X462" s="586"/>
      <c r="Y462" s="586"/>
      <c r="Z462" s="586"/>
      <c r="AA462" s="586"/>
      <c r="AB462" s="586"/>
      <c r="AC462" s="586"/>
      <c r="AD462" s="586"/>
      <c r="AE462" s="586"/>
      <c r="AF462" s="586"/>
      <c r="AG462" s="586"/>
      <c r="AH462" s="586"/>
      <c r="AI462" s="586"/>
      <c r="AJ462" s="586"/>
    </row>
    <row r="463">
      <c r="A463" s="586"/>
      <c r="B463" s="586"/>
      <c r="C463" s="586"/>
      <c r="D463" s="586"/>
      <c r="E463" s="587"/>
      <c r="F463" s="586"/>
      <c r="G463" s="586"/>
      <c r="H463" s="586"/>
      <c r="I463" s="586"/>
      <c r="J463" s="586"/>
      <c r="K463" s="586"/>
      <c r="L463" s="586"/>
      <c r="M463" s="586"/>
      <c r="N463" s="586"/>
      <c r="O463" s="586"/>
      <c r="P463" s="586"/>
      <c r="Q463" s="586"/>
      <c r="R463" s="586"/>
      <c r="S463" s="586"/>
      <c r="T463" s="586"/>
      <c r="U463" s="586"/>
      <c r="V463" s="586"/>
      <c r="W463" s="586"/>
      <c r="X463" s="586"/>
      <c r="Y463" s="586"/>
      <c r="Z463" s="586"/>
      <c r="AA463" s="586"/>
      <c r="AB463" s="586"/>
      <c r="AC463" s="586"/>
      <c r="AD463" s="586"/>
      <c r="AE463" s="586"/>
      <c r="AF463" s="586"/>
      <c r="AG463" s="586"/>
      <c r="AH463" s="586"/>
      <c r="AI463" s="586"/>
      <c r="AJ463" s="586"/>
    </row>
    <row r="464">
      <c r="A464" s="586"/>
      <c r="B464" s="586"/>
      <c r="C464" s="586"/>
      <c r="D464" s="586"/>
      <c r="E464" s="587"/>
      <c r="F464" s="586"/>
      <c r="G464" s="586"/>
      <c r="H464" s="586"/>
      <c r="I464" s="586"/>
      <c r="J464" s="586"/>
      <c r="K464" s="586"/>
      <c r="L464" s="586"/>
      <c r="M464" s="586"/>
      <c r="N464" s="586"/>
      <c r="O464" s="586"/>
      <c r="P464" s="586"/>
      <c r="Q464" s="586"/>
      <c r="R464" s="586"/>
      <c r="S464" s="586"/>
      <c r="T464" s="586"/>
      <c r="U464" s="586"/>
      <c r="V464" s="586"/>
      <c r="W464" s="586"/>
      <c r="X464" s="586"/>
      <c r="Y464" s="586"/>
      <c r="Z464" s="586"/>
      <c r="AA464" s="586"/>
      <c r="AB464" s="586"/>
      <c r="AC464" s="586"/>
      <c r="AD464" s="586"/>
      <c r="AE464" s="586"/>
      <c r="AF464" s="586"/>
      <c r="AG464" s="586"/>
      <c r="AH464" s="586"/>
      <c r="AI464" s="586"/>
      <c r="AJ464" s="586"/>
    </row>
    <row r="465">
      <c r="A465" s="586"/>
      <c r="B465" s="586"/>
      <c r="C465" s="586"/>
      <c r="D465" s="586"/>
      <c r="E465" s="587"/>
      <c r="F465" s="586"/>
      <c r="G465" s="586"/>
      <c r="H465" s="586"/>
      <c r="I465" s="586"/>
      <c r="J465" s="586"/>
      <c r="K465" s="586"/>
      <c r="L465" s="586"/>
      <c r="M465" s="586"/>
      <c r="N465" s="586"/>
      <c r="O465" s="586"/>
      <c r="P465" s="586"/>
      <c r="Q465" s="586"/>
      <c r="R465" s="586"/>
      <c r="S465" s="586"/>
      <c r="T465" s="586"/>
      <c r="U465" s="586"/>
      <c r="V465" s="586"/>
      <c r="W465" s="586"/>
      <c r="X465" s="586"/>
      <c r="Y465" s="586"/>
      <c r="Z465" s="586"/>
      <c r="AA465" s="586"/>
      <c r="AB465" s="586"/>
      <c r="AC465" s="586"/>
      <c r="AD465" s="586"/>
      <c r="AE465" s="586"/>
      <c r="AF465" s="586"/>
      <c r="AG465" s="586"/>
      <c r="AH465" s="586"/>
      <c r="AI465" s="586"/>
      <c r="AJ465" s="586"/>
    </row>
    <row r="466">
      <c r="A466" s="586"/>
      <c r="B466" s="586"/>
      <c r="C466" s="586"/>
      <c r="D466" s="586"/>
      <c r="E466" s="587"/>
      <c r="F466" s="586"/>
      <c r="G466" s="586"/>
      <c r="H466" s="586"/>
      <c r="I466" s="586"/>
      <c r="J466" s="586"/>
      <c r="K466" s="586"/>
      <c r="L466" s="586"/>
      <c r="M466" s="586"/>
      <c r="N466" s="586"/>
      <c r="O466" s="586"/>
      <c r="P466" s="586"/>
      <c r="Q466" s="586"/>
      <c r="R466" s="586"/>
      <c r="S466" s="586"/>
      <c r="T466" s="586"/>
      <c r="U466" s="586"/>
      <c r="V466" s="586"/>
      <c r="W466" s="586"/>
      <c r="X466" s="586"/>
      <c r="Y466" s="586"/>
      <c r="Z466" s="586"/>
      <c r="AA466" s="586"/>
      <c r="AB466" s="586"/>
      <c r="AC466" s="586"/>
      <c r="AD466" s="586"/>
      <c r="AE466" s="586"/>
      <c r="AF466" s="586"/>
      <c r="AG466" s="586"/>
      <c r="AH466" s="586"/>
      <c r="AI466" s="586"/>
      <c r="AJ466" s="586"/>
    </row>
    <row r="467">
      <c r="A467" s="586"/>
      <c r="B467" s="586"/>
      <c r="C467" s="586"/>
      <c r="D467" s="586"/>
      <c r="E467" s="587"/>
      <c r="F467" s="586"/>
      <c r="G467" s="586"/>
      <c r="H467" s="586"/>
      <c r="I467" s="586"/>
      <c r="J467" s="586"/>
      <c r="K467" s="586"/>
      <c r="L467" s="586"/>
      <c r="M467" s="586"/>
      <c r="N467" s="586"/>
      <c r="O467" s="586"/>
      <c r="P467" s="586"/>
      <c r="Q467" s="586"/>
      <c r="R467" s="586"/>
      <c r="S467" s="586"/>
      <c r="T467" s="586"/>
      <c r="U467" s="586"/>
      <c r="V467" s="586"/>
      <c r="W467" s="586"/>
      <c r="X467" s="586"/>
      <c r="Y467" s="586"/>
      <c r="Z467" s="586"/>
      <c r="AA467" s="586"/>
      <c r="AB467" s="586"/>
      <c r="AC467" s="586"/>
      <c r="AD467" s="586"/>
      <c r="AE467" s="586"/>
      <c r="AF467" s="586"/>
      <c r="AG467" s="586"/>
      <c r="AH467" s="586"/>
      <c r="AI467" s="586"/>
      <c r="AJ467" s="586"/>
    </row>
    <row r="468">
      <c r="A468" s="586"/>
      <c r="B468" s="586"/>
      <c r="C468" s="586"/>
      <c r="D468" s="586"/>
      <c r="E468" s="587"/>
      <c r="F468" s="586"/>
      <c r="G468" s="586"/>
      <c r="H468" s="586"/>
      <c r="I468" s="586"/>
      <c r="J468" s="586"/>
      <c r="K468" s="586"/>
      <c r="L468" s="586"/>
      <c r="M468" s="586"/>
      <c r="N468" s="586"/>
      <c r="O468" s="586"/>
      <c r="P468" s="586"/>
      <c r="Q468" s="586"/>
      <c r="R468" s="586"/>
      <c r="S468" s="586"/>
      <c r="T468" s="586"/>
      <c r="U468" s="586"/>
      <c r="V468" s="586"/>
      <c r="W468" s="586"/>
      <c r="X468" s="586"/>
      <c r="Y468" s="586"/>
      <c r="Z468" s="586"/>
      <c r="AA468" s="586"/>
      <c r="AB468" s="586"/>
      <c r="AC468" s="586"/>
      <c r="AD468" s="586"/>
      <c r="AE468" s="586"/>
      <c r="AF468" s="586"/>
      <c r="AG468" s="586"/>
      <c r="AH468" s="586"/>
      <c r="AI468" s="586"/>
      <c r="AJ468" s="586"/>
    </row>
    <row r="469">
      <c r="A469" s="586"/>
      <c r="B469" s="586"/>
      <c r="C469" s="586"/>
      <c r="D469" s="586"/>
      <c r="E469" s="587"/>
      <c r="F469" s="586"/>
      <c r="G469" s="586"/>
      <c r="H469" s="586"/>
      <c r="I469" s="586"/>
      <c r="J469" s="586"/>
      <c r="K469" s="586"/>
      <c r="L469" s="586"/>
      <c r="M469" s="586"/>
      <c r="N469" s="586"/>
      <c r="O469" s="586"/>
      <c r="P469" s="586"/>
      <c r="Q469" s="586"/>
      <c r="R469" s="586"/>
      <c r="S469" s="586"/>
      <c r="T469" s="586"/>
      <c r="U469" s="586"/>
      <c r="V469" s="586"/>
      <c r="W469" s="586"/>
      <c r="X469" s="586"/>
      <c r="Y469" s="586"/>
      <c r="Z469" s="586"/>
      <c r="AA469" s="586"/>
      <c r="AB469" s="586"/>
      <c r="AC469" s="586"/>
      <c r="AD469" s="586"/>
      <c r="AE469" s="586"/>
      <c r="AF469" s="586"/>
      <c r="AG469" s="586"/>
      <c r="AH469" s="586"/>
      <c r="AI469" s="586"/>
      <c r="AJ469" s="586"/>
    </row>
    <row r="470">
      <c r="A470" s="586"/>
      <c r="B470" s="586"/>
      <c r="C470" s="586"/>
      <c r="D470" s="586"/>
      <c r="E470" s="587"/>
      <c r="F470" s="586"/>
      <c r="G470" s="586"/>
      <c r="H470" s="586"/>
      <c r="I470" s="586"/>
      <c r="J470" s="586"/>
      <c r="K470" s="586"/>
      <c r="L470" s="586"/>
      <c r="M470" s="586"/>
      <c r="N470" s="586"/>
      <c r="O470" s="586"/>
      <c r="P470" s="586"/>
      <c r="Q470" s="586"/>
      <c r="R470" s="586"/>
      <c r="S470" s="586"/>
      <c r="T470" s="586"/>
      <c r="U470" s="586"/>
      <c r="V470" s="586"/>
      <c r="W470" s="586"/>
      <c r="X470" s="586"/>
      <c r="Y470" s="586"/>
      <c r="Z470" s="586"/>
      <c r="AA470" s="586"/>
      <c r="AB470" s="586"/>
      <c r="AC470" s="586"/>
      <c r="AD470" s="586"/>
      <c r="AE470" s="586"/>
      <c r="AF470" s="586"/>
      <c r="AG470" s="586"/>
      <c r="AH470" s="586"/>
      <c r="AI470" s="586"/>
      <c r="AJ470" s="586"/>
    </row>
    <row r="471">
      <c r="A471" s="586"/>
      <c r="B471" s="586"/>
      <c r="C471" s="586"/>
      <c r="D471" s="586"/>
      <c r="E471" s="587"/>
      <c r="F471" s="586"/>
      <c r="G471" s="586"/>
      <c r="H471" s="586"/>
      <c r="I471" s="586"/>
      <c r="J471" s="586"/>
      <c r="K471" s="586"/>
      <c r="L471" s="586"/>
      <c r="M471" s="586"/>
      <c r="N471" s="586"/>
      <c r="O471" s="586"/>
      <c r="P471" s="586"/>
      <c r="Q471" s="586"/>
      <c r="R471" s="586"/>
      <c r="S471" s="586"/>
      <c r="T471" s="586"/>
      <c r="U471" s="586"/>
      <c r="V471" s="586"/>
      <c r="W471" s="586"/>
      <c r="X471" s="586"/>
      <c r="Y471" s="586"/>
      <c r="Z471" s="586"/>
      <c r="AA471" s="586"/>
      <c r="AB471" s="586"/>
      <c r="AC471" s="586"/>
      <c r="AD471" s="586"/>
      <c r="AE471" s="586"/>
      <c r="AF471" s="586"/>
      <c r="AG471" s="586"/>
      <c r="AH471" s="586"/>
      <c r="AI471" s="586"/>
      <c r="AJ471" s="586"/>
    </row>
    <row r="472">
      <c r="A472" s="586"/>
      <c r="B472" s="586"/>
      <c r="C472" s="586"/>
      <c r="D472" s="586"/>
      <c r="E472" s="587"/>
      <c r="F472" s="586"/>
      <c r="G472" s="586"/>
      <c r="H472" s="586"/>
      <c r="I472" s="586"/>
      <c r="J472" s="586"/>
      <c r="K472" s="586"/>
      <c r="L472" s="586"/>
      <c r="M472" s="586"/>
      <c r="N472" s="586"/>
      <c r="O472" s="586"/>
      <c r="P472" s="586"/>
      <c r="Q472" s="586"/>
      <c r="R472" s="586"/>
      <c r="S472" s="586"/>
      <c r="T472" s="586"/>
      <c r="U472" s="586"/>
      <c r="V472" s="586"/>
      <c r="W472" s="586"/>
      <c r="X472" s="586"/>
      <c r="Y472" s="586"/>
      <c r="Z472" s="586"/>
      <c r="AA472" s="586"/>
      <c r="AB472" s="586"/>
      <c r="AC472" s="586"/>
      <c r="AD472" s="586"/>
      <c r="AE472" s="586"/>
      <c r="AF472" s="586"/>
      <c r="AG472" s="586"/>
      <c r="AH472" s="586"/>
      <c r="AI472" s="586"/>
      <c r="AJ472" s="586"/>
    </row>
    <row r="473">
      <c r="A473" s="586"/>
      <c r="B473" s="586"/>
      <c r="C473" s="586"/>
      <c r="D473" s="586"/>
      <c r="E473" s="587"/>
      <c r="F473" s="586"/>
      <c r="G473" s="586"/>
      <c r="H473" s="586"/>
      <c r="I473" s="586"/>
      <c r="J473" s="586"/>
      <c r="K473" s="586"/>
      <c r="L473" s="586"/>
      <c r="M473" s="586"/>
      <c r="N473" s="586"/>
      <c r="O473" s="586"/>
      <c r="P473" s="586"/>
      <c r="Q473" s="586"/>
      <c r="R473" s="586"/>
      <c r="S473" s="586"/>
      <c r="T473" s="586"/>
      <c r="U473" s="586"/>
      <c r="V473" s="586"/>
      <c r="W473" s="586"/>
      <c r="X473" s="586"/>
      <c r="Y473" s="586"/>
      <c r="Z473" s="586"/>
      <c r="AA473" s="586"/>
      <c r="AB473" s="586"/>
      <c r="AC473" s="586"/>
      <c r="AD473" s="586"/>
      <c r="AE473" s="586"/>
      <c r="AF473" s="586"/>
      <c r="AG473" s="586"/>
      <c r="AH473" s="586"/>
      <c r="AI473" s="586"/>
      <c r="AJ473" s="586"/>
    </row>
    <row r="474">
      <c r="A474" s="586"/>
      <c r="B474" s="586"/>
      <c r="C474" s="586"/>
      <c r="D474" s="586"/>
      <c r="E474" s="587"/>
      <c r="F474" s="586"/>
      <c r="G474" s="586"/>
      <c r="H474" s="586"/>
      <c r="I474" s="586"/>
      <c r="J474" s="586"/>
      <c r="K474" s="586"/>
      <c r="L474" s="586"/>
      <c r="M474" s="586"/>
      <c r="N474" s="586"/>
      <c r="O474" s="586"/>
      <c r="P474" s="586"/>
      <c r="Q474" s="586"/>
      <c r="R474" s="586"/>
      <c r="S474" s="586"/>
      <c r="T474" s="586"/>
      <c r="U474" s="586"/>
      <c r="V474" s="586"/>
      <c r="W474" s="586"/>
      <c r="X474" s="586"/>
      <c r="Y474" s="586"/>
      <c r="Z474" s="586"/>
      <c r="AA474" s="586"/>
      <c r="AB474" s="586"/>
      <c r="AC474" s="586"/>
      <c r="AD474" s="586"/>
      <c r="AE474" s="586"/>
      <c r="AF474" s="586"/>
      <c r="AG474" s="586"/>
      <c r="AH474" s="586"/>
      <c r="AI474" s="586"/>
      <c r="AJ474" s="586"/>
    </row>
    <row r="475">
      <c r="A475" s="586"/>
      <c r="B475" s="586"/>
      <c r="C475" s="586"/>
      <c r="D475" s="586"/>
      <c r="E475" s="587"/>
      <c r="F475" s="586"/>
      <c r="G475" s="586"/>
      <c r="H475" s="586"/>
      <c r="I475" s="586"/>
      <c r="J475" s="586"/>
      <c r="K475" s="586"/>
      <c r="L475" s="586"/>
      <c r="M475" s="586"/>
      <c r="N475" s="586"/>
      <c r="O475" s="586"/>
      <c r="P475" s="586"/>
      <c r="Q475" s="586"/>
      <c r="R475" s="586"/>
      <c r="S475" s="586"/>
      <c r="T475" s="586"/>
      <c r="U475" s="586"/>
      <c r="V475" s="586"/>
      <c r="W475" s="586"/>
      <c r="X475" s="586"/>
      <c r="Y475" s="586"/>
      <c r="Z475" s="586"/>
      <c r="AA475" s="586"/>
      <c r="AB475" s="586"/>
      <c r="AC475" s="586"/>
      <c r="AD475" s="586"/>
      <c r="AE475" s="586"/>
      <c r="AF475" s="586"/>
      <c r="AG475" s="586"/>
      <c r="AH475" s="586"/>
      <c r="AI475" s="586"/>
      <c r="AJ475" s="586"/>
    </row>
    <row r="476">
      <c r="A476" s="586"/>
      <c r="B476" s="586"/>
      <c r="C476" s="586"/>
      <c r="D476" s="586"/>
      <c r="E476" s="587"/>
      <c r="F476" s="586"/>
      <c r="G476" s="586"/>
      <c r="H476" s="586"/>
      <c r="I476" s="586"/>
      <c r="J476" s="586"/>
      <c r="K476" s="586"/>
      <c r="L476" s="586"/>
      <c r="M476" s="586"/>
      <c r="N476" s="586"/>
      <c r="O476" s="586"/>
      <c r="P476" s="586"/>
      <c r="Q476" s="586"/>
      <c r="R476" s="586"/>
      <c r="S476" s="586"/>
      <c r="T476" s="586"/>
      <c r="U476" s="586"/>
      <c r="V476" s="586"/>
      <c r="W476" s="586"/>
      <c r="X476" s="586"/>
      <c r="Y476" s="586"/>
      <c r="Z476" s="586"/>
      <c r="AA476" s="586"/>
      <c r="AB476" s="586"/>
      <c r="AC476" s="586"/>
      <c r="AD476" s="586"/>
      <c r="AE476" s="586"/>
      <c r="AF476" s="586"/>
      <c r="AG476" s="586"/>
      <c r="AH476" s="586"/>
      <c r="AI476" s="586"/>
      <c r="AJ476" s="586"/>
    </row>
    <row r="477">
      <c r="A477" s="586"/>
      <c r="B477" s="586"/>
      <c r="C477" s="586"/>
      <c r="D477" s="586"/>
      <c r="E477" s="587"/>
      <c r="F477" s="586"/>
      <c r="G477" s="586"/>
      <c r="H477" s="586"/>
      <c r="I477" s="586"/>
      <c r="J477" s="586"/>
      <c r="K477" s="586"/>
      <c r="L477" s="586"/>
      <c r="M477" s="586"/>
      <c r="N477" s="586"/>
      <c r="O477" s="586"/>
      <c r="P477" s="586"/>
      <c r="Q477" s="586"/>
      <c r="R477" s="586"/>
      <c r="S477" s="586"/>
      <c r="T477" s="586"/>
      <c r="U477" s="586"/>
      <c r="V477" s="586"/>
      <c r="W477" s="586"/>
      <c r="X477" s="586"/>
      <c r="Y477" s="586"/>
      <c r="Z477" s="586"/>
      <c r="AA477" s="586"/>
      <c r="AB477" s="586"/>
      <c r="AC477" s="586"/>
      <c r="AD477" s="586"/>
      <c r="AE477" s="586"/>
      <c r="AF477" s="586"/>
      <c r="AG477" s="586"/>
      <c r="AH477" s="586"/>
      <c r="AI477" s="586"/>
      <c r="AJ477" s="586"/>
    </row>
    <row r="478">
      <c r="A478" s="586"/>
      <c r="B478" s="586"/>
      <c r="C478" s="586"/>
      <c r="D478" s="586"/>
      <c r="E478" s="587"/>
      <c r="F478" s="586"/>
      <c r="G478" s="586"/>
      <c r="H478" s="586"/>
      <c r="I478" s="586"/>
      <c r="J478" s="586"/>
      <c r="K478" s="586"/>
      <c r="L478" s="586"/>
      <c r="M478" s="586"/>
      <c r="N478" s="586"/>
      <c r="O478" s="586"/>
      <c r="P478" s="586"/>
      <c r="Q478" s="586"/>
      <c r="R478" s="586"/>
      <c r="S478" s="586"/>
      <c r="T478" s="586"/>
      <c r="U478" s="586"/>
      <c r="V478" s="586"/>
      <c r="W478" s="586"/>
      <c r="X478" s="586"/>
      <c r="Y478" s="586"/>
      <c r="Z478" s="586"/>
      <c r="AA478" s="586"/>
      <c r="AB478" s="586"/>
      <c r="AC478" s="586"/>
      <c r="AD478" s="586"/>
      <c r="AE478" s="586"/>
      <c r="AF478" s="586"/>
      <c r="AG478" s="586"/>
      <c r="AH478" s="586"/>
      <c r="AI478" s="586"/>
      <c r="AJ478" s="586"/>
    </row>
    <row r="479">
      <c r="A479" s="586"/>
      <c r="B479" s="586"/>
      <c r="C479" s="586"/>
      <c r="D479" s="586"/>
      <c r="E479" s="587"/>
      <c r="F479" s="586"/>
      <c r="G479" s="586"/>
      <c r="H479" s="586"/>
      <c r="I479" s="586"/>
      <c r="J479" s="586"/>
      <c r="K479" s="586"/>
      <c r="L479" s="586"/>
      <c r="M479" s="586"/>
      <c r="N479" s="586"/>
      <c r="O479" s="586"/>
      <c r="P479" s="586"/>
      <c r="Q479" s="586"/>
      <c r="R479" s="586"/>
      <c r="S479" s="586"/>
      <c r="T479" s="586"/>
      <c r="U479" s="586"/>
      <c r="V479" s="586"/>
      <c r="W479" s="586"/>
      <c r="X479" s="586"/>
      <c r="Y479" s="586"/>
      <c r="Z479" s="586"/>
      <c r="AA479" s="586"/>
      <c r="AB479" s="586"/>
      <c r="AC479" s="586"/>
      <c r="AD479" s="586"/>
      <c r="AE479" s="586"/>
      <c r="AF479" s="586"/>
      <c r="AG479" s="586"/>
      <c r="AH479" s="586"/>
      <c r="AI479" s="586"/>
      <c r="AJ479" s="586"/>
    </row>
    <row r="480">
      <c r="A480" s="586"/>
      <c r="B480" s="586"/>
      <c r="C480" s="586"/>
      <c r="D480" s="586"/>
      <c r="E480" s="587"/>
      <c r="F480" s="586"/>
      <c r="G480" s="586"/>
      <c r="H480" s="586"/>
      <c r="I480" s="586"/>
      <c r="J480" s="586"/>
      <c r="K480" s="586"/>
      <c r="L480" s="586"/>
      <c r="M480" s="586"/>
      <c r="N480" s="586"/>
      <c r="O480" s="586"/>
      <c r="P480" s="586"/>
      <c r="Q480" s="586"/>
      <c r="R480" s="586"/>
      <c r="S480" s="586"/>
      <c r="T480" s="586"/>
      <c r="U480" s="586"/>
      <c r="V480" s="586"/>
      <c r="W480" s="586"/>
      <c r="X480" s="586"/>
      <c r="Y480" s="586"/>
      <c r="Z480" s="586"/>
      <c r="AA480" s="586"/>
      <c r="AB480" s="586"/>
      <c r="AC480" s="586"/>
      <c r="AD480" s="586"/>
      <c r="AE480" s="586"/>
      <c r="AF480" s="586"/>
      <c r="AG480" s="586"/>
      <c r="AH480" s="586"/>
      <c r="AI480" s="586"/>
      <c r="AJ480" s="586"/>
    </row>
    <row r="481">
      <c r="A481" s="586"/>
      <c r="B481" s="586"/>
      <c r="C481" s="586"/>
      <c r="D481" s="586"/>
      <c r="E481" s="587"/>
      <c r="F481" s="586"/>
      <c r="G481" s="586"/>
      <c r="H481" s="586"/>
      <c r="I481" s="586"/>
      <c r="J481" s="586"/>
      <c r="K481" s="586"/>
      <c r="L481" s="586"/>
      <c r="M481" s="586"/>
      <c r="N481" s="586"/>
      <c r="O481" s="586"/>
      <c r="P481" s="586"/>
      <c r="Q481" s="586"/>
      <c r="R481" s="586"/>
      <c r="S481" s="586"/>
      <c r="T481" s="586"/>
      <c r="U481" s="586"/>
      <c r="V481" s="586"/>
      <c r="W481" s="586"/>
      <c r="X481" s="586"/>
      <c r="Y481" s="586"/>
      <c r="Z481" s="586"/>
      <c r="AA481" s="586"/>
      <c r="AB481" s="586"/>
      <c r="AC481" s="586"/>
      <c r="AD481" s="586"/>
      <c r="AE481" s="586"/>
      <c r="AF481" s="586"/>
      <c r="AG481" s="586"/>
      <c r="AH481" s="586"/>
      <c r="AI481" s="586"/>
      <c r="AJ481" s="586"/>
    </row>
    <row r="482">
      <c r="A482" s="586"/>
      <c r="B482" s="586"/>
      <c r="C482" s="586"/>
      <c r="D482" s="586"/>
      <c r="E482" s="587"/>
      <c r="F482" s="586"/>
      <c r="G482" s="586"/>
      <c r="H482" s="586"/>
      <c r="I482" s="586"/>
      <c r="J482" s="586"/>
      <c r="K482" s="586"/>
      <c r="L482" s="586"/>
      <c r="M482" s="586"/>
      <c r="N482" s="586"/>
      <c r="O482" s="586"/>
      <c r="P482" s="586"/>
      <c r="Q482" s="586"/>
      <c r="R482" s="586"/>
      <c r="S482" s="586"/>
      <c r="T482" s="586"/>
      <c r="U482" s="586"/>
      <c r="V482" s="586"/>
      <c r="W482" s="586"/>
      <c r="X482" s="586"/>
      <c r="Y482" s="586"/>
      <c r="Z482" s="586"/>
      <c r="AA482" s="586"/>
      <c r="AB482" s="586"/>
      <c r="AC482" s="586"/>
      <c r="AD482" s="586"/>
      <c r="AE482" s="586"/>
      <c r="AF482" s="586"/>
      <c r="AG482" s="586"/>
      <c r="AH482" s="586"/>
      <c r="AI482" s="586"/>
      <c r="AJ482" s="586"/>
    </row>
    <row r="483">
      <c r="A483" s="586"/>
      <c r="B483" s="586"/>
      <c r="C483" s="586"/>
      <c r="D483" s="586"/>
      <c r="E483" s="587"/>
      <c r="F483" s="586"/>
      <c r="G483" s="586"/>
      <c r="H483" s="586"/>
      <c r="I483" s="586"/>
      <c r="J483" s="586"/>
      <c r="K483" s="586"/>
      <c r="L483" s="586"/>
      <c r="M483" s="586"/>
      <c r="N483" s="586"/>
      <c r="O483" s="586"/>
      <c r="P483" s="586"/>
      <c r="Q483" s="586"/>
      <c r="R483" s="586"/>
      <c r="S483" s="586"/>
      <c r="T483" s="586"/>
      <c r="U483" s="586"/>
      <c r="V483" s="586"/>
      <c r="W483" s="586"/>
      <c r="X483" s="586"/>
      <c r="Y483" s="586"/>
      <c r="Z483" s="586"/>
      <c r="AA483" s="586"/>
      <c r="AB483" s="586"/>
      <c r="AC483" s="586"/>
      <c r="AD483" s="586"/>
      <c r="AE483" s="586"/>
      <c r="AF483" s="586"/>
      <c r="AG483" s="586"/>
      <c r="AH483" s="586"/>
      <c r="AI483" s="586"/>
      <c r="AJ483" s="586"/>
    </row>
    <row r="484">
      <c r="A484" s="586"/>
      <c r="B484" s="586"/>
      <c r="C484" s="586"/>
      <c r="D484" s="586"/>
      <c r="E484" s="587"/>
      <c r="F484" s="586"/>
      <c r="G484" s="586"/>
      <c r="H484" s="586"/>
      <c r="I484" s="586"/>
      <c r="J484" s="586"/>
      <c r="K484" s="586"/>
      <c r="L484" s="586"/>
      <c r="M484" s="586"/>
      <c r="N484" s="586"/>
      <c r="O484" s="586"/>
      <c r="P484" s="586"/>
      <c r="Q484" s="586"/>
      <c r="R484" s="586"/>
      <c r="S484" s="586"/>
      <c r="T484" s="586"/>
      <c r="U484" s="586"/>
      <c r="V484" s="586"/>
      <c r="W484" s="586"/>
      <c r="X484" s="586"/>
      <c r="Y484" s="586"/>
      <c r="Z484" s="586"/>
      <c r="AA484" s="586"/>
      <c r="AB484" s="586"/>
      <c r="AC484" s="586"/>
      <c r="AD484" s="586"/>
      <c r="AE484" s="586"/>
      <c r="AF484" s="586"/>
      <c r="AG484" s="586"/>
      <c r="AH484" s="586"/>
      <c r="AI484" s="586"/>
      <c r="AJ484" s="586"/>
    </row>
    <row r="485">
      <c r="A485" s="586"/>
      <c r="B485" s="586"/>
      <c r="C485" s="586"/>
      <c r="D485" s="586"/>
      <c r="E485" s="587"/>
      <c r="F485" s="586"/>
      <c r="G485" s="586"/>
      <c r="H485" s="586"/>
      <c r="I485" s="586"/>
      <c r="J485" s="586"/>
      <c r="K485" s="586"/>
      <c r="L485" s="586"/>
      <c r="M485" s="586"/>
      <c r="N485" s="586"/>
      <c r="O485" s="586"/>
      <c r="P485" s="586"/>
      <c r="Q485" s="586"/>
      <c r="R485" s="586"/>
      <c r="S485" s="586"/>
      <c r="T485" s="586"/>
      <c r="U485" s="586"/>
      <c r="V485" s="586"/>
      <c r="W485" s="586"/>
      <c r="X485" s="586"/>
      <c r="Y485" s="586"/>
      <c r="Z485" s="586"/>
      <c r="AA485" s="586"/>
      <c r="AB485" s="586"/>
      <c r="AC485" s="586"/>
      <c r="AD485" s="586"/>
      <c r="AE485" s="586"/>
      <c r="AF485" s="586"/>
      <c r="AG485" s="586"/>
      <c r="AH485" s="586"/>
      <c r="AI485" s="586"/>
      <c r="AJ485" s="586"/>
    </row>
    <row r="486">
      <c r="A486" s="586"/>
      <c r="B486" s="586"/>
      <c r="C486" s="586"/>
      <c r="D486" s="586"/>
      <c r="E486" s="587"/>
      <c r="F486" s="586"/>
      <c r="G486" s="586"/>
      <c r="H486" s="586"/>
      <c r="I486" s="586"/>
      <c r="J486" s="586"/>
      <c r="K486" s="586"/>
      <c r="L486" s="586"/>
      <c r="M486" s="586"/>
      <c r="N486" s="586"/>
      <c r="O486" s="586"/>
      <c r="P486" s="586"/>
      <c r="Q486" s="586"/>
      <c r="R486" s="586"/>
      <c r="S486" s="586"/>
      <c r="T486" s="586"/>
      <c r="U486" s="586"/>
      <c r="V486" s="586"/>
      <c r="W486" s="586"/>
      <c r="X486" s="586"/>
      <c r="Y486" s="586"/>
      <c r="Z486" s="586"/>
      <c r="AA486" s="586"/>
      <c r="AB486" s="586"/>
      <c r="AC486" s="586"/>
      <c r="AD486" s="586"/>
      <c r="AE486" s="586"/>
      <c r="AF486" s="586"/>
      <c r="AG486" s="586"/>
      <c r="AH486" s="586"/>
      <c r="AI486" s="586"/>
      <c r="AJ486" s="586"/>
    </row>
    <row r="487">
      <c r="A487" s="586"/>
      <c r="B487" s="586"/>
      <c r="C487" s="586"/>
      <c r="D487" s="586"/>
      <c r="E487" s="587"/>
      <c r="F487" s="586"/>
      <c r="G487" s="586"/>
      <c r="H487" s="586"/>
      <c r="I487" s="586"/>
      <c r="J487" s="586"/>
      <c r="K487" s="586"/>
      <c r="L487" s="586"/>
      <c r="M487" s="586"/>
      <c r="N487" s="586"/>
      <c r="O487" s="586"/>
      <c r="P487" s="586"/>
      <c r="Q487" s="586"/>
      <c r="R487" s="586"/>
      <c r="S487" s="586"/>
      <c r="T487" s="586"/>
      <c r="U487" s="586"/>
      <c r="V487" s="586"/>
      <c r="W487" s="586"/>
      <c r="X487" s="586"/>
      <c r="Y487" s="586"/>
      <c r="Z487" s="586"/>
      <c r="AA487" s="586"/>
      <c r="AB487" s="586"/>
      <c r="AC487" s="586"/>
      <c r="AD487" s="586"/>
      <c r="AE487" s="586"/>
      <c r="AF487" s="586"/>
      <c r="AG487" s="586"/>
      <c r="AH487" s="586"/>
      <c r="AI487" s="586"/>
      <c r="AJ487" s="586"/>
    </row>
    <row r="488">
      <c r="A488" s="586"/>
      <c r="B488" s="586"/>
      <c r="C488" s="586"/>
      <c r="D488" s="586"/>
      <c r="E488" s="587"/>
      <c r="F488" s="586"/>
      <c r="G488" s="586"/>
      <c r="H488" s="586"/>
      <c r="I488" s="586"/>
      <c r="J488" s="586"/>
      <c r="K488" s="586"/>
      <c r="L488" s="586"/>
      <c r="M488" s="586"/>
      <c r="N488" s="586"/>
      <c r="O488" s="586"/>
      <c r="P488" s="586"/>
      <c r="Q488" s="586"/>
      <c r="R488" s="586"/>
      <c r="S488" s="586"/>
      <c r="T488" s="586"/>
      <c r="U488" s="586"/>
      <c r="V488" s="586"/>
      <c r="W488" s="586"/>
      <c r="X488" s="586"/>
      <c r="Y488" s="586"/>
      <c r="Z488" s="586"/>
      <c r="AA488" s="586"/>
      <c r="AB488" s="586"/>
      <c r="AC488" s="586"/>
      <c r="AD488" s="586"/>
      <c r="AE488" s="586"/>
      <c r="AF488" s="586"/>
      <c r="AG488" s="586"/>
      <c r="AH488" s="586"/>
      <c r="AI488" s="586"/>
      <c r="AJ488" s="586"/>
    </row>
    <row r="489">
      <c r="A489" s="586"/>
      <c r="B489" s="586"/>
      <c r="C489" s="586"/>
      <c r="D489" s="586"/>
      <c r="E489" s="587"/>
      <c r="F489" s="586"/>
      <c r="G489" s="586"/>
      <c r="H489" s="586"/>
      <c r="I489" s="586"/>
      <c r="J489" s="586"/>
      <c r="K489" s="586"/>
      <c r="L489" s="586"/>
      <c r="M489" s="586"/>
      <c r="N489" s="586"/>
      <c r="O489" s="586"/>
      <c r="P489" s="586"/>
      <c r="Q489" s="586"/>
      <c r="R489" s="586"/>
      <c r="S489" s="586"/>
      <c r="T489" s="586"/>
      <c r="U489" s="586"/>
      <c r="V489" s="586"/>
      <c r="W489" s="586"/>
      <c r="X489" s="586"/>
      <c r="Y489" s="586"/>
      <c r="Z489" s="586"/>
      <c r="AA489" s="586"/>
      <c r="AB489" s="586"/>
      <c r="AC489" s="586"/>
      <c r="AD489" s="586"/>
      <c r="AE489" s="586"/>
      <c r="AF489" s="586"/>
      <c r="AG489" s="586"/>
      <c r="AH489" s="586"/>
      <c r="AI489" s="586"/>
      <c r="AJ489" s="586"/>
    </row>
    <row r="490">
      <c r="A490" s="586"/>
      <c r="B490" s="586"/>
      <c r="C490" s="586"/>
      <c r="D490" s="586"/>
      <c r="E490" s="587"/>
      <c r="F490" s="586"/>
      <c r="G490" s="586"/>
      <c r="H490" s="586"/>
      <c r="I490" s="586"/>
      <c r="J490" s="586"/>
      <c r="K490" s="586"/>
      <c r="L490" s="586"/>
      <c r="M490" s="586"/>
      <c r="N490" s="586"/>
      <c r="O490" s="586"/>
      <c r="P490" s="586"/>
      <c r="Q490" s="586"/>
      <c r="R490" s="586"/>
      <c r="S490" s="586"/>
      <c r="T490" s="586"/>
      <c r="U490" s="586"/>
      <c r="V490" s="586"/>
      <c r="W490" s="586"/>
      <c r="X490" s="586"/>
      <c r="Y490" s="586"/>
      <c r="Z490" s="586"/>
      <c r="AA490" s="586"/>
      <c r="AB490" s="586"/>
      <c r="AC490" s="586"/>
      <c r="AD490" s="586"/>
      <c r="AE490" s="586"/>
      <c r="AF490" s="586"/>
      <c r="AG490" s="586"/>
      <c r="AH490" s="586"/>
      <c r="AI490" s="586"/>
      <c r="AJ490" s="586"/>
    </row>
    <row r="491">
      <c r="A491" s="586"/>
      <c r="B491" s="586"/>
      <c r="C491" s="586"/>
      <c r="D491" s="586"/>
      <c r="E491" s="587"/>
      <c r="F491" s="586"/>
      <c r="G491" s="586"/>
      <c r="H491" s="586"/>
      <c r="I491" s="586"/>
      <c r="J491" s="586"/>
      <c r="K491" s="586"/>
      <c r="L491" s="586"/>
      <c r="M491" s="586"/>
      <c r="N491" s="586"/>
      <c r="O491" s="586"/>
      <c r="P491" s="586"/>
      <c r="Q491" s="586"/>
      <c r="R491" s="586"/>
      <c r="S491" s="586"/>
      <c r="T491" s="586"/>
      <c r="U491" s="586"/>
      <c r="V491" s="586"/>
      <c r="W491" s="586"/>
      <c r="X491" s="586"/>
      <c r="Y491" s="586"/>
      <c r="Z491" s="586"/>
      <c r="AA491" s="586"/>
      <c r="AB491" s="586"/>
      <c r="AC491" s="586"/>
      <c r="AD491" s="586"/>
      <c r="AE491" s="586"/>
      <c r="AF491" s="586"/>
      <c r="AG491" s="586"/>
      <c r="AH491" s="586"/>
      <c r="AI491" s="586"/>
      <c r="AJ491" s="586"/>
    </row>
    <row r="492">
      <c r="A492" s="586"/>
      <c r="B492" s="586"/>
      <c r="C492" s="586"/>
      <c r="D492" s="586"/>
      <c r="E492" s="587"/>
      <c r="F492" s="586"/>
      <c r="G492" s="586"/>
      <c r="H492" s="586"/>
      <c r="I492" s="586"/>
      <c r="J492" s="586"/>
      <c r="K492" s="586"/>
      <c r="L492" s="586"/>
      <c r="M492" s="586"/>
      <c r="N492" s="586"/>
      <c r="O492" s="586"/>
      <c r="P492" s="586"/>
      <c r="Q492" s="586"/>
      <c r="R492" s="586"/>
      <c r="S492" s="586"/>
      <c r="T492" s="586"/>
      <c r="U492" s="586"/>
      <c r="V492" s="586"/>
      <c r="W492" s="586"/>
      <c r="X492" s="586"/>
      <c r="Y492" s="586"/>
      <c r="Z492" s="586"/>
      <c r="AA492" s="586"/>
      <c r="AB492" s="586"/>
      <c r="AC492" s="586"/>
      <c r="AD492" s="586"/>
      <c r="AE492" s="586"/>
      <c r="AF492" s="586"/>
      <c r="AG492" s="586"/>
      <c r="AH492" s="586"/>
      <c r="AI492" s="586"/>
      <c r="AJ492" s="586"/>
    </row>
    <row r="493">
      <c r="A493" s="586"/>
      <c r="B493" s="586"/>
      <c r="C493" s="586"/>
      <c r="D493" s="586"/>
      <c r="E493" s="587"/>
      <c r="F493" s="586"/>
      <c r="G493" s="586"/>
      <c r="H493" s="586"/>
      <c r="I493" s="586"/>
      <c r="J493" s="586"/>
      <c r="K493" s="586"/>
      <c r="L493" s="586"/>
      <c r="M493" s="586"/>
      <c r="N493" s="586"/>
      <c r="O493" s="586"/>
      <c r="P493" s="586"/>
      <c r="Q493" s="586"/>
      <c r="R493" s="586"/>
      <c r="S493" s="586"/>
      <c r="T493" s="586"/>
      <c r="U493" s="586"/>
      <c r="V493" s="586"/>
      <c r="W493" s="586"/>
      <c r="X493" s="586"/>
      <c r="Y493" s="586"/>
      <c r="Z493" s="586"/>
      <c r="AA493" s="586"/>
      <c r="AB493" s="586"/>
      <c r="AC493" s="586"/>
      <c r="AD493" s="586"/>
      <c r="AE493" s="586"/>
      <c r="AF493" s="586"/>
      <c r="AG493" s="586"/>
      <c r="AH493" s="586"/>
      <c r="AI493" s="586"/>
      <c r="AJ493" s="586"/>
    </row>
    <row r="494">
      <c r="A494" s="586"/>
      <c r="B494" s="586"/>
      <c r="C494" s="586"/>
      <c r="D494" s="586"/>
      <c r="E494" s="587"/>
      <c r="F494" s="586"/>
      <c r="G494" s="586"/>
      <c r="H494" s="586"/>
      <c r="I494" s="586"/>
      <c r="J494" s="586"/>
      <c r="K494" s="586"/>
      <c r="L494" s="586"/>
      <c r="M494" s="586"/>
      <c r="N494" s="586"/>
      <c r="O494" s="586"/>
      <c r="P494" s="586"/>
      <c r="Q494" s="586"/>
      <c r="R494" s="586"/>
      <c r="S494" s="586"/>
      <c r="T494" s="586"/>
      <c r="U494" s="586"/>
      <c r="V494" s="586"/>
      <c r="W494" s="586"/>
      <c r="X494" s="586"/>
      <c r="Y494" s="586"/>
      <c r="Z494" s="586"/>
      <c r="AA494" s="586"/>
      <c r="AB494" s="586"/>
      <c r="AC494" s="586"/>
      <c r="AD494" s="586"/>
      <c r="AE494" s="586"/>
      <c r="AF494" s="586"/>
      <c r="AG494" s="586"/>
      <c r="AH494" s="586"/>
      <c r="AI494" s="586"/>
      <c r="AJ494" s="586"/>
    </row>
    <row r="495">
      <c r="A495" s="586"/>
      <c r="B495" s="586"/>
      <c r="C495" s="586"/>
      <c r="D495" s="586"/>
      <c r="E495" s="587"/>
      <c r="F495" s="586"/>
      <c r="G495" s="586"/>
      <c r="H495" s="586"/>
      <c r="I495" s="586"/>
      <c r="J495" s="586"/>
      <c r="K495" s="586"/>
      <c r="L495" s="586"/>
      <c r="M495" s="586"/>
      <c r="N495" s="586"/>
      <c r="O495" s="586"/>
      <c r="P495" s="586"/>
      <c r="Q495" s="586"/>
      <c r="R495" s="586"/>
      <c r="S495" s="586"/>
      <c r="T495" s="586"/>
      <c r="U495" s="586"/>
      <c r="V495" s="586"/>
      <c r="W495" s="586"/>
      <c r="X495" s="586"/>
      <c r="Y495" s="586"/>
      <c r="Z495" s="586"/>
      <c r="AA495" s="586"/>
      <c r="AB495" s="586"/>
      <c r="AC495" s="586"/>
      <c r="AD495" s="586"/>
      <c r="AE495" s="586"/>
      <c r="AF495" s="586"/>
      <c r="AG495" s="586"/>
      <c r="AH495" s="586"/>
      <c r="AI495" s="586"/>
      <c r="AJ495" s="586"/>
    </row>
    <row r="496">
      <c r="A496" s="586"/>
      <c r="B496" s="586"/>
      <c r="C496" s="586"/>
      <c r="D496" s="586"/>
      <c r="E496" s="587"/>
      <c r="F496" s="586"/>
      <c r="G496" s="586"/>
      <c r="H496" s="586"/>
      <c r="I496" s="586"/>
      <c r="J496" s="586"/>
      <c r="K496" s="586"/>
      <c r="L496" s="586"/>
      <c r="M496" s="586"/>
      <c r="N496" s="586"/>
      <c r="O496" s="586"/>
      <c r="P496" s="586"/>
      <c r="Q496" s="586"/>
      <c r="R496" s="586"/>
      <c r="S496" s="586"/>
      <c r="T496" s="586"/>
      <c r="U496" s="586"/>
      <c r="V496" s="586"/>
      <c r="W496" s="586"/>
      <c r="X496" s="586"/>
      <c r="Y496" s="586"/>
      <c r="Z496" s="586"/>
      <c r="AA496" s="586"/>
      <c r="AB496" s="586"/>
      <c r="AC496" s="586"/>
      <c r="AD496" s="586"/>
      <c r="AE496" s="586"/>
      <c r="AF496" s="586"/>
      <c r="AG496" s="586"/>
      <c r="AH496" s="586"/>
      <c r="AI496" s="586"/>
      <c r="AJ496" s="586"/>
    </row>
    <row r="497">
      <c r="A497" s="586"/>
      <c r="B497" s="586"/>
      <c r="C497" s="586"/>
      <c r="D497" s="586"/>
      <c r="E497" s="587"/>
      <c r="F497" s="586"/>
      <c r="G497" s="586"/>
      <c r="H497" s="586"/>
      <c r="I497" s="586"/>
      <c r="J497" s="586"/>
      <c r="K497" s="586"/>
      <c r="L497" s="586"/>
      <c r="M497" s="586"/>
      <c r="N497" s="586"/>
      <c r="O497" s="586"/>
      <c r="P497" s="586"/>
      <c r="Q497" s="586"/>
      <c r="R497" s="586"/>
      <c r="S497" s="586"/>
      <c r="T497" s="586"/>
      <c r="U497" s="586"/>
      <c r="V497" s="586"/>
      <c r="W497" s="586"/>
      <c r="X497" s="586"/>
      <c r="Y497" s="586"/>
      <c r="Z497" s="586"/>
      <c r="AA497" s="586"/>
      <c r="AB497" s="586"/>
      <c r="AC497" s="586"/>
      <c r="AD497" s="586"/>
      <c r="AE497" s="586"/>
      <c r="AF497" s="586"/>
      <c r="AG497" s="586"/>
      <c r="AH497" s="586"/>
      <c r="AI497" s="586"/>
      <c r="AJ497" s="586"/>
    </row>
    <row r="498">
      <c r="A498" s="586"/>
      <c r="B498" s="586"/>
      <c r="C498" s="586"/>
      <c r="D498" s="586"/>
      <c r="E498" s="587"/>
      <c r="F498" s="586"/>
      <c r="G498" s="586"/>
      <c r="H498" s="586"/>
      <c r="I498" s="586"/>
      <c r="J498" s="586"/>
      <c r="K498" s="586"/>
      <c r="L498" s="586"/>
      <c r="M498" s="586"/>
      <c r="N498" s="586"/>
      <c r="O498" s="586"/>
      <c r="P498" s="586"/>
      <c r="Q498" s="586"/>
      <c r="R498" s="586"/>
      <c r="S498" s="586"/>
      <c r="T498" s="586"/>
      <c r="U498" s="586"/>
      <c r="V498" s="586"/>
      <c r="W498" s="586"/>
      <c r="X498" s="586"/>
      <c r="Y498" s="586"/>
      <c r="Z498" s="586"/>
      <c r="AA498" s="586"/>
      <c r="AB498" s="586"/>
      <c r="AC498" s="586"/>
      <c r="AD498" s="586"/>
      <c r="AE498" s="586"/>
      <c r="AF498" s="586"/>
      <c r="AG498" s="586"/>
      <c r="AH498" s="586"/>
      <c r="AI498" s="586"/>
      <c r="AJ498" s="586"/>
    </row>
    <row r="499">
      <c r="A499" s="586"/>
      <c r="B499" s="586"/>
      <c r="C499" s="586"/>
      <c r="D499" s="586"/>
      <c r="E499" s="587"/>
      <c r="F499" s="586"/>
      <c r="G499" s="586"/>
      <c r="H499" s="586"/>
      <c r="I499" s="586"/>
      <c r="J499" s="586"/>
      <c r="K499" s="586"/>
      <c r="L499" s="586"/>
      <c r="M499" s="586"/>
      <c r="N499" s="586"/>
      <c r="O499" s="586"/>
      <c r="P499" s="586"/>
      <c r="Q499" s="586"/>
      <c r="R499" s="586"/>
      <c r="S499" s="586"/>
      <c r="T499" s="586"/>
      <c r="U499" s="586"/>
      <c r="V499" s="586"/>
      <c r="W499" s="586"/>
      <c r="X499" s="586"/>
      <c r="Y499" s="586"/>
      <c r="Z499" s="586"/>
      <c r="AA499" s="586"/>
      <c r="AB499" s="586"/>
      <c r="AC499" s="586"/>
      <c r="AD499" s="586"/>
      <c r="AE499" s="586"/>
      <c r="AF499" s="586"/>
      <c r="AG499" s="586"/>
      <c r="AH499" s="586"/>
      <c r="AI499" s="586"/>
      <c r="AJ499" s="586"/>
    </row>
    <row r="500">
      <c r="A500" s="586"/>
      <c r="B500" s="586"/>
      <c r="C500" s="586"/>
      <c r="D500" s="586"/>
      <c r="E500" s="587"/>
      <c r="F500" s="586"/>
      <c r="G500" s="586"/>
      <c r="H500" s="586"/>
      <c r="I500" s="586"/>
      <c r="J500" s="586"/>
      <c r="K500" s="586"/>
      <c r="L500" s="586"/>
      <c r="M500" s="586"/>
      <c r="N500" s="586"/>
      <c r="O500" s="586"/>
      <c r="P500" s="586"/>
      <c r="Q500" s="586"/>
      <c r="R500" s="586"/>
      <c r="S500" s="586"/>
      <c r="T500" s="586"/>
      <c r="U500" s="586"/>
      <c r="V500" s="586"/>
      <c r="W500" s="586"/>
      <c r="X500" s="586"/>
      <c r="Y500" s="586"/>
      <c r="Z500" s="586"/>
      <c r="AA500" s="586"/>
      <c r="AB500" s="586"/>
      <c r="AC500" s="586"/>
      <c r="AD500" s="586"/>
      <c r="AE500" s="586"/>
      <c r="AF500" s="586"/>
      <c r="AG500" s="586"/>
      <c r="AH500" s="586"/>
      <c r="AI500" s="586"/>
      <c r="AJ500" s="586"/>
    </row>
    <row r="501">
      <c r="A501" s="586"/>
      <c r="B501" s="586"/>
      <c r="C501" s="586"/>
      <c r="D501" s="586"/>
      <c r="E501" s="587"/>
      <c r="F501" s="586"/>
      <c r="G501" s="586"/>
      <c r="H501" s="586"/>
      <c r="I501" s="586"/>
      <c r="J501" s="586"/>
      <c r="K501" s="586"/>
      <c r="L501" s="586"/>
      <c r="M501" s="586"/>
      <c r="N501" s="586"/>
      <c r="O501" s="586"/>
      <c r="P501" s="586"/>
      <c r="Q501" s="586"/>
      <c r="R501" s="586"/>
      <c r="S501" s="586"/>
      <c r="T501" s="586"/>
      <c r="U501" s="586"/>
      <c r="V501" s="586"/>
      <c r="W501" s="586"/>
      <c r="X501" s="586"/>
      <c r="Y501" s="586"/>
      <c r="Z501" s="586"/>
      <c r="AA501" s="586"/>
      <c r="AB501" s="586"/>
      <c r="AC501" s="586"/>
      <c r="AD501" s="586"/>
      <c r="AE501" s="586"/>
      <c r="AF501" s="586"/>
      <c r="AG501" s="586"/>
      <c r="AH501" s="586"/>
      <c r="AI501" s="586"/>
      <c r="AJ501" s="586"/>
    </row>
    <row r="502">
      <c r="A502" s="586"/>
      <c r="B502" s="586"/>
      <c r="C502" s="586"/>
      <c r="D502" s="586"/>
      <c r="E502" s="587"/>
      <c r="F502" s="586"/>
      <c r="G502" s="586"/>
      <c r="H502" s="586"/>
      <c r="I502" s="586"/>
      <c r="J502" s="586"/>
      <c r="K502" s="586"/>
      <c r="L502" s="586"/>
      <c r="M502" s="586"/>
      <c r="N502" s="586"/>
      <c r="O502" s="586"/>
      <c r="P502" s="586"/>
      <c r="Q502" s="586"/>
      <c r="R502" s="586"/>
      <c r="S502" s="586"/>
      <c r="T502" s="586"/>
      <c r="U502" s="586"/>
      <c r="V502" s="586"/>
      <c r="W502" s="586"/>
      <c r="X502" s="586"/>
      <c r="Y502" s="586"/>
      <c r="Z502" s="586"/>
      <c r="AA502" s="586"/>
      <c r="AB502" s="586"/>
      <c r="AC502" s="586"/>
      <c r="AD502" s="586"/>
      <c r="AE502" s="586"/>
      <c r="AF502" s="586"/>
      <c r="AG502" s="586"/>
      <c r="AH502" s="586"/>
      <c r="AI502" s="586"/>
      <c r="AJ502" s="586"/>
    </row>
    <row r="503">
      <c r="A503" s="586"/>
      <c r="B503" s="586"/>
      <c r="C503" s="586"/>
      <c r="D503" s="586"/>
      <c r="E503" s="587"/>
      <c r="F503" s="586"/>
      <c r="G503" s="586"/>
      <c r="H503" s="586"/>
      <c r="I503" s="586"/>
      <c r="J503" s="586"/>
      <c r="K503" s="586"/>
      <c r="L503" s="586"/>
      <c r="M503" s="586"/>
      <c r="N503" s="586"/>
      <c r="O503" s="586"/>
      <c r="P503" s="586"/>
      <c r="Q503" s="586"/>
      <c r="R503" s="586"/>
      <c r="S503" s="586"/>
      <c r="T503" s="586"/>
      <c r="U503" s="586"/>
      <c r="V503" s="586"/>
      <c r="W503" s="586"/>
      <c r="X503" s="586"/>
      <c r="Y503" s="586"/>
      <c r="Z503" s="586"/>
      <c r="AA503" s="586"/>
      <c r="AB503" s="586"/>
      <c r="AC503" s="586"/>
      <c r="AD503" s="586"/>
      <c r="AE503" s="586"/>
      <c r="AF503" s="586"/>
      <c r="AG503" s="586"/>
      <c r="AH503" s="586"/>
      <c r="AI503" s="586"/>
      <c r="AJ503" s="586"/>
    </row>
    <row r="504">
      <c r="A504" s="586"/>
      <c r="B504" s="586"/>
      <c r="C504" s="586"/>
      <c r="D504" s="586"/>
      <c r="E504" s="587"/>
      <c r="F504" s="586"/>
      <c r="G504" s="586"/>
      <c r="H504" s="586"/>
      <c r="I504" s="586"/>
      <c r="J504" s="586"/>
      <c r="K504" s="586"/>
      <c r="L504" s="586"/>
      <c r="M504" s="586"/>
      <c r="N504" s="586"/>
      <c r="O504" s="586"/>
      <c r="P504" s="586"/>
      <c r="Q504" s="586"/>
      <c r="R504" s="586"/>
      <c r="S504" s="586"/>
      <c r="T504" s="586"/>
      <c r="U504" s="586"/>
      <c r="V504" s="586"/>
      <c r="W504" s="586"/>
      <c r="X504" s="586"/>
      <c r="Y504" s="586"/>
      <c r="Z504" s="586"/>
      <c r="AA504" s="586"/>
      <c r="AB504" s="586"/>
      <c r="AC504" s="586"/>
      <c r="AD504" s="586"/>
      <c r="AE504" s="586"/>
      <c r="AF504" s="586"/>
      <c r="AG504" s="586"/>
      <c r="AH504" s="586"/>
      <c r="AI504" s="586"/>
      <c r="AJ504" s="586"/>
    </row>
    <row r="505">
      <c r="A505" s="586"/>
      <c r="B505" s="586"/>
      <c r="C505" s="586"/>
      <c r="D505" s="586"/>
      <c r="E505" s="587"/>
      <c r="F505" s="586"/>
      <c r="G505" s="586"/>
      <c r="H505" s="586"/>
      <c r="I505" s="586"/>
      <c r="J505" s="586"/>
      <c r="K505" s="586"/>
      <c r="L505" s="586"/>
      <c r="M505" s="586"/>
      <c r="N505" s="586"/>
      <c r="O505" s="586"/>
      <c r="P505" s="586"/>
      <c r="Q505" s="586"/>
      <c r="R505" s="586"/>
      <c r="S505" s="586"/>
      <c r="T505" s="586"/>
      <c r="U505" s="586"/>
      <c r="V505" s="586"/>
      <c r="W505" s="586"/>
      <c r="X505" s="586"/>
      <c r="Y505" s="586"/>
      <c r="Z505" s="586"/>
      <c r="AA505" s="586"/>
      <c r="AB505" s="586"/>
      <c r="AC505" s="586"/>
      <c r="AD505" s="586"/>
      <c r="AE505" s="586"/>
      <c r="AF505" s="586"/>
      <c r="AG505" s="586"/>
      <c r="AH505" s="586"/>
      <c r="AI505" s="586"/>
      <c r="AJ505" s="586"/>
    </row>
    <row r="506">
      <c r="A506" s="586"/>
      <c r="B506" s="586"/>
      <c r="C506" s="586"/>
      <c r="D506" s="586"/>
      <c r="E506" s="587"/>
      <c r="F506" s="586"/>
      <c r="G506" s="586"/>
      <c r="H506" s="586"/>
      <c r="I506" s="586"/>
      <c r="J506" s="586"/>
      <c r="K506" s="586"/>
      <c r="L506" s="586"/>
      <c r="M506" s="586"/>
      <c r="N506" s="586"/>
      <c r="O506" s="586"/>
      <c r="P506" s="586"/>
      <c r="Q506" s="586"/>
      <c r="R506" s="586"/>
      <c r="S506" s="586"/>
      <c r="T506" s="586"/>
      <c r="U506" s="586"/>
      <c r="V506" s="586"/>
      <c r="W506" s="586"/>
      <c r="X506" s="586"/>
      <c r="Y506" s="586"/>
      <c r="Z506" s="586"/>
      <c r="AA506" s="586"/>
      <c r="AB506" s="586"/>
      <c r="AC506" s="586"/>
      <c r="AD506" s="586"/>
      <c r="AE506" s="586"/>
      <c r="AF506" s="586"/>
      <c r="AG506" s="586"/>
      <c r="AH506" s="586"/>
      <c r="AI506" s="586"/>
      <c r="AJ506" s="586"/>
    </row>
    <row r="507">
      <c r="A507" s="586"/>
      <c r="B507" s="586"/>
      <c r="C507" s="586"/>
      <c r="D507" s="586"/>
      <c r="E507" s="587"/>
      <c r="F507" s="586"/>
      <c r="G507" s="586"/>
      <c r="H507" s="586"/>
      <c r="I507" s="586"/>
      <c r="J507" s="586"/>
      <c r="K507" s="586"/>
      <c r="L507" s="586"/>
      <c r="M507" s="586"/>
      <c r="N507" s="586"/>
      <c r="O507" s="586"/>
      <c r="P507" s="586"/>
      <c r="Q507" s="586"/>
      <c r="R507" s="586"/>
      <c r="S507" s="586"/>
      <c r="T507" s="586"/>
      <c r="U507" s="586"/>
      <c r="V507" s="586"/>
      <c r="W507" s="586"/>
      <c r="X507" s="586"/>
      <c r="Y507" s="586"/>
      <c r="Z507" s="586"/>
      <c r="AA507" s="586"/>
      <c r="AB507" s="586"/>
      <c r="AC507" s="586"/>
      <c r="AD507" s="586"/>
      <c r="AE507" s="586"/>
      <c r="AF507" s="586"/>
      <c r="AG507" s="586"/>
      <c r="AH507" s="586"/>
      <c r="AI507" s="586"/>
      <c r="AJ507" s="586"/>
    </row>
    <row r="508">
      <c r="A508" s="586"/>
      <c r="B508" s="586"/>
      <c r="C508" s="586"/>
      <c r="D508" s="586"/>
      <c r="E508" s="587"/>
      <c r="F508" s="586"/>
      <c r="G508" s="586"/>
      <c r="H508" s="586"/>
      <c r="I508" s="586"/>
      <c r="J508" s="586"/>
      <c r="K508" s="586"/>
      <c r="L508" s="586"/>
      <c r="M508" s="586"/>
      <c r="N508" s="586"/>
      <c r="O508" s="586"/>
      <c r="P508" s="586"/>
      <c r="Q508" s="586"/>
      <c r="R508" s="586"/>
      <c r="S508" s="586"/>
      <c r="T508" s="586"/>
      <c r="U508" s="586"/>
      <c r="V508" s="586"/>
      <c r="W508" s="586"/>
      <c r="X508" s="586"/>
      <c r="Y508" s="586"/>
      <c r="Z508" s="586"/>
      <c r="AA508" s="586"/>
      <c r="AB508" s="586"/>
      <c r="AC508" s="586"/>
      <c r="AD508" s="586"/>
      <c r="AE508" s="586"/>
      <c r="AF508" s="586"/>
      <c r="AG508" s="586"/>
      <c r="AH508" s="586"/>
      <c r="AI508" s="586"/>
      <c r="AJ508" s="586"/>
    </row>
    <row r="509">
      <c r="A509" s="586"/>
      <c r="B509" s="586"/>
      <c r="C509" s="586"/>
      <c r="D509" s="586"/>
      <c r="E509" s="587"/>
      <c r="F509" s="586"/>
      <c r="G509" s="586"/>
      <c r="H509" s="586"/>
      <c r="I509" s="586"/>
      <c r="J509" s="586"/>
      <c r="K509" s="586"/>
      <c r="L509" s="586"/>
      <c r="M509" s="586"/>
      <c r="N509" s="586"/>
      <c r="O509" s="586"/>
      <c r="P509" s="586"/>
      <c r="Q509" s="586"/>
      <c r="R509" s="586"/>
      <c r="S509" s="586"/>
      <c r="T509" s="586"/>
      <c r="U509" s="586"/>
      <c r="V509" s="586"/>
      <c r="W509" s="586"/>
      <c r="X509" s="586"/>
      <c r="Y509" s="586"/>
      <c r="Z509" s="586"/>
      <c r="AA509" s="586"/>
      <c r="AB509" s="586"/>
      <c r="AC509" s="586"/>
      <c r="AD509" s="586"/>
      <c r="AE509" s="586"/>
      <c r="AF509" s="586"/>
      <c r="AG509" s="586"/>
      <c r="AH509" s="586"/>
      <c r="AI509" s="586"/>
      <c r="AJ509" s="586"/>
    </row>
    <row r="510">
      <c r="A510" s="586"/>
      <c r="B510" s="586"/>
      <c r="C510" s="586"/>
      <c r="D510" s="586"/>
      <c r="E510" s="587"/>
      <c r="F510" s="586"/>
      <c r="G510" s="586"/>
      <c r="H510" s="586"/>
      <c r="I510" s="586"/>
      <c r="J510" s="586"/>
      <c r="K510" s="586"/>
      <c r="L510" s="586"/>
      <c r="M510" s="586"/>
      <c r="N510" s="586"/>
      <c r="O510" s="586"/>
      <c r="P510" s="586"/>
      <c r="Q510" s="586"/>
      <c r="R510" s="586"/>
      <c r="S510" s="586"/>
      <c r="T510" s="586"/>
      <c r="U510" s="586"/>
      <c r="V510" s="586"/>
      <c r="W510" s="586"/>
      <c r="X510" s="586"/>
      <c r="Y510" s="586"/>
      <c r="Z510" s="586"/>
      <c r="AA510" s="586"/>
      <c r="AB510" s="586"/>
      <c r="AC510" s="586"/>
      <c r="AD510" s="586"/>
      <c r="AE510" s="586"/>
      <c r="AF510" s="586"/>
      <c r="AG510" s="586"/>
      <c r="AH510" s="586"/>
      <c r="AI510" s="586"/>
      <c r="AJ510" s="586"/>
    </row>
    <row r="511">
      <c r="A511" s="586"/>
      <c r="B511" s="586"/>
      <c r="C511" s="586"/>
      <c r="D511" s="586"/>
      <c r="E511" s="587"/>
      <c r="F511" s="586"/>
      <c r="G511" s="586"/>
      <c r="H511" s="586"/>
      <c r="I511" s="586"/>
      <c r="J511" s="586"/>
      <c r="K511" s="586"/>
      <c r="L511" s="586"/>
      <c r="M511" s="586"/>
      <c r="N511" s="586"/>
      <c r="O511" s="586"/>
      <c r="P511" s="586"/>
      <c r="Q511" s="586"/>
      <c r="R511" s="586"/>
      <c r="S511" s="586"/>
      <c r="T511" s="586"/>
      <c r="U511" s="586"/>
      <c r="V511" s="586"/>
      <c r="W511" s="586"/>
      <c r="X511" s="586"/>
      <c r="Y511" s="586"/>
      <c r="Z511" s="586"/>
      <c r="AA511" s="586"/>
      <c r="AB511" s="586"/>
      <c r="AC511" s="586"/>
      <c r="AD511" s="586"/>
      <c r="AE511" s="586"/>
      <c r="AF511" s="586"/>
      <c r="AG511" s="586"/>
      <c r="AH511" s="586"/>
      <c r="AI511" s="586"/>
      <c r="AJ511" s="586"/>
    </row>
    <row r="512">
      <c r="A512" s="586"/>
      <c r="B512" s="586"/>
      <c r="C512" s="586"/>
      <c r="D512" s="586"/>
      <c r="E512" s="587"/>
      <c r="F512" s="586"/>
      <c r="G512" s="586"/>
      <c r="H512" s="586"/>
      <c r="I512" s="586"/>
      <c r="J512" s="586"/>
      <c r="K512" s="586"/>
      <c r="L512" s="586"/>
      <c r="M512" s="586"/>
      <c r="N512" s="586"/>
      <c r="O512" s="586"/>
      <c r="P512" s="586"/>
      <c r="Q512" s="586"/>
      <c r="R512" s="586"/>
      <c r="S512" s="586"/>
      <c r="T512" s="586"/>
      <c r="U512" s="586"/>
      <c r="V512" s="586"/>
      <c r="W512" s="586"/>
      <c r="X512" s="586"/>
      <c r="Y512" s="586"/>
      <c r="Z512" s="586"/>
      <c r="AA512" s="586"/>
      <c r="AB512" s="586"/>
      <c r="AC512" s="586"/>
      <c r="AD512" s="586"/>
      <c r="AE512" s="586"/>
      <c r="AF512" s="586"/>
      <c r="AG512" s="586"/>
      <c r="AH512" s="586"/>
      <c r="AI512" s="586"/>
      <c r="AJ512" s="586"/>
    </row>
    <row r="513">
      <c r="A513" s="586"/>
      <c r="B513" s="586"/>
      <c r="C513" s="586"/>
      <c r="D513" s="586"/>
      <c r="E513" s="587"/>
      <c r="F513" s="586"/>
      <c r="G513" s="586"/>
      <c r="H513" s="586"/>
      <c r="I513" s="586"/>
      <c r="J513" s="586"/>
      <c r="K513" s="586"/>
      <c r="L513" s="586"/>
      <c r="M513" s="586"/>
      <c r="N513" s="586"/>
      <c r="O513" s="586"/>
      <c r="P513" s="586"/>
      <c r="Q513" s="586"/>
      <c r="R513" s="586"/>
      <c r="S513" s="586"/>
      <c r="T513" s="586"/>
      <c r="U513" s="586"/>
      <c r="V513" s="586"/>
      <c r="W513" s="586"/>
      <c r="X513" s="586"/>
      <c r="Y513" s="586"/>
      <c r="Z513" s="586"/>
      <c r="AA513" s="586"/>
      <c r="AB513" s="586"/>
      <c r="AC513" s="586"/>
      <c r="AD513" s="586"/>
      <c r="AE513" s="586"/>
      <c r="AF513" s="586"/>
      <c r="AG513" s="586"/>
      <c r="AH513" s="586"/>
      <c r="AI513" s="586"/>
      <c r="AJ513" s="586"/>
    </row>
    <row r="514">
      <c r="A514" s="586"/>
      <c r="B514" s="586"/>
      <c r="C514" s="586"/>
      <c r="D514" s="586"/>
      <c r="E514" s="587"/>
      <c r="F514" s="586"/>
      <c r="G514" s="586"/>
      <c r="H514" s="586"/>
      <c r="I514" s="586"/>
      <c r="J514" s="586"/>
      <c r="K514" s="586"/>
      <c r="L514" s="586"/>
      <c r="M514" s="586"/>
      <c r="N514" s="586"/>
      <c r="O514" s="586"/>
      <c r="P514" s="586"/>
      <c r="Q514" s="586"/>
      <c r="R514" s="586"/>
      <c r="S514" s="586"/>
      <c r="T514" s="586"/>
      <c r="U514" s="586"/>
      <c r="V514" s="586"/>
      <c r="W514" s="586"/>
      <c r="X514" s="586"/>
      <c r="Y514" s="586"/>
      <c r="Z514" s="586"/>
      <c r="AA514" s="586"/>
      <c r="AB514" s="586"/>
      <c r="AC514" s="586"/>
      <c r="AD514" s="586"/>
      <c r="AE514" s="586"/>
      <c r="AF514" s="586"/>
      <c r="AG514" s="586"/>
      <c r="AH514" s="586"/>
      <c r="AI514" s="586"/>
      <c r="AJ514" s="586"/>
    </row>
    <row r="515">
      <c r="A515" s="586"/>
      <c r="B515" s="586"/>
      <c r="C515" s="586"/>
      <c r="D515" s="586"/>
      <c r="E515" s="587"/>
      <c r="F515" s="586"/>
      <c r="G515" s="586"/>
      <c r="H515" s="586"/>
      <c r="I515" s="586"/>
      <c r="J515" s="586"/>
      <c r="K515" s="586"/>
      <c r="L515" s="586"/>
      <c r="M515" s="586"/>
      <c r="N515" s="586"/>
      <c r="O515" s="586"/>
      <c r="P515" s="586"/>
      <c r="Q515" s="586"/>
      <c r="R515" s="586"/>
      <c r="S515" s="586"/>
      <c r="T515" s="586"/>
      <c r="U515" s="586"/>
      <c r="V515" s="586"/>
      <c r="W515" s="586"/>
      <c r="X515" s="586"/>
      <c r="Y515" s="586"/>
      <c r="Z515" s="586"/>
      <c r="AA515" s="586"/>
      <c r="AB515" s="586"/>
      <c r="AC515" s="586"/>
      <c r="AD515" s="586"/>
      <c r="AE515" s="586"/>
      <c r="AF515" s="586"/>
      <c r="AG515" s="586"/>
      <c r="AH515" s="586"/>
      <c r="AI515" s="586"/>
      <c r="AJ515" s="586"/>
    </row>
    <row r="516">
      <c r="A516" s="586"/>
      <c r="B516" s="586"/>
      <c r="C516" s="586"/>
      <c r="D516" s="586"/>
      <c r="E516" s="587"/>
      <c r="F516" s="586"/>
      <c r="G516" s="586"/>
      <c r="H516" s="586"/>
      <c r="I516" s="586"/>
      <c r="J516" s="586"/>
      <c r="K516" s="586"/>
      <c r="L516" s="586"/>
      <c r="M516" s="586"/>
      <c r="N516" s="586"/>
      <c r="O516" s="586"/>
      <c r="P516" s="586"/>
      <c r="Q516" s="586"/>
      <c r="R516" s="586"/>
      <c r="S516" s="586"/>
      <c r="T516" s="586"/>
      <c r="U516" s="586"/>
      <c r="V516" s="586"/>
      <c r="W516" s="586"/>
      <c r="X516" s="586"/>
      <c r="Y516" s="586"/>
      <c r="Z516" s="586"/>
      <c r="AA516" s="586"/>
      <c r="AB516" s="586"/>
      <c r="AC516" s="586"/>
      <c r="AD516" s="586"/>
      <c r="AE516" s="586"/>
      <c r="AF516" s="586"/>
      <c r="AG516" s="586"/>
      <c r="AH516" s="586"/>
      <c r="AI516" s="586"/>
      <c r="AJ516" s="586"/>
    </row>
    <row r="517">
      <c r="A517" s="586"/>
      <c r="B517" s="586"/>
      <c r="C517" s="586"/>
      <c r="D517" s="586"/>
      <c r="E517" s="587"/>
      <c r="F517" s="586"/>
      <c r="G517" s="586"/>
      <c r="H517" s="586"/>
      <c r="I517" s="586"/>
      <c r="J517" s="586"/>
      <c r="K517" s="586"/>
      <c r="L517" s="586"/>
      <c r="M517" s="586"/>
      <c r="N517" s="586"/>
      <c r="O517" s="586"/>
      <c r="P517" s="586"/>
      <c r="Q517" s="586"/>
      <c r="R517" s="586"/>
      <c r="S517" s="586"/>
      <c r="T517" s="586"/>
      <c r="U517" s="586"/>
      <c r="V517" s="586"/>
      <c r="W517" s="586"/>
      <c r="X517" s="586"/>
      <c r="Y517" s="586"/>
      <c r="Z517" s="586"/>
      <c r="AA517" s="586"/>
      <c r="AB517" s="586"/>
      <c r="AC517" s="586"/>
      <c r="AD517" s="586"/>
      <c r="AE517" s="586"/>
      <c r="AF517" s="586"/>
      <c r="AG517" s="586"/>
      <c r="AH517" s="586"/>
      <c r="AI517" s="586"/>
      <c r="AJ517" s="586"/>
    </row>
    <row r="518">
      <c r="A518" s="586"/>
      <c r="B518" s="586"/>
      <c r="C518" s="586"/>
      <c r="D518" s="586"/>
      <c r="E518" s="587"/>
      <c r="F518" s="586"/>
      <c r="G518" s="586"/>
      <c r="H518" s="586"/>
      <c r="I518" s="586"/>
      <c r="J518" s="586"/>
      <c r="K518" s="586"/>
      <c r="L518" s="586"/>
      <c r="M518" s="586"/>
      <c r="N518" s="586"/>
      <c r="O518" s="586"/>
      <c r="P518" s="586"/>
      <c r="Q518" s="586"/>
      <c r="R518" s="586"/>
      <c r="S518" s="586"/>
      <c r="T518" s="586"/>
      <c r="U518" s="586"/>
      <c r="V518" s="586"/>
      <c r="W518" s="586"/>
      <c r="X518" s="586"/>
      <c r="Y518" s="586"/>
      <c r="Z518" s="586"/>
      <c r="AA518" s="586"/>
      <c r="AB518" s="586"/>
      <c r="AC518" s="586"/>
      <c r="AD518" s="586"/>
      <c r="AE518" s="586"/>
      <c r="AF518" s="586"/>
      <c r="AG518" s="586"/>
      <c r="AH518" s="586"/>
      <c r="AI518" s="586"/>
      <c r="AJ518" s="586"/>
    </row>
    <row r="519">
      <c r="A519" s="586"/>
      <c r="B519" s="586"/>
      <c r="C519" s="586"/>
      <c r="D519" s="586"/>
      <c r="E519" s="587"/>
      <c r="F519" s="586"/>
      <c r="G519" s="586"/>
      <c r="H519" s="586"/>
      <c r="I519" s="586"/>
      <c r="J519" s="586"/>
      <c r="K519" s="586"/>
      <c r="L519" s="586"/>
      <c r="M519" s="586"/>
      <c r="N519" s="586"/>
      <c r="O519" s="586"/>
      <c r="P519" s="586"/>
      <c r="Q519" s="586"/>
      <c r="R519" s="586"/>
      <c r="S519" s="586"/>
      <c r="T519" s="586"/>
      <c r="U519" s="586"/>
      <c r="V519" s="586"/>
      <c r="W519" s="586"/>
      <c r="X519" s="586"/>
      <c r="Y519" s="586"/>
      <c r="Z519" s="586"/>
      <c r="AA519" s="586"/>
      <c r="AB519" s="586"/>
      <c r="AC519" s="586"/>
      <c r="AD519" s="586"/>
      <c r="AE519" s="586"/>
      <c r="AF519" s="586"/>
      <c r="AG519" s="586"/>
      <c r="AH519" s="586"/>
      <c r="AI519" s="586"/>
      <c r="AJ519" s="586"/>
    </row>
    <row r="520">
      <c r="A520" s="586"/>
      <c r="B520" s="586"/>
      <c r="C520" s="586"/>
      <c r="D520" s="586"/>
      <c r="E520" s="587"/>
      <c r="F520" s="586"/>
      <c r="G520" s="586"/>
      <c r="H520" s="586"/>
      <c r="I520" s="586"/>
      <c r="J520" s="586"/>
      <c r="K520" s="586"/>
      <c r="L520" s="586"/>
      <c r="M520" s="586"/>
      <c r="N520" s="586"/>
      <c r="O520" s="586"/>
      <c r="P520" s="586"/>
      <c r="Q520" s="586"/>
      <c r="R520" s="586"/>
      <c r="S520" s="586"/>
      <c r="T520" s="586"/>
      <c r="U520" s="586"/>
      <c r="V520" s="586"/>
      <c r="W520" s="586"/>
      <c r="X520" s="586"/>
      <c r="Y520" s="586"/>
      <c r="Z520" s="586"/>
      <c r="AA520" s="586"/>
      <c r="AB520" s="586"/>
      <c r="AC520" s="586"/>
      <c r="AD520" s="586"/>
      <c r="AE520" s="586"/>
      <c r="AF520" s="586"/>
      <c r="AG520" s="586"/>
      <c r="AH520" s="586"/>
      <c r="AI520" s="586"/>
      <c r="AJ520" s="586"/>
    </row>
    <row r="521">
      <c r="A521" s="586"/>
      <c r="B521" s="586"/>
      <c r="C521" s="586"/>
      <c r="D521" s="586"/>
      <c r="E521" s="587"/>
      <c r="F521" s="586"/>
      <c r="G521" s="586"/>
      <c r="H521" s="586"/>
      <c r="I521" s="586"/>
      <c r="J521" s="586"/>
      <c r="K521" s="586"/>
      <c r="L521" s="586"/>
      <c r="M521" s="586"/>
      <c r="N521" s="586"/>
      <c r="O521" s="586"/>
      <c r="P521" s="586"/>
      <c r="Q521" s="586"/>
      <c r="R521" s="586"/>
      <c r="S521" s="586"/>
      <c r="T521" s="586"/>
      <c r="U521" s="586"/>
      <c r="V521" s="586"/>
      <c r="W521" s="586"/>
      <c r="X521" s="586"/>
      <c r="Y521" s="586"/>
      <c r="Z521" s="586"/>
      <c r="AA521" s="586"/>
      <c r="AB521" s="586"/>
      <c r="AC521" s="586"/>
      <c r="AD521" s="586"/>
      <c r="AE521" s="586"/>
      <c r="AF521" s="586"/>
      <c r="AG521" s="586"/>
      <c r="AH521" s="586"/>
      <c r="AI521" s="586"/>
      <c r="AJ521" s="586"/>
    </row>
    <row r="522">
      <c r="A522" s="586"/>
      <c r="B522" s="586"/>
      <c r="C522" s="586"/>
      <c r="D522" s="586"/>
      <c r="E522" s="587"/>
      <c r="F522" s="586"/>
      <c r="G522" s="586"/>
      <c r="H522" s="586"/>
      <c r="I522" s="586"/>
      <c r="J522" s="586"/>
      <c r="K522" s="586"/>
      <c r="L522" s="586"/>
      <c r="M522" s="586"/>
      <c r="N522" s="586"/>
      <c r="O522" s="586"/>
      <c r="P522" s="586"/>
      <c r="Q522" s="586"/>
      <c r="R522" s="586"/>
      <c r="S522" s="586"/>
      <c r="T522" s="586"/>
      <c r="U522" s="586"/>
      <c r="V522" s="586"/>
      <c r="W522" s="586"/>
      <c r="X522" s="586"/>
      <c r="Y522" s="586"/>
      <c r="Z522" s="586"/>
      <c r="AA522" s="586"/>
      <c r="AB522" s="586"/>
      <c r="AC522" s="586"/>
      <c r="AD522" s="586"/>
      <c r="AE522" s="586"/>
      <c r="AF522" s="586"/>
      <c r="AG522" s="586"/>
      <c r="AH522" s="586"/>
      <c r="AI522" s="586"/>
      <c r="AJ522" s="586"/>
    </row>
    <row r="523">
      <c r="A523" s="586"/>
      <c r="B523" s="586"/>
      <c r="C523" s="586"/>
      <c r="D523" s="586"/>
      <c r="E523" s="587"/>
      <c r="F523" s="586"/>
      <c r="G523" s="586"/>
      <c r="H523" s="586"/>
      <c r="I523" s="586"/>
      <c r="J523" s="586"/>
      <c r="K523" s="586"/>
      <c r="L523" s="586"/>
      <c r="M523" s="586"/>
      <c r="N523" s="586"/>
      <c r="O523" s="586"/>
      <c r="P523" s="586"/>
      <c r="Q523" s="586"/>
      <c r="R523" s="586"/>
      <c r="S523" s="586"/>
      <c r="T523" s="586"/>
      <c r="U523" s="586"/>
      <c r="V523" s="586"/>
      <c r="W523" s="586"/>
      <c r="X523" s="586"/>
      <c r="Y523" s="586"/>
      <c r="Z523" s="586"/>
      <c r="AA523" s="586"/>
      <c r="AB523" s="586"/>
      <c r="AC523" s="586"/>
      <c r="AD523" s="586"/>
      <c r="AE523" s="586"/>
      <c r="AF523" s="586"/>
      <c r="AG523" s="586"/>
      <c r="AH523" s="586"/>
      <c r="AI523" s="586"/>
      <c r="AJ523" s="586"/>
    </row>
    <row r="524">
      <c r="A524" s="586"/>
      <c r="B524" s="586"/>
      <c r="C524" s="586"/>
      <c r="D524" s="586"/>
      <c r="E524" s="587"/>
      <c r="F524" s="586"/>
      <c r="G524" s="586"/>
      <c r="H524" s="586"/>
      <c r="I524" s="586"/>
      <c r="J524" s="586"/>
      <c r="K524" s="586"/>
      <c r="L524" s="586"/>
      <c r="M524" s="586"/>
      <c r="N524" s="586"/>
      <c r="O524" s="586"/>
      <c r="P524" s="586"/>
      <c r="Q524" s="586"/>
      <c r="R524" s="586"/>
      <c r="S524" s="586"/>
      <c r="T524" s="586"/>
      <c r="U524" s="586"/>
      <c r="V524" s="586"/>
      <c r="W524" s="586"/>
      <c r="X524" s="586"/>
      <c r="Y524" s="586"/>
      <c r="Z524" s="586"/>
      <c r="AA524" s="586"/>
      <c r="AB524" s="586"/>
      <c r="AC524" s="586"/>
      <c r="AD524" s="586"/>
      <c r="AE524" s="586"/>
      <c r="AF524" s="586"/>
      <c r="AG524" s="586"/>
      <c r="AH524" s="586"/>
      <c r="AI524" s="586"/>
      <c r="AJ524" s="586"/>
    </row>
    <row r="525">
      <c r="A525" s="586"/>
      <c r="B525" s="586"/>
      <c r="C525" s="586"/>
      <c r="D525" s="586"/>
      <c r="E525" s="587"/>
      <c r="F525" s="586"/>
      <c r="G525" s="586"/>
      <c r="H525" s="586"/>
      <c r="I525" s="586"/>
      <c r="J525" s="586"/>
      <c r="K525" s="586"/>
      <c r="L525" s="586"/>
      <c r="M525" s="586"/>
      <c r="N525" s="586"/>
      <c r="O525" s="586"/>
      <c r="P525" s="586"/>
      <c r="Q525" s="586"/>
      <c r="R525" s="586"/>
      <c r="S525" s="586"/>
      <c r="T525" s="586"/>
      <c r="U525" s="586"/>
      <c r="V525" s="586"/>
      <c r="W525" s="586"/>
      <c r="X525" s="586"/>
      <c r="Y525" s="586"/>
      <c r="Z525" s="586"/>
      <c r="AA525" s="586"/>
      <c r="AB525" s="586"/>
      <c r="AC525" s="586"/>
      <c r="AD525" s="586"/>
      <c r="AE525" s="586"/>
      <c r="AF525" s="586"/>
      <c r="AG525" s="586"/>
      <c r="AH525" s="586"/>
      <c r="AI525" s="586"/>
      <c r="AJ525" s="586"/>
    </row>
    <row r="526">
      <c r="A526" s="586"/>
      <c r="B526" s="586"/>
      <c r="C526" s="586"/>
      <c r="D526" s="586"/>
      <c r="E526" s="587"/>
      <c r="F526" s="586"/>
      <c r="G526" s="586"/>
      <c r="H526" s="586"/>
      <c r="I526" s="586"/>
      <c r="J526" s="586"/>
      <c r="K526" s="586"/>
      <c r="L526" s="586"/>
      <c r="M526" s="586"/>
      <c r="N526" s="586"/>
      <c r="O526" s="586"/>
      <c r="P526" s="586"/>
      <c r="Q526" s="586"/>
      <c r="R526" s="586"/>
      <c r="S526" s="586"/>
      <c r="T526" s="586"/>
      <c r="U526" s="586"/>
      <c r="V526" s="586"/>
      <c r="W526" s="586"/>
      <c r="X526" s="586"/>
      <c r="Y526" s="586"/>
      <c r="Z526" s="586"/>
      <c r="AA526" s="586"/>
      <c r="AB526" s="586"/>
      <c r="AC526" s="586"/>
      <c r="AD526" s="586"/>
      <c r="AE526" s="586"/>
      <c r="AF526" s="586"/>
      <c r="AG526" s="586"/>
      <c r="AH526" s="586"/>
      <c r="AI526" s="586"/>
      <c r="AJ526" s="586"/>
    </row>
    <row r="527">
      <c r="A527" s="586"/>
      <c r="B527" s="586"/>
      <c r="C527" s="586"/>
      <c r="D527" s="586"/>
      <c r="E527" s="587"/>
      <c r="F527" s="586"/>
      <c r="G527" s="586"/>
      <c r="H527" s="586"/>
      <c r="I527" s="586"/>
      <c r="J527" s="586"/>
      <c r="K527" s="586"/>
      <c r="L527" s="586"/>
      <c r="M527" s="586"/>
      <c r="N527" s="586"/>
      <c r="O527" s="586"/>
      <c r="P527" s="586"/>
      <c r="Q527" s="586"/>
      <c r="R527" s="586"/>
      <c r="S527" s="586"/>
      <c r="T527" s="586"/>
      <c r="U527" s="586"/>
      <c r="V527" s="586"/>
      <c r="W527" s="586"/>
      <c r="X527" s="586"/>
      <c r="Y527" s="586"/>
      <c r="Z527" s="586"/>
      <c r="AA527" s="586"/>
      <c r="AB527" s="586"/>
      <c r="AC527" s="586"/>
      <c r="AD527" s="586"/>
      <c r="AE527" s="586"/>
      <c r="AF527" s="586"/>
      <c r="AG527" s="586"/>
      <c r="AH527" s="586"/>
      <c r="AI527" s="586"/>
      <c r="AJ527" s="586"/>
    </row>
    <row r="528">
      <c r="A528" s="586"/>
      <c r="B528" s="586"/>
      <c r="C528" s="586"/>
      <c r="D528" s="586"/>
      <c r="E528" s="587"/>
      <c r="F528" s="586"/>
      <c r="G528" s="586"/>
      <c r="H528" s="586"/>
      <c r="I528" s="586"/>
      <c r="J528" s="586"/>
      <c r="K528" s="586"/>
      <c r="L528" s="586"/>
      <c r="M528" s="586"/>
      <c r="N528" s="586"/>
      <c r="O528" s="586"/>
      <c r="P528" s="586"/>
      <c r="Q528" s="586"/>
      <c r="R528" s="586"/>
      <c r="S528" s="586"/>
      <c r="T528" s="586"/>
      <c r="U528" s="586"/>
      <c r="V528" s="586"/>
      <c r="W528" s="586"/>
      <c r="X528" s="586"/>
      <c r="Y528" s="586"/>
      <c r="Z528" s="586"/>
      <c r="AA528" s="586"/>
      <c r="AB528" s="586"/>
      <c r="AC528" s="586"/>
      <c r="AD528" s="586"/>
      <c r="AE528" s="586"/>
      <c r="AF528" s="586"/>
      <c r="AG528" s="586"/>
      <c r="AH528" s="586"/>
      <c r="AI528" s="586"/>
      <c r="AJ528" s="586"/>
    </row>
    <row r="529">
      <c r="A529" s="586"/>
      <c r="B529" s="586"/>
      <c r="C529" s="586"/>
      <c r="D529" s="586"/>
      <c r="E529" s="587"/>
      <c r="F529" s="586"/>
      <c r="G529" s="586"/>
      <c r="H529" s="586"/>
      <c r="I529" s="586"/>
      <c r="J529" s="586"/>
      <c r="K529" s="586"/>
      <c r="L529" s="586"/>
      <c r="M529" s="586"/>
      <c r="N529" s="586"/>
      <c r="O529" s="586"/>
      <c r="P529" s="586"/>
      <c r="Q529" s="586"/>
      <c r="R529" s="586"/>
      <c r="S529" s="586"/>
      <c r="T529" s="586"/>
      <c r="U529" s="586"/>
      <c r="V529" s="586"/>
      <c r="W529" s="586"/>
      <c r="X529" s="586"/>
      <c r="Y529" s="586"/>
      <c r="Z529" s="586"/>
      <c r="AA529" s="586"/>
      <c r="AB529" s="586"/>
      <c r="AC529" s="586"/>
      <c r="AD529" s="586"/>
      <c r="AE529" s="586"/>
      <c r="AF529" s="586"/>
      <c r="AG529" s="586"/>
      <c r="AH529" s="586"/>
      <c r="AI529" s="586"/>
      <c r="AJ529" s="586"/>
    </row>
    <row r="530">
      <c r="A530" s="586"/>
      <c r="B530" s="586"/>
      <c r="C530" s="586"/>
      <c r="D530" s="586"/>
      <c r="E530" s="587"/>
      <c r="F530" s="586"/>
      <c r="G530" s="586"/>
      <c r="H530" s="586"/>
      <c r="I530" s="586"/>
      <c r="J530" s="586"/>
      <c r="K530" s="586"/>
      <c r="L530" s="586"/>
      <c r="M530" s="586"/>
      <c r="N530" s="586"/>
      <c r="O530" s="586"/>
      <c r="P530" s="586"/>
      <c r="Q530" s="586"/>
      <c r="R530" s="586"/>
      <c r="S530" s="586"/>
      <c r="T530" s="586"/>
      <c r="U530" s="586"/>
      <c r="V530" s="586"/>
      <c r="W530" s="586"/>
      <c r="X530" s="586"/>
      <c r="Y530" s="586"/>
      <c r="Z530" s="586"/>
      <c r="AA530" s="586"/>
      <c r="AB530" s="586"/>
      <c r="AC530" s="586"/>
      <c r="AD530" s="586"/>
      <c r="AE530" s="586"/>
      <c r="AF530" s="586"/>
      <c r="AG530" s="586"/>
      <c r="AH530" s="586"/>
      <c r="AI530" s="586"/>
      <c r="AJ530" s="586"/>
    </row>
    <row r="531">
      <c r="A531" s="586"/>
      <c r="B531" s="586"/>
      <c r="C531" s="586"/>
      <c r="D531" s="586"/>
      <c r="E531" s="587"/>
      <c r="F531" s="586"/>
      <c r="G531" s="586"/>
      <c r="H531" s="586"/>
      <c r="I531" s="586"/>
      <c r="J531" s="586"/>
      <c r="K531" s="586"/>
      <c r="L531" s="586"/>
      <c r="M531" s="586"/>
      <c r="N531" s="586"/>
      <c r="O531" s="586"/>
      <c r="P531" s="586"/>
      <c r="Q531" s="586"/>
      <c r="R531" s="586"/>
      <c r="S531" s="586"/>
      <c r="T531" s="586"/>
      <c r="U531" s="586"/>
      <c r="V531" s="586"/>
      <c r="W531" s="586"/>
      <c r="X531" s="586"/>
      <c r="Y531" s="586"/>
      <c r="Z531" s="586"/>
      <c r="AA531" s="586"/>
      <c r="AB531" s="586"/>
      <c r="AC531" s="586"/>
      <c r="AD531" s="586"/>
      <c r="AE531" s="586"/>
      <c r="AF531" s="586"/>
      <c r="AG531" s="586"/>
      <c r="AH531" s="586"/>
      <c r="AI531" s="586"/>
      <c r="AJ531" s="586"/>
    </row>
    <row r="532">
      <c r="A532" s="586"/>
      <c r="B532" s="586"/>
      <c r="C532" s="586"/>
      <c r="D532" s="586"/>
      <c r="E532" s="587"/>
      <c r="F532" s="586"/>
      <c r="G532" s="586"/>
      <c r="H532" s="586"/>
      <c r="I532" s="586"/>
      <c r="J532" s="586"/>
      <c r="K532" s="586"/>
      <c r="L532" s="586"/>
      <c r="M532" s="586"/>
      <c r="N532" s="586"/>
      <c r="O532" s="586"/>
      <c r="P532" s="586"/>
      <c r="Q532" s="586"/>
      <c r="R532" s="586"/>
      <c r="S532" s="586"/>
      <c r="T532" s="586"/>
      <c r="U532" s="586"/>
      <c r="V532" s="586"/>
      <c r="W532" s="586"/>
      <c r="X532" s="586"/>
      <c r="Y532" s="586"/>
      <c r="Z532" s="586"/>
      <c r="AA532" s="586"/>
      <c r="AB532" s="586"/>
      <c r="AC532" s="586"/>
      <c r="AD532" s="586"/>
      <c r="AE532" s="586"/>
      <c r="AF532" s="586"/>
      <c r="AG532" s="586"/>
      <c r="AH532" s="586"/>
      <c r="AI532" s="586"/>
      <c r="AJ532" s="586"/>
    </row>
    <row r="533">
      <c r="A533" s="586"/>
      <c r="B533" s="586"/>
      <c r="C533" s="586"/>
      <c r="D533" s="586"/>
      <c r="E533" s="587"/>
      <c r="F533" s="586"/>
      <c r="G533" s="586"/>
      <c r="H533" s="586"/>
      <c r="I533" s="586"/>
      <c r="J533" s="586"/>
      <c r="K533" s="586"/>
      <c r="L533" s="586"/>
      <c r="M533" s="586"/>
      <c r="N533" s="586"/>
      <c r="O533" s="586"/>
      <c r="P533" s="586"/>
      <c r="Q533" s="586"/>
      <c r="R533" s="586"/>
      <c r="S533" s="586"/>
      <c r="T533" s="586"/>
      <c r="U533" s="586"/>
      <c r="V533" s="586"/>
      <c r="W533" s="586"/>
      <c r="X533" s="586"/>
      <c r="Y533" s="586"/>
      <c r="Z533" s="586"/>
      <c r="AA533" s="586"/>
      <c r="AB533" s="586"/>
      <c r="AC533" s="586"/>
      <c r="AD533" s="586"/>
      <c r="AE533" s="586"/>
      <c r="AF533" s="586"/>
      <c r="AG533" s="586"/>
      <c r="AH533" s="586"/>
      <c r="AI533" s="586"/>
      <c r="AJ533" s="586"/>
    </row>
    <row r="534">
      <c r="A534" s="586"/>
      <c r="B534" s="586"/>
      <c r="C534" s="586"/>
      <c r="D534" s="586"/>
      <c r="E534" s="587"/>
      <c r="F534" s="586"/>
      <c r="G534" s="586"/>
      <c r="H534" s="586"/>
      <c r="I534" s="586"/>
      <c r="J534" s="586"/>
      <c r="K534" s="586"/>
      <c r="L534" s="586"/>
      <c r="M534" s="586"/>
      <c r="N534" s="586"/>
      <c r="O534" s="586"/>
      <c r="P534" s="586"/>
      <c r="Q534" s="586"/>
      <c r="R534" s="586"/>
      <c r="S534" s="586"/>
      <c r="T534" s="586"/>
      <c r="U534" s="586"/>
      <c r="V534" s="586"/>
      <c r="W534" s="586"/>
      <c r="X534" s="586"/>
      <c r="Y534" s="586"/>
      <c r="Z534" s="586"/>
      <c r="AA534" s="586"/>
      <c r="AB534" s="586"/>
      <c r="AC534" s="586"/>
      <c r="AD534" s="586"/>
      <c r="AE534" s="586"/>
      <c r="AF534" s="586"/>
      <c r="AG534" s="586"/>
      <c r="AH534" s="586"/>
      <c r="AI534" s="586"/>
      <c r="AJ534" s="586"/>
    </row>
    <row r="535">
      <c r="A535" s="586"/>
      <c r="B535" s="586"/>
      <c r="C535" s="586"/>
      <c r="D535" s="586"/>
      <c r="E535" s="587"/>
      <c r="F535" s="586"/>
      <c r="G535" s="586"/>
      <c r="H535" s="586"/>
      <c r="I535" s="586"/>
      <c r="J535" s="586"/>
      <c r="K535" s="586"/>
      <c r="L535" s="586"/>
      <c r="M535" s="586"/>
      <c r="N535" s="586"/>
      <c r="O535" s="586"/>
      <c r="P535" s="586"/>
      <c r="Q535" s="586"/>
      <c r="R535" s="586"/>
      <c r="S535" s="586"/>
      <c r="T535" s="586"/>
      <c r="U535" s="586"/>
      <c r="V535" s="586"/>
      <c r="W535" s="586"/>
      <c r="X535" s="586"/>
      <c r="Y535" s="586"/>
      <c r="Z535" s="586"/>
      <c r="AA535" s="586"/>
      <c r="AB535" s="586"/>
      <c r="AC535" s="586"/>
      <c r="AD535" s="586"/>
      <c r="AE535" s="586"/>
      <c r="AF535" s="586"/>
      <c r="AG535" s="586"/>
      <c r="AH535" s="586"/>
      <c r="AI535" s="586"/>
      <c r="AJ535" s="586"/>
    </row>
    <row r="536">
      <c r="A536" s="586"/>
      <c r="B536" s="586"/>
      <c r="C536" s="586"/>
      <c r="D536" s="586"/>
      <c r="E536" s="587"/>
      <c r="F536" s="586"/>
      <c r="G536" s="586"/>
      <c r="H536" s="586"/>
      <c r="I536" s="586"/>
      <c r="J536" s="586"/>
      <c r="K536" s="586"/>
      <c r="L536" s="586"/>
      <c r="M536" s="586"/>
      <c r="N536" s="586"/>
      <c r="O536" s="586"/>
      <c r="P536" s="586"/>
      <c r="Q536" s="586"/>
      <c r="R536" s="586"/>
      <c r="S536" s="586"/>
      <c r="T536" s="586"/>
      <c r="U536" s="586"/>
      <c r="V536" s="586"/>
      <c r="W536" s="586"/>
      <c r="X536" s="586"/>
      <c r="Y536" s="586"/>
      <c r="Z536" s="586"/>
      <c r="AA536" s="586"/>
      <c r="AB536" s="586"/>
      <c r="AC536" s="586"/>
      <c r="AD536" s="586"/>
      <c r="AE536" s="586"/>
      <c r="AF536" s="586"/>
      <c r="AG536" s="586"/>
      <c r="AH536" s="586"/>
      <c r="AI536" s="586"/>
      <c r="AJ536" s="586"/>
    </row>
    <row r="537">
      <c r="A537" s="586"/>
      <c r="B537" s="586"/>
      <c r="C537" s="586"/>
      <c r="D537" s="586"/>
      <c r="E537" s="587"/>
      <c r="F537" s="586"/>
      <c r="G537" s="586"/>
      <c r="H537" s="586"/>
      <c r="I537" s="586"/>
      <c r="J537" s="586"/>
      <c r="K537" s="586"/>
      <c r="L537" s="586"/>
      <c r="M537" s="586"/>
      <c r="N537" s="586"/>
      <c r="O537" s="586"/>
      <c r="P537" s="586"/>
      <c r="Q537" s="586"/>
      <c r="R537" s="586"/>
      <c r="S537" s="586"/>
      <c r="T537" s="586"/>
      <c r="U537" s="586"/>
      <c r="V537" s="586"/>
      <c r="W537" s="586"/>
      <c r="X537" s="586"/>
      <c r="Y537" s="586"/>
      <c r="Z537" s="586"/>
      <c r="AA537" s="586"/>
      <c r="AB537" s="586"/>
      <c r="AC537" s="586"/>
      <c r="AD537" s="586"/>
      <c r="AE537" s="586"/>
      <c r="AF537" s="586"/>
      <c r="AG537" s="586"/>
      <c r="AH537" s="586"/>
      <c r="AI537" s="586"/>
      <c r="AJ537" s="586"/>
    </row>
    <row r="538">
      <c r="A538" s="586"/>
      <c r="B538" s="586"/>
      <c r="C538" s="586"/>
      <c r="D538" s="586"/>
      <c r="E538" s="587"/>
      <c r="F538" s="586"/>
      <c r="G538" s="586"/>
      <c r="H538" s="586"/>
      <c r="I538" s="586"/>
      <c r="J538" s="586"/>
      <c r="K538" s="586"/>
      <c r="L538" s="586"/>
      <c r="M538" s="586"/>
      <c r="N538" s="586"/>
      <c r="O538" s="586"/>
      <c r="P538" s="586"/>
      <c r="Q538" s="586"/>
      <c r="R538" s="586"/>
      <c r="S538" s="586"/>
      <c r="T538" s="586"/>
      <c r="U538" s="586"/>
      <c r="V538" s="586"/>
      <c r="W538" s="586"/>
      <c r="X538" s="586"/>
      <c r="Y538" s="586"/>
      <c r="Z538" s="586"/>
      <c r="AA538" s="586"/>
      <c r="AB538" s="586"/>
      <c r="AC538" s="586"/>
      <c r="AD538" s="586"/>
      <c r="AE538" s="586"/>
      <c r="AF538" s="586"/>
      <c r="AG538" s="586"/>
      <c r="AH538" s="586"/>
      <c r="AI538" s="586"/>
      <c r="AJ538" s="586"/>
    </row>
    <row r="539">
      <c r="A539" s="586"/>
      <c r="B539" s="586"/>
      <c r="C539" s="586"/>
      <c r="D539" s="586"/>
      <c r="E539" s="587"/>
      <c r="F539" s="586"/>
      <c r="G539" s="586"/>
      <c r="H539" s="586"/>
      <c r="I539" s="586"/>
      <c r="J539" s="586"/>
      <c r="K539" s="586"/>
      <c r="L539" s="586"/>
      <c r="M539" s="586"/>
      <c r="N539" s="586"/>
      <c r="O539" s="586"/>
      <c r="P539" s="586"/>
      <c r="Q539" s="586"/>
      <c r="R539" s="586"/>
      <c r="S539" s="586"/>
      <c r="T539" s="586"/>
      <c r="U539" s="586"/>
      <c r="V539" s="586"/>
      <c r="W539" s="586"/>
      <c r="X539" s="586"/>
      <c r="Y539" s="586"/>
      <c r="Z539" s="586"/>
      <c r="AA539" s="586"/>
      <c r="AB539" s="586"/>
      <c r="AC539" s="586"/>
      <c r="AD539" s="586"/>
      <c r="AE539" s="586"/>
      <c r="AF539" s="586"/>
      <c r="AG539" s="586"/>
      <c r="AH539" s="586"/>
      <c r="AI539" s="586"/>
      <c r="AJ539" s="586"/>
    </row>
    <row r="540">
      <c r="A540" s="586"/>
      <c r="B540" s="586"/>
      <c r="C540" s="586"/>
      <c r="D540" s="586"/>
      <c r="E540" s="587"/>
      <c r="F540" s="586"/>
      <c r="G540" s="586"/>
      <c r="H540" s="586"/>
      <c r="I540" s="586"/>
      <c r="J540" s="586"/>
      <c r="K540" s="586"/>
      <c r="L540" s="586"/>
      <c r="M540" s="586"/>
      <c r="N540" s="586"/>
      <c r="O540" s="586"/>
      <c r="P540" s="586"/>
      <c r="Q540" s="586"/>
      <c r="R540" s="586"/>
      <c r="S540" s="586"/>
      <c r="T540" s="586"/>
      <c r="U540" s="586"/>
      <c r="V540" s="586"/>
      <c r="W540" s="586"/>
      <c r="X540" s="586"/>
      <c r="Y540" s="586"/>
      <c r="Z540" s="586"/>
      <c r="AA540" s="586"/>
      <c r="AB540" s="586"/>
      <c r="AC540" s="586"/>
      <c r="AD540" s="586"/>
      <c r="AE540" s="586"/>
      <c r="AF540" s="586"/>
      <c r="AG540" s="586"/>
      <c r="AH540" s="586"/>
      <c r="AI540" s="586"/>
      <c r="AJ540" s="586"/>
    </row>
    <row r="541">
      <c r="A541" s="586"/>
      <c r="B541" s="586"/>
      <c r="C541" s="586"/>
      <c r="D541" s="586"/>
      <c r="E541" s="587"/>
      <c r="F541" s="586"/>
      <c r="G541" s="586"/>
      <c r="H541" s="586"/>
      <c r="I541" s="586"/>
      <c r="J541" s="586"/>
      <c r="K541" s="586"/>
      <c r="L541" s="586"/>
      <c r="M541" s="586"/>
      <c r="N541" s="586"/>
      <c r="O541" s="586"/>
      <c r="P541" s="586"/>
      <c r="Q541" s="586"/>
      <c r="R541" s="586"/>
      <c r="S541" s="586"/>
      <c r="T541" s="586"/>
      <c r="U541" s="586"/>
      <c r="V541" s="586"/>
      <c r="W541" s="586"/>
      <c r="X541" s="586"/>
      <c r="Y541" s="586"/>
      <c r="Z541" s="586"/>
      <c r="AA541" s="586"/>
      <c r="AB541" s="586"/>
      <c r="AC541" s="586"/>
      <c r="AD541" s="586"/>
      <c r="AE541" s="586"/>
      <c r="AF541" s="586"/>
      <c r="AG541" s="586"/>
      <c r="AH541" s="586"/>
      <c r="AI541" s="586"/>
      <c r="AJ541" s="586"/>
    </row>
    <row r="542">
      <c r="A542" s="586"/>
      <c r="B542" s="586"/>
      <c r="C542" s="586"/>
      <c r="D542" s="586"/>
      <c r="E542" s="587"/>
      <c r="F542" s="586"/>
      <c r="G542" s="586"/>
      <c r="H542" s="586"/>
      <c r="I542" s="586"/>
      <c r="J542" s="586"/>
      <c r="K542" s="586"/>
      <c r="L542" s="586"/>
      <c r="M542" s="586"/>
      <c r="N542" s="586"/>
      <c r="O542" s="586"/>
      <c r="P542" s="586"/>
      <c r="Q542" s="586"/>
      <c r="R542" s="586"/>
      <c r="S542" s="586"/>
      <c r="T542" s="586"/>
      <c r="U542" s="586"/>
      <c r="V542" s="586"/>
      <c r="W542" s="586"/>
      <c r="X542" s="586"/>
      <c r="Y542" s="586"/>
      <c r="Z542" s="586"/>
      <c r="AA542" s="586"/>
      <c r="AB542" s="586"/>
      <c r="AC542" s="586"/>
      <c r="AD542" s="586"/>
      <c r="AE542" s="586"/>
      <c r="AF542" s="586"/>
      <c r="AG542" s="586"/>
      <c r="AH542" s="586"/>
      <c r="AI542" s="586"/>
      <c r="AJ542" s="586"/>
    </row>
    <row r="543">
      <c r="A543" s="586"/>
      <c r="B543" s="586"/>
      <c r="C543" s="586"/>
      <c r="D543" s="586"/>
      <c r="E543" s="587"/>
      <c r="F543" s="586"/>
      <c r="G543" s="586"/>
      <c r="H543" s="586"/>
      <c r="I543" s="586"/>
      <c r="J543" s="586"/>
      <c r="K543" s="586"/>
      <c r="L543" s="586"/>
      <c r="M543" s="586"/>
      <c r="N543" s="586"/>
      <c r="O543" s="586"/>
      <c r="P543" s="586"/>
      <c r="Q543" s="586"/>
      <c r="R543" s="586"/>
      <c r="S543" s="586"/>
      <c r="T543" s="586"/>
      <c r="U543" s="586"/>
      <c r="V543" s="586"/>
      <c r="W543" s="586"/>
      <c r="X543" s="586"/>
      <c r="Y543" s="586"/>
      <c r="Z543" s="586"/>
      <c r="AA543" s="586"/>
      <c r="AB543" s="586"/>
      <c r="AC543" s="586"/>
      <c r="AD543" s="586"/>
      <c r="AE543" s="586"/>
      <c r="AF543" s="586"/>
      <c r="AG543" s="586"/>
      <c r="AH543" s="586"/>
      <c r="AI543" s="586"/>
      <c r="AJ543" s="586"/>
    </row>
    <row r="544">
      <c r="A544" s="586"/>
      <c r="B544" s="586"/>
      <c r="C544" s="586"/>
      <c r="D544" s="586"/>
      <c r="E544" s="587"/>
      <c r="F544" s="586"/>
      <c r="G544" s="586"/>
      <c r="H544" s="586"/>
      <c r="I544" s="586"/>
      <c r="J544" s="586"/>
      <c r="K544" s="586"/>
      <c r="L544" s="586"/>
      <c r="M544" s="586"/>
      <c r="N544" s="586"/>
      <c r="O544" s="586"/>
      <c r="P544" s="586"/>
      <c r="Q544" s="586"/>
      <c r="R544" s="586"/>
      <c r="S544" s="586"/>
      <c r="T544" s="586"/>
      <c r="U544" s="586"/>
      <c r="V544" s="586"/>
      <c r="W544" s="586"/>
      <c r="X544" s="586"/>
      <c r="Y544" s="586"/>
      <c r="Z544" s="586"/>
      <c r="AA544" s="586"/>
      <c r="AB544" s="586"/>
      <c r="AC544" s="586"/>
      <c r="AD544" s="586"/>
      <c r="AE544" s="586"/>
      <c r="AF544" s="586"/>
      <c r="AG544" s="586"/>
      <c r="AH544" s="586"/>
      <c r="AI544" s="586"/>
      <c r="AJ544" s="586"/>
    </row>
    <row r="545">
      <c r="A545" s="586"/>
      <c r="B545" s="586"/>
      <c r="C545" s="586"/>
      <c r="D545" s="586"/>
      <c r="E545" s="587"/>
      <c r="F545" s="586"/>
      <c r="G545" s="586"/>
      <c r="H545" s="586"/>
      <c r="I545" s="586"/>
      <c r="J545" s="586"/>
      <c r="K545" s="586"/>
      <c r="L545" s="586"/>
      <c r="M545" s="586"/>
      <c r="N545" s="586"/>
      <c r="O545" s="586"/>
      <c r="P545" s="586"/>
      <c r="Q545" s="586"/>
      <c r="R545" s="586"/>
      <c r="S545" s="586"/>
      <c r="T545" s="586"/>
      <c r="U545" s="586"/>
      <c r="V545" s="586"/>
      <c r="W545" s="586"/>
      <c r="X545" s="586"/>
      <c r="Y545" s="586"/>
      <c r="Z545" s="586"/>
      <c r="AA545" s="586"/>
      <c r="AB545" s="586"/>
      <c r="AC545" s="586"/>
      <c r="AD545" s="586"/>
      <c r="AE545" s="586"/>
      <c r="AF545" s="586"/>
      <c r="AG545" s="586"/>
      <c r="AH545" s="586"/>
      <c r="AI545" s="586"/>
      <c r="AJ545" s="586"/>
    </row>
    <row r="546">
      <c r="A546" s="586"/>
      <c r="B546" s="586"/>
      <c r="C546" s="586"/>
      <c r="D546" s="586"/>
      <c r="E546" s="587"/>
      <c r="F546" s="586"/>
      <c r="G546" s="586"/>
      <c r="H546" s="586"/>
      <c r="I546" s="586"/>
      <c r="J546" s="586"/>
      <c r="K546" s="586"/>
      <c r="L546" s="586"/>
      <c r="M546" s="586"/>
      <c r="N546" s="586"/>
      <c r="O546" s="586"/>
      <c r="P546" s="586"/>
      <c r="Q546" s="586"/>
      <c r="R546" s="586"/>
      <c r="S546" s="586"/>
      <c r="T546" s="586"/>
      <c r="U546" s="586"/>
      <c r="V546" s="586"/>
      <c r="W546" s="586"/>
      <c r="X546" s="586"/>
      <c r="Y546" s="586"/>
      <c r="Z546" s="586"/>
      <c r="AA546" s="586"/>
      <c r="AB546" s="586"/>
      <c r="AC546" s="586"/>
      <c r="AD546" s="586"/>
      <c r="AE546" s="586"/>
      <c r="AF546" s="586"/>
      <c r="AG546" s="586"/>
      <c r="AH546" s="586"/>
      <c r="AI546" s="586"/>
      <c r="AJ546" s="586"/>
    </row>
    <row r="547">
      <c r="A547" s="586"/>
      <c r="B547" s="586"/>
      <c r="C547" s="586"/>
      <c r="D547" s="586"/>
      <c r="E547" s="587"/>
      <c r="F547" s="586"/>
      <c r="G547" s="586"/>
      <c r="H547" s="586"/>
      <c r="I547" s="586"/>
      <c r="J547" s="586"/>
      <c r="K547" s="586"/>
      <c r="L547" s="586"/>
      <c r="M547" s="586"/>
      <c r="N547" s="586"/>
      <c r="O547" s="586"/>
      <c r="P547" s="586"/>
      <c r="Q547" s="586"/>
      <c r="R547" s="586"/>
      <c r="S547" s="586"/>
      <c r="T547" s="586"/>
      <c r="U547" s="586"/>
      <c r="V547" s="586"/>
      <c r="W547" s="586"/>
      <c r="X547" s="586"/>
      <c r="Y547" s="586"/>
      <c r="Z547" s="586"/>
      <c r="AA547" s="586"/>
      <c r="AB547" s="586"/>
      <c r="AC547" s="586"/>
      <c r="AD547" s="586"/>
      <c r="AE547" s="586"/>
      <c r="AF547" s="586"/>
      <c r="AG547" s="586"/>
      <c r="AH547" s="586"/>
      <c r="AI547" s="586"/>
      <c r="AJ547" s="586"/>
    </row>
    <row r="548">
      <c r="A548" s="586"/>
      <c r="B548" s="586"/>
      <c r="C548" s="586"/>
      <c r="D548" s="586"/>
      <c r="E548" s="587"/>
      <c r="F548" s="586"/>
      <c r="G548" s="586"/>
      <c r="H548" s="586"/>
      <c r="I548" s="586"/>
      <c r="J548" s="586"/>
      <c r="K548" s="586"/>
      <c r="L548" s="586"/>
      <c r="M548" s="586"/>
      <c r="N548" s="586"/>
      <c r="O548" s="586"/>
      <c r="P548" s="586"/>
      <c r="Q548" s="586"/>
      <c r="R548" s="586"/>
      <c r="S548" s="586"/>
      <c r="T548" s="586"/>
      <c r="U548" s="586"/>
      <c r="V548" s="586"/>
      <c r="W548" s="586"/>
      <c r="X548" s="586"/>
      <c r="Y548" s="586"/>
      <c r="Z548" s="586"/>
      <c r="AA548" s="586"/>
      <c r="AB548" s="586"/>
      <c r="AC548" s="586"/>
      <c r="AD548" s="586"/>
      <c r="AE548" s="586"/>
      <c r="AF548" s="586"/>
      <c r="AG548" s="586"/>
      <c r="AH548" s="586"/>
      <c r="AI548" s="586"/>
      <c r="AJ548" s="586"/>
    </row>
    <row r="549">
      <c r="A549" s="586"/>
      <c r="B549" s="586"/>
      <c r="C549" s="586"/>
      <c r="D549" s="586"/>
      <c r="E549" s="587"/>
      <c r="F549" s="586"/>
      <c r="G549" s="586"/>
      <c r="H549" s="586"/>
      <c r="I549" s="586"/>
      <c r="J549" s="586"/>
      <c r="K549" s="586"/>
      <c r="L549" s="586"/>
      <c r="M549" s="586"/>
      <c r="N549" s="586"/>
      <c r="O549" s="586"/>
      <c r="P549" s="586"/>
      <c r="Q549" s="586"/>
      <c r="R549" s="586"/>
      <c r="S549" s="586"/>
      <c r="T549" s="586"/>
      <c r="U549" s="586"/>
      <c r="V549" s="586"/>
      <c r="W549" s="586"/>
      <c r="X549" s="586"/>
      <c r="Y549" s="586"/>
      <c r="Z549" s="586"/>
      <c r="AA549" s="586"/>
      <c r="AB549" s="586"/>
      <c r="AC549" s="586"/>
      <c r="AD549" s="586"/>
      <c r="AE549" s="586"/>
      <c r="AF549" s="586"/>
      <c r="AG549" s="586"/>
      <c r="AH549" s="586"/>
      <c r="AI549" s="586"/>
      <c r="AJ549" s="586"/>
    </row>
    <row r="550">
      <c r="A550" s="586"/>
      <c r="B550" s="586"/>
      <c r="C550" s="586"/>
      <c r="D550" s="586"/>
      <c r="E550" s="587"/>
      <c r="F550" s="586"/>
      <c r="G550" s="586"/>
      <c r="H550" s="586"/>
      <c r="I550" s="586"/>
      <c r="J550" s="586"/>
      <c r="K550" s="586"/>
      <c r="L550" s="586"/>
      <c r="M550" s="586"/>
      <c r="N550" s="586"/>
      <c r="O550" s="586"/>
      <c r="P550" s="586"/>
      <c r="Q550" s="586"/>
      <c r="R550" s="586"/>
      <c r="S550" s="586"/>
      <c r="T550" s="586"/>
      <c r="U550" s="586"/>
      <c r="V550" s="586"/>
      <c r="W550" s="586"/>
      <c r="X550" s="586"/>
      <c r="Y550" s="586"/>
      <c r="Z550" s="586"/>
      <c r="AA550" s="586"/>
      <c r="AB550" s="586"/>
      <c r="AC550" s="586"/>
      <c r="AD550" s="586"/>
      <c r="AE550" s="586"/>
      <c r="AF550" s="586"/>
      <c r="AG550" s="586"/>
      <c r="AH550" s="586"/>
      <c r="AI550" s="586"/>
      <c r="AJ550" s="586"/>
    </row>
    <row r="551">
      <c r="A551" s="586"/>
      <c r="B551" s="586"/>
      <c r="C551" s="586"/>
      <c r="D551" s="586"/>
      <c r="E551" s="587"/>
      <c r="F551" s="586"/>
      <c r="G551" s="586"/>
      <c r="H551" s="586"/>
      <c r="I551" s="586"/>
      <c r="J551" s="586"/>
      <c r="K551" s="586"/>
      <c r="L551" s="586"/>
      <c r="M551" s="586"/>
      <c r="N551" s="586"/>
      <c r="O551" s="586"/>
      <c r="P551" s="586"/>
      <c r="Q551" s="586"/>
      <c r="R551" s="586"/>
      <c r="S551" s="586"/>
      <c r="T551" s="586"/>
      <c r="U551" s="586"/>
      <c r="V551" s="586"/>
      <c r="W551" s="586"/>
      <c r="X551" s="586"/>
      <c r="Y551" s="586"/>
      <c r="Z551" s="586"/>
      <c r="AA551" s="586"/>
      <c r="AB551" s="586"/>
      <c r="AC551" s="586"/>
      <c r="AD551" s="586"/>
      <c r="AE551" s="586"/>
      <c r="AF551" s="586"/>
      <c r="AG551" s="586"/>
      <c r="AH551" s="586"/>
      <c r="AI551" s="586"/>
      <c r="AJ551" s="586"/>
    </row>
    <row r="552">
      <c r="A552" s="586"/>
      <c r="B552" s="586"/>
      <c r="C552" s="586"/>
      <c r="D552" s="586"/>
      <c r="E552" s="587"/>
      <c r="F552" s="586"/>
      <c r="G552" s="586"/>
      <c r="H552" s="586"/>
      <c r="I552" s="586"/>
      <c r="J552" s="586"/>
      <c r="K552" s="586"/>
      <c r="L552" s="586"/>
      <c r="M552" s="586"/>
      <c r="N552" s="586"/>
      <c r="O552" s="586"/>
      <c r="P552" s="586"/>
      <c r="Q552" s="586"/>
      <c r="R552" s="586"/>
      <c r="S552" s="586"/>
      <c r="T552" s="586"/>
      <c r="U552" s="586"/>
      <c r="V552" s="586"/>
      <c r="W552" s="586"/>
      <c r="X552" s="586"/>
      <c r="Y552" s="586"/>
      <c r="Z552" s="586"/>
      <c r="AA552" s="586"/>
      <c r="AB552" s="586"/>
      <c r="AC552" s="586"/>
      <c r="AD552" s="586"/>
      <c r="AE552" s="586"/>
      <c r="AF552" s="586"/>
      <c r="AG552" s="586"/>
      <c r="AH552" s="586"/>
      <c r="AI552" s="586"/>
      <c r="AJ552" s="586"/>
    </row>
    <row r="553">
      <c r="A553" s="586"/>
      <c r="B553" s="586"/>
      <c r="C553" s="586"/>
      <c r="D553" s="586"/>
      <c r="E553" s="587"/>
      <c r="F553" s="586"/>
      <c r="G553" s="586"/>
      <c r="H553" s="586"/>
      <c r="I553" s="586"/>
      <c r="J553" s="586"/>
      <c r="K553" s="586"/>
      <c r="L553" s="586"/>
      <c r="M553" s="586"/>
      <c r="N553" s="586"/>
      <c r="O553" s="586"/>
      <c r="P553" s="586"/>
      <c r="Q553" s="586"/>
      <c r="R553" s="586"/>
      <c r="S553" s="586"/>
      <c r="T553" s="586"/>
      <c r="U553" s="586"/>
      <c r="V553" s="586"/>
      <c r="W553" s="586"/>
      <c r="X553" s="586"/>
      <c r="Y553" s="586"/>
      <c r="Z553" s="586"/>
      <c r="AA553" s="586"/>
      <c r="AB553" s="586"/>
      <c r="AC553" s="586"/>
      <c r="AD553" s="586"/>
      <c r="AE553" s="586"/>
      <c r="AF553" s="586"/>
      <c r="AG553" s="586"/>
      <c r="AH553" s="586"/>
      <c r="AI553" s="586"/>
      <c r="AJ553" s="586"/>
    </row>
    <row r="554">
      <c r="A554" s="586"/>
      <c r="B554" s="586"/>
      <c r="C554" s="586"/>
      <c r="D554" s="586"/>
      <c r="E554" s="587"/>
      <c r="F554" s="586"/>
      <c r="G554" s="586"/>
      <c r="H554" s="586"/>
      <c r="I554" s="586"/>
      <c r="J554" s="586"/>
      <c r="K554" s="586"/>
      <c r="L554" s="586"/>
      <c r="M554" s="586"/>
      <c r="N554" s="586"/>
      <c r="O554" s="586"/>
      <c r="P554" s="586"/>
      <c r="Q554" s="586"/>
      <c r="R554" s="586"/>
      <c r="S554" s="586"/>
      <c r="T554" s="586"/>
      <c r="U554" s="586"/>
      <c r="V554" s="586"/>
      <c r="W554" s="586"/>
      <c r="X554" s="586"/>
      <c r="Y554" s="586"/>
      <c r="Z554" s="586"/>
      <c r="AA554" s="586"/>
      <c r="AB554" s="586"/>
      <c r="AC554" s="586"/>
      <c r="AD554" s="586"/>
      <c r="AE554" s="586"/>
      <c r="AF554" s="586"/>
      <c r="AG554" s="586"/>
      <c r="AH554" s="586"/>
      <c r="AI554" s="586"/>
      <c r="AJ554" s="586"/>
    </row>
    <row r="555">
      <c r="A555" s="586"/>
      <c r="B555" s="586"/>
      <c r="C555" s="586"/>
      <c r="D555" s="586"/>
      <c r="E555" s="587"/>
      <c r="F555" s="586"/>
      <c r="G555" s="586"/>
      <c r="H555" s="586"/>
      <c r="I555" s="586"/>
      <c r="J555" s="586"/>
      <c r="K555" s="586"/>
      <c r="L555" s="586"/>
      <c r="M555" s="586"/>
      <c r="N555" s="586"/>
      <c r="O555" s="586"/>
      <c r="P555" s="586"/>
      <c r="Q555" s="586"/>
      <c r="R555" s="586"/>
      <c r="S555" s="586"/>
      <c r="T555" s="586"/>
      <c r="U555" s="586"/>
      <c r="V555" s="586"/>
      <c r="W555" s="586"/>
      <c r="X555" s="586"/>
      <c r="Y555" s="586"/>
      <c r="Z555" s="586"/>
      <c r="AA555" s="586"/>
      <c r="AB555" s="586"/>
      <c r="AC555" s="586"/>
      <c r="AD555" s="586"/>
      <c r="AE555" s="586"/>
      <c r="AF555" s="586"/>
      <c r="AG555" s="586"/>
      <c r="AH555" s="586"/>
      <c r="AI555" s="586"/>
      <c r="AJ555" s="586"/>
    </row>
    <row r="556">
      <c r="A556" s="586"/>
      <c r="B556" s="586"/>
      <c r="C556" s="586"/>
      <c r="D556" s="586"/>
      <c r="E556" s="587"/>
      <c r="F556" s="586"/>
      <c r="G556" s="586"/>
      <c r="H556" s="586"/>
      <c r="I556" s="586"/>
      <c r="J556" s="586"/>
      <c r="K556" s="586"/>
      <c r="L556" s="586"/>
      <c r="M556" s="586"/>
      <c r="N556" s="586"/>
      <c r="O556" s="586"/>
      <c r="P556" s="586"/>
      <c r="Q556" s="586"/>
      <c r="R556" s="586"/>
      <c r="S556" s="586"/>
      <c r="T556" s="586"/>
      <c r="U556" s="586"/>
      <c r="V556" s="586"/>
      <c r="W556" s="586"/>
      <c r="X556" s="586"/>
      <c r="Y556" s="586"/>
      <c r="Z556" s="586"/>
      <c r="AA556" s="586"/>
      <c r="AB556" s="586"/>
      <c r="AC556" s="586"/>
      <c r="AD556" s="586"/>
      <c r="AE556" s="586"/>
      <c r="AF556" s="586"/>
      <c r="AG556" s="586"/>
      <c r="AH556" s="586"/>
      <c r="AI556" s="586"/>
      <c r="AJ556" s="586"/>
    </row>
    <row r="557">
      <c r="A557" s="586"/>
      <c r="B557" s="586"/>
      <c r="C557" s="586"/>
      <c r="D557" s="586"/>
      <c r="E557" s="587"/>
      <c r="F557" s="586"/>
      <c r="G557" s="586"/>
      <c r="H557" s="586"/>
      <c r="I557" s="586"/>
      <c r="J557" s="586"/>
      <c r="K557" s="586"/>
      <c r="L557" s="586"/>
      <c r="M557" s="586"/>
      <c r="N557" s="586"/>
      <c r="O557" s="586"/>
      <c r="P557" s="586"/>
      <c r="Q557" s="586"/>
      <c r="R557" s="586"/>
      <c r="S557" s="586"/>
      <c r="T557" s="586"/>
      <c r="U557" s="586"/>
      <c r="V557" s="586"/>
      <c r="W557" s="586"/>
      <c r="X557" s="586"/>
      <c r="Y557" s="586"/>
      <c r="Z557" s="586"/>
      <c r="AA557" s="586"/>
      <c r="AB557" s="586"/>
      <c r="AC557" s="586"/>
      <c r="AD557" s="586"/>
      <c r="AE557" s="586"/>
      <c r="AF557" s="586"/>
      <c r="AG557" s="586"/>
      <c r="AH557" s="586"/>
      <c r="AI557" s="586"/>
      <c r="AJ557" s="586"/>
    </row>
    <row r="558">
      <c r="A558" s="586"/>
      <c r="B558" s="586"/>
      <c r="C558" s="586"/>
      <c r="D558" s="586"/>
      <c r="E558" s="587"/>
      <c r="F558" s="586"/>
      <c r="G558" s="586"/>
      <c r="H558" s="586"/>
      <c r="I558" s="586"/>
      <c r="J558" s="586"/>
      <c r="K558" s="586"/>
      <c r="L558" s="586"/>
      <c r="M558" s="586"/>
      <c r="N558" s="586"/>
      <c r="O558" s="586"/>
      <c r="P558" s="586"/>
      <c r="Q558" s="586"/>
      <c r="R558" s="586"/>
      <c r="S558" s="586"/>
      <c r="T558" s="586"/>
      <c r="U558" s="586"/>
      <c r="V558" s="586"/>
      <c r="W558" s="586"/>
      <c r="X558" s="586"/>
      <c r="Y558" s="586"/>
      <c r="Z558" s="586"/>
      <c r="AA558" s="586"/>
      <c r="AB558" s="586"/>
      <c r="AC558" s="586"/>
      <c r="AD558" s="586"/>
      <c r="AE558" s="586"/>
      <c r="AF558" s="586"/>
      <c r="AG558" s="586"/>
      <c r="AH558" s="586"/>
      <c r="AI558" s="586"/>
      <c r="AJ558" s="586"/>
    </row>
    <row r="559">
      <c r="A559" s="586"/>
      <c r="B559" s="586"/>
      <c r="C559" s="586"/>
      <c r="D559" s="586"/>
      <c r="E559" s="587"/>
      <c r="F559" s="586"/>
      <c r="G559" s="586"/>
      <c r="H559" s="586"/>
      <c r="I559" s="586"/>
      <c r="J559" s="586"/>
      <c r="K559" s="586"/>
      <c r="L559" s="586"/>
      <c r="M559" s="586"/>
      <c r="N559" s="586"/>
      <c r="O559" s="586"/>
      <c r="P559" s="586"/>
      <c r="Q559" s="586"/>
      <c r="R559" s="586"/>
      <c r="S559" s="586"/>
      <c r="T559" s="586"/>
      <c r="U559" s="586"/>
      <c r="V559" s="586"/>
      <c r="W559" s="586"/>
      <c r="X559" s="586"/>
      <c r="Y559" s="586"/>
      <c r="Z559" s="586"/>
      <c r="AA559" s="586"/>
      <c r="AB559" s="586"/>
      <c r="AC559" s="586"/>
      <c r="AD559" s="586"/>
      <c r="AE559" s="586"/>
      <c r="AF559" s="586"/>
      <c r="AG559" s="586"/>
      <c r="AH559" s="586"/>
      <c r="AI559" s="586"/>
      <c r="AJ559" s="586"/>
    </row>
    <row r="560">
      <c r="A560" s="586"/>
      <c r="B560" s="586"/>
      <c r="C560" s="586"/>
      <c r="D560" s="586"/>
      <c r="E560" s="587"/>
      <c r="F560" s="586"/>
      <c r="G560" s="586"/>
      <c r="H560" s="586"/>
      <c r="I560" s="586"/>
      <c r="J560" s="586"/>
      <c r="K560" s="586"/>
      <c r="L560" s="586"/>
      <c r="M560" s="586"/>
      <c r="N560" s="586"/>
      <c r="O560" s="586"/>
      <c r="P560" s="586"/>
      <c r="Q560" s="586"/>
      <c r="R560" s="586"/>
      <c r="S560" s="586"/>
      <c r="T560" s="586"/>
      <c r="U560" s="586"/>
      <c r="V560" s="586"/>
      <c r="W560" s="586"/>
      <c r="X560" s="586"/>
      <c r="Y560" s="586"/>
      <c r="Z560" s="586"/>
      <c r="AA560" s="586"/>
      <c r="AB560" s="586"/>
      <c r="AC560" s="586"/>
      <c r="AD560" s="586"/>
      <c r="AE560" s="586"/>
      <c r="AF560" s="586"/>
      <c r="AG560" s="586"/>
      <c r="AH560" s="586"/>
      <c r="AI560" s="586"/>
      <c r="AJ560" s="586"/>
    </row>
    <row r="561">
      <c r="A561" s="586"/>
      <c r="B561" s="586"/>
      <c r="C561" s="586"/>
      <c r="D561" s="586"/>
      <c r="E561" s="587"/>
      <c r="F561" s="586"/>
      <c r="G561" s="586"/>
      <c r="H561" s="586"/>
      <c r="I561" s="586"/>
      <c r="J561" s="586"/>
      <c r="K561" s="586"/>
      <c r="L561" s="586"/>
      <c r="M561" s="586"/>
      <c r="N561" s="586"/>
      <c r="O561" s="586"/>
      <c r="P561" s="586"/>
      <c r="Q561" s="586"/>
      <c r="R561" s="586"/>
      <c r="S561" s="586"/>
      <c r="T561" s="586"/>
      <c r="U561" s="586"/>
      <c r="V561" s="586"/>
      <c r="W561" s="586"/>
      <c r="X561" s="586"/>
      <c r="Y561" s="586"/>
      <c r="Z561" s="586"/>
      <c r="AA561" s="586"/>
      <c r="AB561" s="586"/>
      <c r="AC561" s="586"/>
      <c r="AD561" s="586"/>
      <c r="AE561" s="586"/>
      <c r="AF561" s="586"/>
      <c r="AG561" s="586"/>
      <c r="AH561" s="586"/>
      <c r="AI561" s="586"/>
      <c r="AJ561" s="586"/>
    </row>
    <row r="562">
      <c r="A562" s="586"/>
      <c r="B562" s="586"/>
      <c r="C562" s="586"/>
      <c r="D562" s="586"/>
      <c r="E562" s="587"/>
      <c r="F562" s="586"/>
      <c r="G562" s="586"/>
      <c r="H562" s="586"/>
      <c r="I562" s="586"/>
      <c r="J562" s="586"/>
      <c r="K562" s="586"/>
      <c r="L562" s="586"/>
      <c r="M562" s="586"/>
      <c r="N562" s="586"/>
      <c r="O562" s="586"/>
      <c r="P562" s="586"/>
      <c r="Q562" s="586"/>
      <c r="R562" s="586"/>
      <c r="S562" s="586"/>
      <c r="T562" s="586"/>
      <c r="U562" s="586"/>
      <c r="V562" s="586"/>
      <c r="W562" s="586"/>
      <c r="X562" s="586"/>
      <c r="Y562" s="586"/>
      <c r="Z562" s="586"/>
      <c r="AA562" s="586"/>
      <c r="AB562" s="586"/>
      <c r="AC562" s="586"/>
      <c r="AD562" s="586"/>
      <c r="AE562" s="586"/>
      <c r="AF562" s="586"/>
      <c r="AG562" s="586"/>
      <c r="AH562" s="586"/>
      <c r="AI562" s="586"/>
      <c r="AJ562" s="586"/>
    </row>
    <row r="563">
      <c r="A563" s="586"/>
      <c r="B563" s="586"/>
      <c r="C563" s="586"/>
      <c r="D563" s="586"/>
      <c r="E563" s="587"/>
      <c r="F563" s="586"/>
      <c r="G563" s="586"/>
      <c r="H563" s="586"/>
      <c r="I563" s="586"/>
      <c r="J563" s="586"/>
      <c r="K563" s="586"/>
      <c r="L563" s="586"/>
      <c r="M563" s="586"/>
      <c r="N563" s="586"/>
      <c r="O563" s="586"/>
      <c r="P563" s="586"/>
      <c r="Q563" s="586"/>
      <c r="R563" s="586"/>
      <c r="S563" s="586"/>
      <c r="T563" s="586"/>
      <c r="U563" s="586"/>
      <c r="V563" s="586"/>
      <c r="W563" s="586"/>
      <c r="X563" s="586"/>
      <c r="Y563" s="586"/>
      <c r="Z563" s="586"/>
      <c r="AA563" s="586"/>
      <c r="AB563" s="586"/>
      <c r="AC563" s="586"/>
      <c r="AD563" s="586"/>
      <c r="AE563" s="586"/>
      <c r="AF563" s="586"/>
      <c r="AG563" s="586"/>
      <c r="AH563" s="586"/>
      <c r="AI563" s="586"/>
      <c r="AJ563" s="586"/>
    </row>
    <row r="564">
      <c r="A564" s="586"/>
      <c r="B564" s="586"/>
      <c r="C564" s="586"/>
      <c r="D564" s="586"/>
      <c r="E564" s="587"/>
      <c r="F564" s="586"/>
      <c r="G564" s="586"/>
      <c r="H564" s="586"/>
      <c r="I564" s="586"/>
      <c r="J564" s="586"/>
      <c r="K564" s="586"/>
      <c r="L564" s="586"/>
      <c r="M564" s="586"/>
      <c r="N564" s="586"/>
      <c r="O564" s="586"/>
      <c r="P564" s="586"/>
      <c r="Q564" s="586"/>
      <c r="R564" s="586"/>
      <c r="S564" s="586"/>
      <c r="T564" s="586"/>
      <c r="U564" s="586"/>
      <c r="V564" s="586"/>
      <c r="W564" s="586"/>
      <c r="X564" s="586"/>
      <c r="Y564" s="586"/>
      <c r="Z564" s="586"/>
      <c r="AA564" s="586"/>
      <c r="AB564" s="586"/>
      <c r="AC564" s="586"/>
      <c r="AD564" s="586"/>
      <c r="AE564" s="586"/>
      <c r="AF564" s="586"/>
      <c r="AG564" s="586"/>
      <c r="AH564" s="586"/>
      <c r="AI564" s="586"/>
      <c r="AJ564" s="586"/>
    </row>
    <row r="565">
      <c r="A565" s="586"/>
      <c r="B565" s="586"/>
      <c r="C565" s="586"/>
      <c r="D565" s="586"/>
      <c r="E565" s="587"/>
      <c r="F565" s="586"/>
      <c r="G565" s="586"/>
      <c r="H565" s="586"/>
      <c r="I565" s="586"/>
      <c r="J565" s="586"/>
      <c r="K565" s="586"/>
      <c r="L565" s="586"/>
      <c r="M565" s="586"/>
      <c r="N565" s="586"/>
      <c r="O565" s="586"/>
      <c r="P565" s="586"/>
      <c r="Q565" s="586"/>
      <c r="R565" s="586"/>
      <c r="S565" s="586"/>
      <c r="T565" s="586"/>
      <c r="U565" s="586"/>
      <c r="V565" s="586"/>
      <c r="W565" s="586"/>
      <c r="X565" s="586"/>
      <c r="Y565" s="586"/>
      <c r="Z565" s="586"/>
      <c r="AA565" s="586"/>
      <c r="AB565" s="586"/>
      <c r="AC565" s="586"/>
      <c r="AD565" s="586"/>
      <c r="AE565" s="586"/>
      <c r="AF565" s="586"/>
      <c r="AG565" s="586"/>
      <c r="AH565" s="586"/>
      <c r="AI565" s="586"/>
      <c r="AJ565" s="586"/>
    </row>
    <row r="566">
      <c r="A566" s="586"/>
      <c r="B566" s="586"/>
      <c r="C566" s="586"/>
      <c r="D566" s="586"/>
      <c r="E566" s="587"/>
      <c r="F566" s="586"/>
      <c r="G566" s="586"/>
      <c r="H566" s="586"/>
      <c r="I566" s="586"/>
      <c r="J566" s="586"/>
      <c r="K566" s="586"/>
      <c r="L566" s="586"/>
      <c r="M566" s="586"/>
      <c r="N566" s="586"/>
      <c r="O566" s="586"/>
      <c r="P566" s="586"/>
      <c r="Q566" s="586"/>
      <c r="R566" s="586"/>
      <c r="S566" s="586"/>
      <c r="T566" s="586"/>
      <c r="U566" s="586"/>
      <c r="V566" s="586"/>
      <c r="W566" s="586"/>
      <c r="X566" s="586"/>
      <c r="Y566" s="586"/>
      <c r="Z566" s="586"/>
      <c r="AA566" s="586"/>
      <c r="AB566" s="586"/>
      <c r="AC566" s="586"/>
      <c r="AD566" s="586"/>
      <c r="AE566" s="586"/>
      <c r="AF566" s="586"/>
      <c r="AG566" s="586"/>
      <c r="AH566" s="586"/>
      <c r="AI566" s="586"/>
      <c r="AJ566" s="586"/>
    </row>
    <row r="567">
      <c r="A567" s="586"/>
      <c r="B567" s="586"/>
      <c r="C567" s="586"/>
      <c r="D567" s="586"/>
      <c r="E567" s="587"/>
      <c r="F567" s="586"/>
      <c r="G567" s="586"/>
      <c r="H567" s="586"/>
      <c r="I567" s="586"/>
      <c r="J567" s="586"/>
      <c r="K567" s="586"/>
      <c r="L567" s="586"/>
      <c r="M567" s="586"/>
      <c r="N567" s="586"/>
      <c r="O567" s="586"/>
      <c r="P567" s="586"/>
      <c r="Q567" s="586"/>
      <c r="R567" s="586"/>
      <c r="S567" s="586"/>
      <c r="T567" s="586"/>
      <c r="U567" s="586"/>
      <c r="V567" s="586"/>
      <c r="W567" s="586"/>
      <c r="X567" s="586"/>
      <c r="Y567" s="586"/>
      <c r="Z567" s="586"/>
      <c r="AA567" s="586"/>
      <c r="AB567" s="586"/>
      <c r="AC567" s="586"/>
      <c r="AD567" s="586"/>
      <c r="AE567" s="586"/>
      <c r="AF567" s="586"/>
      <c r="AG567" s="586"/>
      <c r="AH567" s="586"/>
      <c r="AI567" s="586"/>
      <c r="AJ567" s="586"/>
    </row>
    <row r="568">
      <c r="A568" s="586"/>
      <c r="B568" s="586"/>
      <c r="C568" s="586"/>
      <c r="D568" s="586"/>
      <c r="E568" s="587"/>
      <c r="F568" s="586"/>
      <c r="G568" s="586"/>
      <c r="H568" s="586"/>
      <c r="I568" s="586"/>
      <c r="J568" s="586"/>
      <c r="K568" s="586"/>
      <c r="L568" s="586"/>
      <c r="M568" s="586"/>
      <c r="N568" s="586"/>
      <c r="O568" s="586"/>
      <c r="P568" s="586"/>
      <c r="Q568" s="586"/>
      <c r="R568" s="586"/>
      <c r="S568" s="586"/>
      <c r="T568" s="586"/>
      <c r="U568" s="586"/>
      <c r="V568" s="586"/>
      <c r="W568" s="586"/>
      <c r="X568" s="586"/>
      <c r="Y568" s="586"/>
      <c r="Z568" s="586"/>
      <c r="AA568" s="586"/>
      <c r="AB568" s="586"/>
      <c r="AC568" s="586"/>
      <c r="AD568" s="586"/>
      <c r="AE568" s="586"/>
      <c r="AF568" s="586"/>
      <c r="AG568" s="586"/>
      <c r="AH568" s="586"/>
      <c r="AI568" s="586"/>
      <c r="AJ568" s="586"/>
    </row>
    <row r="569">
      <c r="A569" s="586"/>
      <c r="B569" s="586"/>
      <c r="C569" s="586"/>
      <c r="D569" s="586"/>
      <c r="E569" s="587"/>
      <c r="F569" s="586"/>
      <c r="G569" s="586"/>
      <c r="H569" s="586"/>
      <c r="I569" s="586"/>
      <c r="J569" s="586"/>
      <c r="K569" s="586"/>
      <c r="L569" s="586"/>
      <c r="M569" s="586"/>
      <c r="N569" s="586"/>
      <c r="O569" s="586"/>
      <c r="P569" s="586"/>
      <c r="Q569" s="586"/>
      <c r="R569" s="586"/>
      <c r="S569" s="586"/>
      <c r="T569" s="586"/>
      <c r="U569" s="586"/>
      <c r="V569" s="586"/>
      <c r="W569" s="586"/>
      <c r="X569" s="586"/>
      <c r="Y569" s="586"/>
      <c r="Z569" s="586"/>
      <c r="AA569" s="586"/>
      <c r="AB569" s="586"/>
      <c r="AC569" s="586"/>
      <c r="AD569" s="586"/>
      <c r="AE569" s="586"/>
      <c r="AF569" s="586"/>
      <c r="AG569" s="586"/>
      <c r="AH569" s="586"/>
      <c r="AI569" s="586"/>
      <c r="AJ569" s="586"/>
    </row>
    <row r="570">
      <c r="A570" s="586"/>
      <c r="B570" s="586"/>
      <c r="C570" s="586"/>
      <c r="D570" s="586"/>
      <c r="E570" s="587"/>
      <c r="F570" s="586"/>
      <c r="G570" s="586"/>
      <c r="H570" s="586"/>
      <c r="I570" s="586"/>
      <c r="J570" s="586"/>
      <c r="K570" s="586"/>
      <c r="L570" s="586"/>
      <c r="M570" s="586"/>
      <c r="N570" s="586"/>
      <c r="O570" s="586"/>
      <c r="P570" s="586"/>
      <c r="Q570" s="586"/>
      <c r="R570" s="586"/>
      <c r="S570" s="586"/>
      <c r="T570" s="586"/>
      <c r="U570" s="586"/>
      <c r="V570" s="586"/>
      <c r="W570" s="586"/>
      <c r="X570" s="586"/>
      <c r="Y570" s="586"/>
      <c r="Z570" s="586"/>
      <c r="AA570" s="586"/>
      <c r="AB570" s="586"/>
      <c r="AC570" s="586"/>
      <c r="AD570" s="586"/>
      <c r="AE570" s="586"/>
      <c r="AF570" s="586"/>
      <c r="AG570" s="586"/>
      <c r="AH570" s="586"/>
      <c r="AI570" s="586"/>
      <c r="AJ570" s="586"/>
    </row>
    <row r="571">
      <c r="A571" s="586"/>
      <c r="B571" s="586"/>
      <c r="C571" s="586"/>
      <c r="D571" s="586"/>
      <c r="E571" s="587"/>
      <c r="F571" s="586"/>
      <c r="G571" s="586"/>
      <c r="H571" s="586"/>
      <c r="I571" s="586"/>
      <c r="J571" s="586"/>
      <c r="K571" s="586"/>
      <c r="L571" s="586"/>
      <c r="M571" s="586"/>
      <c r="N571" s="586"/>
      <c r="O571" s="586"/>
      <c r="P571" s="586"/>
      <c r="Q571" s="586"/>
      <c r="R571" s="586"/>
      <c r="S571" s="586"/>
      <c r="T571" s="586"/>
      <c r="U571" s="586"/>
      <c r="V571" s="586"/>
      <c r="W571" s="586"/>
      <c r="X571" s="586"/>
      <c r="Y571" s="586"/>
      <c r="Z571" s="586"/>
      <c r="AA571" s="586"/>
      <c r="AB571" s="586"/>
      <c r="AC571" s="586"/>
      <c r="AD571" s="586"/>
      <c r="AE571" s="586"/>
      <c r="AF571" s="586"/>
      <c r="AG571" s="586"/>
      <c r="AH571" s="586"/>
      <c r="AI571" s="586"/>
      <c r="AJ571" s="586"/>
    </row>
    <row r="572">
      <c r="A572" s="586"/>
      <c r="B572" s="586"/>
      <c r="C572" s="586"/>
      <c r="D572" s="586"/>
      <c r="E572" s="587"/>
      <c r="F572" s="586"/>
      <c r="G572" s="586"/>
      <c r="H572" s="586"/>
      <c r="I572" s="586"/>
      <c r="J572" s="586"/>
      <c r="K572" s="586"/>
      <c r="L572" s="586"/>
      <c r="M572" s="586"/>
      <c r="N572" s="586"/>
      <c r="O572" s="586"/>
      <c r="P572" s="586"/>
      <c r="Q572" s="586"/>
      <c r="R572" s="586"/>
      <c r="S572" s="586"/>
      <c r="T572" s="586"/>
      <c r="U572" s="586"/>
      <c r="V572" s="586"/>
      <c r="W572" s="586"/>
      <c r="X572" s="586"/>
      <c r="Y572" s="586"/>
      <c r="Z572" s="586"/>
      <c r="AA572" s="586"/>
      <c r="AB572" s="586"/>
      <c r="AC572" s="586"/>
      <c r="AD572" s="586"/>
      <c r="AE572" s="586"/>
      <c r="AF572" s="586"/>
      <c r="AG572" s="586"/>
      <c r="AH572" s="586"/>
      <c r="AI572" s="586"/>
      <c r="AJ572" s="586"/>
    </row>
    <row r="573">
      <c r="A573" s="586"/>
      <c r="B573" s="586"/>
      <c r="C573" s="586"/>
      <c r="D573" s="586"/>
      <c r="E573" s="587"/>
      <c r="F573" s="586"/>
      <c r="G573" s="586"/>
      <c r="H573" s="586"/>
      <c r="I573" s="586"/>
      <c r="J573" s="586"/>
      <c r="K573" s="586"/>
      <c r="L573" s="586"/>
      <c r="M573" s="586"/>
      <c r="N573" s="586"/>
      <c r="O573" s="586"/>
      <c r="P573" s="586"/>
      <c r="Q573" s="586"/>
      <c r="R573" s="586"/>
      <c r="S573" s="586"/>
      <c r="T573" s="586"/>
      <c r="U573" s="586"/>
      <c r="V573" s="586"/>
      <c r="W573" s="586"/>
      <c r="X573" s="586"/>
      <c r="Y573" s="586"/>
      <c r="Z573" s="586"/>
      <c r="AA573" s="586"/>
      <c r="AB573" s="586"/>
      <c r="AC573" s="586"/>
      <c r="AD573" s="586"/>
      <c r="AE573" s="586"/>
      <c r="AF573" s="586"/>
      <c r="AG573" s="586"/>
      <c r="AH573" s="586"/>
      <c r="AI573" s="586"/>
      <c r="AJ573" s="586"/>
    </row>
    <row r="574">
      <c r="A574" s="586"/>
      <c r="B574" s="586"/>
      <c r="C574" s="586"/>
      <c r="D574" s="586"/>
      <c r="E574" s="587"/>
      <c r="F574" s="586"/>
      <c r="G574" s="586"/>
      <c r="H574" s="586"/>
      <c r="I574" s="586"/>
      <c r="J574" s="586"/>
      <c r="K574" s="586"/>
      <c r="L574" s="586"/>
      <c r="M574" s="586"/>
      <c r="N574" s="586"/>
      <c r="O574" s="586"/>
      <c r="P574" s="586"/>
      <c r="Q574" s="586"/>
      <c r="R574" s="586"/>
      <c r="S574" s="586"/>
      <c r="T574" s="586"/>
      <c r="U574" s="586"/>
      <c r="V574" s="586"/>
      <c r="W574" s="586"/>
      <c r="X574" s="586"/>
      <c r="Y574" s="586"/>
      <c r="Z574" s="586"/>
      <c r="AA574" s="586"/>
      <c r="AB574" s="586"/>
      <c r="AC574" s="586"/>
      <c r="AD574" s="586"/>
      <c r="AE574" s="586"/>
      <c r="AF574" s="586"/>
      <c r="AG574" s="586"/>
      <c r="AH574" s="586"/>
      <c r="AI574" s="586"/>
      <c r="AJ574" s="586"/>
    </row>
    <row r="575">
      <c r="A575" s="586"/>
      <c r="B575" s="586"/>
      <c r="C575" s="586"/>
      <c r="D575" s="586"/>
      <c r="E575" s="587"/>
      <c r="F575" s="586"/>
      <c r="G575" s="586"/>
      <c r="H575" s="586"/>
      <c r="I575" s="586"/>
      <c r="J575" s="586"/>
      <c r="K575" s="586"/>
      <c r="L575" s="586"/>
      <c r="M575" s="586"/>
      <c r="N575" s="586"/>
      <c r="O575" s="586"/>
      <c r="P575" s="586"/>
      <c r="Q575" s="586"/>
      <c r="R575" s="586"/>
      <c r="S575" s="586"/>
      <c r="T575" s="586"/>
      <c r="U575" s="586"/>
      <c r="V575" s="586"/>
      <c r="W575" s="586"/>
      <c r="X575" s="586"/>
      <c r="Y575" s="586"/>
      <c r="Z575" s="586"/>
      <c r="AA575" s="586"/>
      <c r="AB575" s="586"/>
      <c r="AC575" s="586"/>
      <c r="AD575" s="586"/>
      <c r="AE575" s="586"/>
      <c r="AF575" s="586"/>
      <c r="AG575" s="586"/>
      <c r="AH575" s="586"/>
      <c r="AI575" s="586"/>
      <c r="AJ575" s="586"/>
    </row>
    <row r="576">
      <c r="A576" s="586"/>
      <c r="B576" s="586"/>
      <c r="C576" s="586"/>
      <c r="D576" s="586"/>
      <c r="E576" s="587"/>
      <c r="F576" s="586"/>
      <c r="G576" s="586"/>
      <c r="H576" s="586"/>
      <c r="I576" s="586"/>
      <c r="J576" s="586"/>
      <c r="K576" s="586"/>
      <c r="L576" s="586"/>
      <c r="M576" s="586"/>
      <c r="N576" s="586"/>
      <c r="O576" s="586"/>
      <c r="P576" s="586"/>
      <c r="Q576" s="586"/>
      <c r="R576" s="586"/>
      <c r="S576" s="586"/>
      <c r="T576" s="586"/>
      <c r="U576" s="586"/>
      <c r="V576" s="586"/>
      <c r="W576" s="586"/>
      <c r="X576" s="586"/>
      <c r="Y576" s="586"/>
      <c r="Z576" s="586"/>
      <c r="AA576" s="586"/>
      <c r="AB576" s="586"/>
      <c r="AC576" s="586"/>
      <c r="AD576" s="586"/>
      <c r="AE576" s="586"/>
      <c r="AF576" s="586"/>
      <c r="AG576" s="586"/>
      <c r="AH576" s="586"/>
      <c r="AI576" s="586"/>
      <c r="AJ576" s="586"/>
    </row>
    <row r="577">
      <c r="A577" s="586"/>
      <c r="B577" s="586"/>
      <c r="C577" s="586"/>
      <c r="D577" s="586"/>
      <c r="E577" s="587"/>
      <c r="F577" s="586"/>
      <c r="G577" s="586"/>
      <c r="H577" s="586"/>
      <c r="I577" s="586"/>
      <c r="J577" s="586"/>
      <c r="K577" s="586"/>
      <c r="L577" s="586"/>
      <c r="M577" s="586"/>
      <c r="N577" s="586"/>
      <c r="O577" s="586"/>
      <c r="P577" s="586"/>
      <c r="Q577" s="586"/>
      <c r="R577" s="586"/>
      <c r="S577" s="586"/>
      <c r="T577" s="586"/>
      <c r="U577" s="586"/>
      <c r="V577" s="586"/>
      <c r="W577" s="586"/>
      <c r="X577" s="586"/>
      <c r="Y577" s="586"/>
      <c r="Z577" s="586"/>
      <c r="AA577" s="586"/>
      <c r="AB577" s="586"/>
      <c r="AC577" s="586"/>
      <c r="AD577" s="586"/>
      <c r="AE577" s="586"/>
      <c r="AF577" s="586"/>
      <c r="AG577" s="586"/>
      <c r="AH577" s="586"/>
      <c r="AI577" s="586"/>
      <c r="AJ577" s="586"/>
    </row>
    <row r="578">
      <c r="A578" s="586"/>
      <c r="B578" s="586"/>
      <c r="C578" s="586"/>
      <c r="D578" s="586"/>
      <c r="E578" s="587"/>
      <c r="F578" s="586"/>
      <c r="G578" s="586"/>
      <c r="H578" s="586"/>
      <c r="I578" s="586"/>
      <c r="J578" s="586"/>
      <c r="K578" s="586"/>
      <c r="L578" s="586"/>
      <c r="M578" s="586"/>
      <c r="N578" s="586"/>
      <c r="O578" s="586"/>
      <c r="P578" s="586"/>
      <c r="Q578" s="586"/>
      <c r="R578" s="586"/>
      <c r="S578" s="586"/>
      <c r="T578" s="586"/>
      <c r="U578" s="586"/>
      <c r="V578" s="586"/>
      <c r="W578" s="586"/>
      <c r="X578" s="586"/>
      <c r="Y578" s="586"/>
      <c r="Z578" s="586"/>
      <c r="AA578" s="586"/>
      <c r="AB578" s="586"/>
      <c r="AC578" s="586"/>
      <c r="AD578" s="586"/>
      <c r="AE578" s="586"/>
      <c r="AF578" s="586"/>
      <c r="AG578" s="586"/>
      <c r="AH578" s="586"/>
      <c r="AI578" s="586"/>
      <c r="AJ578" s="586"/>
    </row>
    <row r="579">
      <c r="A579" s="586"/>
      <c r="B579" s="586"/>
      <c r="C579" s="586"/>
      <c r="D579" s="586"/>
      <c r="E579" s="587"/>
      <c r="F579" s="586"/>
      <c r="G579" s="586"/>
      <c r="H579" s="586"/>
      <c r="I579" s="586"/>
      <c r="J579" s="586"/>
      <c r="K579" s="586"/>
      <c r="L579" s="586"/>
      <c r="M579" s="586"/>
      <c r="N579" s="586"/>
      <c r="O579" s="586"/>
      <c r="P579" s="586"/>
      <c r="Q579" s="586"/>
      <c r="R579" s="586"/>
      <c r="S579" s="586"/>
      <c r="T579" s="586"/>
      <c r="U579" s="586"/>
      <c r="V579" s="586"/>
      <c r="W579" s="586"/>
      <c r="X579" s="586"/>
      <c r="Y579" s="586"/>
      <c r="Z579" s="586"/>
      <c r="AA579" s="586"/>
      <c r="AB579" s="586"/>
      <c r="AC579" s="586"/>
      <c r="AD579" s="586"/>
      <c r="AE579" s="586"/>
      <c r="AF579" s="586"/>
      <c r="AG579" s="586"/>
      <c r="AH579" s="586"/>
      <c r="AI579" s="586"/>
      <c r="AJ579" s="586"/>
    </row>
    <row r="580">
      <c r="A580" s="586"/>
      <c r="B580" s="586"/>
      <c r="C580" s="586"/>
      <c r="D580" s="586"/>
      <c r="E580" s="587"/>
      <c r="F580" s="586"/>
      <c r="G580" s="586"/>
      <c r="H580" s="586"/>
      <c r="I580" s="586"/>
      <c r="J580" s="586"/>
      <c r="K580" s="586"/>
      <c r="L580" s="586"/>
      <c r="M580" s="586"/>
      <c r="N580" s="586"/>
      <c r="O580" s="586"/>
      <c r="P580" s="586"/>
      <c r="Q580" s="586"/>
      <c r="R580" s="586"/>
      <c r="S580" s="586"/>
      <c r="T580" s="586"/>
      <c r="U580" s="586"/>
      <c r="V580" s="586"/>
      <c r="W580" s="586"/>
      <c r="X580" s="586"/>
      <c r="Y580" s="586"/>
      <c r="Z580" s="586"/>
      <c r="AA580" s="586"/>
      <c r="AB580" s="586"/>
      <c r="AC580" s="586"/>
      <c r="AD580" s="586"/>
      <c r="AE580" s="586"/>
      <c r="AF580" s="586"/>
      <c r="AG580" s="586"/>
      <c r="AH580" s="586"/>
      <c r="AI580" s="586"/>
      <c r="AJ580" s="586"/>
    </row>
    <row r="581">
      <c r="A581" s="586"/>
      <c r="B581" s="586"/>
      <c r="C581" s="586"/>
      <c r="D581" s="586"/>
      <c r="E581" s="587"/>
      <c r="F581" s="586"/>
      <c r="G581" s="586"/>
      <c r="H581" s="586"/>
      <c r="I581" s="586"/>
      <c r="J581" s="586"/>
      <c r="K581" s="586"/>
      <c r="L581" s="586"/>
      <c r="M581" s="586"/>
      <c r="N581" s="586"/>
      <c r="O581" s="586"/>
      <c r="P581" s="586"/>
      <c r="Q581" s="586"/>
      <c r="R581" s="586"/>
      <c r="S581" s="586"/>
      <c r="T581" s="586"/>
      <c r="U581" s="586"/>
      <c r="V581" s="586"/>
      <c r="W581" s="586"/>
      <c r="X581" s="586"/>
      <c r="Y581" s="586"/>
      <c r="Z581" s="586"/>
      <c r="AA581" s="586"/>
      <c r="AB581" s="586"/>
      <c r="AC581" s="586"/>
      <c r="AD581" s="586"/>
      <c r="AE581" s="586"/>
      <c r="AF581" s="586"/>
      <c r="AG581" s="586"/>
      <c r="AH581" s="586"/>
      <c r="AI581" s="586"/>
      <c r="AJ581" s="586"/>
    </row>
    <row r="582">
      <c r="A582" s="586"/>
      <c r="B582" s="586"/>
      <c r="C582" s="586"/>
      <c r="D582" s="586"/>
      <c r="E582" s="587"/>
      <c r="F582" s="586"/>
      <c r="G582" s="586"/>
      <c r="H582" s="586"/>
      <c r="I582" s="586"/>
      <c r="J582" s="586"/>
      <c r="K582" s="586"/>
      <c r="L582" s="586"/>
      <c r="M582" s="586"/>
      <c r="N582" s="586"/>
      <c r="O582" s="586"/>
      <c r="P582" s="586"/>
      <c r="Q582" s="586"/>
      <c r="R582" s="586"/>
      <c r="S582" s="586"/>
      <c r="T582" s="586"/>
      <c r="U582" s="586"/>
      <c r="V582" s="586"/>
      <c r="W582" s="586"/>
      <c r="X582" s="586"/>
      <c r="Y582" s="586"/>
      <c r="Z582" s="586"/>
      <c r="AA582" s="586"/>
      <c r="AB582" s="586"/>
      <c r="AC582" s="586"/>
      <c r="AD582" s="586"/>
      <c r="AE582" s="586"/>
      <c r="AF582" s="586"/>
      <c r="AG582" s="586"/>
      <c r="AH582" s="586"/>
      <c r="AI582" s="586"/>
      <c r="AJ582" s="586"/>
    </row>
    <row r="583">
      <c r="A583" s="586"/>
      <c r="B583" s="586"/>
      <c r="C583" s="586"/>
      <c r="D583" s="586"/>
      <c r="E583" s="587"/>
      <c r="F583" s="586"/>
      <c r="G583" s="586"/>
      <c r="H583" s="586"/>
      <c r="I583" s="586"/>
      <c r="J583" s="586"/>
      <c r="K583" s="586"/>
      <c r="L583" s="586"/>
      <c r="M583" s="586"/>
      <c r="N583" s="586"/>
      <c r="O583" s="586"/>
      <c r="P583" s="586"/>
      <c r="Q583" s="586"/>
      <c r="R583" s="586"/>
      <c r="S583" s="586"/>
      <c r="T583" s="586"/>
      <c r="U583" s="586"/>
      <c r="V583" s="586"/>
      <c r="W583" s="586"/>
      <c r="X583" s="586"/>
      <c r="Y583" s="586"/>
      <c r="Z583" s="586"/>
      <c r="AA583" s="586"/>
      <c r="AB583" s="586"/>
      <c r="AC583" s="586"/>
      <c r="AD583" s="586"/>
      <c r="AE583" s="586"/>
      <c r="AF583" s="586"/>
      <c r="AG583" s="586"/>
      <c r="AH583" s="586"/>
      <c r="AI583" s="586"/>
      <c r="AJ583" s="586"/>
    </row>
    <row r="584">
      <c r="A584" s="586"/>
      <c r="B584" s="586"/>
      <c r="C584" s="586"/>
      <c r="D584" s="586"/>
      <c r="E584" s="587"/>
      <c r="F584" s="586"/>
      <c r="G584" s="586"/>
      <c r="H584" s="586"/>
      <c r="I584" s="586"/>
      <c r="J584" s="586"/>
      <c r="K584" s="586"/>
      <c r="L584" s="586"/>
      <c r="M584" s="586"/>
      <c r="N584" s="586"/>
      <c r="O584" s="586"/>
      <c r="P584" s="586"/>
      <c r="Q584" s="586"/>
      <c r="R584" s="586"/>
      <c r="S584" s="586"/>
      <c r="T584" s="586"/>
      <c r="U584" s="586"/>
      <c r="V584" s="586"/>
      <c r="W584" s="586"/>
      <c r="X584" s="586"/>
      <c r="Y584" s="586"/>
      <c r="Z584" s="586"/>
      <c r="AA584" s="586"/>
      <c r="AB584" s="586"/>
      <c r="AC584" s="586"/>
      <c r="AD584" s="586"/>
      <c r="AE584" s="586"/>
      <c r="AF584" s="586"/>
      <c r="AG584" s="586"/>
      <c r="AH584" s="586"/>
      <c r="AI584" s="586"/>
      <c r="AJ584" s="586"/>
    </row>
    <row r="585">
      <c r="A585" s="586"/>
      <c r="B585" s="586"/>
      <c r="C585" s="586"/>
      <c r="D585" s="586"/>
      <c r="E585" s="587"/>
      <c r="F585" s="586"/>
      <c r="G585" s="586"/>
      <c r="H585" s="586"/>
      <c r="I585" s="586"/>
      <c r="J585" s="586"/>
      <c r="K585" s="586"/>
      <c r="L585" s="586"/>
      <c r="M585" s="586"/>
      <c r="N585" s="586"/>
      <c r="O585" s="586"/>
      <c r="P585" s="586"/>
      <c r="Q585" s="586"/>
      <c r="R585" s="586"/>
      <c r="S585" s="586"/>
      <c r="T585" s="586"/>
      <c r="U585" s="586"/>
      <c r="V585" s="586"/>
      <c r="W585" s="586"/>
      <c r="X585" s="586"/>
      <c r="Y585" s="586"/>
      <c r="Z585" s="586"/>
      <c r="AA585" s="586"/>
      <c r="AB585" s="586"/>
      <c r="AC585" s="586"/>
      <c r="AD585" s="586"/>
      <c r="AE585" s="586"/>
      <c r="AF585" s="586"/>
      <c r="AG585" s="586"/>
      <c r="AH585" s="586"/>
      <c r="AI585" s="586"/>
      <c r="AJ585" s="586"/>
    </row>
    <row r="586">
      <c r="A586" s="586"/>
      <c r="B586" s="586"/>
      <c r="C586" s="586"/>
      <c r="D586" s="586"/>
      <c r="E586" s="587"/>
      <c r="F586" s="586"/>
      <c r="G586" s="586"/>
      <c r="H586" s="586"/>
      <c r="I586" s="586"/>
      <c r="J586" s="586"/>
      <c r="K586" s="586"/>
      <c r="L586" s="586"/>
      <c r="M586" s="586"/>
      <c r="N586" s="586"/>
      <c r="O586" s="586"/>
      <c r="P586" s="586"/>
      <c r="Q586" s="586"/>
      <c r="R586" s="586"/>
      <c r="S586" s="586"/>
      <c r="T586" s="586"/>
      <c r="U586" s="586"/>
      <c r="V586" s="586"/>
      <c r="W586" s="586"/>
      <c r="X586" s="586"/>
      <c r="Y586" s="586"/>
      <c r="Z586" s="586"/>
      <c r="AA586" s="586"/>
      <c r="AB586" s="586"/>
      <c r="AC586" s="586"/>
      <c r="AD586" s="586"/>
      <c r="AE586" s="586"/>
      <c r="AF586" s="586"/>
      <c r="AG586" s="586"/>
      <c r="AH586" s="586"/>
      <c r="AI586" s="586"/>
      <c r="AJ586" s="586"/>
    </row>
    <row r="587">
      <c r="A587" s="586"/>
      <c r="B587" s="586"/>
      <c r="C587" s="586"/>
      <c r="D587" s="586"/>
      <c r="E587" s="587"/>
      <c r="F587" s="586"/>
      <c r="G587" s="586"/>
      <c r="H587" s="586"/>
      <c r="I587" s="586"/>
      <c r="J587" s="586"/>
      <c r="K587" s="586"/>
      <c r="L587" s="586"/>
      <c r="M587" s="586"/>
      <c r="N587" s="586"/>
      <c r="O587" s="586"/>
      <c r="P587" s="586"/>
      <c r="Q587" s="586"/>
      <c r="R587" s="586"/>
      <c r="S587" s="586"/>
      <c r="T587" s="586"/>
      <c r="U587" s="586"/>
      <c r="V587" s="586"/>
      <c r="W587" s="586"/>
      <c r="X587" s="586"/>
      <c r="Y587" s="586"/>
      <c r="Z587" s="586"/>
      <c r="AA587" s="586"/>
      <c r="AB587" s="586"/>
      <c r="AC587" s="586"/>
      <c r="AD587" s="586"/>
      <c r="AE587" s="586"/>
      <c r="AF587" s="586"/>
      <c r="AG587" s="586"/>
      <c r="AH587" s="586"/>
      <c r="AI587" s="586"/>
      <c r="AJ587" s="586"/>
    </row>
    <row r="588">
      <c r="A588" s="586"/>
      <c r="B588" s="586"/>
      <c r="C588" s="586"/>
      <c r="D588" s="586"/>
      <c r="E588" s="587"/>
      <c r="F588" s="586"/>
      <c r="G588" s="586"/>
      <c r="H588" s="586"/>
      <c r="I588" s="586"/>
      <c r="J588" s="586"/>
      <c r="K588" s="586"/>
      <c r="L588" s="586"/>
      <c r="M588" s="586"/>
      <c r="N588" s="586"/>
      <c r="O588" s="586"/>
      <c r="P588" s="586"/>
      <c r="Q588" s="586"/>
      <c r="R588" s="586"/>
      <c r="S588" s="586"/>
      <c r="T588" s="586"/>
      <c r="U588" s="586"/>
      <c r="V588" s="586"/>
      <c r="W588" s="586"/>
      <c r="X588" s="586"/>
      <c r="Y588" s="586"/>
      <c r="Z588" s="586"/>
      <c r="AA588" s="586"/>
      <c r="AB588" s="586"/>
      <c r="AC588" s="586"/>
      <c r="AD588" s="586"/>
      <c r="AE588" s="586"/>
      <c r="AF588" s="586"/>
      <c r="AG588" s="586"/>
      <c r="AH588" s="586"/>
      <c r="AI588" s="586"/>
      <c r="AJ588" s="586"/>
    </row>
    <row r="589">
      <c r="A589" s="586"/>
      <c r="B589" s="586"/>
      <c r="C589" s="586"/>
      <c r="D589" s="586"/>
      <c r="E589" s="587"/>
      <c r="F589" s="586"/>
      <c r="G589" s="586"/>
      <c r="H589" s="586"/>
      <c r="I589" s="586"/>
      <c r="J589" s="586"/>
      <c r="K589" s="586"/>
      <c r="L589" s="586"/>
      <c r="M589" s="586"/>
      <c r="N589" s="586"/>
      <c r="O589" s="586"/>
      <c r="P589" s="586"/>
      <c r="Q589" s="586"/>
      <c r="R589" s="586"/>
      <c r="S589" s="586"/>
      <c r="T589" s="586"/>
      <c r="U589" s="586"/>
      <c r="V589" s="586"/>
      <c r="W589" s="586"/>
      <c r="X589" s="586"/>
      <c r="Y589" s="586"/>
      <c r="Z589" s="586"/>
      <c r="AA589" s="586"/>
      <c r="AB589" s="586"/>
      <c r="AC589" s="586"/>
      <c r="AD589" s="586"/>
      <c r="AE589" s="586"/>
      <c r="AF589" s="586"/>
      <c r="AG589" s="586"/>
      <c r="AH589" s="586"/>
      <c r="AI589" s="586"/>
      <c r="AJ589" s="586"/>
    </row>
    <row r="590">
      <c r="A590" s="586"/>
      <c r="B590" s="586"/>
      <c r="C590" s="586"/>
      <c r="D590" s="586"/>
      <c r="E590" s="587"/>
      <c r="F590" s="586"/>
      <c r="G590" s="586"/>
      <c r="H590" s="586"/>
      <c r="I590" s="586"/>
      <c r="J590" s="586"/>
      <c r="K590" s="586"/>
      <c r="L590" s="586"/>
      <c r="M590" s="586"/>
      <c r="N590" s="586"/>
      <c r="O590" s="586"/>
      <c r="P590" s="586"/>
      <c r="Q590" s="586"/>
      <c r="R590" s="586"/>
      <c r="S590" s="586"/>
      <c r="T590" s="586"/>
      <c r="U590" s="586"/>
      <c r="V590" s="586"/>
      <c r="W590" s="586"/>
      <c r="X590" s="586"/>
      <c r="Y590" s="586"/>
      <c r="Z590" s="586"/>
      <c r="AA590" s="586"/>
      <c r="AB590" s="586"/>
      <c r="AC590" s="586"/>
      <c r="AD590" s="586"/>
      <c r="AE590" s="586"/>
      <c r="AF590" s="586"/>
      <c r="AG590" s="586"/>
      <c r="AH590" s="586"/>
      <c r="AI590" s="586"/>
      <c r="AJ590" s="586"/>
    </row>
    <row r="591">
      <c r="A591" s="586"/>
      <c r="B591" s="586"/>
      <c r="C591" s="586"/>
      <c r="D591" s="586"/>
      <c r="E591" s="587"/>
      <c r="F591" s="586"/>
      <c r="G591" s="586"/>
      <c r="H591" s="586"/>
      <c r="I591" s="586"/>
      <c r="J591" s="586"/>
      <c r="K591" s="586"/>
      <c r="L591" s="586"/>
      <c r="M591" s="586"/>
      <c r="N591" s="586"/>
      <c r="O591" s="586"/>
      <c r="P591" s="586"/>
      <c r="Q591" s="586"/>
      <c r="R591" s="586"/>
      <c r="S591" s="586"/>
      <c r="T591" s="586"/>
      <c r="U591" s="586"/>
      <c r="V591" s="586"/>
      <c r="W591" s="586"/>
      <c r="X591" s="586"/>
      <c r="Y591" s="586"/>
      <c r="Z591" s="586"/>
      <c r="AA591" s="586"/>
      <c r="AB591" s="586"/>
      <c r="AC591" s="586"/>
      <c r="AD591" s="586"/>
      <c r="AE591" s="586"/>
      <c r="AF591" s="586"/>
      <c r="AG591" s="586"/>
      <c r="AH591" s="586"/>
      <c r="AI591" s="586"/>
      <c r="AJ591" s="586"/>
    </row>
    <row r="592">
      <c r="A592" s="586"/>
      <c r="B592" s="586"/>
      <c r="C592" s="586"/>
      <c r="D592" s="586"/>
      <c r="E592" s="587"/>
      <c r="F592" s="586"/>
      <c r="G592" s="586"/>
      <c r="H592" s="586"/>
      <c r="I592" s="586"/>
      <c r="J592" s="586"/>
      <c r="K592" s="586"/>
      <c r="L592" s="586"/>
      <c r="M592" s="586"/>
      <c r="N592" s="586"/>
      <c r="O592" s="586"/>
      <c r="P592" s="586"/>
      <c r="Q592" s="586"/>
      <c r="R592" s="586"/>
      <c r="S592" s="586"/>
      <c r="T592" s="586"/>
      <c r="U592" s="586"/>
      <c r="V592" s="586"/>
      <c r="W592" s="586"/>
      <c r="X592" s="586"/>
      <c r="Y592" s="586"/>
      <c r="Z592" s="586"/>
      <c r="AA592" s="586"/>
      <c r="AB592" s="586"/>
      <c r="AC592" s="586"/>
      <c r="AD592" s="586"/>
      <c r="AE592" s="586"/>
      <c r="AF592" s="586"/>
      <c r="AG592" s="586"/>
      <c r="AH592" s="586"/>
      <c r="AI592" s="586"/>
      <c r="AJ592" s="586"/>
    </row>
    <row r="593">
      <c r="A593" s="586"/>
      <c r="B593" s="586"/>
      <c r="C593" s="586"/>
      <c r="D593" s="586"/>
      <c r="E593" s="587"/>
      <c r="F593" s="586"/>
      <c r="G593" s="586"/>
      <c r="H593" s="586"/>
      <c r="I593" s="586"/>
      <c r="J593" s="586"/>
      <c r="K593" s="586"/>
      <c r="L593" s="586"/>
      <c r="M593" s="586"/>
      <c r="N593" s="586"/>
      <c r="O593" s="586"/>
      <c r="P593" s="586"/>
      <c r="Q593" s="586"/>
      <c r="R593" s="586"/>
      <c r="S593" s="586"/>
      <c r="T593" s="586"/>
      <c r="U593" s="586"/>
      <c r="V593" s="586"/>
      <c r="W593" s="586"/>
      <c r="X593" s="586"/>
      <c r="Y593" s="586"/>
      <c r="Z593" s="586"/>
      <c r="AA593" s="586"/>
      <c r="AB593" s="586"/>
      <c r="AC593" s="586"/>
      <c r="AD593" s="586"/>
      <c r="AE593" s="586"/>
      <c r="AF593" s="586"/>
      <c r="AG593" s="586"/>
      <c r="AH593" s="586"/>
      <c r="AI593" s="586"/>
      <c r="AJ593" s="586"/>
    </row>
    <row r="594">
      <c r="A594" s="586"/>
      <c r="B594" s="586"/>
      <c r="C594" s="586"/>
      <c r="D594" s="586"/>
      <c r="E594" s="587"/>
      <c r="F594" s="586"/>
      <c r="G594" s="586"/>
      <c r="H594" s="586"/>
      <c r="I594" s="586"/>
      <c r="J594" s="586"/>
      <c r="K594" s="586"/>
      <c r="L594" s="586"/>
      <c r="M594" s="586"/>
      <c r="N594" s="586"/>
      <c r="O594" s="586"/>
      <c r="P594" s="586"/>
      <c r="Q594" s="586"/>
      <c r="R594" s="586"/>
      <c r="S594" s="586"/>
      <c r="T594" s="586"/>
      <c r="U594" s="586"/>
      <c r="V594" s="586"/>
      <c r="W594" s="586"/>
      <c r="X594" s="586"/>
      <c r="Y594" s="586"/>
      <c r="Z594" s="586"/>
      <c r="AA594" s="586"/>
      <c r="AB594" s="586"/>
      <c r="AC594" s="586"/>
      <c r="AD594" s="586"/>
      <c r="AE594" s="586"/>
      <c r="AF594" s="586"/>
      <c r="AG594" s="586"/>
      <c r="AH594" s="586"/>
      <c r="AI594" s="586"/>
      <c r="AJ594" s="586"/>
    </row>
    <row r="595">
      <c r="A595" s="586"/>
      <c r="B595" s="586"/>
      <c r="C595" s="586"/>
      <c r="D595" s="586"/>
      <c r="E595" s="587"/>
      <c r="F595" s="586"/>
      <c r="G595" s="586"/>
      <c r="H595" s="586"/>
      <c r="I595" s="586"/>
      <c r="J595" s="586"/>
      <c r="K595" s="586"/>
      <c r="L595" s="586"/>
      <c r="M595" s="586"/>
      <c r="N595" s="586"/>
      <c r="O595" s="586"/>
      <c r="P595" s="586"/>
      <c r="Q595" s="586"/>
      <c r="R595" s="586"/>
      <c r="S595" s="586"/>
      <c r="T595" s="586"/>
      <c r="U595" s="586"/>
      <c r="V595" s="586"/>
      <c r="W595" s="586"/>
      <c r="X595" s="586"/>
      <c r="Y595" s="586"/>
      <c r="Z595" s="586"/>
      <c r="AA595" s="586"/>
      <c r="AB595" s="586"/>
      <c r="AC595" s="586"/>
      <c r="AD595" s="586"/>
      <c r="AE595" s="586"/>
      <c r="AF595" s="586"/>
      <c r="AG595" s="586"/>
      <c r="AH595" s="586"/>
      <c r="AI595" s="586"/>
      <c r="AJ595" s="586"/>
    </row>
    <row r="596">
      <c r="A596" s="586"/>
      <c r="B596" s="586"/>
      <c r="C596" s="586"/>
      <c r="D596" s="586"/>
      <c r="E596" s="587"/>
      <c r="F596" s="586"/>
      <c r="G596" s="586"/>
      <c r="H596" s="586"/>
      <c r="I596" s="586"/>
      <c r="J596" s="586"/>
      <c r="K596" s="586"/>
      <c r="L596" s="586"/>
      <c r="M596" s="586"/>
      <c r="N596" s="586"/>
      <c r="O596" s="586"/>
      <c r="P596" s="586"/>
      <c r="Q596" s="586"/>
      <c r="R596" s="586"/>
      <c r="S596" s="586"/>
      <c r="T596" s="586"/>
      <c r="U596" s="586"/>
      <c r="V596" s="586"/>
      <c r="W596" s="586"/>
      <c r="X596" s="586"/>
      <c r="Y596" s="586"/>
      <c r="Z596" s="586"/>
      <c r="AA596" s="586"/>
      <c r="AB596" s="586"/>
      <c r="AC596" s="586"/>
      <c r="AD596" s="586"/>
      <c r="AE596" s="586"/>
      <c r="AF596" s="586"/>
      <c r="AG596" s="586"/>
      <c r="AH596" s="586"/>
      <c r="AI596" s="586"/>
      <c r="AJ596" s="586"/>
    </row>
    <row r="597">
      <c r="A597" s="586"/>
      <c r="B597" s="586"/>
      <c r="C597" s="586"/>
      <c r="D597" s="586"/>
      <c r="E597" s="587"/>
      <c r="F597" s="586"/>
      <c r="G597" s="586"/>
      <c r="H597" s="586"/>
      <c r="I597" s="586"/>
      <c r="J597" s="586"/>
      <c r="K597" s="586"/>
      <c r="L597" s="586"/>
      <c r="M597" s="586"/>
      <c r="N597" s="586"/>
      <c r="O597" s="586"/>
      <c r="P597" s="586"/>
      <c r="Q597" s="586"/>
      <c r="R597" s="586"/>
      <c r="S597" s="586"/>
      <c r="T597" s="586"/>
      <c r="U597" s="586"/>
      <c r="V597" s="586"/>
      <c r="W597" s="586"/>
      <c r="X597" s="586"/>
      <c r="Y597" s="586"/>
      <c r="Z597" s="586"/>
      <c r="AA597" s="586"/>
      <c r="AB597" s="586"/>
      <c r="AC597" s="586"/>
      <c r="AD597" s="586"/>
      <c r="AE597" s="586"/>
      <c r="AF597" s="586"/>
      <c r="AG597" s="586"/>
      <c r="AH597" s="586"/>
      <c r="AI597" s="586"/>
      <c r="AJ597" s="586"/>
    </row>
    <row r="598">
      <c r="A598" s="586"/>
      <c r="B598" s="586"/>
      <c r="C598" s="586"/>
      <c r="D598" s="586"/>
      <c r="E598" s="587"/>
      <c r="F598" s="586"/>
      <c r="G598" s="586"/>
      <c r="H598" s="586"/>
      <c r="I598" s="586"/>
      <c r="J598" s="586"/>
      <c r="K598" s="586"/>
      <c r="L598" s="586"/>
      <c r="M598" s="586"/>
      <c r="N598" s="586"/>
      <c r="O598" s="586"/>
      <c r="P598" s="586"/>
      <c r="Q598" s="586"/>
      <c r="R598" s="586"/>
      <c r="S598" s="586"/>
      <c r="T598" s="586"/>
      <c r="U598" s="586"/>
      <c r="V598" s="586"/>
      <c r="W598" s="586"/>
      <c r="X598" s="586"/>
      <c r="Y598" s="586"/>
      <c r="Z598" s="586"/>
      <c r="AA598" s="586"/>
      <c r="AB598" s="586"/>
      <c r="AC598" s="586"/>
      <c r="AD598" s="586"/>
      <c r="AE598" s="586"/>
      <c r="AF598" s="586"/>
      <c r="AG598" s="586"/>
      <c r="AH598" s="586"/>
      <c r="AI598" s="586"/>
      <c r="AJ598" s="586"/>
    </row>
    <row r="599">
      <c r="A599" s="586"/>
      <c r="B599" s="586"/>
      <c r="C599" s="586"/>
      <c r="D599" s="586"/>
      <c r="E599" s="587"/>
      <c r="F599" s="586"/>
      <c r="G599" s="586"/>
      <c r="H599" s="586"/>
      <c r="I599" s="586"/>
      <c r="J599" s="586"/>
      <c r="K599" s="586"/>
      <c r="L599" s="586"/>
      <c r="M599" s="586"/>
      <c r="N599" s="586"/>
      <c r="O599" s="586"/>
      <c r="P599" s="586"/>
      <c r="Q599" s="586"/>
      <c r="R599" s="586"/>
      <c r="S599" s="586"/>
      <c r="T599" s="586"/>
      <c r="U599" s="586"/>
      <c r="V599" s="586"/>
      <c r="W599" s="586"/>
      <c r="X599" s="586"/>
      <c r="Y599" s="586"/>
      <c r="Z599" s="586"/>
      <c r="AA599" s="586"/>
      <c r="AB599" s="586"/>
      <c r="AC599" s="586"/>
      <c r="AD599" s="586"/>
      <c r="AE599" s="586"/>
      <c r="AF599" s="586"/>
      <c r="AG599" s="586"/>
      <c r="AH599" s="586"/>
      <c r="AI599" s="586"/>
      <c r="AJ599" s="586"/>
    </row>
    <row r="600">
      <c r="A600" s="586"/>
      <c r="B600" s="586"/>
      <c r="C600" s="586"/>
      <c r="D600" s="586"/>
      <c r="E600" s="587"/>
      <c r="F600" s="586"/>
      <c r="G600" s="586"/>
      <c r="H600" s="586"/>
      <c r="I600" s="586"/>
      <c r="J600" s="586"/>
      <c r="K600" s="586"/>
      <c r="L600" s="586"/>
      <c r="M600" s="586"/>
      <c r="N600" s="586"/>
      <c r="O600" s="586"/>
      <c r="P600" s="586"/>
      <c r="Q600" s="586"/>
      <c r="R600" s="586"/>
      <c r="S600" s="586"/>
      <c r="T600" s="586"/>
      <c r="U600" s="586"/>
      <c r="V600" s="586"/>
      <c r="W600" s="586"/>
      <c r="X600" s="586"/>
      <c r="Y600" s="586"/>
      <c r="Z600" s="586"/>
      <c r="AA600" s="586"/>
      <c r="AB600" s="586"/>
      <c r="AC600" s="586"/>
      <c r="AD600" s="586"/>
      <c r="AE600" s="586"/>
      <c r="AF600" s="586"/>
      <c r="AG600" s="586"/>
      <c r="AH600" s="586"/>
      <c r="AI600" s="586"/>
      <c r="AJ600" s="586"/>
    </row>
    <row r="601">
      <c r="A601" s="586"/>
      <c r="B601" s="586"/>
      <c r="C601" s="586"/>
      <c r="D601" s="586"/>
      <c r="E601" s="587"/>
      <c r="F601" s="586"/>
      <c r="G601" s="586"/>
      <c r="H601" s="586"/>
      <c r="I601" s="586"/>
      <c r="J601" s="586"/>
      <c r="K601" s="586"/>
      <c r="L601" s="586"/>
      <c r="M601" s="586"/>
      <c r="N601" s="586"/>
      <c r="O601" s="586"/>
      <c r="P601" s="586"/>
      <c r="Q601" s="586"/>
      <c r="R601" s="586"/>
      <c r="S601" s="586"/>
      <c r="T601" s="586"/>
      <c r="U601" s="586"/>
      <c r="V601" s="586"/>
      <c r="W601" s="586"/>
      <c r="X601" s="586"/>
      <c r="Y601" s="586"/>
      <c r="Z601" s="586"/>
      <c r="AA601" s="586"/>
      <c r="AB601" s="586"/>
      <c r="AC601" s="586"/>
      <c r="AD601" s="586"/>
      <c r="AE601" s="586"/>
      <c r="AF601" s="586"/>
      <c r="AG601" s="586"/>
      <c r="AH601" s="586"/>
      <c r="AI601" s="586"/>
      <c r="AJ601" s="586"/>
    </row>
    <row r="602">
      <c r="A602" s="586"/>
      <c r="B602" s="586"/>
      <c r="C602" s="586"/>
      <c r="D602" s="586"/>
      <c r="E602" s="587"/>
      <c r="F602" s="586"/>
      <c r="G602" s="586"/>
      <c r="H602" s="586"/>
      <c r="I602" s="586"/>
      <c r="J602" s="586"/>
      <c r="K602" s="586"/>
      <c r="L602" s="586"/>
      <c r="M602" s="586"/>
      <c r="N602" s="586"/>
      <c r="O602" s="586"/>
      <c r="P602" s="586"/>
      <c r="Q602" s="586"/>
      <c r="R602" s="586"/>
      <c r="S602" s="586"/>
      <c r="T602" s="586"/>
      <c r="U602" s="586"/>
      <c r="V602" s="586"/>
      <c r="W602" s="586"/>
      <c r="X602" s="586"/>
      <c r="Y602" s="586"/>
      <c r="Z602" s="586"/>
      <c r="AA602" s="586"/>
      <c r="AB602" s="586"/>
      <c r="AC602" s="586"/>
      <c r="AD602" s="586"/>
      <c r="AE602" s="586"/>
      <c r="AF602" s="586"/>
      <c r="AG602" s="586"/>
      <c r="AH602" s="586"/>
      <c r="AI602" s="586"/>
      <c r="AJ602" s="586"/>
    </row>
    <row r="603">
      <c r="A603" s="586"/>
      <c r="B603" s="586"/>
      <c r="C603" s="586"/>
      <c r="D603" s="586"/>
      <c r="E603" s="587"/>
      <c r="F603" s="586"/>
      <c r="G603" s="586"/>
      <c r="H603" s="586"/>
      <c r="I603" s="586"/>
      <c r="J603" s="586"/>
      <c r="K603" s="586"/>
      <c r="L603" s="586"/>
      <c r="M603" s="586"/>
      <c r="N603" s="586"/>
      <c r="O603" s="586"/>
      <c r="P603" s="586"/>
      <c r="Q603" s="586"/>
      <c r="R603" s="586"/>
      <c r="S603" s="586"/>
      <c r="T603" s="586"/>
      <c r="U603" s="586"/>
      <c r="V603" s="586"/>
      <c r="W603" s="586"/>
      <c r="X603" s="586"/>
      <c r="Y603" s="586"/>
      <c r="Z603" s="586"/>
      <c r="AA603" s="586"/>
      <c r="AB603" s="586"/>
      <c r="AC603" s="586"/>
      <c r="AD603" s="586"/>
      <c r="AE603" s="586"/>
      <c r="AF603" s="586"/>
      <c r="AG603" s="586"/>
      <c r="AH603" s="586"/>
      <c r="AI603" s="586"/>
      <c r="AJ603" s="586"/>
    </row>
    <row r="604">
      <c r="A604" s="586"/>
      <c r="B604" s="586"/>
      <c r="C604" s="586"/>
      <c r="D604" s="586"/>
      <c r="E604" s="587"/>
      <c r="F604" s="586"/>
      <c r="G604" s="586"/>
      <c r="H604" s="586"/>
      <c r="I604" s="586"/>
      <c r="J604" s="586"/>
      <c r="K604" s="586"/>
      <c r="L604" s="586"/>
      <c r="M604" s="586"/>
      <c r="N604" s="586"/>
      <c r="O604" s="586"/>
      <c r="P604" s="586"/>
      <c r="Q604" s="586"/>
      <c r="R604" s="586"/>
      <c r="S604" s="586"/>
      <c r="T604" s="586"/>
      <c r="U604" s="586"/>
      <c r="V604" s="586"/>
      <c r="W604" s="586"/>
      <c r="X604" s="586"/>
      <c r="Y604" s="586"/>
      <c r="Z604" s="586"/>
      <c r="AA604" s="586"/>
      <c r="AB604" s="586"/>
      <c r="AC604" s="586"/>
      <c r="AD604" s="586"/>
      <c r="AE604" s="586"/>
      <c r="AF604" s="586"/>
      <c r="AG604" s="586"/>
      <c r="AH604" s="586"/>
      <c r="AI604" s="586"/>
      <c r="AJ604" s="586"/>
    </row>
    <row r="605">
      <c r="A605" s="586"/>
      <c r="B605" s="586"/>
      <c r="C605" s="586"/>
      <c r="D605" s="586"/>
      <c r="E605" s="587"/>
      <c r="F605" s="586"/>
      <c r="G605" s="586"/>
      <c r="H605" s="586"/>
      <c r="I605" s="586"/>
      <c r="J605" s="586"/>
      <c r="K605" s="586"/>
      <c r="L605" s="586"/>
      <c r="M605" s="586"/>
      <c r="N605" s="586"/>
      <c r="O605" s="586"/>
      <c r="P605" s="586"/>
      <c r="Q605" s="586"/>
      <c r="R605" s="586"/>
      <c r="S605" s="586"/>
      <c r="T605" s="586"/>
      <c r="U605" s="586"/>
      <c r="V605" s="586"/>
      <c r="W605" s="586"/>
      <c r="X605" s="586"/>
      <c r="Y605" s="586"/>
      <c r="Z605" s="586"/>
      <c r="AA605" s="586"/>
      <c r="AB605" s="586"/>
      <c r="AC605" s="586"/>
      <c r="AD605" s="586"/>
      <c r="AE605" s="586"/>
      <c r="AF605" s="586"/>
      <c r="AG605" s="586"/>
      <c r="AH605" s="586"/>
      <c r="AI605" s="586"/>
      <c r="AJ605" s="586"/>
    </row>
    <row r="606">
      <c r="A606" s="586"/>
      <c r="B606" s="586"/>
      <c r="C606" s="586"/>
      <c r="D606" s="586"/>
      <c r="E606" s="587"/>
      <c r="F606" s="586"/>
      <c r="G606" s="586"/>
      <c r="H606" s="586"/>
      <c r="I606" s="586"/>
      <c r="J606" s="586"/>
      <c r="K606" s="586"/>
      <c r="L606" s="586"/>
      <c r="M606" s="586"/>
      <c r="N606" s="586"/>
      <c r="O606" s="586"/>
      <c r="P606" s="586"/>
      <c r="Q606" s="586"/>
      <c r="R606" s="586"/>
      <c r="S606" s="586"/>
      <c r="T606" s="586"/>
      <c r="U606" s="586"/>
      <c r="V606" s="586"/>
      <c r="W606" s="586"/>
      <c r="X606" s="586"/>
      <c r="Y606" s="586"/>
      <c r="Z606" s="586"/>
      <c r="AA606" s="586"/>
      <c r="AB606" s="586"/>
      <c r="AC606" s="586"/>
      <c r="AD606" s="586"/>
      <c r="AE606" s="586"/>
      <c r="AF606" s="586"/>
      <c r="AG606" s="586"/>
      <c r="AH606" s="586"/>
      <c r="AI606" s="586"/>
      <c r="AJ606" s="586"/>
    </row>
    <row r="607">
      <c r="A607" s="586"/>
      <c r="B607" s="586"/>
      <c r="C607" s="586"/>
      <c r="D607" s="586"/>
      <c r="E607" s="587"/>
      <c r="F607" s="586"/>
      <c r="G607" s="586"/>
      <c r="H607" s="586"/>
      <c r="I607" s="586"/>
      <c r="J607" s="586"/>
      <c r="K607" s="586"/>
      <c r="L607" s="586"/>
      <c r="M607" s="586"/>
      <c r="N607" s="586"/>
      <c r="O607" s="586"/>
      <c r="P607" s="586"/>
      <c r="Q607" s="586"/>
      <c r="R607" s="586"/>
      <c r="S607" s="586"/>
      <c r="T607" s="586"/>
      <c r="U607" s="586"/>
      <c r="V607" s="586"/>
      <c r="W607" s="586"/>
      <c r="X607" s="586"/>
      <c r="Y607" s="586"/>
      <c r="Z607" s="586"/>
      <c r="AA607" s="586"/>
      <c r="AB607" s="586"/>
      <c r="AC607" s="586"/>
      <c r="AD607" s="586"/>
      <c r="AE607" s="586"/>
      <c r="AF607" s="586"/>
      <c r="AG607" s="586"/>
      <c r="AH607" s="586"/>
      <c r="AI607" s="586"/>
      <c r="AJ607" s="586"/>
    </row>
    <row r="608">
      <c r="A608" s="586"/>
      <c r="B608" s="586"/>
      <c r="C608" s="586"/>
      <c r="D608" s="586"/>
      <c r="E608" s="587"/>
      <c r="F608" s="586"/>
      <c r="G608" s="586"/>
      <c r="H608" s="586"/>
      <c r="I608" s="586"/>
      <c r="J608" s="586"/>
      <c r="K608" s="586"/>
      <c r="L608" s="586"/>
      <c r="M608" s="586"/>
      <c r="N608" s="586"/>
      <c r="O608" s="586"/>
      <c r="P608" s="586"/>
      <c r="Q608" s="586"/>
      <c r="R608" s="586"/>
      <c r="S608" s="586"/>
      <c r="T608" s="586"/>
      <c r="U608" s="586"/>
      <c r="V608" s="586"/>
      <c r="W608" s="586"/>
      <c r="X608" s="586"/>
      <c r="Y608" s="586"/>
      <c r="Z608" s="586"/>
      <c r="AA608" s="586"/>
      <c r="AB608" s="586"/>
      <c r="AC608" s="586"/>
      <c r="AD608" s="586"/>
      <c r="AE608" s="586"/>
      <c r="AF608" s="586"/>
      <c r="AG608" s="586"/>
      <c r="AH608" s="586"/>
      <c r="AI608" s="586"/>
      <c r="AJ608" s="586"/>
    </row>
    <row r="609">
      <c r="A609" s="586"/>
      <c r="B609" s="586"/>
      <c r="C609" s="586"/>
      <c r="D609" s="586"/>
      <c r="E609" s="587"/>
      <c r="F609" s="586"/>
      <c r="G609" s="586"/>
      <c r="H609" s="586"/>
      <c r="I609" s="586"/>
      <c r="J609" s="586"/>
      <c r="K609" s="586"/>
      <c r="L609" s="586"/>
      <c r="M609" s="586"/>
      <c r="N609" s="586"/>
      <c r="O609" s="586"/>
      <c r="P609" s="586"/>
      <c r="Q609" s="586"/>
      <c r="R609" s="586"/>
      <c r="S609" s="586"/>
      <c r="T609" s="586"/>
      <c r="U609" s="586"/>
      <c r="V609" s="586"/>
      <c r="W609" s="586"/>
      <c r="X609" s="586"/>
      <c r="Y609" s="586"/>
      <c r="Z609" s="586"/>
      <c r="AA609" s="586"/>
      <c r="AB609" s="586"/>
      <c r="AC609" s="586"/>
      <c r="AD609" s="586"/>
      <c r="AE609" s="586"/>
      <c r="AF609" s="586"/>
      <c r="AG609" s="586"/>
      <c r="AH609" s="586"/>
      <c r="AI609" s="586"/>
      <c r="AJ609" s="586"/>
    </row>
    <row r="610">
      <c r="A610" s="586"/>
      <c r="B610" s="586"/>
      <c r="C610" s="586"/>
      <c r="D610" s="586"/>
      <c r="E610" s="587"/>
      <c r="F610" s="586"/>
      <c r="G610" s="586"/>
      <c r="H610" s="586"/>
      <c r="I610" s="586"/>
      <c r="J610" s="586"/>
      <c r="K610" s="586"/>
      <c r="L610" s="586"/>
      <c r="M610" s="586"/>
      <c r="N610" s="586"/>
      <c r="O610" s="586"/>
      <c r="P610" s="586"/>
      <c r="Q610" s="586"/>
      <c r="R610" s="586"/>
      <c r="S610" s="586"/>
      <c r="T610" s="586"/>
      <c r="U610" s="586"/>
      <c r="V610" s="586"/>
      <c r="W610" s="586"/>
      <c r="X610" s="586"/>
      <c r="Y610" s="586"/>
      <c r="Z610" s="586"/>
      <c r="AA610" s="586"/>
      <c r="AB610" s="586"/>
      <c r="AC610" s="586"/>
      <c r="AD610" s="586"/>
      <c r="AE610" s="586"/>
      <c r="AF610" s="586"/>
      <c r="AG610" s="586"/>
      <c r="AH610" s="586"/>
      <c r="AI610" s="586"/>
      <c r="AJ610" s="586"/>
    </row>
    <row r="611">
      <c r="A611" s="586"/>
      <c r="B611" s="586"/>
      <c r="C611" s="586"/>
      <c r="D611" s="586"/>
      <c r="E611" s="587"/>
      <c r="F611" s="586"/>
      <c r="G611" s="586"/>
      <c r="H611" s="586"/>
      <c r="I611" s="586"/>
      <c r="J611" s="586"/>
      <c r="K611" s="586"/>
      <c r="L611" s="586"/>
      <c r="M611" s="586"/>
      <c r="N611" s="586"/>
      <c r="O611" s="586"/>
      <c r="P611" s="586"/>
      <c r="Q611" s="586"/>
      <c r="R611" s="586"/>
      <c r="S611" s="586"/>
      <c r="T611" s="586"/>
      <c r="U611" s="586"/>
      <c r="V611" s="586"/>
      <c r="W611" s="586"/>
      <c r="X611" s="586"/>
      <c r="Y611" s="586"/>
      <c r="Z611" s="586"/>
      <c r="AA611" s="586"/>
      <c r="AB611" s="586"/>
      <c r="AC611" s="586"/>
      <c r="AD611" s="586"/>
      <c r="AE611" s="586"/>
      <c r="AF611" s="586"/>
      <c r="AG611" s="586"/>
      <c r="AH611" s="586"/>
      <c r="AI611" s="586"/>
      <c r="AJ611" s="586"/>
    </row>
    <row r="612">
      <c r="A612" s="586"/>
      <c r="B612" s="586"/>
      <c r="C612" s="586"/>
      <c r="D612" s="586"/>
      <c r="E612" s="587"/>
      <c r="F612" s="586"/>
      <c r="G612" s="586"/>
      <c r="H612" s="586"/>
      <c r="I612" s="586"/>
      <c r="J612" s="586"/>
      <c r="K612" s="586"/>
      <c r="L612" s="586"/>
      <c r="M612" s="586"/>
      <c r="N612" s="586"/>
      <c r="O612" s="586"/>
      <c r="P612" s="586"/>
      <c r="Q612" s="586"/>
      <c r="R612" s="586"/>
      <c r="S612" s="586"/>
      <c r="T612" s="586"/>
      <c r="U612" s="586"/>
      <c r="V612" s="586"/>
      <c r="W612" s="586"/>
      <c r="X612" s="586"/>
      <c r="Y612" s="586"/>
      <c r="Z612" s="586"/>
      <c r="AA612" s="586"/>
      <c r="AB612" s="586"/>
      <c r="AC612" s="586"/>
      <c r="AD612" s="586"/>
      <c r="AE612" s="586"/>
      <c r="AF612" s="586"/>
      <c r="AG612" s="586"/>
      <c r="AH612" s="586"/>
      <c r="AI612" s="586"/>
      <c r="AJ612" s="586"/>
    </row>
    <row r="613">
      <c r="A613" s="586"/>
      <c r="B613" s="586"/>
      <c r="C613" s="586"/>
      <c r="D613" s="586"/>
      <c r="E613" s="587"/>
      <c r="F613" s="586"/>
      <c r="G613" s="586"/>
      <c r="H613" s="586"/>
      <c r="I613" s="586"/>
      <c r="J613" s="586"/>
      <c r="K613" s="586"/>
      <c r="L613" s="586"/>
      <c r="M613" s="586"/>
      <c r="N613" s="586"/>
      <c r="O613" s="586"/>
      <c r="P613" s="586"/>
      <c r="Q613" s="586"/>
      <c r="R613" s="586"/>
      <c r="S613" s="586"/>
      <c r="T613" s="586"/>
      <c r="U613" s="586"/>
      <c r="V613" s="586"/>
      <c r="W613" s="586"/>
      <c r="X613" s="586"/>
      <c r="Y613" s="586"/>
      <c r="Z613" s="586"/>
      <c r="AA613" s="586"/>
      <c r="AB613" s="586"/>
      <c r="AC613" s="586"/>
      <c r="AD613" s="586"/>
      <c r="AE613" s="586"/>
      <c r="AF613" s="586"/>
      <c r="AG613" s="586"/>
      <c r="AH613" s="586"/>
      <c r="AI613" s="586"/>
      <c r="AJ613" s="586"/>
    </row>
    <row r="614">
      <c r="A614" s="586"/>
      <c r="B614" s="586"/>
      <c r="C614" s="586"/>
      <c r="D614" s="586"/>
      <c r="E614" s="587"/>
      <c r="F614" s="586"/>
      <c r="G614" s="586"/>
      <c r="H614" s="586"/>
      <c r="I614" s="586"/>
      <c r="J614" s="586"/>
      <c r="K614" s="586"/>
      <c r="L614" s="586"/>
      <c r="M614" s="586"/>
      <c r="N614" s="586"/>
      <c r="O614" s="586"/>
      <c r="P614" s="586"/>
      <c r="Q614" s="586"/>
      <c r="R614" s="586"/>
      <c r="S614" s="586"/>
      <c r="T614" s="586"/>
      <c r="U614" s="586"/>
      <c r="V614" s="586"/>
      <c r="W614" s="586"/>
      <c r="X614" s="586"/>
      <c r="Y614" s="586"/>
      <c r="Z614" s="586"/>
      <c r="AA614" s="586"/>
      <c r="AB614" s="586"/>
      <c r="AC614" s="586"/>
      <c r="AD614" s="586"/>
      <c r="AE614" s="586"/>
      <c r="AF614" s="586"/>
      <c r="AG614" s="586"/>
      <c r="AH614" s="586"/>
      <c r="AI614" s="586"/>
      <c r="AJ614" s="586"/>
    </row>
    <row r="615">
      <c r="A615" s="586"/>
      <c r="B615" s="586"/>
      <c r="C615" s="586"/>
      <c r="D615" s="586"/>
      <c r="E615" s="587"/>
      <c r="F615" s="586"/>
      <c r="G615" s="586"/>
      <c r="H615" s="586"/>
      <c r="I615" s="586"/>
      <c r="J615" s="586"/>
      <c r="K615" s="586"/>
      <c r="L615" s="586"/>
      <c r="M615" s="586"/>
      <c r="N615" s="586"/>
      <c r="O615" s="586"/>
      <c r="P615" s="586"/>
      <c r="Q615" s="586"/>
      <c r="R615" s="586"/>
      <c r="S615" s="586"/>
      <c r="T615" s="586"/>
      <c r="U615" s="586"/>
      <c r="V615" s="586"/>
      <c r="W615" s="586"/>
      <c r="X615" s="586"/>
      <c r="Y615" s="586"/>
      <c r="Z615" s="586"/>
      <c r="AA615" s="586"/>
      <c r="AB615" s="586"/>
      <c r="AC615" s="586"/>
      <c r="AD615" s="586"/>
      <c r="AE615" s="586"/>
      <c r="AF615" s="586"/>
      <c r="AG615" s="586"/>
      <c r="AH615" s="586"/>
      <c r="AI615" s="586"/>
      <c r="AJ615" s="586"/>
    </row>
    <row r="616">
      <c r="A616" s="586"/>
      <c r="B616" s="586"/>
      <c r="C616" s="586"/>
      <c r="D616" s="586"/>
      <c r="E616" s="587"/>
      <c r="F616" s="586"/>
      <c r="G616" s="586"/>
      <c r="H616" s="586"/>
      <c r="I616" s="586"/>
      <c r="J616" s="586"/>
      <c r="K616" s="586"/>
      <c r="L616" s="586"/>
      <c r="M616" s="586"/>
      <c r="N616" s="586"/>
      <c r="O616" s="586"/>
      <c r="P616" s="586"/>
      <c r="Q616" s="586"/>
      <c r="R616" s="586"/>
      <c r="S616" s="586"/>
      <c r="T616" s="586"/>
      <c r="U616" s="586"/>
      <c r="V616" s="586"/>
      <c r="W616" s="586"/>
      <c r="X616" s="586"/>
      <c r="Y616" s="586"/>
      <c r="Z616" s="586"/>
      <c r="AA616" s="586"/>
      <c r="AB616" s="586"/>
      <c r="AC616" s="586"/>
      <c r="AD616" s="586"/>
      <c r="AE616" s="586"/>
      <c r="AF616" s="586"/>
      <c r="AG616" s="586"/>
      <c r="AH616" s="586"/>
      <c r="AI616" s="586"/>
      <c r="AJ616" s="586"/>
    </row>
    <row r="617">
      <c r="A617" s="586"/>
      <c r="B617" s="586"/>
      <c r="C617" s="586"/>
      <c r="D617" s="586"/>
      <c r="E617" s="587"/>
      <c r="F617" s="586"/>
      <c r="G617" s="586"/>
      <c r="H617" s="586"/>
      <c r="I617" s="586"/>
      <c r="J617" s="586"/>
      <c r="K617" s="586"/>
      <c r="L617" s="586"/>
      <c r="M617" s="586"/>
      <c r="N617" s="586"/>
      <c r="O617" s="586"/>
      <c r="P617" s="586"/>
      <c r="Q617" s="586"/>
      <c r="R617" s="586"/>
      <c r="S617" s="586"/>
      <c r="T617" s="586"/>
      <c r="U617" s="586"/>
      <c r="V617" s="586"/>
      <c r="W617" s="586"/>
      <c r="X617" s="586"/>
      <c r="Y617" s="586"/>
      <c r="Z617" s="586"/>
      <c r="AA617" s="586"/>
      <c r="AB617" s="586"/>
      <c r="AC617" s="586"/>
      <c r="AD617" s="586"/>
      <c r="AE617" s="586"/>
      <c r="AF617" s="586"/>
      <c r="AG617" s="586"/>
      <c r="AH617" s="586"/>
      <c r="AI617" s="586"/>
      <c r="AJ617" s="586"/>
    </row>
    <row r="618">
      <c r="A618" s="586"/>
      <c r="B618" s="586"/>
      <c r="C618" s="586"/>
      <c r="D618" s="586"/>
      <c r="E618" s="587"/>
      <c r="F618" s="586"/>
      <c r="G618" s="586"/>
      <c r="H618" s="586"/>
      <c r="I618" s="586"/>
      <c r="J618" s="586"/>
      <c r="K618" s="586"/>
      <c r="L618" s="586"/>
      <c r="M618" s="586"/>
      <c r="N618" s="586"/>
      <c r="O618" s="586"/>
      <c r="P618" s="586"/>
      <c r="Q618" s="586"/>
      <c r="R618" s="586"/>
      <c r="S618" s="586"/>
      <c r="T618" s="586"/>
      <c r="U618" s="586"/>
      <c r="V618" s="586"/>
      <c r="W618" s="586"/>
      <c r="X618" s="586"/>
      <c r="Y618" s="586"/>
      <c r="Z618" s="586"/>
      <c r="AA618" s="586"/>
      <c r="AB618" s="586"/>
      <c r="AC618" s="586"/>
      <c r="AD618" s="586"/>
      <c r="AE618" s="586"/>
      <c r="AF618" s="586"/>
      <c r="AG618" s="586"/>
      <c r="AH618" s="586"/>
      <c r="AI618" s="586"/>
      <c r="AJ618" s="586"/>
    </row>
    <row r="619">
      <c r="A619" s="586"/>
      <c r="B619" s="586"/>
      <c r="C619" s="586"/>
      <c r="D619" s="586"/>
      <c r="E619" s="587"/>
      <c r="F619" s="586"/>
      <c r="G619" s="586"/>
      <c r="H619" s="586"/>
      <c r="I619" s="586"/>
      <c r="J619" s="586"/>
      <c r="K619" s="586"/>
      <c r="L619" s="586"/>
      <c r="M619" s="586"/>
      <c r="N619" s="586"/>
      <c r="O619" s="586"/>
      <c r="P619" s="586"/>
      <c r="Q619" s="586"/>
      <c r="R619" s="586"/>
      <c r="S619" s="586"/>
      <c r="T619" s="586"/>
      <c r="U619" s="586"/>
      <c r="V619" s="586"/>
      <c r="W619" s="586"/>
      <c r="X619" s="586"/>
      <c r="Y619" s="586"/>
      <c r="Z619" s="586"/>
      <c r="AA619" s="586"/>
      <c r="AB619" s="586"/>
      <c r="AC619" s="586"/>
      <c r="AD619" s="586"/>
      <c r="AE619" s="586"/>
      <c r="AF619" s="586"/>
      <c r="AG619" s="586"/>
      <c r="AH619" s="586"/>
      <c r="AI619" s="586"/>
      <c r="AJ619" s="586"/>
    </row>
    <row r="620">
      <c r="A620" s="586"/>
      <c r="B620" s="586"/>
      <c r="C620" s="586"/>
      <c r="D620" s="586"/>
      <c r="E620" s="587"/>
      <c r="F620" s="586"/>
      <c r="G620" s="586"/>
      <c r="H620" s="586"/>
      <c r="I620" s="586"/>
      <c r="J620" s="586"/>
      <c r="K620" s="586"/>
      <c r="L620" s="586"/>
      <c r="M620" s="586"/>
      <c r="N620" s="586"/>
      <c r="O620" s="586"/>
      <c r="P620" s="586"/>
      <c r="Q620" s="586"/>
      <c r="R620" s="586"/>
      <c r="S620" s="586"/>
      <c r="T620" s="586"/>
      <c r="U620" s="586"/>
      <c r="V620" s="586"/>
      <c r="W620" s="586"/>
      <c r="X620" s="586"/>
      <c r="Y620" s="586"/>
      <c r="Z620" s="586"/>
      <c r="AA620" s="586"/>
      <c r="AB620" s="586"/>
      <c r="AC620" s="586"/>
      <c r="AD620" s="586"/>
      <c r="AE620" s="586"/>
      <c r="AF620" s="586"/>
      <c r="AG620" s="586"/>
      <c r="AH620" s="586"/>
      <c r="AI620" s="586"/>
      <c r="AJ620" s="586"/>
    </row>
    <row r="621">
      <c r="A621" s="586"/>
      <c r="B621" s="586"/>
      <c r="C621" s="586"/>
      <c r="D621" s="586"/>
      <c r="E621" s="587"/>
      <c r="F621" s="586"/>
      <c r="G621" s="586"/>
      <c r="H621" s="586"/>
      <c r="I621" s="586"/>
      <c r="J621" s="586"/>
      <c r="K621" s="586"/>
      <c r="L621" s="586"/>
      <c r="M621" s="586"/>
      <c r="N621" s="586"/>
      <c r="O621" s="586"/>
      <c r="P621" s="586"/>
      <c r="Q621" s="586"/>
      <c r="R621" s="586"/>
      <c r="S621" s="586"/>
      <c r="T621" s="586"/>
      <c r="U621" s="586"/>
      <c r="V621" s="586"/>
      <c r="W621" s="586"/>
      <c r="X621" s="586"/>
      <c r="Y621" s="586"/>
      <c r="Z621" s="586"/>
      <c r="AA621" s="586"/>
      <c r="AB621" s="586"/>
      <c r="AC621" s="586"/>
      <c r="AD621" s="586"/>
      <c r="AE621" s="586"/>
      <c r="AF621" s="586"/>
      <c r="AG621" s="586"/>
      <c r="AH621" s="586"/>
      <c r="AI621" s="586"/>
      <c r="AJ621" s="586"/>
    </row>
    <row r="622">
      <c r="A622" s="586"/>
      <c r="B622" s="586"/>
      <c r="C622" s="586"/>
      <c r="D622" s="586"/>
      <c r="E622" s="587"/>
      <c r="F622" s="586"/>
      <c r="G622" s="586"/>
      <c r="H622" s="586"/>
      <c r="I622" s="586"/>
      <c r="J622" s="586"/>
      <c r="K622" s="586"/>
      <c r="L622" s="586"/>
      <c r="M622" s="586"/>
      <c r="N622" s="586"/>
      <c r="O622" s="586"/>
      <c r="P622" s="586"/>
      <c r="Q622" s="586"/>
      <c r="R622" s="586"/>
      <c r="S622" s="586"/>
      <c r="T622" s="586"/>
      <c r="U622" s="586"/>
      <c r="V622" s="586"/>
      <c r="W622" s="586"/>
      <c r="X622" s="586"/>
      <c r="Y622" s="586"/>
      <c r="Z622" s="586"/>
      <c r="AA622" s="586"/>
      <c r="AB622" s="586"/>
      <c r="AC622" s="586"/>
      <c r="AD622" s="586"/>
      <c r="AE622" s="586"/>
      <c r="AF622" s="586"/>
      <c r="AG622" s="586"/>
      <c r="AH622" s="586"/>
      <c r="AI622" s="586"/>
      <c r="AJ622" s="586"/>
    </row>
    <row r="623">
      <c r="A623" s="586"/>
      <c r="B623" s="586"/>
      <c r="C623" s="586"/>
      <c r="D623" s="586"/>
      <c r="E623" s="587"/>
      <c r="F623" s="586"/>
      <c r="G623" s="586"/>
      <c r="H623" s="586"/>
      <c r="I623" s="586"/>
      <c r="J623" s="586"/>
      <c r="K623" s="586"/>
      <c r="L623" s="586"/>
      <c r="M623" s="586"/>
      <c r="N623" s="586"/>
      <c r="O623" s="586"/>
      <c r="P623" s="586"/>
      <c r="Q623" s="586"/>
      <c r="R623" s="586"/>
      <c r="S623" s="586"/>
      <c r="T623" s="586"/>
      <c r="U623" s="586"/>
      <c r="V623" s="586"/>
      <c r="W623" s="586"/>
      <c r="X623" s="586"/>
      <c r="Y623" s="586"/>
      <c r="Z623" s="586"/>
      <c r="AA623" s="586"/>
      <c r="AB623" s="586"/>
      <c r="AC623" s="586"/>
      <c r="AD623" s="586"/>
      <c r="AE623" s="586"/>
      <c r="AF623" s="586"/>
      <c r="AG623" s="586"/>
      <c r="AH623" s="586"/>
      <c r="AI623" s="586"/>
      <c r="AJ623" s="586"/>
    </row>
    <row r="624">
      <c r="A624" s="586"/>
      <c r="B624" s="586"/>
      <c r="C624" s="586"/>
      <c r="D624" s="586"/>
      <c r="E624" s="587"/>
      <c r="F624" s="586"/>
      <c r="G624" s="586"/>
      <c r="H624" s="586"/>
      <c r="I624" s="586"/>
      <c r="J624" s="586"/>
      <c r="K624" s="586"/>
      <c r="L624" s="586"/>
      <c r="M624" s="586"/>
      <c r="N624" s="586"/>
      <c r="O624" s="586"/>
      <c r="P624" s="586"/>
      <c r="Q624" s="586"/>
      <c r="R624" s="586"/>
      <c r="S624" s="586"/>
      <c r="T624" s="586"/>
      <c r="U624" s="586"/>
      <c r="V624" s="586"/>
      <c r="W624" s="586"/>
      <c r="X624" s="586"/>
      <c r="Y624" s="586"/>
      <c r="Z624" s="586"/>
      <c r="AA624" s="586"/>
      <c r="AB624" s="586"/>
      <c r="AC624" s="586"/>
      <c r="AD624" s="586"/>
      <c r="AE624" s="586"/>
      <c r="AF624" s="586"/>
      <c r="AG624" s="586"/>
      <c r="AH624" s="586"/>
      <c r="AI624" s="586"/>
      <c r="AJ624" s="586"/>
    </row>
    <row r="625">
      <c r="A625" s="586"/>
      <c r="B625" s="586"/>
      <c r="C625" s="586"/>
      <c r="D625" s="586"/>
      <c r="E625" s="587"/>
      <c r="F625" s="586"/>
      <c r="G625" s="586"/>
      <c r="H625" s="586"/>
      <c r="I625" s="586"/>
      <c r="J625" s="586"/>
      <c r="K625" s="586"/>
      <c r="L625" s="586"/>
      <c r="M625" s="586"/>
      <c r="N625" s="586"/>
      <c r="O625" s="586"/>
      <c r="P625" s="586"/>
      <c r="Q625" s="586"/>
      <c r="R625" s="586"/>
      <c r="S625" s="586"/>
      <c r="T625" s="586"/>
      <c r="U625" s="586"/>
      <c r="V625" s="586"/>
      <c r="W625" s="586"/>
      <c r="X625" s="586"/>
      <c r="Y625" s="586"/>
      <c r="Z625" s="586"/>
      <c r="AA625" s="586"/>
      <c r="AB625" s="586"/>
      <c r="AC625" s="586"/>
      <c r="AD625" s="586"/>
      <c r="AE625" s="586"/>
      <c r="AF625" s="586"/>
      <c r="AG625" s="586"/>
      <c r="AH625" s="586"/>
      <c r="AI625" s="586"/>
      <c r="AJ625" s="586"/>
    </row>
    <row r="626">
      <c r="A626" s="586"/>
      <c r="B626" s="586"/>
      <c r="C626" s="586"/>
      <c r="D626" s="586"/>
      <c r="E626" s="587"/>
      <c r="F626" s="586"/>
      <c r="G626" s="586"/>
      <c r="H626" s="586"/>
      <c r="I626" s="586"/>
      <c r="J626" s="586"/>
      <c r="K626" s="586"/>
      <c r="L626" s="586"/>
      <c r="M626" s="586"/>
      <c r="N626" s="586"/>
      <c r="O626" s="586"/>
      <c r="P626" s="586"/>
      <c r="Q626" s="586"/>
      <c r="R626" s="586"/>
      <c r="S626" s="586"/>
      <c r="T626" s="586"/>
      <c r="U626" s="586"/>
      <c r="V626" s="586"/>
      <c r="W626" s="586"/>
      <c r="X626" s="586"/>
      <c r="Y626" s="586"/>
      <c r="Z626" s="586"/>
      <c r="AA626" s="586"/>
      <c r="AB626" s="586"/>
      <c r="AC626" s="586"/>
      <c r="AD626" s="586"/>
      <c r="AE626" s="586"/>
      <c r="AF626" s="586"/>
      <c r="AG626" s="586"/>
      <c r="AH626" s="586"/>
      <c r="AI626" s="586"/>
      <c r="AJ626" s="586"/>
    </row>
    <row r="627">
      <c r="A627" s="586"/>
      <c r="B627" s="586"/>
      <c r="C627" s="586"/>
      <c r="D627" s="586"/>
      <c r="E627" s="587"/>
      <c r="F627" s="586"/>
      <c r="G627" s="586"/>
      <c r="H627" s="586"/>
      <c r="I627" s="586"/>
      <c r="J627" s="586"/>
      <c r="K627" s="586"/>
      <c r="L627" s="586"/>
      <c r="M627" s="586"/>
      <c r="N627" s="586"/>
      <c r="O627" s="586"/>
      <c r="P627" s="586"/>
      <c r="Q627" s="586"/>
      <c r="R627" s="586"/>
      <c r="S627" s="586"/>
      <c r="T627" s="586"/>
      <c r="U627" s="586"/>
      <c r="V627" s="586"/>
      <c r="W627" s="586"/>
      <c r="X627" s="586"/>
      <c r="Y627" s="586"/>
      <c r="Z627" s="586"/>
      <c r="AA627" s="586"/>
      <c r="AB627" s="586"/>
      <c r="AC627" s="586"/>
      <c r="AD627" s="586"/>
      <c r="AE627" s="586"/>
      <c r="AF627" s="586"/>
      <c r="AG627" s="586"/>
      <c r="AH627" s="586"/>
      <c r="AI627" s="586"/>
      <c r="AJ627" s="586"/>
    </row>
    <row r="628">
      <c r="A628" s="586"/>
      <c r="B628" s="586"/>
      <c r="C628" s="586"/>
      <c r="D628" s="586"/>
      <c r="E628" s="587"/>
      <c r="F628" s="586"/>
      <c r="G628" s="586"/>
      <c r="H628" s="586"/>
      <c r="I628" s="586"/>
      <c r="J628" s="586"/>
      <c r="K628" s="586"/>
      <c r="L628" s="586"/>
      <c r="M628" s="586"/>
      <c r="N628" s="586"/>
      <c r="O628" s="586"/>
      <c r="P628" s="586"/>
      <c r="Q628" s="586"/>
      <c r="R628" s="586"/>
      <c r="S628" s="586"/>
      <c r="T628" s="586"/>
      <c r="U628" s="586"/>
      <c r="V628" s="586"/>
      <c r="W628" s="586"/>
      <c r="X628" s="586"/>
      <c r="Y628" s="586"/>
      <c r="Z628" s="586"/>
      <c r="AA628" s="586"/>
      <c r="AB628" s="586"/>
      <c r="AC628" s="586"/>
      <c r="AD628" s="586"/>
      <c r="AE628" s="586"/>
      <c r="AF628" s="586"/>
      <c r="AG628" s="586"/>
      <c r="AH628" s="586"/>
      <c r="AI628" s="586"/>
      <c r="AJ628" s="586"/>
    </row>
    <row r="629">
      <c r="A629" s="586"/>
      <c r="B629" s="586"/>
      <c r="C629" s="586"/>
      <c r="D629" s="586"/>
      <c r="E629" s="587"/>
      <c r="F629" s="586"/>
      <c r="G629" s="586"/>
      <c r="H629" s="586"/>
      <c r="I629" s="586"/>
      <c r="J629" s="586"/>
      <c r="K629" s="586"/>
      <c r="L629" s="586"/>
      <c r="M629" s="586"/>
      <c r="N629" s="586"/>
      <c r="O629" s="586"/>
      <c r="P629" s="586"/>
      <c r="Q629" s="586"/>
      <c r="R629" s="586"/>
      <c r="S629" s="586"/>
      <c r="T629" s="586"/>
      <c r="U629" s="586"/>
      <c r="V629" s="586"/>
      <c r="W629" s="586"/>
      <c r="X629" s="586"/>
      <c r="Y629" s="586"/>
      <c r="Z629" s="586"/>
      <c r="AA629" s="586"/>
      <c r="AB629" s="586"/>
      <c r="AC629" s="586"/>
      <c r="AD629" s="586"/>
      <c r="AE629" s="586"/>
      <c r="AF629" s="586"/>
      <c r="AG629" s="586"/>
      <c r="AH629" s="586"/>
      <c r="AI629" s="586"/>
      <c r="AJ629" s="586"/>
    </row>
    <row r="630">
      <c r="A630" s="586"/>
      <c r="B630" s="586"/>
      <c r="C630" s="586"/>
      <c r="D630" s="586"/>
      <c r="E630" s="587"/>
      <c r="F630" s="586"/>
      <c r="G630" s="586"/>
      <c r="H630" s="586"/>
      <c r="I630" s="586"/>
      <c r="J630" s="586"/>
      <c r="K630" s="586"/>
      <c r="L630" s="586"/>
      <c r="M630" s="586"/>
      <c r="N630" s="586"/>
      <c r="O630" s="586"/>
      <c r="P630" s="586"/>
      <c r="Q630" s="586"/>
      <c r="R630" s="586"/>
      <c r="S630" s="586"/>
      <c r="T630" s="586"/>
      <c r="U630" s="586"/>
      <c r="V630" s="586"/>
      <c r="W630" s="586"/>
      <c r="X630" s="586"/>
      <c r="Y630" s="586"/>
      <c r="Z630" s="586"/>
      <c r="AA630" s="586"/>
      <c r="AB630" s="586"/>
      <c r="AC630" s="586"/>
      <c r="AD630" s="586"/>
      <c r="AE630" s="586"/>
      <c r="AF630" s="586"/>
      <c r="AG630" s="586"/>
      <c r="AH630" s="586"/>
      <c r="AI630" s="586"/>
      <c r="AJ630" s="586"/>
    </row>
    <row r="631">
      <c r="A631" s="586"/>
      <c r="B631" s="586"/>
      <c r="C631" s="586"/>
      <c r="D631" s="586"/>
      <c r="E631" s="587"/>
      <c r="F631" s="586"/>
      <c r="G631" s="586"/>
      <c r="H631" s="586"/>
      <c r="I631" s="586"/>
      <c r="J631" s="586"/>
      <c r="K631" s="586"/>
      <c r="L631" s="586"/>
      <c r="M631" s="586"/>
      <c r="N631" s="586"/>
      <c r="O631" s="586"/>
      <c r="P631" s="586"/>
      <c r="Q631" s="586"/>
      <c r="R631" s="586"/>
      <c r="S631" s="586"/>
      <c r="T631" s="586"/>
      <c r="U631" s="586"/>
      <c r="V631" s="586"/>
      <c r="W631" s="586"/>
      <c r="X631" s="586"/>
      <c r="Y631" s="586"/>
      <c r="Z631" s="586"/>
      <c r="AA631" s="586"/>
      <c r="AB631" s="586"/>
      <c r="AC631" s="586"/>
      <c r="AD631" s="586"/>
      <c r="AE631" s="586"/>
      <c r="AF631" s="586"/>
      <c r="AG631" s="586"/>
      <c r="AH631" s="586"/>
      <c r="AI631" s="586"/>
      <c r="AJ631" s="586"/>
    </row>
    <row r="632">
      <c r="A632" s="586"/>
      <c r="B632" s="586"/>
      <c r="C632" s="586"/>
      <c r="D632" s="586"/>
      <c r="E632" s="587"/>
      <c r="F632" s="586"/>
      <c r="G632" s="586"/>
      <c r="H632" s="586"/>
      <c r="I632" s="586"/>
      <c r="J632" s="586"/>
      <c r="K632" s="586"/>
      <c r="L632" s="586"/>
      <c r="M632" s="586"/>
      <c r="N632" s="586"/>
      <c r="O632" s="586"/>
      <c r="P632" s="586"/>
      <c r="Q632" s="586"/>
      <c r="R632" s="586"/>
      <c r="S632" s="586"/>
      <c r="T632" s="586"/>
      <c r="U632" s="586"/>
      <c r="V632" s="586"/>
      <c r="W632" s="586"/>
      <c r="X632" s="586"/>
      <c r="Y632" s="586"/>
      <c r="Z632" s="586"/>
      <c r="AA632" s="586"/>
      <c r="AB632" s="586"/>
      <c r="AC632" s="586"/>
      <c r="AD632" s="586"/>
      <c r="AE632" s="586"/>
      <c r="AF632" s="586"/>
      <c r="AG632" s="586"/>
      <c r="AH632" s="586"/>
      <c r="AI632" s="586"/>
      <c r="AJ632" s="586"/>
    </row>
    <row r="633">
      <c r="A633" s="586"/>
      <c r="B633" s="586"/>
      <c r="C633" s="586"/>
      <c r="D633" s="586"/>
      <c r="E633" s="587"/>
      <c r="F633" s="586"/>
      <c r="G633" s="586"/>
      <c r="H633" s="586"/>
      <c r="I633" s="586"/>
      <c r="J633" s="586"/>
      <c r="K633" s="586"/>
      <c r="L633" s="586"/>
      <c r="M633" s="586"/>
      <c r="N633" s="586"/>
      <c r="O633" s="586"/>
      <c r="P633" s="586"/>
      <c r="Q633" s="586"/>
      <c r="R633" s="586"/>
      <c r="S633" s="586"/>
      <c r="T633" s="586"/>
      <c r="U633" s="586"/>
      <c r="V633" s="586"/>
      <c r="W633" s="586"/>
      <c r="X633" s="586"/>
      <c r="Y633" s="586"/>
      <c r="Z633" s="586"/>
      <c r="AA633" s="586"/>
      <c r="AB633" s="586"/>
      <c r="AC633" s="586"/>
      <c r="AD633" s="586"/>
      <c r="AE633" s="586"/>
      <c r="AF633" s="586"/>
      <c r="AG633" s="586"/>
      <c r="AH633" s="586"/>
      <c r="AI633" s="586"/>
      <c r="AJ633" s="586"/>
    </row>
    <row r="634">
      <c r="A634" s="586"/>
      <c r="B634" s="586"/>
      <c r="C634" s="586"/>
      <c r="D634" s="586"/>
      <c r="E634" s="587"/>
      <c r="F634" s="586"/>
      <c r="G634" s="586"/>
      <c r="H634" s="586"/>
      <c r="I634" s="586"/>
      <c r="J634" s="586"/>
      <c r="K634" s="586"/>
      <c r="L634" s="586"/>
      <c r="M634" s="586"/>
      <c r="N634" s="586"/>
      <c r="O634" s="586"/>
      <c r="P634" s="586"/>
      <c r="Q634" s="586"/>
      <c r="R634" s="586"/>
      <c r="S634" s="586"/>
      <c r="T634" s="586"/>
      <c r="U634" s="586"/>
      <c r="V634" s="586"/>
      <c r="W634" s="586"/>
      <c r="X634" s="586"/>
      <c r="Y634" s="586"/>
      <c r="Z634" s="586"/>
      <c r="AA634" s="586"/>
      <c r="AB634" s="586"/>
      <c r="AC634" s="586"/>
      <c r="AD634" s="586"/>
      <c r="AE634" s="586"/>
      <c r="AF634" s="586"/>
      <c r="AG634" s="586"/>
      <c r="AH634" s="586"/>
      <c r="AI634" s="586"/>
      <c r="AJ634" s="586"/>
    </row>
    <row r="635">
      <c r="A635" s="586"/>
      <c r="B635" s="586"/>
      <c r="C635" s="586"/>
      <c r="D635" s="586"/>
      <c r="E635" s="587"/>
      <c r="F635" s="586"/>
      <c r="G635" s="586"/>
      <c r="H635" s="586"/>
      <c r="I635" s="586"/>
      <c r="J635" s="586"/>
      <c r="K635" s="586"/>
      <c r="L635" s="586"/>
      <c r="M635" s="586"/>
      <c r="N635" s="586"/>
      <c r="O635" s="586"/>
      <c r="P635" s="586"/>
      <c r="Q635" s="586"/>
      <c r="R635" s="586"/>
      <c r="S635" s="586"/>
      <c r="T635" s="586"/>
      <c r="U635" s="586"/>
      <c r="V635" s="586"/>
      <c r="W635" s="586"/>
      <c r="X635" s="586"/>
      <c r="Y635" s="586"/>
      <c r="Z635" s="586"/>
      <c r="AA635" s="586"/>
      <c r="AB635" s="586"/>
      <c r="AC635" s="586"/>
      <c r="AD635" s="586"/>
      <c r="AE635" s="586"/>
      <c r="AF635" s="586"/>
      <c r="AG635" s="586"/>
      <c r="AH635" s="586"/>
      <c r="AI635" s="586"/>
      <c r="AJ635" s="586"/>
    </row>
    <row r="636">
      <c r="A636" s="586"/>
      <c r="B636" s="586"/>
      <c r="C636" s="586"/>
      <c r="D636" s="586"/>
      <c r="E636" s="587"/>
      <c r="F636" s="586"/>
      <c r="G636" s="586"/>
      <c r="H636" s="586"/>
      <c r="I636" s="586"/>
      <c r="J636" s="586"/>
      <c r="K636" s="586"/>
      <c r="L636" s="586"/>
      <c r="M636" s="586"/>
      <c r="N636" s="586"/>
      <c r="O636" s="586"/>
      <c r="P636" s="586"/>
      <c r="Q636" s="586"/>
      <c r="R636" s="586"/>
      <c r="S636" s="586"/>
      <c r="T636" s="586"/>
      <c r="U636" s="586"/>
      <c r="V636" s="586"/>
      <c r="W636" s="586"/>
      <c r="X636" s="586"/>
      <c r="Y636" s="586"/>
      <c r="Z636" s="586"/>
      <c r="AA636" s="586"/>
      <c r="AB636" s="586"/>
      <c r="AC636" s="586"/>
      <c r="AD636" s="586"/>
      <c r="AE636" s="586"/>
      <c r="AF636" s="586"/>
      <c r="AG636" s="586"/>
      <c r="AH636" s="586"/>
      <c r="AI636" s="586"/>
      <c r="AJ636" s="586"/>
    </row>
    <row r="637">
      <c r="A637" s="586"/>
      <c r="B637" s="586"/>
      <c r="C637" s="586"/>
      <c r="D637" s="586"/>
      <c r="E637" s="587"/>
      <c r="F637" s="586"/>
      <c r="G637" s="586"/>
      <c r="H637" s="586"/>
      <c r="I637" s="586"/>
      <c r="J637" s="586"/>
      <c r="K637" s="586"/>
      <c r="L637" s="586"/>
      <c r="M637" s="586"/>
      <c r="N637" s="586"/>
      <c r="O637" s="586"/>
      <c r="P637" s="586"/>
      <c r="Q637" s="586"/>
      <c r="R637" s="586"/>
      <c r="S637" s="586"/>
      <c r="T637" s="586"/>
      <c r="U637" s="586"/>
      <c r="V637" s="586"/>
      <c r="W637" s="586"/>
      <c r="X637" s="586"/>
      <c r="Y637" s="586"/>
      <c r="Z637" s="586"/>
      <c r="AA637" s="586"/>
      <c r="AB637" s="586"/>
      <c r="AC637" s="586"/>
      <c r="AD637" s="586"/>
      <c r="AE637" s="586"/>
      <c r="AF637" s="586"/>
      <c r="AG637" s="586"/>
      <c r="AH637" s="586"/>
      <c r="AI637" s="586"/>
      <c r="AJ637" s="586"/>
    </row>
    <row r="638">
      <c r="A638" s="586"/>
      <c r="B638" s="586"/>
      <c r="C638" s="586"/>
      <c r="D638" s="586"/>
      <c r="E638" s="587"/>
      <c r="F638" s="586"/>
      <c r="G638" s="586"/>
      <c r="H638" s="586"/>
      <c r="I638" s="586"/>
      <c r="J638" s="586"/>
      <c r="K638" s="586"/>
      <c r="L638" s="586"/>
      <c r="M638" s="586"/>
      <c r="N638" s="586"/>
      <c r="O638" s="586"/>
      <c r="P638" s="586"/>
      <c r="Q638" s="586"/>
      <c r="R638" s="586"/>
      <c r="S638" s="586"/>
      <c r="T638" s="586"/>
      <c r="U638" s="586"/>
      <c r="V638" s="586"/>
      <c r="W638" s="586"/>
      <c r="X638" s="586"/>
      <c r="Y638" s="586"/>
      <c r="Z638" s="586"/>
      <c r="AA638" s="586"/>
      <c r="AB638" s="586"/>
      <c r="AC638" s="586"/>
      <c r="AD638" s="586"/>
      <c r="AE638" s="586"/>
      <c r="AF638" s="586"/>
      <c r="AG638" s="586"/>
      <c r="AH638" s="586"/>
      <c r="AI638" s="586"/>
      <c r="AJ638" s="586"/>
    </row>
    <row r="639">
      <c r="A639" s="586"/>
      <c r="B639" s="586"/>
      <c r="C639" s="586"/>
      <c r="D639" s="586"/>
      <c r="E639" s="587"/>
      <c r="F639" s="586"/>
      <c r="G639" s="586"/>
      <c r="H639" s="586"/>
      <c r="I639" s="586"/>
      <c r="J639" s="586"/>
      <c r="K639" s="586"/>
      <c r="L639" s="586"/>
      <c r="M639" s="586"/>
      <c r="N639" s="586"/>
      <c r="O639" s="586"/>
      <c r="P639" s="586"/>
      <c r="Q639" s="586"/>
      <c r="R639" s="586"/>
      <c r="S639" s="586"/>
      <c r="T639" s="586"/>
      <c r="U639" s="586"/>
      <c r="V639" s="586"/>
      <c r="W639" s="586"/>
      <c r="X639" s="586"/>
      <c r="Y639" s="586"/>
      <c r="Z639" s="586"/>
      <c r="AA639" s="586"/>
      <c r="AB639" s="586"/>
      <c r="AC639" s="586"/>
      <c r="AD639" s="586"/>
      <c r="AE639" s="586"/>
      <c r="AF639" s="586"/>
      <c r="AG639" s="586"/>
      <c r="AH639" s="586"/>
      <c r="AI639" s="586"/>
      <c r="AJ639" s="586"/>
    </row>
    <row r="640">
      <c r="A640" s="586"/>
      <c r="B640" s="586"/>
      <c r="C640" s="586"/>
      <c r="D640" s="586"/>
      <c r="E640" s="587"/>
      <c r="F640" s="586"/>
      <c r="G640" s="586"/>
      <c r="H640" s="586"/>
      <c r="I640" s="586"/>
      <c r="J640" s="586"/>
      <c r="K640" s="586"/>
      <c r="L640" s="586"/>
      <c r="M640" s="586"/>
      <c r="N640" s="586"/>
      <c r="O640" s="586"/>
      <c r="P640" s="586"/>
      <c r="Q640" s="586"/>
      <c r="R640" s="586"/>
      <c r="S640" s="586"/>
      <c r="T640" s="586"/>
      <c r="U640" s="586"/>
      <c r="V640" s="586"/>
      <c r="W640" s="586"/>
      <c r="X640" s="586"/>
      <c r="Y640" s="586"/>
      <c r="Z640" s="586"/>
      <c r="AA640" s="586"/>
      <c r="AB640" s="586"/>
      <c r="AC640" s="586"/>
      <c r="AD640" s="586"/>
      <c r="AE640" s="586"/>
      <c r="AF640" s="586"/>
      <c r="AG640" s="586"/>
      <c r="AH640" s="586"/>
      <c r="AI640" s="586"/>
      <c r="AJ640" s="586"/>
    </row>
    <row r="641">
      <c r="A641" s="586"/>
      <c r="B641" s="586"/>
      <c r="C641" s="586"/>
      <c r="D641" s="586"/>
      <c r="E641" s="587"/>
      <c r="F641" s="586"/>
      <c r="G641" s="586"/>
      <c r="H641" s="586"/>
      <c r="I641" s="586"/>
      <c r="J641" s="586"/>
      <c r="K641" s="586"/>
      <c r="L641" s="586"/>
      <c r="M641" s="586"/>
      <c r="N641" s="586"/>
      <c r="O641" s="586"/>
      <c r="P641" s="586"/>
      <c r="Q641" s="586"/>
      <c r="R641" s="586"/>
      <c r="S641" s="586"/>
      <c r="T641" s="586"/>
      <c r="U641" s="586"/>
      <c r="V641" s="586"/>
      <c r="W641" s="586"/>
      <c r="X641" s="586"/>
      <c r="Y641" s="586"/>
      <c r="Z641" s="586"/>
      <c r="AA641" s="586"/>
      <c r="AB641" s="586"/>
      <c r="AC641" s="586"/>
      <c r="AD641" s="586"/>
      <c r="AE641" s="586"/>
      <c r="AF641" s="586"/>
      <c r="AG641" s="586"/>
      <c r="AH641" s="586"/>
      <c r="AI641" s="586"/>
      <c r="AJ641" s="586"/>
    </row>
    <row r="642">
      <c r="A642" s="586"/>
      <c r="B642" s="586"/>
      <c r="C642" s="586"/>
      <c r="D642" s="586"/>
      <c r="E642" s="587"/>
      <c r="F642" s="586"/>
      <c r="G642" s="586"/>
      <c r="H642" s="586"/>
      <c r="I642" s="586"/>
      <c r="J642" s="586"/>
      <c r="K642" s="586"/>
      <c r="L642" s="586"/>
      <c r="M642" s="586"/>
      <c r="N642" s="586"/>
      <c r="O642" s="586"/>
      <c r="P642" s="586"/>
      <c r="Q642" s="586"/>
      <c r="R642" s="586"/>
      <c r="S642" s="586"/>
      <c r="T642" s="586"/>
      <c r="U642" s="586"/>
      <c r="V642" s="586"/>
      <c r="W642" s="586"/>
      <c r="X642" s="586"/>
      <c r="Y642" s="586"/>
      <c r="Z642" s="586"/>
      <c r="AA642" s="586"/>
      <c r="AB642" s="586"/>
      <c r="AC642" s="586"/>
      <c r="AD642" s="586"/>
      <c r="AE642" s="586"/>
      <c r="AF642" s="586"/>
      <c r="AG642" s="586"/>
      <c r="AH642" s="586"/>
      <c r="AI642" s="586"/>
      <c r="AJ642" s="586"/>
    </row>
    <row r="643">
      <c r="A643" s="586"/>
      <c r="B643" s="586"/>
      <c r="C643" s="586"/>
      <c r="D643" s="586"/>
      <c r="E643" s="587"/>
      <c r="F643" s="586"/>
      <c r="G643" s="586"/>
      <c r="H643" s="586"/>
      <c r="I643" s="586"/>
      <c r="J643" s="586"/>
      <c r="K643" s="586"/>
      <c r="L643" s="586"/>
      <c r="M643" s="586"/>
      <c r="N643" s="586"/>
      <c r="O643" s="586"/>
      <c r="P643" s="586"/>
      <c r="Q643" s="586"/>
      <c r="R643" s="586"/>
      <c r="S643" s="586"/>
      <c r="T643" s="586"/>
      <c r="U643" s="586"/>
      <c r="V643" s="586"/>
      <c r="W643" s="586"/>
      <c r="X643" s="586"/>
      <c r="Y643" s="586"/>
      <c r="Z643" s="586"/>
      <c r="AA643" s="586"/>
      <c r="AB643" s="586"/>
      <c r="AC643" s="586"/>
      <c r="AD643" s="586"/>
      <c r="AE643" s="586"/>
      <c r="AF643" s="586"/>
      <c r="AG643" s="586"/>
      <c r="AH643" s="586"/>
      <c r="AI643" s="586"/>
      <c r="AJ643" s="586"/>
    </row>
    <row r="644">
      <c r="A644" s="586"/>
      <c r="B644" s="586"/>
      <c r="C644" s="586"/>
      <c r="D644" s="586"/>
      <c r="E644" s="587"/>
      <c r="F644" s="586"/>
      <c r="G644" s="586"/>
      <c r="H644" s="586"/>
      <c r="I644" s="586"/>
      <c r="J644" s="586"/>
      <c r="K644" s="586"/>
      <c r="L644" s="586"/>
      <c r="M644" s="586"/>
      <c r="N644" s="586"/>
      <c r="O644" s="586"/>
      <c r="P644" s="586"/>
      <c r="Q644" s="586"/>
      <c r="R644" s="586"/>
      <c r="S644" s="586"/>
      <c r="T644" s="586"/>
      <c r="U644" s="586"/>
      <c r="V644" s="586"/>
      <c r="W644" s="586"/>
      <c r="X644" s="586"/>
      <c r="Y644" s="586"/>
      <c r="Z644" s="586"/>
      <c r="AA644" s="586"/>
      <c r="AB644" s="586"/>
      <c r="AC644" s="586"/>
      <c r="AD644" s="586"/>
      <c r="AE644" s="586"/>
      <c r="AF644" s="586"/>
      <c r="AG644" s="586"/>
      <c r="AH644" s="586"/>
      <c r="AI644" s="586"/>
      <c r="AJ644" s="586"/>
    </row>
    <row r="645">
      <c r="A645" s="586"/>
      <c r="B645" s="586"/>
      <c r="C645" s="586"/>
      <c r="D645" s="586"/>
      <c r="E645" s="587"/>
      <c r="F645" s="586"/>
      <c r="G645" s="586"/>
      <c r="H645" s="586"/>
      <c r="I645" s="586"/>
      <c r="J645" s="586"/>
      <c r="K645" s="586"/>
      <c r="L645" s="586"/>
      <c r="M645" s="586"/>
      <c r="N645" s="586"/>
      <c r="O645" s="586"/>
      <c r="P645" s="586"/>
      <c r="Q645" s="586"/>
      <c r="R645" s="586"/>
      <c r="S645" s="586"/>
      <c r="T645" s="586"/>
      <c r="U645" s="586"/>
      <c r="V645" s="586"/>
      <c r="W645" s="586"/>
      <c r="X645" s="586"/>
      <c r="Y645" s="586"/>
      <c r="Z645" s="586"/>
      <c r="AA645" s="586"/>
      <c r="AB645" s="586"/>
      <c r="AC645" s="586"/>
      <c r="AD645" s="586"/>
      <c r="AE645" s="586"/>
      <c r="AF645" s="586"/>
      <c r="AG645" s="586"/>
      <c r="AH645" s="586"/>
      <c r="AI645" s="586"/>
      <c r="AJ645" s="586"/>
    </row>
    <row r="646">
      <c r="A646" s="586"/>
      <c r="B646" s="586"/>
      <c r="C646" s="586"/>
      <c r="D646" s="586"/>
      <c r="E646" s="587"/>
      <c r="F646" s="586"/>
      <c r="G646" s="586"/>
      <c r="H646" s="586"/>
      <c r="I646" s="586"/>
      <c r="J646" s="586"/>
      <c r="K646" s="586"/>
      <c r="L646" s="586"/>
      <c r="M646" s="586"/>
      <c r="N646" s="586"/>
      <c r="O646" s="586"/>
      <c r="P646" s="586"/>
      <c r="Q646" s="586"/>
      <c r="R646" s="586"/>
      <c r="S646" s="586"/>
      <c r="T646" s="586"/>
      <c r="U646" s="586"/>
      <c r="V646" s="586"/>
      <c r="W646" s="586"/>
      <c r="X646" s="586"/>
      <c r="Y646" s="586"/>
      <c r="Z646" s="586"/>
      <c r="AA646" s="586"/>
      <c r="AB646" s="586"/>
      <c r="AC646" s="586"/>
      <c r="AD646" s="586"/>
      <c r="AE646" s="586"/>
      <c r="AF646" s="586"/>
      <c r="AG646" s="586"/>
      <c r="AH646" s="586"/>
      <c r="AI646" s="586"/>
      <c r="AJ646" s="586"/>
    </row>
    <row r="647">
      <c r="A647" s="586"/>
      <c r="B647" s="586"/>
      <c r="C647" s="586"/>
      <c r="D647" s="586"/>
      <c r="E647" s="587"/>
      <c r="F647" s="586"/>
      <c r="G647" s="586"/>
      <c r="H647" s="586"/>
      <c r="I647" s="586"/>
      <c r="J647" s="586"/>
      <c r="K647" s="586"/>
      <c r="L647" s="586"/>
      <c r="M647" s="586"/>
      <c r="N647" s="586"/>
      <c r="O647" s="586"/>
      <c r="P647" s="586"/>
      <c r="Q647" s="586"/>
      <c r="R647" s="586"/>
      <c r="S647" s="586"/>
      <c r="T647" s="586"/>
      <c r="U647" s="586"/>
      <c r="V647" s="586"/>
      <c r="W647" s="586"/>
      <c r="X647" s="586"/>
      <c r="Y647" s="586"/>
      <c r="Z647" s="586"/>
      <c r="AA647" s="586"/>
      <c r="AB647" s="586"/>
      <c r="AC647" s="586"/>
      <c r="AD647" s="586"/>
      <c r="AE647" s="586"/>
      <c r="AF647" s="586"/>
      <c r="AG647" s="586"/>
      <c r="AH647" s="586"/>
      <c r="AI647" s="586"/>
      <c r="AJ647" s="586"/>
    </row>
    <row r="648">
      <c r="A648" s="586"/>
      <c r="B648" s="586"/>
      <c r="C648" s="586"/>
      <c r="D648" s="586"/>
      <c r="E648" s="587"/>
      <c r="F648" s="586"/>
      <c r="G648" s="586"/>
      <c r="H648" s="586"/>
      <c r="I648" s="586"/>
      <c r="J648" s="586"/>
      <c r="K648" s="586"/>
      <c r="L648" s="586"/>
      <c r="M648" s="586"/>
      <c r="N648" s="586"/>
      <c r="O648" s="586"/>
      <c r="P648" s="586"/>
      <c r="Q648" s="586"/>
      <c r="R648" s="586"/>
      <c r="S648" s="586"/>
      <c r="T648" s="586"/>
      <c r="U648" s="586"/>
      <c r="V648" s="586"/>
      <c r="W648" s="586"/>
      <c r="X648" s="586"/>
      <c r="Y648" s="586"/>
      <c r="Z648" s="586"/>
      <c r="AA648" s="586"/>
      <c r="AB648" s="586"/>
      <c r="AC648" s="586"/>
      <c r="AD648" s="586"/>
      <c r="AE648" s="586"/>
      <c r="AF648" s="586"/>
      <c r="AG648" s="586"/>
      <c r="AH648" s="586"/>
      <c r="AI648" s="586"/>
      <c r="AJ648" s="586"/>
    </row>
    <row r="649">
      <c r="A649" s="586"/>
      <c r="B649" s="586"/>
      <c r="C649" s="586"/>
      <c r="D649" s="586"/>
      <c r="E649" s="587"/>
      <c r="F649" s="586"/>
      <c r="G649" s="586"/>
      <c r="H649" s="586"/>
      <c r="I649" s="586"/>
      <c r="J649" s="586"/>
      <c r="K649" s="586"/>
      <c r="L649" s="586"/>
      <c r="M649" s="586"/>
      <c r="N649" s="586"/>
      <c r="O649" s="586"/>
      <c r="P649" s="586"/>
      <c r="Q649" s="586"/>
      <c r="R649" s="586"/>
      <c r="S649" s="586"/>
      <c r="T649" s="586"/>
      <c r="U649" s="586"/>
      <c r="V649" s="586"/>
      <c r="W649" s="586"/>
      <c r="X649" s="586"/>
      <c r="Y649" s="586"/>
      <c r="Z649" s="586"/>
      <c r="AA649" s="586"/>
      <c r="AB649" s="586"/>
      <c r="AC649" s="586"/>
      <c r="AD649" s="586"/>
      <c r="AE649" s="586"/>
      <c r="AF649" s="586"/>
      <c r="AG649" s="586"/>
      <c r="AH649" s="586"/>
      <c r="AI649" s="586"/>
      <c r="AJ649" s="586"/>
    </row>
    <row r="650">
      <c r="A650" s="586"/>
      <c r="B650" s="586"/>
      <c r="C650" s="586"/>
      <c r="D650" s="586"/>
      <c r="E650" s="587"/>
      <c r="F650" s="586"/>
      <c r="G650" s="586"/>
      <c r="H650" s="586"/>
      <c r="I650" s="586"/>
      <c r="J650" s="586"/>
      <c r="K650" s="586"/>
      <c r="L650" s="586"/>
      <c r="M650" s="586"/>
      <c r="N650" s="586"/>
      <c r="O650" s="586"/>
      <c r="P650" s="586"/>
      <c r="Q650" s="586"/>
      <c r="R650" s="586"/>
      <c r="S650" s="586"/>
      <c r="T650" s="586"/>
      <c r="U650" s="586"/>
      <c r="V650" s="586"/>
      <c r="W650" s="586"/>
      <c r="X650" s="586"/>
      <c r="Y650" s="586"/>
      <c r="Z650" s="586"/>
      <c r="AA650" s="586"/>
      <c r="AB650" s="586"/>
      <c r="AC650" s="586"/>
      <c r="AD650" s="586"/>
      <c r="AE650" s="586"/>
      <c r="AF650" s="586"/>
      <c r="AG650" s="586"/>
      <c r="AH650" s="586"/>
      <c r="AI650" s="586"/>
      <c r="AJ650" s="586"/>
    </row>
    <row r="651">
      <c r="A651" s="586"/>
      <c r="B651" s="586"/>
      <c r="C651" s="586"/>
      <c r="D651" s="586"/>
      <c r="E651" s="587"/>
      <c r="F651" s="586"/>
      <c r="G651" s="586"/>
      <c r="H651" s="586"/>
      <c r="I651" s="586"/>
      <c r="J651" s="586"/>
      <c r="K651" s="586"/>
      <c r="L651" s="586"/>
      <c r="M651" s="586"/>
      <c r="N651" s="586"/>
      <c r="O651" s="586"/>
      <c r="P651" s="586"/>
      <c r="Q651" s="586"/>
      <c r="R651" s="586"/>
      <c r="S651" s="586"/>
      <c r="T651" s="586"/>
      <c r="U651" s="586"/>
      <c r="V651" s="586"/>
      <c r="W651" s="586"/>
      <c r="X651" s="586"/>
      <c r="Y651" s="586"/>
      <c r="Z651" s="586"/>
      <c r="AA651" s="586"/>
      <c r="AB651" s="586"/>
      <c r="AC651" s="586"/>
      <c r="AD651" s="586"/>
      <c r="AE651" s="586"/>
      <c r="AF651" s="586"/>
      <c r="AG651" s="586"/>
      <c r="AH651" s="586"/>
      <c r="AI651" s="586"/>
      <c r="AJ651" s="586"/>
    </row>
    <row r="652">
      <c r="A652" s="586"/>
      <c r="B652" s="586"/>
      <c r="C652" s="586"/>
      <c r="D652" s="586"/>
      <c r="E652" s="587"/>
      <c r="F652" s="586"/>
      <c r="G652" s="586"/>
      <c r="H652" s="586"/>
      <c r="I652" s="586"/>
      <c r="J652" s="586"/>
      <c r="K652" s="586"/>
      <c r="L652" s="586"/>
      <c r="M652" s="586"/>
      <c r="N652" s="586"/>
      <c r="O652" s="586"/>
      <c r="P652" s="586"/>
      <c r="Q652" s="586"/>
      <c r="R652" s="586"/>
      <c r="S652" s="586"/>
      <c r="T652" s="586"/>
      <c r="U652" s="586"/>
      <c r="V652" s="586"/>
      <c r="W652" s="586"/>
      <c r="X652" s="586"/>
      <c r="Y652" s="586"/>
      <c r="Z652" s="586"/>
      <c r="AA652" s="586"/>
      <c r="AB652" s="586"/>
      <c r="AC652" s="586"/>
      <c r="AD652" s="586"/>
      <c r="AE652" s="586"/>
      <c r="AF652" s="586"/>
      <c r="AG652" s="586"/>
      <c r="AH652" s="586"/>
      <c r="AI652" s="586"/>
      <c r="AJ652" s="586"/>
    </row>
    <row r="653">
      <c r="A653" s="586"/>
      <c r="B653" s="586"/>
      <c r="C653" s="586"/>
      <c r="D653" s="586"/>
      <c r="E653" s="587"/>
      <c r="F653" s="586"/>
      <c r="G653" s="586"/>
      <c r="H653" s="586"/>
      <c r="I653" s="586"/>
      <c r="J653" s="586"/>
      <c r="K653" s="586"/>
      <c r="L653" s="586"/>
      <c r="M653" s="586"/>
      <c r="N653" s="586"/>
      <c r="O653" s="586"/>
      <c r="P653" s="586"/>
      <c r="Q653" s="586"/>
      <c r="R653" s="586"/>
      <c r="S653" s="586"/>
      <c r="T653" s="586"/>
      <c r="U653" s="586"/>
      <c r="V653" s="586"/>
      <c r="W653" s="586"/>
      <c r="X653" s="586"/>
      <c r="Y653" s="586"/>
      <c r="Z653" s="586"/>
      <c r="AA653" s="586"/>
      <c r="AB653" s="586"/>
      <c r="AC653" s="586"/>
      <c r="AD653" s="586"/>
      <c r="AE653" s="586"/>
      <c r="AF653" s="586"/>
      <c r="AG653" s="586"/>
      <c r="AH653" s="586"/>
      <c r="AI653" s="586"/>
      <c r="AJ653" s="586"/>
    </row>
    <row r="654">
      <c r="A654" s="586"/>
      <c r="B654" s="586"/>
      <c r="C654" s="586"/>
      <c r="D654" s="586"/>
      <c r="E654" s="587"/>
      <c r="F654" s="586"/>
      <c r="G654" s="586"/>
      <c r="H654" s="586"/>
      <c r="I654" s="586"/>
      <c r="J654" s="586"/>
      <c r="K654" s="586"/>
      <c r="L654" s="586"/>
      <c r="M654" s="586"/>
      <c r="N654" s="586"/>
      <c r="O654" s="586"/>
      <c r="P654" s="586"/>
      <c r="Q654" s="586"/>
      <c r="R654" s="586"/>
      <c r="S654" s="586"/>
      <c r="T654" s="586"/>
      <c r="U654" s="586"/>
      <c r="V654" s="586"/>
      <c r="W654" s="586"/>
      <c r="X654" s="586"/>
      <c r="Y654" s="586"/>
      <c r="Z654" s="586"/>
      <c r="AA654" s="586"/>
      <c r="AB654" s="586"/>
      <c r="AC654" s="586"/>
      <c r="AD654" s="586"/>
      <c r="AE654" s="586"/>
      <c r="AF654" s="586"/>
      <c r="AG654" s="586"/>
      <c r="AH654" s="586"/>
      <c r="AI654" s="586"/>
      <c r="AJ654" s="586"/>
    </row>
    <row r="655">
      <c r="A655" s="586"/>
      <c r="B655" s="586"/>
      <c r="C655" s="586"/>
      <c r="D655" s="586"/>
      <c r="E655" s="587"/>
      <c r="F655" s="586"/>
      <c r="G655" s="586"/>
      <c r="H655" s="586"/>
      <c r="I655" s="586"/>
      <c r="J655" s="586"/>
      <c r="K655" s="586"/>
      <c r="L655" s="586"/>
      <c r="M655" s="586"/>
      <c r="N655" s="586"/>
      <c r="O655" s="586"/>
      <c r="P655" s="586"/>
      <c r="Q655" s="586"/>
      <c r="R655" s="586"/>
      <c r="S655" s="586"/>
      <c r="T655" s="586"/>
      <c r="U655" s="586"/>
      <c r="V655" s="586"/>
      <c r="W655" s="586"/>
      <c r="X655" s="586"/>
      <c r="Y655" s="586"/>
      <c r="Z655" s="586"/>
      <c r="AA655" s="586"/>
      <c r="AB655" s="586"/>
      <c r="AC655" s="586"/>
      <c r="AD655" s="586"/>
      <c r="AE655" s="586"/>
      <c r="AF655" s="586"/>
      <c r="AG655" s="586"/>
      <c r="AH655" s="586"/>
      <c r="AI655" s="586"/>
      <c r="AJ655" s="586"/>
    </row>
    <row r="656">
      <c r="A656" s="586"/>
      <c r="B656" s="586"/>
      <c r="C656" s="586"/>
      <c r="D656" s="586"/>
      <c r="E656" s="587"/>
      <c r="F656" s="586"/>
      <c r="G656" s="586"/>
      <c r="H656" s="586"/>
      <c r="I656" s="586"/>
      <c r="J656" s="586"/>
      <c r="K656" s="586"/>
      <c r="L656" s="586"/>
      <c r="M656" s="586"/>
      <c r="N656" s="586"/>
      <c r="O656" s="586"/>
      <c r="P656" s="586"/>
      <c r="Q656" s="586"/>
      <c r="R656" s="586"/>
      <c r="S656" s="586"/>
      <c r="T656" s="586"/>
      <c r="U656" s="586"/>
      <c r="V656" s="586"/>
      <c r="W656" s="586"/>
      <c r="X656" s="586"/>
      <c r="Y656" s="586"/>
      <c r="Z656" s="586"/>
      <c r="AA656" s="586"/>
      <c r="AB656" s="586"/>
      <c r="AC656" s="586"/>
      <c r="AD656" s="586"/>
      <c r="AE656" s="586"/>
      <c r="AF656" s="586"/>
      <c r="AG656" s="586"/>
      <c r="AH656" s="586"/>
      <c r="AI656" s="586"/>
      <c r="AJ656" s="586"/>
    </row>
    <row r="657">
      <c r="A657" s="586"/>
      <c r="B657" s="586"/>
      <c r="C657" s="586"/>
      <c r="D657" s="586"/>
      <c r="E657" s="587"/>
      <c r="F657" s="586"/>
      <c r="G657" s="586"/>
      <c r="H657" s="586"/>
      <c r="I657" s="586"/>
      <c r="J657" s="586"/>
      <c r="K657" s="586"/>
      <c r="L657" s="586"/>
      <c r="M657" s="586"/>
      <c r="N657" s="586"/>
      <c r="O657" s="586"/>
      <c r="P657" s="586"/>
      <c r="Q657" s="586"/>
      <c r="R657" s="586"/>
      <c r="S657" s="586"/>
      <c r="T657" s="586"/>
      <c r="U657" s="586"/>
      <c r="V657" s="586"/>
      <c r="W657" s="586"/>
      <c r="X657" s="586"/>
      <c r="Y657" s="586"/>
      <c r="Z657" s="586"/>
      <c r="AA657" s="586"/>
      <c r="AB657" s="586"/>
      <c r="AC657" s="586"/>
      <c r="AD657" s="586"/>
      <c r="AE657" s="586"/>
      <c r="AF657" s="586"/>
      <c r="AG657" s="586"/>
      <c r="AH657" s="586"/>
      <c r="AI657" s="586"/>
      <c r="AJ657" s="586"/>
    </row>
    <row r="658">
      <c r="A658" s="586"/>
      <c r="B658" s="586"/>
      <c r="C658" s="586"/>
      <c r="D658" s="586"/>
      <c r="E658" s="587"/>
      <c r="F658" s="586"/>
      <c r="G658" s="586"/>
      <c r="H658" s="586"/>
      <c r="I658" s="586"/>
      <c r="J658" s="586"/>
      <c r="K658" s="586"/>
      <c r="L658" s="586"/>
      <c r="M658" s="586"/>
      <c r="N658" s="586"/>
      <c r="O658" s="586"/>
      <c r="P658" s="586"/>
      <c r="Q658" s="586"/>
      <c r="R658" s="586"/>
      <c r="S658" s="586"/>
      <c r="T658" s="586"/>
      <c r="U658" s="586"/>
      <c r="V658" s="586"/>
      <c r="W658" s="586"/>
      <c r="X658" s="586"/>
      <c r="Y658" s="586"/>
      <c r="Z658" s="586"/>
      <c r="AA658" s="586"/>
      <c r="AB658" s="586"/>
      <c r="AC658" s="586"/>
      <c r="AD658" s="586"/>
      <c r="AE658" s="586"/>
      <c r="AF658" s="586"/>
      <c r="AG658" s="586"/>
      <c r="AH658" s="586"/>
      <c r="AI658" s="586"/>
      <c r="AJ658" s="586"/>
    </row>
    <row r="659">
      <c r="A659" s="586"/>
      <c r="B659" s="586"/>
      <c r="C659" s="586"/>
      <c r="D659" s="586"/>
      <c r="E659" s="587"/>
      <c r="F659" s="586"/>
      <c r="G659" s="586"/>
      <c r="H659" s="586"/>
      <c r="I659" s="586"/>
      <c r="J659" s="586"/>
      <c r="K659" s="586"/>
      <c r="L659" s="586"/>
      <c r="M659" s="586"/>
      <c r="N659" s="586"/>
      <c r="O659" s="586"/>
      <c r="P659" s="586"/>
      <c r="Q659" s="586"/>
      <c r="R659" s="586"/>
      <c r="S659" s="586"/>
      <c r="T659" s="586"/>
      <c r="U659" s="586"/>
      <c r="V659" s="586"/>
      <c r="W659" s="586"/>
      <c r="X659" s="586"/>
      <c r="Y659" s="586"/>
      <c r="Z659" s="586"/>
      <c r="AA659" s="586"/>
      <c r="AB659" s="586"/>
      <c r="AC659" s="586"/>
      <c r="AD659" s="586"/>
      <c r="AE659" s="586"/>
      <c r="AF659" s="586"/>
      <c r="AG659" s="586"/>
      <c r="AH659" s="586"/>
      <c r="AI659" s="586"/>
      <c r="AJ659" s="586"/>
    </row>
    <row r="660">
      <c r="A660" s="586"/>
      <c r="B660" s="586"/>
      <c r="C660" s="586"/>
      <c r="D660" s="586"/>
      <c r="E660" s="587"/>
      <c r="F660" s="586"/>
      <c r="G660" s="586"/>
      <c r="H660" s="586"/>
      <c r="I660" s="586"/>
      <c r="J660" s="586"/>
      <c r="K660" s="586"/>
      <c r="L660" s="586"/>
      <c r="M660" s="586"/>
      <c r="N660" s="586"/>
      <c r="O660" s="586"/>
      <c r="P660" s="586"/>
      <c r="Q660" s="586"/>
      <c r="R660" s="586"/>
      <c r="S660" s="586"/>
      <c r="T660" s="586"/>
      <c r="U660" s="586"/>
      <c r="V660" s="586"/>
      <c r="W660" s="586"/>
      <c r="X660" s="586"/>
      <c r="Y660" s="586"/>
      <c r="Z660" s="586"/>
      <c r="AA660" s="586"/>
      <c r="AB660" s="586"/>
      <c r="AC660" s="586"/>
      <c r="AD660" s="586"/>
      <c r="AE660" s="586"/>
      <c r="AF660" s="586"/>
      <c r="AG660" s="586"/>
      <c r="AH660" s="586"/>
      <c r="AI660" s="586"/>
      <c r="AJ660" s="586"/>
    </row>
    <row r="661">
      <c r="A661" s="586"/>
      <c r="B661" s="586"/>
      <c r="C661" s="586"/>
      <c r="D661" s="586"/>
      <c r="E661" s="587"/>
      <c r="F661" s="586"/>
      <c r="G661" s="586"/>
      <c r="H661" s="586"/>
      <c r="I661" s="586"/>
      <c r="J661" s="586"/>
      <c r="K661" s="586"/>
      <c r="L661" s="586"/>
      <c r="M661" s="586"/>
      <c r="N661" s="586"/>
      <c r="O661" s="586"/>
      <c r="P661" s="586"/>
      <c r="Q661" s="586"/>
      <c r="R661" s="586"/>
      <c r="S661" s="586"/>
      <c r="T661" s="586"/>
      <c r="U661" s="586"/>
      <c r="V661" s="586"/>
      <c r="W661" s="586"/>
      <c r="X661" s="586"/>
      <c r="Y661" s="586"/>
      <c r="Z661" s="586"/>
      <c r="AA661" s="586"/>
      <c r="AB661" s="586"/>
      <c r="AC661" s="586"/>
      <c r="AD661" s="586"/>
      <c r="AE661" s="586"/>
      <c r="AF661" s="586"/>
      <c r="AG661" s="586"/>
      <c r="AH661" s="586"/>
      <c r="AI661" s="586"/>
      <c r="AJ661" s="586"/>
    </row>
    <row r="662">
      <c r="A662" s="586"/>
      <c r="B662" s="586"/>
      <c r="C662" s="586"/>
      <c r="D662" s="586"/>
      <c r="E662" s="587"/>
      <c r="F662" s="586"/>
      <c r="G662" s="586"/>
      <c r="H662" s="586"/>
      <c r="I662" s="586"/>
      <c r="J662" s="586"/>
      <c r="K662" s="586"/>
      <c r="L662" s="586"/>
      <c r="M662" s="586"/>
      <c r="N662" s="586"/>
      <c r="O662" s="586"/>
      <c r="P662" s="586"/>
      <c r="Q662" s="586"/>
      <c r="R662" s="586"/>
      <c r="S662" s="586"/>
      <c r="T662" s="586"/>
      <c r="U662" s="586"/>
      <c r="V662" s="586"/>
      <c r="W662" s="586"/>
      <c r="X662" s="586"/>
      <c r="Y662" s="586"/>
      <c r="Z662" s="586"/>
      <c r="AA662" s="586"/>
      <c r="AB662" s="586"/>
      <c r="AC662" s="586"/>
      <c r="AD662" s="586"/>
      <c r="AE662" s="586"/>
      <c r="AF662" s="586"/>
      <c r="AG662" s="586"/>
      <c r="AH662" s="586"/>
      <c r="AI662" s="586"/>
      <c r="AJ662" s="586"/>
    </row>
    <row r="663">
      <c r="A663" s="586"/>
      <c r="B663" s="586"/>
      <c r="C663" s="586"/>
      <c r="D663" s="586"/>
      <c r="E663" s="587"/>
      <c r="F663" s="586"/>
      <c r="G663" s="586"/>
      <c r="H663" s="586"/>
      <c r="I663" s="586"/>
      <c r="J663" s="586"/>
      <c r="K663" s="586"/>
      <c r="L663" s="586"/>
      <c r="M663" s="586"/>
      <c r="N663" s="586"/>
      <c r="O663" s="586"/>
      <c r="P663" s="586"/>
      <c r="Q663" s="586"/>
      <c r="R663" s="586"/>
      <c r="S663" s="586"/>
      <c r="T663" s="586"/>
      <c r="U663" s="586"/>
      <c r="V663" s="586"/>
      <c r="W663" s="586"/>
      <c r="X663" s="586"/>
      <c r="Y663" s="586"/>
      <c r="Z663" s="586"/>
      <c r="AA663" s="586"/>
      <c r="AB663" s="586"/>
      <c r="AC663" s="586"/>
      <c r="AD663" s="586"/>
      <c r="AE663" s="586"/>
      <c r="AF663" s="586"/>
      <c r="AG663" s="586"/>
      <c r="AH663" s="586"/>
      <c r="AI663" s="586"/>
      <c r="AJ663" s="586"/>
    </row>
    <row r="664">
      <c r="A664" s="586"/>
      <c r="B664" s="586"/>
      <c r="C664" s="586"/>
      <c r="D664" s="586"/>
      <c r="E664" s="587"/>
      <c r="F664" s="586"/>
      <c r="G664" s="586"/>
      <c r="H664" s="586"/>
      <c r="I664" s="586"/>
      <c r="J664" s="586"/>
      <c r="K664" s="586"/>
      <c r="L664" s="586"/>
      <c r="M664" s="586"/>
      <c r="N664" s="586"/>
      <c r="O664" s="586"/>
      <c r="P664" s="586"/>
      <c r="Q664" s="586"/>
      <c r="R664" s="586"/>
      <c r="S664" s="586"/>
      <c r="T664" s="586"/>
      <c r="U664" s="586"/>
      <c r="V664" s="586"/>
      <c r="W664" s="586"/>
      <c r="X664" s="586"/>
      <c r="Y664" s="586"/>
      <c r="Z664" s="586"/>
      <c r="AA664" s="586"/>
      <c r="AB664" s="586"/>
      <c r="AC664" s="586"/>
      <c r="AD664" s="586"/>
      <c r="AE664" s="586"/>
      <c r="AF664" s="586"/>
      <c r="AG664" s="586"/>
      <c r="AH664" s="586"/>
      <c r="AI664" s="586"/>
      <c r="AJ664" s="586"/>
    </row>
    <row r="665">
      <c r="A665" s="586"/>
      <c r="B665" s="586"/>
      <c r="C665" s="586"/>
      <c r="D665" s="586"/>
      <c r="E665" s="587"/>
      <c r="F665" s="586"/>
      <c r="G665" s="586"/>
      <c r="H665" s="586"/>
      <c r="I665" s="586"/>
      <c r="J665" s="586"/>
      <c r="K665" s="586"/>
      <c r="L665" s="586"/>
      <c r="M665" s="586"/>
      <c r="N665" s="586"/>
      <c r="O665" s="586"/>
      <c r="P665" s="586"/>
      <c r="Q665" s="586"/>
      <c r="R665" s="586"/>
      <c r="S665" s="586"/>
      <c r="T665" s="586"/>
      <c r="U665" s="586"/>
      <c r="V665" s="586"/>
      <c r="W665" s="586"/>
      <c r="X665" s="586"/>
      <c r="Y665" s="586"/>
      <c r="Z665" s="586"/>
      <c r="AA665" s="586"/>
      <c r="AB665" s="586"/>
      <c r="AC665" s="586"/>
      <c r="AD665" s="586"/>
      <c r="AE665" s="586"/>
      <c r="AF665" s="586"/>
      <c r="AG665" s="586"/>
      <c r="AH665" s="586"/>
      <c r="AI665" s="586"/>
      <c r="AJ665" s="586"/>
    </row>
    <row r="666">
      <c r="A666" s="586"/>
      <c r="B666" s="586"/>
      <c r="C666" s="586"/>
      <c r="D666" s="586"/>
      <c r="E666" s="587"/>
      <c r="F666" s="586"/>
      <c r="G666" s="586"/>
      <c r="H666" s="586"/>
      <c r="I666" s="586"/>
      <c r="J666" s="586"/>
      <c r="K666" s="586"/>
      <c r="L666" s="586"/>
      <c r="M666" s="586"/>
      <c r="N666" s="586"/>
      <c r="O666" s="586"/>
      <c r="P666" s="586"/>
      <c r="Q666" s="586"/>
      <c r="R666" s="586"/>
      <c r="S666" s="586"/>
      <c r="T666" s="586"/>
      <c r="U666" s="586"/>
      <c r="V666" s="586"/>
      <c r="W666" s="586"/>
      <c r="X666" s="586"/>
      <c r="Y666" s="586"/>
      <c r="Z666" s="586"/>
      <c r="AA666" s="586"/>
      <c r="AB666" s="586"/>
      <c r="AC666" s="586"/>
      <c r="AD666" s="586"/>
      <c r="AE666" s="586"/>
      <c r="AF666" s="586"/>
      <c r="AG666" s="586"/>
      <c r="AH666" s="586"/>
      <c r="AI666" s="586"/>
      <c r="AJ666" s="586"/>
    </row>
    <row r="667">
      <c r="A667" s="586"/>
      <c r="B667" s="586"/>
      <c r="C667" s="586"/>
      <c r="D667" s="586"/>
      <c r="E667" s="587"/>
      <c r="F667" s="586"/>
      <c r="G667" s="586"/>
      <c r="H667" s="586"/>
      <c r="I667" s="586"/>
      <c r="J667" s="586"/>
      <c r="K667" s="586"/>
      <c r="L667" s="586"/>
      <c r="M667" s="586"/>
      <c r="N667" s="586"/>
      <c r="O667" s="586"/>
      <c r="P667" s="586"/>
      <c r="Q667" s="586"/>
      <c r="R667" s="586"/>
      <c r="S667" s="586"/>
      <c r="T667" s="586"/>
      <c r="U667" s="586"/>
      <c r="V667" s="586"/>
      <c r="W667" s="586"/>
      <c r="X667" s="586"/>
      <c r="Y667" s="586"/>
      <c r="Z667" s="586"/>
      <c r="AA667" s="586"/>
      <c r="AB667" s="586"/>
      <c r="AC667" s="586"/>
      <c r="AD667" s="586"/>
      <c r="AE667" s="586"/>
      <c r="AF667" s="586"/>
      <c r="AG667" s="586"/>
      <c r="AH667" s="586"/>
      <c r="AI667" s="586"/>
      <c r="AJ667" s="586"/>
    </row>
    <row r="668">
      <c r="A668" s="586"/>
      <c r="B668" s="586"/>
      <c r="C668" s="586"/>
      <c r="D668" s="586"/>
      <c r="E668" s="587"/>
      <c r="F668" s="586"/>
      <c r="G668" s="586"/>
      <c r="H668" s="586"/>
      <c r="I668" s="586"/>
      <c r="J668" s="586"/>
      <c r="K668" s="586"/>
      <c r="L668" s="586"/>
      <c r="M668" s="586"/>
      <c r="N668" s="586"/>
      <c r="O668" s="586"/>
      <c r="P668" s="586"/>
      <c r="Q668" s="586"/>
      <c r="R668" s="586"/>
      <c r="S668" s="586"/>
      <c r="T668" s="586"/>
      <c r="U668" s="586"/>
      <c r="V668" s="586"/>
      <c r="W668" s="586"/>
      <c r="X668" s="586"/>
      <c r="Y668" s="586"/>
      <c r="Z668" s="586"/>
      <c r="AA668" s="586"/>
      <c r="AB668" s="586"/>
      <c r="AC668" s="586"/>
      <c r="AD668" s="586"/>
      <c r="AE668" s="586"/>
      <c r="AF668" s="586"/>
      <c r="AG668" s="586"/>
      <c r="AH668" s="586"/>
      <c r="AI668" s="586"/>
      <c r="AJ668" s="586"/>
    </row>
    <row r="669">
      <c r="A669" s="586"/>
      <c r="B669" s="586"/>
      <c r="C669" s="586"/>
      <c r="D669" s="586"/>
      <c r="E669" s="587"/>
      <c r="F669" s="586"/>
      <c r="G669" s="586"/>
      <c r="H669" s="586"/>
      <c r="I669" s="586"/>
      <c r="J669" s="586"/>
      <c r="K669" s="586"/>
      <c r="L669" s="586"/>
      <c r="M669" s="586"/>
      <c r="N669" s="586"/>
      <c r="O669" s="586"/>
      <c r="P669" s="586"/>
      <c r="Q669" s="586"/>
      <c r="R669" s="586"/>
      <c r="S669" s="586"/>
      <c r="T669" s="586"/>
      <c r="U669" s="586"/>
      <c r="V669" s="586"/>
      <c r="W669" s="586"/>
      <c r="X669" s="586"/>
      <c r="Y669" s="586"/>
      <c r="Z669" s="586"/>
      <c r="AA669" s="586"/>
      <c r="AB669" s="586"/>
      <c r="AC669" s="586"/>
      <c r="AD669" s="586"/>
      <c r="AE669" s="586"/>
      <c r="AF669" s="586"/>
      <c r="AG669" s="586"/>
      <c r="AH669" s="586"/>
      <c r="AI669" s="586"/>
      <c r="AJ669" s="586"/>
    </row>
    <row r="670">
      <c r="A670" s="586"/>
      <c r="B670" s="586"/>
      <c r="C670" s="586"/>
      <c r="D670" s="586"/>
      <c r="E670" s="587"/>
      <c r="F670" s="586"/>
      <c r="G670" s="586"/>
      <c r="H670" s="586"/>
      <c r="I670" s="586"/>
      <c r="J670" s="586"/>
      <c r="K670" s="586"/>
      <c r="L670" s="586"/>
      <c r="M670" s="586"/>
      <c r="N670" s="586"/>
      <c r="O670" s="586"/>
      <c r="P670" s="586"/>
      <c r="Q670" s="586"/>
      <c r="R670" s="586"/>
      <c r="S670" s="586"/>
      <c r="T670" s="586"/>
      <c r="U670" s="586"/>
      <c r="V670" s="586"/>
      <c r="W670" s="586"/>
      <c r="X670" s="586"/>
      <c r="Y670" s="586"/>
      <c r="Z670" s="586"/>
      <c r="AA670" s="586"/>
      <c r="AB670" s="586"/>
      <c r="AC670" s="586"/>
      <c r="AD670" s="586"/>
      <c r="AE670" s="586"/>
      <c r="AF670" s="586"/>
      <c r="AG670" s="586"/>
      <c r="AH670" s="586"/>
      <c r="AI670" s="586"/>
      <c r="AJ670" s="586"/>
    </row>
    <row r="671">
      <c r="A671" s="586"/>
      <c r="B671" s="586"/>
      <c r="C671" s="586"/>
      <c r="D671" s="586"/>
      <c r="E671" s="587"/>
      <c r="F671" s="586"/>
      <c r="G671" s="586"/>
      <c r="H671" s="586"/>
      <c r="I671" s="586"/>
      <c r="J671" s="586"/>
      <c r="K671" s="586"/>
      <c r="L671" s="586"/>
      <c r="M671" s="586"/>
      <c r="N671" s="586"/>
      <c r="O671" s="586"/>
      <c r="P671" s="586"/>
      <c r="Q671" s="586"/>
      <c r="R671" s="586"/>
      <c r="S671" s="586"/>
      <c r="T671" s="586"/>
      <c r="U671" s="586"/>
      <c r="V671" s="586"/>
      <c r="W671" s="586"/>
      <c r="X671" s="586"/>
      <c r="Y671" s="586"/>
      <c r="Z671" s="586"/>
      <c r="AA671" s="586"/>
      <c r="AB671" s="586"/>
      <c r="AC671" s="586"/>
      <c r="AD671" s="586"/>
      <c r="AE671" s="586"/>
      <c r="AF671" s="586"/>
      <c r="AG671" s="586"/>
      <c r="AH671" s="586"/>
      <c r="AI671" s="586"/>
      <c r="AJ671" s="586"/>
    </row>
    <row r="672">
      <c r="A672" s="586"/>
      <c r="B672" s="586"/>
      <c r="C672" s="586"/>
      <c r="D672" s="586"/>
      <c r="E672" s="587"/>
      <c r="F672" s="586"/>
      <c r="G672" s="586"/>
      <c r="H672" s="586"/>
      <c r="I672" s="586"/>
      <c r="J672" s="586"/>
      <c r="K672" s="586"/>
      <c r="L672" s="586"/>
      <c r="M672" s="586"/>
      <c r="N672" s="586"/>
      <c r="O672" s="586"/>
      <c r="P672" s="586"/>
      <c r="Q672" s="586"/>
      <c r="R672" s="586"/>
      <c r="S672" s="586"/>
      <c r="T672" s="586"/>
      <c r="U672" s="586"/>
      <c r="V672" s="586"/>
      <c r="W672" s="586"/>
      <c r="X672" s="586"/>
      <c r="Y672" s="586"/>
      <c r="Z672" s="586"/>
      <c r="AA672" s="586"/>
      <c r="AB672" s="586"/>
      <c r="AC672" s="586"/>
      <c r="AD672" s="586"/>
      <c r="AE672" s="586"/>
      <c r="AF672" s="586"/>
      <c r="AG672" s="586"/>
      <c r="AH672" s="586"/>
      <c r="AI672" s="586"/>
      <c r="AJ672" s="586"/>
    </row>
    <row r="673">
      <c r="A673" s="586"/>
      <c r="B673" s="586"/>
      <c r="C673" s="586"/>
      <c r="D673" s="586"/>
      <c r="E673" s="587"/>
      <c r="F673" s="586"/>
      <c r="G673" s="586"/>
      <c r="H673" s="586"/>
      <c r="I673" s="586"/>
      <c r="J673" s="586"/>
      <c r="K673" s="586"/>
      <c r="L673" s="586"/>
      <c r="M673" s="586"/>
      <c r="N673" s="586"/>
      <c r="O673" s="586"/>
      <c r="P673" s="586"/>
      <c r="Q673" s="586"/>
      <c r="R673" s="586"/>
      <c r="S673" s="586"/>
      <c r="T673" s="586"/>
      <c r="U673" s="586"/>
      <c r="V673" s="586"/>
      <c r="W673" s="586"/>
      <c r="X673" s="586"/>
      <c r="Y673" s="586"/>
      <c r="Z673" s="586"/>
      <c r="AA673" s="586"/>
      <c r="AB673" s="586"/>
      <c r="AC673" s="586"/>
      <c r="AD673" s="586"/>
      <c r="AE673" s="586"/>
      <c r="AF673" s="586"/>
      <c r="AG673" s="586"/>
      <c r="AH673" s="586"/>
      <c r="AI673" s="586"/>
      <c r="AJ673" s="586"/>
    </row>
    <row r="674">
      <c r="A674" s="586"/>
      <c r="B674" s="586"/>
      <c r="C674" s="586"/>
      <c r="D674" s="586"/>
      <c r="E674" s="587"/>
      <c r="F674" s="586"/>
      <c r="G674" s="586"/>
      <c r="H674" s="586"/>
      <c r="I674" s="586"/>
      <c r="J674" s="586"/>
      <c r="K674" s="586"/>
      <c r="L674" s="586"/>
      <c r="M674" s="586"/>
      <c r="N674" s="586"/>
      <c r="O674" s="586"/>
      <c r="P674" s="586"/>
      <c r="Q674" s="586"/>
      <c r="R674" s="586"/>
      <c r="S674" s="586"/>
      <c r="T674" s="586"/>
      <c r="U674" s="586"/>
      <c r="V674" s="586"/>
      <c r="W674" s="586"/>
      <c r="X674" s="586"/>
      <c r="Y674" s="586"/>
      <c r="Z674" s="586"/>
      <c r="AA674" s="586"/>
      <c r="AB674" s="586"/>
      <c r="AC674" s="586"/>
      <c r="AD674" s="586"/>
      <c r="AE674" s="586"/>
      <c r="AF674" s="586"/>
      <c r="AG674" s="586"/>
      <c r="AH674" s="586"/>
      <c r="AI674" s="586"/>
      <c r="AJ674" s="586"/>
    </row>
    <row r="675">
      <c r="A675" s="586"/>
      <c r="B675" s="586"/>
      <c r="C675" s="586"/>
      <c r="D675" s="586"/>
      <c r="E675" s="587"/>
      <c r="F675" s="586"/>
      <c r="G675" s="586"/>
      <c r="H675" s="586"/>
      <c r="I675" s="586"/>
      <c r="J675" s="586"/>
      <c r="K675" s="586"/>
      <c r="L675" s="586"/>
      <c r="M675" s="586"/>
      <c r="N675" s="586"/>
      <c r="O675" s="586"/>
      <c r="P675" s="586"/>
      <c r="Q675" s="586"/>
      <c r="R675" s="586"/>
      <c r="S675" s="586"/>
      <c r="T675" s="586"/>
      <c r="U675" s="586"/>
      <c r="V675" s="586"/>
      <c r="W675" s="586"/>
      <c r="X675" s="586"/>
      <c r="Y675" s="586"/>
      <c r="Z675" s="586"/>
      <c r="AA675" s="586"/>
      <c r="AB675" s="586"/>
      <c r="AC675" s="586"/>
      <c r="AD675" s="586"/>
      <c r="AE675" s="586"/>
      <c r="AF675" s="586"/>
      <c r="AG675" s="586"/>
      <c r="AH675" s="586"/>
      <c r="AI675" s="586"/>
      <c r="AJ675" s="586"/>
    </row>
    <row r="676">
      <c r="A676" s="586"/>
      <c r="B676" s="586"/>
      <c r="C676" s="586"/>
      <c r="D676" s="586"/>
      <c r="E676" s="587"/>
      <c r="F676" s="586"/>
      <c r="G676" s="586"/>
      <c r="H676" s="586"/>
      <c r="I676" s="586"/>
      <c r="J676" s="586"/>
      <c r="K676" s="586"/>
      <c r="L676" s="586"/>
      <c r="M676" s="586"/>
      <c r="N676" s="586"/>
      <c r="O676" s="586"/>
      <c r="P676" s="586"/>
      <c r="Q676" s="586"/>
      <c r="R676" s="586"/>
      <c r="S676" s="586"/>
      <c r="T676" s="586"/>
      <c r="U676" s="586"/>
      <c r="V676" s="586"/>
      <c r="W676" s="586"/>
      <c r="X676" s="586"/>
      <c r="Y676" s="586"/>
      <c r="Z676" s="586"/>
      <c r="AA676" s="586"/>
      <c r="AB676" s="586"/>
      <c r="AC676" s="586"/>
      <c r="AD676" s="586"/>
      <c r="AE676" s="586"/>
      <c r="AF676" s="586"/>
      <c r="AG676" s="586"/>
      <c r="AH676" s="586"/>
      <c r="AI676" s="586"/>
      <c r="AJ676" s="586"/>
    </row>
    <row r="677">
      <c r="A677" s="586"/>
      <c r="B677" s="586"/>
      <c r="C677" s="586"/>
      <c r="D677" s="586"/>
      <c r="E677" s="587"/>
      <c r="F677" s="586"/>
      <c r="G677" s="586"/>
      <c r="H677" s="586"/>
      <c r="I677" s="586"/>
      <c r="J677" s="586"/>
      <c r="K677" s="586"/>
      <c r="L677" s="586"/>
      <c r="M677" s="586"/>
      <c r="N677" s="586"/>
      <c r="O677" s="586"/>
      <c r="P677" s="586"/>
      <c r="Q677" s="586"/>
      <c r="R677" s="586"/>
      <c r="S677" s="586"/>
      <c r="T677" s="586"/>
      <c r="U677" s="586"/>
      <c r="V677" s="586"/>
      <c r="W677" s="586"/>
      <c r="X677" s="586"/>
      <c r="Y677" s="586"/>
      <c r="Z677" s="586"/>
      <c r="AA677" s="586"/>
      <c r="AB677" s="586"/>
      <c r="AC677" s="586"/>
      <c r="AD677" s="586"/>
      <c r="AE677" s="586"/>
      <c r="AF677" s="586"/>
      <c r="AG677" s="586"/>
      <c r="AH677" s="586"/>
      <c r="AI677" s="586"/>
      <c r="AJ677" s="586"/>
    </row>
    <row r="678">
      <c r="A678" s="586"/>
      <c r="B678" s="586"/>
      <c r="C678" s="586"/>
      <c r="D678" s="586"/>
      <c r="E678" s="587"/>
      <c r="F678" s="586"/>
      <c r="G678" s="586"/>
      <c r="H678" s="586"/>
      <c r="I678" s="586"/>
      <c r="J678" s="586"/>
      <c r="K678" s="586"/>
      <c r="L678" s="586"/>
      <c r="M678" s="586"/>
      <c r="N678" s="586"/>
      <c r="O678" s="586"/>
      <c r="P678" s="586"/>
      <c r="Q678" s="586"/>
      <c r="R678" s="586"/>
      <c r="S678" s="586"/>
      <c r="T678" s="586"/>
      <c r="U678" s="586"/>
      <c r="V678" s="586"/>
      <c r="W678" s="586"/>
      <c r="X678" s="586"/>
      <c r="Y678" s="586"/>
      <c r="Z678" s="586"/>
      <c r="AA678" s="586"/>
      <c r="AB678" s="586"/>
      <c r="AC678" s="586"/>
      <c r="AD678" s="586"/>
      <c r="AE678" s="586"/>
      <c r="AF678" s="586"/>
      <c r="AG678" s="586"/>
      <c r="AH678" s="586"/>
      <c r="AI678" s="586"/>
      <c r="AJ678" s="586"/>
    </row>
    <row r="679">
      <c r="A679" s="586"/>
      <c r="B679" s="586"/>
      <c r="C679" s="586"/>
      <c r="D679" s="586"/>
      <c r="E679" s="587"/>
      <c r="F679" s="586"/>
      <c r="G679" s="586"/>
      <c r="H679" s="586"/>
      <c r="I679" s="586"/>
      <c r="J679" s="586"/>
      <c r="K679" s="586"/>
      <c r="L679" s="586"/>
      <c r="M679" s="586"/>
      <c r="N679" s="586"/>
      <c r="O679" s="586"/>
      <c r="P679" s="586"/>
      <c r="Q679" s="586"/>
      <c r="R679" s="586"/>
      <c r="S679" s="586"/>
      <c r="T679" s="586"/>
      <c r="U679" s="586"/>
      <c r="V679" s="586"/>
      <c r="W679" s="586"/>
      <c r="X679" s="586"/>
      <c r="Y679" s="586"/>
      <c r="Z679" s="586"/>
      <c r="AA679" s="586"/>
      <c r="AB679" s="586"/>
      <c r="AC679" s="586"/>
      <c r="AD679" s="586"/>
      <c r="AE679" s="586"/>
      <c r="AF679" s="586"/>
      <c r="AG679" s="586"/>
      <c r="AH679" s="586"/>
      <c r="AI679" s="586"/>
      <c r="AJ679" s="586"/>
    </row>
    <row r="680">
      <c r="A680" s="586"/>
      <c r="B680" s="586"/>
      <c r="C680" s="586"/>
      <c r="D680" s="586"/>
      <c r="E680" s="587"/>
      <c r="F680" s="586"/>
      <c r="G680" s="586"/>
      <c r="H680" s="586"/>
      <c r="I680" s="586"/>
      <c r="J680" s="586"/>
      <c r="K680" s="586"/>
      <c r="L680" s="586"/>
      <c r="M680" s="586"/>
      <c r="N680" s="586"/>
      <c r="O680" s="586"/>
      <c r="P680" s="586"/>
      <c r="Q680" s="586"/>
      <c r="R680" s="586"/>
      <c r="S680" s="586"/>
      <c r="T680" s="586"/>
      <c r="U680" s="586"/>
      <c r="V680" s="586"/>
      <c r="W680" s="586"/>
      <c r="X680" s="586"/>
      <c r="Y680" s="586"/>
      <c r="Z680" s="586"/>
      <c r="AA680" s="586"/>
      <c r="AB680" s="586"/>
      <c r="AC680" s="586"/>
      <c r="AD680" s="586"/>
      <c r="AE680" s="586"/>
      <c r="AF680" s="586"/>
      <c r="AG680" s="586"/>
      <c r="AH680" s="586"/>
      <c r="AI680" s="586"/>
      <c r="AJ680" s="586"/>
    </row>
    <row r="681">
      <c r="A681" s="586"/>
      <c r="B681" s="586"/>
      <c r="C681" s="586"/>
      <c r="D681" s="586"/>
      <c r="E681" s="587"/>
      <c r="F681" s="586"/>
      <c r="G681" s="586"/>
      <c r="H681" s="586"/>
      <c r="I681" s="586"/>
      <c r="J681" s="586"/>
      <c r="K681" s="586"/>
      <c r="L681" s="586"/>
      <c r="M681" s="586"/>
      <c r="N681" s="586"/>
      <c r="O681" s="586"/>
      <c r="P681" s="586"/>
      <c r="Q681" s="586"/>
      <c r="R681" s="586"/>
      <c r="S681" s="586"/>
      <c r="T681" s="586"/>
      <c r="U681" s="586"/>
      <c r="V681" s="586"/>
      <c r="W681" s="586"/>
      <c r="X681" s="586"/>
      <c r="Y681" s="586"/>
      <c r="Z681" s="586"/>
      <c r="AA681" s="586"/>
      <c r="AB681" s="586"/>
      <c r="AC681" s="586"/>
      <c r="AD681" s="586"/>
      <c r="AE681" s="586"/>
      <c r="AF681" s="586"/>
      <c r="AG681" s="586"/>
      <c r="AH681" s="586"/>
      <c r="AI681" s="586"/>
      <c r="AJ681" s="586"/>
    </row>
    <row r="682">
      <c r="A682" s="586"/>
      <c r="B682" s="586"/>
      <c r="C682" s="586"/>
      <c r="D682" s="586"/>
      <c r="E682" s="587"/>
      <c r="F682" s="586"/>
      <c r="G682" s="586"/>
      <c r="H682" s="586"/>
      <c r="I682" s="586"/>
      <c r="J682" s="586"/>
      <c r="K682" s="586"/>
      <c r="L682" s="586"/>
      <c r="M682" s="586"/>
      <c r="N682" s="586"/>
      <c r="O682" s="586"/>
      <c r="P682" s="586"/>
      <c r="Q682" s="586"/>
      <c r="R682" s="586"/>
      <c r="S682" s="586"/>
      <c r="T682" s="586"/>
      <c r="U682" s="586"/>
      <c r="V682" s="586"/>
      <c r="W682" s="586"/>
      <c r="X682" s="586"/>
      <c r="Y682" s="586"/>
      <c r="Z682" s="586"/>
      <c r="AA682" s="586"/>
      <c r="AB682" s="586"/>
      <c r="AC682" s="586"/>
      <c r="AD682" s="586"/>
      <c r="AE682" s="586"/>
      <c r="AF682" s="586"/>
      <c r="AG682" s="586"/>
      <c r="AH682" s="586"/>
      <c r="AI682" s="586"/>
      <c r="AJ682" s="586"/>
    </row>
    <row r="683">
      <c r="A683" s="586"/>
      <c r="B683" s="586"/>
      <c r="C683" s="586"/>
      <c r="D683" s="586"/>
      <c r="E683" s="587"/>
      <c r="F683" s="586"/>
      <c r="G683" s="586"/>
      <c r="H683" s="586"/>
      <c r="I683" s="586"/>
      <c r="J683" s="586"/>
      <c r="K683" s="586"/>
      <c r="L683" s="586"/>
      <c r="M683" s="586"/>
      <c r="N683" s="586"/>
      <c r="O683" s="586"/>
      <c r="P683" s="586"/>
      <c r="Q683" s="586"/>
      <c r="R683" s="586"/>
      <c r="S683" s="586"/>
      <c r="T683" s="586"/>
      <c r="U683" s="586"/>
      <c r="V683" s="586"/>
      <c r="W683" s="586"/>
      <c r="X683" s="586"/>
      <c r="Y683" s="586"/>
      <c r="Z683" s="586"/>
      <c r="AA683" s="586"/>
      <c r="AB683" s="586"/>
      <c r="AC683" s="586"/>
      <c r="AD683" s="586"/>
      <c r="AE683" s="586"/>
      <c r="AF683" s="586"/>
      <c r="AG683" s="586"/>
      <c r="AH683" s="586"/>
      <c r="AI683" s="586"/>
      <c r="AJ683" s="586"/>
    </row>
    <row r="684">
      <c r="A684" s="586"/>
      <c r="B684" s="586"/>
      <c r="C684" s="586"/>
      <c r="D684" s="586"/>
      <c r="E684" s="587"/>
      <c r="F684" s="586"/>
      <c r="G684" s="586"/>
      <c r="H684" s="586"/>
      <c r="I684" s="586"/>
      <c r="J684" s="586"/>
      <c r="K684" s="586"/>
      <c r="L684" s="586"/>
      <c r="M684" s="586"/>
      <c r="N684" s="586"/>
      <c r="O684" s="586"/>
      <c r="P684" s="586"/>
      <c r="Q684" s="586"/>
      <c r="R684" s="586"/>
      <c r="S684" s="586"/>
      <c r="T684" s="586"/>
      <c r="U684" s="586"/>
      <c r="V684" s="586"/>
      <c r="W684" s="586"/>
      <c r="X684" s="586"/>
      <c r="Y684" s="586"/>
      <c r="Z684" s="586"/>
      <c r="AA684" s="586"/>
      <c r="AB684" s="586"/>
      <c r="AC684" s="586"/>
      <c r="AD684" s="586"/>
      <c r="AE684" s="586"/>
      <c r="AF684" s="586"/>
      <c r="AG684" s="586"/>
      <c r="AH684" s="586"/>
      <c r="AI684" s="586"/>
      <c r="AJ684" s="586"/>
    </row>
    <row r="685">
      <c r="A685" s="586"/>
      <c r="B685" s="586"/>
      <c r="C685" s="586"/>
      <c r="D685" s="586"/>
      <c r="E685" s="587"/>
      <c r="F685" s="586"/>
      <c r="G685" s="586"/>
      <c r="H685" s="586"/>
      <c r="I685" s="586"/>
      <c r="J685" s="586"/>
      <c r="K685" s="586"/>
      <c r="L685" s="586"/>
      <c r="M685" s="586"/>
      <c r="N685" s="586"/>
      <c r="O685" s="586"/>
      <c r="P685" s="586"/>
      <c r="Q685" s="586"/>
      <c r="R685" s="586"/>
      <c r="S685" s="586"/>
      <c r="T685" s="586"/>
      <c r="U685" s="586"/>
      <c r="V685" s="586"/>
      <c r="W685" s="586"/>
      <c r="X685" s="586"/>
      <c r="Y685" s="586"/>
      <c r="Z685" s="586"/>
      <c r="AA685" s="586"/>
      <c r="AB685" s="586"/>
      <c r="AC685" s="586"/>
      <c r="AD685" s="586"/>
      <c r="AE685" s="586"/>
      <c r="AF685" s="586"/>
      <c r="AG685" s="586"/>
      <c r="AH685" s="586"/>
      <c r="AI685" s="586"/>
      <c r="AJ685" s="586"/>
    </row>
    <row r="686">
      <c r="A686" s="586"/>
      <c r="B686" s="586"/>
      <c r="C686" s="586"/>
      <c r="D686" s="586"/>
      <c r="E686" s="587"/>
      <c r="F686" s="586"/>
      <c r="G686" s="586"/>
      <c r="H686" s="586"/>
      <c r="I686" s="586"/>
      <c r="J686" s="586"/>
      <c r="K686" s="586"/>
      <c r="L686" s="586"/>
      <c r="M686" s="586"/>
      <c r="N686" s="586"/>
      <c r="O686" s="586"/>
      <c r="P686" s="586"/>
      <c r="Q686" s="586"/>
      <c r="R686" s="586"/>
      <c r="S686" s="586"/>
      <c r="T686" s="586"/>
      <c r="U686" s="586"/>
      <c r="V686" s="586"/>
      <c r="W686" s="586"/>
      <c r="X686" s="586"/>
      <c r="Y686" s="586"/>
      <c r="Z686" s="586"/>
      <c r="AA686" s="586"/>
      <c r="AB686" s="586"/>
      <c r="AC686" s="586"/>
      <c r="AD686" s="586"/>
      <c r="AE686" s="586"/>
      <c r="AF686" s="586"/>
      <c r="AG686" s="586"/>
      <c r="AH686" s="586"/>
      <c r="AI686" s="586"/>
      <c r="AJ686" s="586"/>
    </row>
    <row r="687">
      <c r="A687" s="586"/>
      <c r="B687" s="586"/>
      <c r="C687" s="586"/>
      <c r="D687" s="586"/>
      <c r="E687" s="587"/>
      <c r="F687" s="586"/>
      <c r="G687" s="586"/>
      <c r="H687" s="586"/>
      <c r="I687" s="586"/>
      <c r="J687" s="586"/>
      <c r="K687" s="586"/>
      <c r="L687" s="586"/>
      <c r="M687" s="586"/>
      <c r="N687" s="586"/>
      <c r="O687" s="586"/>
      <c r="P687" s="586"/>
      <c r="Q687" s="586"/>
      <c r="R687" s="586"/>
      <c r="S687" s="586"/>
      <c r="T687" s="586"/>
      <c r="U687" s="586"/>
      <c r="V687" s="586"/>
      <c r="W687" s="586"/>
      <c r="X687" s="586"/>
      <c r="Y687" s="586"/>
      <c r="Z687" s="586"/>
      <c r="AA687" s="586"/>
      <c r="AB687" s="586"/>
      <c r="AC687" s="586"/>
      <c r="AD687" s="586"/>
      <c r="AE687" s="586"/>
      <c r="AF687" s="586"/>
      <c r="AG687" s="586"/>
      <c r="AH687" s="586"/>
      <c r="AI687" s="586"/>
      <c r="AJ687" s="586"/>
    </row>
    <row r="688">
      <c r="A688" s="586"/>
      <c r="B688" s="586"/>
      <c r="C688" s="586"/>
      <c r="D688" s="586"/>
      <c r="E688" s="587"/>
      <c r="F688" s="586"/>
      <c r="G688" s="586"/>
      <c r="H688" s="586"/>
      <c r="I688" s="586"/>
      <c r="J688" s="586"/>
      <c r="K688" s="586"/>
      <c r="L688" s="586"/>
      <c r="M688" s="586"/>
      <c r="N688" s="586"/>
      <c r="O688" s="586"/>
      <c r="P688" s="586"/>
      <c r="Q688" s="586"/>
      <c r="R688" s="586"/>
      <c r="S688" s="586"/>
      <c r="T688" s="586"/>
      <c r="U688" s="586"/>
      <c r="V688" s="586"/>
      <c r="W688" s="586"/>
      <c r="X688" s="586"/>
      <c r="Y688" s="586"/>
      <c r="Z688" s="586"/>
      <c r="AA688" s="586"/>
      <c r="AB688" s="586"/>
      <c r="AC688" s="586"/>
      <c r="AD688" s="586"/>
      <c r="AE688" s="586"/>
      <c r="AF688" s="586"/>
      <c r="AG688" s="586"/>
      <c r="AH688" s="586"/>
      <c r="AI688" s="586"/>
      <c r="AJ688" s="586"/>
    </row>
    <row r="689">
      <c r="A689" s="586"/>
      <c r="B689" s="586"/>
      <c r="C689" s="586"/>
      <c r="D689" s="586"/>
      <c r="E689" s="587"/>
      <c r="F689" s="586"/>
      <c r="G689" s="586"/>
      <c r="H689" s="586"/>
      <c r="I689" s="586"/>
      <c r="J689" s="586"/>
      <c r="K689" s="586"/>
      <c r="L689" s="586"/>
      <c r="M689" s="586"/>
      <c r="N689" s="586"/>
      <c r="O689" s="586"/>
      <c r="P689" s="586"/>
      <c r="Q689" s="586"/>
      <c r="R689" s="586"/>
      <c r="S689" s="586"/>
      <c r="T689" s="586"/>
      <c r="U689" s="586"/>
      <c r="V689" s="586"/>
      <c r="W689" s="586"/>
      <c r="X689" s="586"/>
      <c r="Y689" s="586"/>
      <c r="Z689" s="586"/>
      <c r="AA689" s="586"/>
      <c r="AB689" s="586"/>
      <c r="AC689" s="586"/>
      <c r="AD689" s="586"/>
      <c r="AE689" s="586"/>
      <c r="AF689" s="586"/>
      <c r="AG689" s="586"/>
      <c r="AH689" s="586"/>
      <c r="AI689" s="586"/>
      <c r="AJ689" s="586"/>
    </row>
    <row r="690">
      <c r="A690" s="586"/>
      <c r="B690" s="586"/>
      <c r="C690" s="586"/>
      <c r="D690" s="586"/>
      <c r="E690" s="587"/>
      <c r="F690" s="586"/>
      <c r="G690" s="586"/>
      <c r="H690" s="586"/>
      <c r="I690" s="586"/>
      <c r="J690" s="586"/>
      <c r="K690" s="586"/>
      <c r="L690" s="586"/>
      <c r="M690" s="586"/>
      <c r="N690" s="586"/>
      <c r="O690" s="586"/>
      <c r="P690" s="586"/>
      <c r="Q690" s="586"/>
      <c r="R690" s="586"/>
      <c r="S690" s="586"/>
      <c r="T690" s="586"/>
      <c r="U690" s="586"/>
      <c r="V690" s="586"/>
      <c r="W690" s="586"/>
      <c r="X690" s="586"/>
      <c r="Y690" s="586"/>
      <c r="Z690" s="586"/>
      <c r="AA690" s="586"/>
      <c r="AB690" s="586"/>
      <c r="AC690" s="586"/>
      <c r="AD690" s="586"/>
      <c r="AE690" s="586"/>
      <c r="AF690" s="586"/>
      <c r="AG690" s="586"/>
      <c r="AH690" s="586"/>
      <c r="AI690" s="586"/>
      <c r="AJ690" s="586"/>
    </row>
    <row r="691">
      <c r="A691" s="586"/>
      <c r="B691" s="586"/>
      <c r="C691" s="586"/>
      <c r="D691" s="586"/>
      <c r="E691" s="587"/>
      <c r="F691" s="586"/>
      <c r="G691" s="586"/>
      <c r="H691" s="586"/>
      <c r="I691" s="586"/>
      <c r="J691" s="586"/>
      <c r="K691" s="586"/>
      <c r="L691" s="586"/>
      <c r="M691" s="586"/>
      <c r="N691" s="586"/>
      <c r="O691" s="586"/>
      <c r="P691" s="586"/>
      <c r="Q691" s="586"/>
      <c r="R691" s="586"/>
      <c r="S691" s="586"/>
      <c r="T691" s="586"/>
      <c r="U691" s="586"/>
      <c r="V691" s="586"/>
      <c r="W691" s="586"/>
      <c r="X691" s="586"/>
      <c r="Y691" s="586"/>
      <c r="Z691" s="586"/>
      <c r="AA691" s="586"/>
      <c r="AB691" s="586"/>
      <c r="AC691" s="586"/>
      <c r="AD691" s="586"/>
      <c r="AE691" s="586"/>
      <c r="AF691" s="586"/>
      <c r="AG691" s="586"/>
      <c r="AH691" s="586"/>
      <c r="AI691" s="586"/>
      <c r="AJ691" s="586"/>
    </row>
    <row r="692">
      <c r="A692" s="586"/>
      <c r="B692" s="586"/>
      <c r="C692" s="586"/>
      <c r="D692" s="586"/>
      <c r="E692" s="587"/>
      <c r="F692" s="586"/>
      <c r="G692" s="586"/>
      <c r="H692" s="586"/>
      <c r="I692" s="586"/>
      <c r="J692" s="586"/>
      <c r="K692" s="586"/>
      <c r="L692" s="586"/>
      <c r="M692" s="586"/>
      <c r="N692" s="586"/>
      <c r="O692" s="586"/>
      <c r="P692" s="586"/>
      <c r="Q692" s="586"/>
      <c r="R692" s="586"/>
      <c r="S692" s="586"/>
      <c r="T692" s="586"/>
      <c r="U692" s="586"/>
      <c r="V692" s="586"/>
      <c r="W692" s="586"/>
      <c r="X692" s="586"/>
      <c r="Y692" s="586"/>
      <c r="Z692" s="586"/>
      <c r="AA692" s="586"/>
      <c r="AB692" s="586"/>
      <c r="AC692" s="586"/>
      <c r="AD692" s="586"/>
      <c r="AE692" s="586"/>
      <c r="AF692" s="586"/>
      <c r="AG692" s="586"/>
      <c r="AH692" s="586"/>
      <c r="AI692" s="586"/>
      <c r="AJ692" s="586"/>
    </row>
    <row r="693">
      <c r="A693" s="586"/>
      <c r="B693" s="586"/>
      <c r="C693" s="586"/>
      <c r="D693" s="586"/>
      <c r="E693" s="587"/>
      <c r="F693" s="586"/>
      <c r="G693" s="586"/>
      <c r="H693" s="586"/>
      <c r="I693" s="586"/>
      <c r="J693" s="586"/>
      <c r="K693" s="586"/>
      <c r="L693" s="586"/>
      <c r="M693" s="586"/>
      <c r="N693" s="586"/>
      <c r="O693" s="586"/>
      <c r="P693" s="586"/>
      <c r="Q693" s="586"/>
      <c r="R693" s="586"/>
      <c r="S693" s="586"/>
      <c r="T693" s="586"/>
      <c r="U693" s="586"/>
      <c r="V693" s="586"/>
      <c r="W693" s="586"/>
      <c r="X693" s="586"/>
      <c r="Y693" s="586"/>
      <c r="Z693" s="586"/>
      <c r="AA693" s="586"/>
      <c r="AB693" s="586"/>
      <c r="AC693" s="586"/>
      <c r="AD693" s="586"/>
      <c r="AE693" s="586"/>
      <c r="AF693" s="586"/>
      <c r="AG693" s="586"/>
      <c r="AH693" s="586"/>
      <c r="AI693" s="586"/>
      <c r="AJ693" s="586"/>
    </row>
    <row r="694">
      <c r="A694" s="586"/>
      <c r="B694" s="586"/>
      <c r="C694" s="586"/>
      <c r="D694" s="586"/>
      <c r="E694" s="587"/>
      <c r="F694" s="586"/>
      <c r="G694" s="586"/>
      <c r="H694" s="586"/>
      <c r="I694" s="586"/>
      <c r="J694" s="586"/>
      <c r="K694" s="586"/>
      <c r="L694" s="586"/>
      <c r="M694" s="586"/>
      <c r="N694" s="586"/>
      <c r="O694" s="586"/>
      <c r="P694" s="586"/>
      <c r="Q694" s="586"/>
      <c r="R694" s="586"/>
      <c r="S694" s="586"/>
      <c r="T694" s="586"/>
      <c r="U694" s="586"/>
      <c r="V694" s="586"/>
      <c r="W694" s="586"/>
      <c r="X694" s="586"/>
      <c r="Y694" s="586"/>
      <c r="Z694" s="586"/>
      <c r="AA694" s="586"/>
      <c r="AB694" s="586"/>
      <c r="AC694" s="586"/>
      <c r="AD694" s="586"/>
      <c r="AE694" s="586"/>
      <c r="AF694" s="586"/>
      <c r="AG694" s="586"/>
      <c r="AH694" s="586"/>
      <c r="AI694" s="586"/>
      <c r="AJ694" s="586"/>
    </row>
    <row r="695">
      <c r="A695" s="586"/>
      <c r="B695" s="586"/>
      <c r="C695" s="586"/>
      <c r="D695" s="586"/>
      <c r="E695" s="587"/>
      <c r="F695" s="586"/>
      <c r="G695" s="586"/>
      <c r="H695" s="586"/>
      <c r="I695" s="586"/>
      <c r="J695" s="586"/>
      <c r="K695" s="586"/>
      <c r="L695" s="586"/>
      <c r="M695" s="586"/>
      <c r="N695" s="586"/>
      <c r="O695" s="586"/>
      <c r="P695" s="586"/>
      <c r="Q695" s="586"/>
      <c r="R695" s="586"/>
      <c r="S695" s="586"/>
      <c r="T695" s="586"/>
      <c r="U695" s="586"/>
      <c r="V695" s="586"/>
      <c r="W695" s="586"/>
      <c r="X695" s="586"/>
      <c r="Y695" s="586"/>
      <c r="Z695" s="586"/>
      <c r="AA695" s="586"/>
      <c r="AB695" s="586"/>
      <c r="AC695" s="586"/>
      <c r="AD695" s="586"/>
      <c r="AE695" s="586"/>
      <c r="AF695" s="586"/>
      <c r="AG695" s="586"/>
      <c r="AH695" s="586"/>
      <c r="AI695" s="586"/>
      <c r="AJ695" s="586"/>
    </row>
    <row r="696">
      <c r="A696" s="586"/>
      <c r="B696" s="586"/>
      <c r="C696" s="586"/>
      <c r="D696" s="586"/>
      <c r="E696" s="587"/>
      <c r="F696" s="586"/>
      <c r="G696" s="586"/>
      <c r="H696" s="586"/>
      <c r="I696" s="586"/>
      <c r="J696" s="586"/>
      <c r="K696" s="586"/>
      <c r="L696" s="586"/>
      <c r="M696" s="586"/>
      <c r="N696" s="586"/>
      <c r="O696" s="586"/>
      <c r="P696" s="586"/>
      <c r="Q696" s="586"/>
      <c r="R696" s="586"/>
      <c r="S696" s="586"/>
      <c r="T696" s="586"/>
      <c r="U696" s="586"/>
      <c r="V696" s="586"/>
      <c r="W696" s="586"/>
      <c r="X696" s="586"/>
      <c r="Y696" s="586"/>
      <c r="Z696" s="586"/>
      <c r="AA696" s="586"/>
      <c r="AB696" s="586"/>
      <c r="AC696" s="586"/>
      <c r="AD696" s="586"/>
      <c r="AE696" s="586"/>
      <c r="AF696" s="586"/>
      <c r="AG696" s="586"/>
      <c r="AH696" s="586"/>
      <c r="AI696" s="586"/>
      <c r="AJ696" s="586"/>
    </row>
    <row r="697">
      <c r="A697" s="586"/>
      <c r="B697" s="586"/>
      <c r="C697" s="586"/>
      <c r="D697" s="586"/>
      <c r="E697" s="587"/>
      <c r="F697" s="586"/>
      <c r="G697" s="586"/>
      <c r="H697" s="586"/>
      <c r="I697" s="586"/>
      <c r="J697" s="586"/>
      <c r="K697" s="586"/>
      <c r="L697" s="586"/>
      <c r="M697" s="586"/>
      <c r="N697" s="586"/>
      <c r="O697" s="586"/>
      <c r="P697" s="586"/>
      <c r="Q697" s="586"/>
      <c r="R697" s="586"/>
      <c r="S697" s="586"/>
      <c r="T697" s="586"/>
      <c r="U697" s="586"/>
      <c r="V697" s="586"/>
      <c r="W697" s="586"/>
      <c r="X697" s="586"/>
      <c r="Y697" s="586"/>
      <c r="Z697" s="586"/>
      <c r="AA697" s="586"/>
      <c r="AB697" s="586"/>
      <c r="AC697" s="586"/>
      <c r="AD697" s="586"/>
      <c r="AE697" s="586"/>
      <c r="AF697" s="586"/>
      <c r="AG697" s="586"/>
      <c r="AH697" s="586"/>
      <c r="AI697" s="586"/>
      <c r="AJ697" s="586"/>
    </row>
    <row r="698">
      <c r="A698" s="586"/>
      <c r="B698" s="586"/>
      <c r="C698" s="586"/>
      <c r="D698" s="586"/>
      <c r="E698" s="587"/>
      <c r="F698" s="586"/>
      <c r="G698" s="586"/>
      <c r="H698" s="586"/>
      <c r="I698" s="586"/>
      <c r="J698" s="586"/>
      <c r="K698" s="586"/>
      <c r="L698" s="586"/>
      <c r="M698" s="586"/>
      <c r="N698" s="586"/>
      <c r="O698" s="586"/>
      <c r="P698" s="586"/>
      <c r="Q698" s="586"/>
      <c r="R698" s="586"/>
      <c r="S698" s="586"/>
      <c r="T698" s="586"/>
      <c r="U698" s="586"/>
      <c r="V698" s="586"/>
      <c r="W698" s="586"/>
      <c r="X698" s="586"/>
      <c r="Y698" s="586"/>
      <c r="Z698" s="586"/>
      <c r="AA698" s="586"/>
      <c r="AB698" s="586"/>
      <c r="AC698" s="586"/>
      <c r="AD698" s="586"/>
      <c r="AE698" s="586"/>
      <c r="AF698" s="586"/>
      <c r="AG698" s="586"/>
      <c r="AH698" s="586"/>
      <c r="AI698" s="586"/>
      <c r="AJ698" s="586"/>
    </row>
    <row r="699">
      <c r="A699" s="586"/>
      <c r="B699" s="586"/>
      <c r="C699" s="586"/>
      <c r="D699" s="586"/>
      <c r="E699" s="587"/>
      <c r="F699" s="586"/>
      <c r="G699" s="586"/>
      <c r="H699" s="586"/>
      <c r="I699" s="586"/>
      <c r="J699" s="586"/>
      <c r="K699" s="586"/>
      <c r="L699" s="586"/>
      <c r="M699" s="586"/>
      <c r="N699" s="586"/>
      <c r="O699" s="586"/>
      <c r="P699" s="586"/>
      <c r="Q699" s="586"/>
      <c r="R699" s="586"/>
      <c r="S699" s="586"/>
      <c r="T699" s="586"/>
      <c r="U699" s="586"/>
      <c r="V699" s="586"/>
      <c r="W699" s="586"/>
      <c r="X699" s="586"/>
      <c r="Y699" s="586"/>
      <c r="Z699" s="586"/>
      <c r="AA699" s="586"/>
      <c r="AB699" s="586"/>
      <c r="AC699" s="586"/>
      <c r="AD699" s="586"/>
      <c r="AE699" s="586"/>
      <c r="AF699" s="586"/>
      <c r="AG699" s="586"/>
      <c r="AH699" s="586"/>
      <c r="AI699" s="586"/>
      <c r="AJ699" s="586"/>
    </row>
    <row r="700">
      <c r="A700" s="586"/>
      <c r="B700" s="586"/>
      <c r="C700" s="586"/>
      <c r="D700" s="586"/>
      <c r="E700" s="587"/>
      <c r="F700" s="586"/>
      <c r="G700" s="586"/>
      <c r="H700" s="586"/>
      <c r="I700" s="586"/>
      <c r="J700" s="586"/>
      <c r="K700" s="586"/>
      <c r="L700" s="586"/>
      <c r="M700" s="586"/>
      <c r="N700" s="586"/>
      <c r="O700" s="586"/>
      <c r="P700" s="586"/>
      <c r="Q700" s="586"/>
      <c r="R700" s="586"/>
      <c r="S700" s="586"/>
      <c r="T700" s="586"/>
      <c r="U700" s="586"/>
      <c r="V700" s="586"/>
      <c r="W700" s="586"/>
      <c r="X700" s="586"/>
      <c r="Y700" s="586"/>
      <c r="Z700" s="586"/>
      <c r="AA700" s="586"/>
      <c r="AB700" s="586"/>
      <c r="AC700" s="586"/>
      <c r="AD700" s="586"/>
      <c r="AE700" s="586"/>
      <c r="AF700" s="586"/>
      <c r="AG700" s="586"/>
      <c r="AH700" s="586"/>
      <c r="AI700" s="586"/>
      <c r="AJ700" s="586"/>
    </row>
    <row r="701">
      <c r="A701" s="586"/>
      <c r="B701" s="586"/>
      <c r="C701" s="586"/>
      <c r="D701" s="586"/>
      <c r="E701" s="587"/>
      <c r="F701" s="586"/>
      <c r="G701" s="586"/>
      <c r="H701" s="586"/>
      <c r="I701" s="586"/>
      <c r="J701" s="586"/>
      <c r="K701" s="586"/>
      <c r="L701" s="586"/>
      <c r="M701" s="586"/>
      <c r="N701" s="586"/>
      <c r="O701" s="586"/>
      <c r="P701" s="586"/>
      <c r="Q701" s="586"/>
      <c r="R701" s="586"/>
      <c r="S701" s="586"/>
      <c r="T701" s="586"/>
      <c r="U701" s="586"/>
      <c r="V701" s="586"/>
      <c r="W701" s="586"/>
      <c r="X701" s="586"/>
      <c r="Y701" s="586"/>
      <c r="Z701" s="586"/>
      <c r="AA701" s="586"/>
      <c r="AB701" s="586"/>
      <c r="AC701" s="586"/>
      <c r="AD701" s="586"/>
      <c r="AE701" s="586"/>
      <c r="AF701" s="586"/>
      <c r="AG701" s="586"/>
      <c r="AH701" s="586"/>
      <c r="AI701" s="586"/>
      <c r="AJ701" s="586"/>
    </row>
    <row r="702">
      <c r="A702" s="586"/>
      <c r="B702" s="586"/>
      <c r="C702" s="586"/>
      <c r="D702" s="586"/>
      <c r="E702" s="587"/>
      <c r="F702" s="586"/>
      <c r="G702" s="586"/>
      <c r="H702" s="586"/>
      <c r="I702" s="586"/>
      <c r="J702" s="586"/>
      <c r="K702" s="586"/>
      <c r="L702" s="586"/>
      <c r="M702" s="586"/>
      <c r="N702" s="586"/>
      <c r="O702" s="586"/>
      <c r="P702" s="586"/>
      <c r="Q702" s="586"/>
      <c r="R702" s="586"/>
      <c r="S702" s="586"/>
      <c r="T702" s="586"/>
      <c r="U702" s="586"/>
      <c r="V702" s="586"/>
      <c r="W702" s="586"/>
      <c r="X702" s="586"/>
      <c r="Y702" s="586"/>
      <c r="Z702" s="586"/>
      <c r="AA702" s="586"/>
      <c r="AB702" s="586"/>
      <c r="AC702" s="586"/>
      <c r="AD702" s="586"/>
      <c r="AE702" s="586"/>
      <c r="AF702" s="586"/>
      <c r="AG702" s="586"/>
      <c r="AH702" s="586"/>
      <c r="AI702" s="586"/>
      <c r="AJ702" s="586"/>
    </row>
    <row r="703">
      <c r="A703" s="586"/>
      <c r="B703" s="586"/>
      <c r="C703" s="586"/>
      <c r="D703" s="586"/>
      <c r="E703" s="587"/>
      <c r="F703" s="586"/>
      <c r="G703" s="586"/>
      <c r="H703" s="586"/>
      <c r="I703" s="586"/>
      <c r="J703" s="586"/>
      <c r="K703" s="586"/>
      <c r="L703" s="586"/>
      <c r="M703" s="586"/>
      <c r="N703" s="586"/>
      <c r="O703" s="586"/>
      <c r="P703" s="586"/>
      <c r="Q703" s="586"/>
      <c r="R703" s="586"/>
      <c r="S703" s="586"/>
      <c r="T703" s="586"/>
      <c r="U703" s="586"/>
      <c r="V703" s="586"/>
      <c r="W703" s="586"/>
      <c r="X703" s="586"/>
      <c r="Y703" s="586"/>
      <c r="Z703" s="586"/>
      <c r="AA703" s="586"/>
      <c r="AB703" s="586"/>
      <c r="AC703" s="586"/>
      <c r="AD703" s="586"/>
      <c r="AE703" s="586"/>
      <c r="AF703" s="586"/>
      <c r="AG703" s="586"/>
      <c r="AH703" s="586"/>
      <c r="AI703" s="586"/>
      <c r="AJ703" s="586"/>
    </row>
    <row r="704">
      <c r="A704" s="586"/>
      <c r="B704" s="586"/>
      <c r="C704" s="586"/>
      <c r="D704" s="586"/>
      <c r="E704" s="587"/>
      <c r="F704" s="586"/>
      <c r="G704" s="586"/>
      <c r="H704" s="586"/>
      <c r="I704" s="586"/>
      <c r="J704" s="586"/>
      <c r="K704" s="586"/>
      <c r="L704" s="586"/>
      <c r="M704" s="586"/>
      <c r="N704" s="586"/>
      <c r="O704" s="586"/>
      <c r="P704" s="586"/>
      <c r="Q704" s="586"/>
      <c r="R704" s="586"/>
      <c r="S704" s="586"/>
      <c r="T704" s="586"/>
      <c r="U704" s="586"/>
      <c r="V704" s="586"/>
      <c r="W704" s="586"/>
      <c r="X704" s="586"/>
      <c r="Y704" s="586"/>
      <c r="Z704" s="586"/>
      <c r="AA704" s="586"/>
      <c r="AB704" s="586"/>
      <c r="AC704" s="586"/>
      <c r="AD704" s="586"/>
      <c r="AE704" s="586"/>
      <c r="AF704" s="586"/>
      <c r="AG704" s="586"/>
      <c r="AH704" s="586"/>
      <c r="AI704" s="586"/>
      <c r="AJ704" s="586"/>
    </row>
    <row r="705">
      <c r="A705" s="586"/>
      <c r="B705" s="586"/>
      <c r="C705" s="586"/>
      <c r="D705" s="586"/>
      <c r="E705" s="587"/>
      <c r="F705" s="586"/>
      <c r="G705" s="586"/>
      <c r="H705" s="586"/>
      <c r="I705" s="586"/>
      <c r="J705" s="586"/>
      <c r="K705" s="586"/>
      <c r="L705" s="586"/>
      <c r="M705" s="586"/>
      <c r="N705" s="586"/>
      <c r="O705" s="586"/>
      <c r="P705" s="586"/>
      <c r="Q705" s="586"/>
      <c r="R705" s="586"/>
      <c r="S705" s="586"/>
      <c r="T705" s="586"/>
      <c r="U705" s="586"/>
      <c r="V705" s="586"/>
      <c r="W705" s="586"/>
      <c r="X705" s="586"/>
      <c r="Y705" s="586"/>
      <c r="Z705" s="586"/>
      <c r="AA705" s="586"/>
      <c r="AB705" s="586"/>
      <c r="AC705" s="586"/>
      <c r="AD705" s="586"/>
      <c r="AE705" s="586"/>
      <c r="AF705" s="586"/>
      <c r="AG705" s="586"/>
      <c r="AH705" s="586"/>
      <c r="AI705" s="586"/>
      <c r="AJ705" s="586"/>
    </row>
    <row r="706">
      <c r="A706" s="586"/>
      <c r="B706" s="586"/>
      <c r="C706" s="586"/>
      <c r="D706" s="586"/>
      <c r="E706" s="587"/>
      <c r="F706" s="586"/>
      <c r="G706" s="586"/>
      <c r="H706" s="586"/>
      <c r="I706" s="586"/>
      <c r="J706" s="586"/>
      <c r="K706" s="586"/>
      <c r="L706" s="586"/>
      <c r="M706" s="586"/>
      <c r="N706" s="586"/>
      <c r="O706" s="586"/>
      <c r="P706" s="586"/>
      <c r="Q706" s="586"/>
      <c r="R706" s="586"/>
      <c r="S706" s="586"/>
      <c r="T706" s="586"/>
      <c r="U706" s="586"/>
      <c r="V706" s="586"/>
      <c r="W706" s="586"/>
      <c r="X706" s="586"/>
      <c r="Y706" s="586"/>
      <c r="Z706" s="586"/>
      <c r="AA706" s="586"/>
      <c r="AB706" s="586"/>
      <c r="AC706" s="586"/>
      <c r="AD706" s="586"/>
      <c r="AE706" s="586"/>
      <c r="AF706" s="586"/>
      <c r="AG706" s="586"/>
      <c r="AH706" s="586"/>
      <c r="AI706" s="586"/>
      <c r="AJ706" s="586"/>
    </row>
    <row r="707">
      <c r="A707" s="586"/>
      <c r="B707" s="586"/>
      <c r="C707" s="586"/>
      <c r="D707" s="586"/>
      <c r="E707" s="587"/>
      <c r="F707" s="586"/>
      <c r="G707" s="586"/>
      <c r="H707" s="586"/>
      <c r="I707" s="586"/>
      <c r="J707" s="586"/>
      <c r="K707" s="586"/>
      <c r="L707" s="586"/>
      <c r="M707" s="586"/>
      <c r="N707" s="586"/>
      <c r="O707" s="586"/>
      <c r="P707" s="586"/>
      <c r="Q707" s="586"/>
      <c r="R707" s="586"/>
      <c r="S707" s="586"/>
      <c r="T707" s="586"/>
      <c r="U707" s="586"/>
      <c r="V707" s="586"/>
      <c r="W707" s="586"/>
      <c r="X707" s="586"/>
      <c r="Y707" s="586"/>
      <c r="Z707" s="586"/>
      <c r="AA707" s="586"/>
      <c r="AB707" s="586"/>
      <c r="AC707" s="586"/>
      <c r="AD707" s="586"/>
      <c r="AE707" s="586"/>
      <c r="AF707" s="586"/>
      <c r="AG707" s="586"/>
      <c r="AH707" s="586"/>
      <c r="AI707" s="586"/>
      <c r="AJ707" s="586"/>
    </row>
    <row r="708">
      <c r="A708" s="586"/>
      <c r="B708" s="586"/>
      <c r="C708" s="586"/>
      <c r="D708" s="586"/>
      <c r="E708" s="587"/>
      <c r="F708" s="586"/>
      <c r="G708" s="586"/>
      <c r="H708" s="586"/>
      <c r="I708" s="586"/>
      <c r="J708" s="586"/>
      <c r="K708" s="586"/>
      <c r="L708" s="586"/>
      <c r="M708" s="586"/>
      <c r="N708" s="586"/>
      <c r="O708" s="586"/>
      <c r="P708" s="586"/>
      <c r="Q708" s="586"/>
      <c r="R708" s="586"/>
      <c r="S708" s="586"/>
      <c r="T708" s="586"/>
      <c r="U708" s="586"/>
      <c r="V708" s="586"/>
      <c r="W708" s="586"/>
      <c r="X708" s="586"/>
      <c r="Y708" s="586"/>
      <c r="Z708" s="586"/>
      <c r="AA708" s="586"/>
      <c r="AB708" s="586"/>
      <c r="AC708" s="586"/>
      <c r="AD708" s="586"/>
      <c r="AE708" s="586"/>
      <c r="AF708" s="586"/>
      <c r="AG708" s="586"/>
      <c r="AH708" s="586"/>
      <c r="AI708" s="586"/>
      <c r="AJ708" s="586"/>
    </row>
    <row r="709">
      <c r="A709" s="586"/>
      <c r="B709" s="586"/>
      <c r="C709" s="586"/>
      <c r="D709" s="586"/>
      <c r="E709" s="587"/>
      <c r="F709" s="586"/>
      <c r="G709" s="586"/>
      <c r="H709" s="586"/>
      <c r="I709" s="586"/>
      <c r="J709" s="586"/>
      <c r="K709" s="586"/>
      <c r="L709" s="586"/>
      <c r="M709" s="586"/>
      <c r="N709" s="586"/>
      <c r="O709" s="586"/>
      <c r="P709" s="586"/>
      <c r="Q709" s="586"/>
      <c r="R709" s="586"/>
      <c r="S709" s="586"/>
      <c r="T709" s="586"/>
      <c r="U709" s="586"/>
      <c r="V709" s="586"/>
      <c r="W709" s="586"/>
      <c r="X709" s="586"/>
      <c r="Y709" s="586"/>
      <c r="Z709" s="586"/>
      <c r="AA709" s="586"/>
      <c r="AB709" s="586"/>
      <c r="AC709" s="586"/>
      <c r="AD709" s="586"/>
      <c r="AE709" s="586"/>
      <c r="AF709" s="586"/>
      <c r="AG709" s="586"/>
      <c r="AH709" s="586"/>
      <c r="AI709" s="586"/>
      <c r="AJ709" s="586"/>
    </row>
    <row r="710">
      <c r="A710" s="586"/>
      <c r="B710" s="586"/>
      <c r="C710" s="586"/>
      <c r="D710" s="586"/>
      <c r="E710" s="587"/>
      <c r="F710" s="586"/>
      <c r="G710" s="586"/>
      <c r="H710" s="586"/>
      <c r="I710" s="586"/>
      <c r="J710" s="586"/>
      <c r="K710" s="586"/>
      <c r="L710" s="586"/>
      <c r="M710" s="586"/>
      <c r="N710" s="586"/>
      <c r="O710" s="586"/>
      <c r="P710" s="586"/>
      <c r="Q710" s="586"/>
      <c r="R710" s="586"/>
      <c r="S710" s="586"/>
      <c r="T710" s="586"/>
      <c r="U710" s="586"/>
      <c r="V710" s="586"/>
      <c r="W710" s="586"/>
      <c r="X710" s="586"/>
      <c r="Y710" s="586"/>
      <c r="Z710" s="586"/>
      <c r="AA710" s="586"/>
      <c r="AB710" s="586"/>
      <c r="AC710" s="586"/>
      <c r="AD710" s="586"/>
      <c r="AE710" s="586"/>
      <c r="AF710" s="586"/>
      <c r="AG710" s="586"/>
      <c r="AH710" s="586"/>
      <c r="AI710" s="586"/>
      <c r="AJ710" s="586"/>
    </row>
    <row r="711">
      <c r="A711" s="586"/>
      <c r="B711" s="586"/>
      <c r="C711" s="586"/>
      <c r="D711" s="586"/>
      <c r="E711" s="587"/>
      <c r="F711" s="586"/>
      <c r="G711" s="586"/>
      <c r="H711" s="586"/>
      <c r="I711" s="586"/>
      <c r="J711" s="586"/>
      <c r="K711" s="586"/>
      <c r="L711" s="586"/>
      <c r="M711" s="586"/>
      <c r="N711" s="586"/>
      <c r="O711" s="586"/>
      <c r="P711" s="586"/>
      <c r="Q711" s="586"/>
      <c r="R711" s="586"/>
      <c r="S711" s="586"/>
      <c r="T711" s="586"/>
      <c r="U711" s="586"/>
      <c r="V711" s="586"/>
      <c r="W711" s="586"/>
      <c r="X711" s="586"/>
      <c r="Y711" s="586"/>
      <c r="Z711" s="586"/>
      <c r="AA711" s="586"/>
      <c r="AB711" s="586"/>
      <c r="AC711" s="586"/>
      <c r="AD711" s="586"/>
      <c r="AE711" s="586"/>
      <c r="AF711" s="586"/>
      <c r="AG711" s="586"/>
      <c r="AH711" s="586"/>
      <c r="AI711" s="586"/>
      <c r="AJ711" s="586"/>
    </row>
    <row r="712">
      <c r="A712" s="586"/>
      <c r="B712" s="586"/>
      <c r="C712" s="586"/>
      <c r="D712" s="586"/>
      <c r="E712" s="587"/>
      <c r="F712" s="586"/>
      <c r="G712" s="586"/>
      <c r="H712" s="586"/>
      <c r="I712" s="586"/>
      <c r="J712" s="586"/>
      <c r="K712" s="586"/>
      <c r="L712" s="586"/>
      <c r="M712" s="586"/>
      <c r="N712" s="586"/>
      <c r="O712" s="586"/>
      <c r="P712" s="586"/>
      <c r="Q712" s="586"/>
      <c r="R712" s="586"/>
      <c r="S712" s="586"/>
      <c r="T712" s="586"/>
      <c r="U712" s="586"/>
      <c r="V712" s="586"/>
      <c r="W712" s="586"/>
      <c r="X712" s="586"/>
      <c r="Y712" s="586"/>
      <c r="Z712" s="586"/>
      <c r="AA712" s="586"/>
      <c r="AB712" s="586"/>
      <c r="AC712" s="586"/>
      <c r="AD712" s="586"/>
      <c r="AE712" s="586"/>
      <c r="AF712" s="586"/>
      <c r="AG712" s="586"/>
      <c r="AH712" s="586"/>
      <c r="AI712" s="586"/>
      <c r="AJ712" s="586"/>
    </row>
    <row r="713">
      <c r="A713" s="586"/>
      <c r="B713" s="586"/>
      <c r="C713" s="586"/>
      <c r="D713" s="586"/>
      <c r="E713" s="587"/>
      <c r="F713" s="586"/>
      <c r="G713" s="586"/>
      <c r="H713" s="586"/>
      <c r="I713" s="586"/>
      <c r="J713" s="586"/>
      <c r="K713" s="586"/>
      <c r="L713" s="586"/>
      <c r="M713" s="586"/>
      <c r="N713" s="586"/>
      <c r="O713" s="586"/>
      <c r="P713" s="586"/>
      <c r="Q713" s="586"/>
      <c r="R713" s="586"/>
      <c r="S713" s="586"/>
      <c r="T713" s="586"/>
      <c r="U713" s="586"/>
      <c r="V713" s="586"/>
      <c r="W713" s="586"/>
      <c r="X713" s="586"/>
      <c r="Y713" s="586"/>
      <c r="Z713" s="586"/>
      <c r="AA713" s="586"/>
      <c r="AB713" s="586"/>
      <c r="AC713" s="586"/>
      <c r="AD713" s="586"/>
      <c r="AE713" s="586"/>
      <c r="AF713" s="586"/>
      <c r="AG713" s="586"/>
      <c r="AH713" s="586"/>
      <c r="AI713" s="586"/>
      <c r="AJ713" s="586"/>
    </row>
    <row r="714">
      <c r="A714" s="586"/>
      <c r="B714" s="586"/>
      <c r="C714" s="586"/>
      <c r="D714" s="586"/>
      <c r="E714" s="587"/>
      <c r="F714" s="586"/>
      <c r="G714" s="586"/>
      <c r="H714" s="586"/>
      <c r="I714" s="586"/>
      <c r="J714" s="586"/>
      <c r="K714" s="586"/>
      <c r="L714" s="586"/>
      <c r="M714" s="586"/>
      <c r="N714" s="586"/>
      <c r="O714" s="586"/>
      <c r="P714" s="586"/>
      <c r="Q714" s="586"/>
      <c r="R714" s="586"/>
      <c r="S714" s="586"/>
      <c r="T714" s="586"/>
      <c r="U714" s="586"/>
      <c r="V714" s="586"/>
      <c r="W714" s="586"/>
      <c r="X714" s="586"/>
      <c r="Y714" s="586"/>
      <c r="Z714" s="586"/>
      <c r="AA714" s="586"/>
      <c r="AB714" s="586"/>
      <c r="AC714" s="586"/>
      <c r="AD714" s="586"/>
      <c r="AE714" s="586"/>
      <c r="AF714" s="586"/>
      <c r="AG714" s="586"/>
      <c r="AH714" s="586"/>
      <c r="AI714" s="586"/>
      <c r="AJ714" s="586"/>
    </row>
    <row r="715">
      <c r="A715" s="586"/>
      <c r="B715" s="586"/>
      <c r="C715" s="586"/>
      <c r="D715" s="586"/>
      <c r="E715" s="587"/>
      <c r="F715" s="586"/>
      <c r="G715" s="586"/>
      <c r="H715" s="586"/>
      <c r="I715" s="586"/>
      <c r="J715" s="586"/>
      <c r="K715" s="586"/>
      <c r="L715" s="586"/>
      <c r="M715" s="586"/>
      <c r="N715" s="586"/>
      <c r="O715" s="586"/>
      <c r="P715" s="586"/>
      <c r="Q715" s="586"/>
      <c r="R715" s="586"/>
      <c r="S715" s="586"/>
      <c r="T715" s="586"/>
      <c r="U715" s="586"/>
      <c r="V715" s="586"/>
      <c r="W715" s="586"/>
      <c r="X715" s="586"/>
      <c r="Y715" s="586"/>
      <c r="Z715" s="586"/>
      <c r="AA715" s="586"/>
      <c r="AB715" s="586"/>
      <c r="AC715" s="586"/>
      <c r="AD715" s="586"/>
      <c r="AE715" s="586"/>
      <c r="AF715" s="586"/>
      <c r="AG715" s="586"/>
      <c r="AH715" s="586"/>
      <c r="AI715" s="586"/>
      <c r="AJ715" s="586"/>
    </row>
    <row r="716">
      <c r="A716" s="586"/>
      <c r="B716" s="586"/>
      <c r="C716" s="586"/>
      <c r="D716" s="586"/>
      <c r="E716" s="587"/>
      <c r="F716" s="586"/>
      <c r="G716" s="586"/>
      <c r="H716" s="586"/>
      <c r="I716" s="586"/>
      <c r="J716" s="586"/>
      <c r="K716" s="586"/>
      <c r="L716" s="586"/>
      <c r="M716" s="586"/>
      <c r="N716" s="586"/>
      <c r="O716" s="586"/>
      <c r="P716" s="586"/>
      <c r="Q716" s="586"/>
      <c r="R716" s="586"/>
      <c r="S716" s="586"/>
      <c r="T716" s="586"/>
      <c r="U716" s="586"/>
      <c r="V716" s="586"/>
      <c r="W716" s="586"/>
      <c r="X716" s="586"/>
      <c r="Y716" s="586"/>
      <c r="Z716" s="586"/>
      <c r="AA716" s="586"/>
      <c r="AB716" s="586"/>
      <c r="AC716" s="586"/>
      <c r="AD716" s="586"/>
      <c r="AE716" s="586"/>
      <c r="AF716" s="586"/>
      <c r="AG716" s="586"/>
      <c r="AH716" s="586"/>
      <c r="AI716" s="586"/>
      <c r="AJ716" s="586"/>
    </row>
    <row r="717">
      <c r="A717" s="586"/>
      <c r="B717" s="586"/>
      <c r="C717" s="586"/>
      <c r="D717" s="586"/>
      <c r="E717" s="587"/>
      <c r="F717" s="586"/>
      <c r="G717" s="586"/>
      <c r="H717" s="586"/>
      <c r="I717" s="586"/>
      <c r="J717" s="586"/>
      <c r="K717" s="586"/>
      <c r="L717" s="586"/>
      <c r="M717" s="586"/>
      <c r="N717" s="586"/>
      <c r="O717" s="586"/>
      <c r="P717" s="586"/>
      <c r="Q717" s="586"/>
      <c r="R717" s="586"/>
      <c r="S717" s="586"/>
      <c r="T717" s="586"/>
      <c r="U717" s="586"/>
      <c r="V717" s="586"/>
      <c r="W717" s="586"/>
      <c r="X717" s="586"/>
      <c r="Y717" s="586"/>
      <c r="Z717" s="586"/>
      <c r="AA717" s="586"/>
      <c r="AB717" s="586"/>
      <c r="AC717" s="586"/>
      <c r="AD717" s="586"/>
      <c r="AE717" s="586"/>
      <c r="AF717" s="586"/>
      <c r="AG717" s="586"/>
      <c r="AH717" s="586"/>
      <c r="AI717" s="586"/>
      <c r="AJ717" s="586"/>
    </row>
    <row r="718">
      <c r="A718" s="586"/>
      <c r="B718" s="586"/>
      <c r="C718" s="586"/>
      <c r="D718" s="586"/>
      <c r="E718" s="587"/>
      <c r="F718" s="586"/>
      <c r="G718" s="586"/>
      <c r="H718" s="586"/>
      <c r="I718" s="586"/>
      <c r="J718" s="586"/>
      <c r="K718" s="586"/>
      <c r="L718" s="586"/>
      <c r="M718" s="586"/>
      <c r="N718" s="586"/>
      <c r="O718" s="586"/>
      <c r="P718" s="586"/>
      <c r="Q718" s="586"/>
      <c r="R718" s="586"/>
      <c r="S718" s="586"/>
      <c r="T718" s="586"/>
      <c r="U718" s="586"/>
      <c r="V718" s="586"/>
      <c r="W718" s="586"/>
      <c r="X718" s="586"/>
      <c r="Y718" s="586"/>
      <c r="Z718" s="586"/>
      <c r="AA718" s="586"/>
      <c r="AB718" s="586"/>
      <c r="AC718" s="586"/>
      <c r="AD718" s="586"/>
      <c r="AE718" s="586"/>
      <c r="AF718" s="586"/>
      <c r="AG718" s="586"/>
      <c r="AH718" s="586"/>
      <c r="AI718" s="586"/>
      <c r="AJ718" s="586"/>
    </row>
    <row r="719">
      <c r="A719" s="586"/>
      <c r="B719" s="586"/>
      <c r="C719" s="586"/>
      <c r="D719" s="586"/>
      <c r="E719" s="587"/>
      <c r="F719" s="586"/>
      <c r="G719" s="586"/>
      <c r="H719" s="586"/>
      <c r="I719" s="586"/>
      <c r="J719" s="586"/>
      <c r="K719" s="586"/>
      <c r="L719" s="586"/>
      <c r="M719" s="586"/>
      <c r="N719" s="586"/>
      <c r="O719" s="586"/>
      <c r="P719" s="586"/>
      <c r="Q719" s="586"/>
      <c r="R719" s="586"/>
      <c r="S719" s="586"/>
      <c r="T719" s="586"/>
      <c r="U719" s="586"/>
      <c r="V719" s="586"/>
      <c r="W719" s="586"/>
      <c r="X719" s="586"/>
      <c r="Y719" s="586"/>
      <c r="Z719" s="586"/>
      <c r="AA719" s="586"/>
      <c r="AB719" s="586"/>
      <c r="AC719" s="586"/>
      <c r="AD719" s="586"/>
      <c r="AE719" s="586"/>
      <c r="AF719" s="586"/>
      <c r="AG719" s="586"/>
      <c r="AH719" s="586"/>
      <c r="AI719" s="586"/>
      <c r="AJ719" s="586"/>
    </row>
    <row r="720">
      <c r="A720" s="586"/>
      <c r="B720" s="586"/>
      <c r="C720" s="586"/>
      <c r="D720" s="586"/>
      <c r="E720" s="587"/>
      <c r="F720" s="586"/>
      <c r="G720" s="586"/>
      <c r="H720" s="586"/>
      <c r="I720" s="586"/>
      <c r="J720" s="586"/>
      <c r="K720" s="586"/>
      <c r="L720" s="586"/>
      <c r="M720" s="586"/>
      <c r="N720" s="586"/>
      <c r="O720" s="586"/>
      <c r="P720" s="586"/>
      <c r="Q720" s="586"/>
      <c r="R720" s="586"/>
      <c r="S720" s="586"/>
      <c r="T720" s="586"/>
      <c r="U720" s="586"/>
      <c r="V720" s="586"/>
      <c r="W720" s="586"/>
      <c r="X720" s="586"/>
      <c r="Y720" s="586"/>
      <c r="Z720" s="586"/>
      <c r="AA720" s="586"/>
      <c r="AB720" s="586"/>
      <c r="AC720" s="586"/>
      <c r="AD720" s="586"/>
      <c r="AE720" s="586"/>
      <c r="AF720" s="586"/>
      <c r="AG720" s="586"/>
      <c r="AH720" s="586"/>
      <c r="AI720" s="586"/>
      <c r="AJ720" s="586"/>
    </row>
    <row r="721">
      <c r="A721" s="586"/>
      <c r="B721" s="586"/>
      <c r="C721" s="586"/>
      <c r="D721" s="586"/>
      <c r="E721" s="587"/>
      <c r="F721" s="586"/>
      <c r="G721" s="586"/>
      <c r="H721" s="586"/>
      <c r="I721" s="586"/>
      <c r="J721" s="586"/>
      <c r="K721" s="586"/>
      <c r="L721" s="586"/>
      <c r="M721" s="586"/>
      <c r="N721" s="586"/>
      <c r="O721" s="586"/>
      <c r="P721" s="586"/>
      <c r="Q721" s="586"/>
      <c r="R721" s="586"/>
      <c r="S721" s="586"/>
      <c r="T721" s="586"/>
      <c r="U721" s="586"/>
      <c r="V721" s="586"/>
      <c r="W721" s="586"/>
      <c r="X721" s="586"/>
      <c r="Y721" s="586"/>
      <c r="Z721" s="586"/>
      <c r="AA721" s="586"/>
      <c r="AB721" s="586"/>
      <c r="AC721" s="586"/>
      <c r="AD721" s="586"/>
      <c r="AE721" s="586"/>
      <c r="AF721" s="586"/>
      <c r="AG721" s="586"/>
      <c r="AH721" s="586"/>
      <c r="AI721" s="586"/>
      <c r="AJ721" s="586"/>
    </row>
    <row r="722">
      <c r="A722" s="586"/>
      <c r="B722" s="586"/>
      <c r="C722" s="586"/>
      <c r="D722" s="586"/>
      <c r="E722" s="587"/>
      <c r="F722" s="586"/>
      <c r="G722" s="586"/>
      <c r="H722" s="586"/>
      <c r="I722" s="586"/>
      <c r="J722" s="586"/>
      <c r="K722" s="586"/>
      <c r="L722" s="586"/>
      <c r="M722" s="586"/>
      <c r="N722" s="586"/>
      <c r="O722" s="586"/>
      <c r="P722" s="586"/>
      <c r="Q722" s="586"/>
      <c r="R722" s="586"/>
      <c r="S722" s="586"/>
      <c r="T722" s="586"/>
      <c r="U722" s="586"/>
      <c r="V722" s="586"/>
      <c r="W722" s="586"/>
      <c r="X722" s="586"/>
      <c r="Y722" s="586"/>
      <c r="Z722" s="586"/>
      <c r="AA722" s="586"/>
      <c r="AB722" s="586"/>
      <c r="AC722" s="586"/>
      <c r="AD722" s="586"/>
      <c r="AE722" s="586"/>
      <c r="AF722" s="586"/>
      <c r="AG722" s="586"/>
      <c r="AH722" s="586"/>
      <c r="AI722" s="586"/>
      <c r="AJ722" s="586"/>
    </row>
    <row r="723">
      <c r="A723" s="586"/>
      <c r="B723" s="586"/>
      <c r="C723" s="586"/>
      <c r="D723" s="586"/>
      <c r="E723" s="587"/>
      <c r="F723" s="586"/>
      <c r="G723" s="586"/>
      <c r="H723" s="586"/>
      <c r="I723" s="586"/>
      <c r="J723" s="586"/>
      <c r="K723" s="586"/>
      <c r="L723" s="586"/>
      <c r="M723" s="586"/>
      <c r="N723" s="586"/>
      <c r="O723" s="586"/>
      <c r="P723" s="586"/>
      <c r="Q723" s="586"/>
      <c r="R723" s="586"/>
      <c r="S723" s="586"/>
      <c r="T723" s="586"/>
      <c r="U723" s="586"/>
      <c r="V723" s="586"/>
      <c r="W723" s="586"/>
      <c r="X723" s="586"/>
      <c r="Y723" s="586"/>
      <c r="Z723" s="586"/>
      <c r="AA723" s="586"/>
      <c r="AB723" s="586"/>
      <c r="AC723" s="586"/>
      <c r="AD723" s="586"/>
      <c r="AE723" s="586"/>
      <c r="AF723" s="586"/>
      <c r="AG723" s="586"/>
      <c r="AH723" s="586"/>
      <c r="AI723" s="586"/>
      <c r="AJ723" s="586"/>
    </row>
    <row r="724">
      <c r="A724" s="586"/>
      <c r="B724" s="586"/>
      <c r="C724" s="586"/>
      <c r="D724" s="586"/>
      <c r="E724" s="587"/>
      <c r="F724" s="586"/>
      <c r="G724" s="586"/>
      <c r="H724" s="586"/>
      <c r="I724" s="586"/>
      <c r="J724" s="586"/>
      <c r="K724" s="586"/>
      <c r="L724" s="586"/>
      <c r="M724" s="586"/>
      <c r="N724" s="586"/>
      <c r="O724" s="586"/>
      <c r="P724" s="586"/>
      <c r="Q724" s="586"/>
      <c r="R724" s="586"/>
      <c r="S724" s="586"/>
      <c r="T724" s="586"/>
      <c r="U724" s="586"/>
      <c r="V724" s="586"/>
      <c r="W724" s="586"/>
      <c r="X724" s="586"/>
      <c r="Y724" s="586"/>
      <c r="Z724" s="586"/>
      <c r="AA724" s="586"/>
      <c r="AB724" s="586"/>
      <c r="AC724" s="586"/>
      <c r="AD724" s="586"/>
      <c r="AE724" s="586"/>
      <c r="AF724" s="586"/>
      <c r="AG724" s="586"/>
      <c r="AH724" s="586"/>
      <c r="AI724" s="586"/>
      <c r="AJ724" s="586"/>
    </row>
    <row r="725">
      <c r="A725" s="586"/>
      <c r="B725" s="586"/>
      <c r="C725" s="586"/>
      <c r="D725" s="586"/>
      <c r="E725" s="587"/>
      <c r="F725" s="586"/>
      <c r="G725" s="586"/>
      <c r="H725" s="586"/>
      <c r="I725" s="586"/>
      <c r="J725" s="586"/>
      <c r="K725" s="586"/>
      <c r="L725" s="586"/>
      <c r="M725" s="586"/>
      <c r="N725" s="586"/>
      <c r="O725" s="586"/>
      <c r="P725" s="586"/>
      <c r="Q725" s="586"/>
      <c r="R725" s="586"/>
      <c r="S725" s="586"/>
      <c r="T725" s="586"/>
      <c r="U725" s="586"/>
      <c r="V725" s="586"/>
      <c r="W725" s="586"/>
      <c r="X725" s="586"/>
      <c r="Y725" s="586"/>
      <c r="Z725" s="586"/>
      <c r="AA725" s="586"/>
      <c r="AB725" s="586"/>
      <c r="AC725" s="586"/>
      <c r="AD725" s="586"/>
      <c r="AE725" s="586"/>
      <c r="AF725" s="586"/>
      <c r="AG725" s="586"/>
      <c r="AH725" s="586"/>
      <c r="AI725" s="586"/>
      <c r="AJ725" s="586"/>
    </row>
    <row r="726">
      <c r="A726" s="586"/>
      <c r="B726" s="586"/>
      <c r="C726" s="586"/>
      <c r="D726" s="586"/>
      <c r="E726" s="587"/>
      <c r="F726" s="586"/>
      <c r="G726" s="586"/>
      <c r="H726" s="586"/>
      <c r="I726" s="586"/>
      <c r="J726" s="586"/>
      <c r="K726" s="586"/>
      <c r="L726" s="586"/>
      <c r="M726" s="586"/>
      <c r="N726" s="586"/>
      <c r="O726" s="586"/>
      <c r="P726" s="586"/>
      <c r="Q726" s="586"/>
      <c r="R726" s="586"/>
      <c r="S726" s="586"/>
      <c r="T726" s="586"/>
      <c r="U726" s="586"/>
      <c r="V726" s="586"/>
      <c r="W726" s="586"/>
      <c r="X726" s="586"/>
      <c r="Y726" s="586"/>
      <c r="Z726" s="586"/>
      <c r="AA726" s="586"/>
      <c r="AB726" s="586"/>
      <c r="AC726" s="586"/>
      <c r="AD726" s="586"/>
      <c r="AE726" s="586"/>
      <c r="AF726" s="586"/>
      <c r="AG726" s="586"/>
      <c r="AH726" s="586"/>
      <c r="AI726" s="586"/>
      <c r="AJ726" s="586"/>
    </row>
    <row r="727">
      <c r="A727" s="586"/>
      <c r="B727" s="586"/>
      <c r="C727" s="586"/>
      <c r="D727" s="586"/>
      <c r="E727" s="587"/>
      <c r="F727" s="586"/>
      <c r="G727" s="586"/>
      <c r="H727" s="586"/>
      <c r="I727" s="586"/>
      <c r="J727" s="586"/>
      <c r="K727" s="586"/>
      <c r="L727" s="586"/>
      <c r="M727" s="586"/>
      <c r="N727" s="586"/>
      <c r="O727" s="586"/>
      <c r="P727" s="586"/>
      <c r="Q727" s="586"/>
      <c r="R727" s="586"/>
      <c r="S727" s="586"/>
      <c r="T727" s="586"/>
      <c r="U727" s="586"/>
      <c r="V727" s="586"/>
      <c r="W727" s="586"/>
      <c r="X727" s="586"/>
      <c r="Y727" s="586"/>
      <c r="Z727" s="586"/>
      <c r="AA727" s="586"/>
      <c r="AB727" s="586"/>
      <c r="AC727" s="586"/>
      <c r="AD727" s="586"/>
      <c r="AE727" s="586"/>
      <c r="AF727" s="586"/>
      <c r="AG727" s="586"/>
      <c r="AH727" s="586"/>
      <c r="AI727" s="586"/>
      <c r="AJ727" s="586"/>
    </row>
    <row r="728">
      <c r="A728" s="586"/>
      <c r="B728" s="586"/>
      <c r="C728" s="586"/>
      <c r="D728" s="586"/>
      <c r="E728" s="587"/>
      <c r="F728" s="586"/>
      <c r="G728" s="586"/>
      <c r="H728" s="586"/>
      <c r="I728" s="586"/>
      <c r="J728" s="586"/>
      <c r="K728" s="586"/>
      <c r="L728" s="586"/>
      <c r="M728" s="586"/>
      <c r="N728" s="586"/>
      <c r="O728" s="586"/>
      <c r="P728" s="586"/>
      <c r="Q728" s="586"/>
      <c r="R728" s="586"/>
      <c r="S728" s="586"/>
      <c r="T728" s="586"/>
      <c r="U728" s="586"/>
      <c r="V728" s="586"/>
      <c r="W728" s="586"/>
      <c r="X728" s="586"/>
      <c r="Y728" s="586"/>
      <c r="Z728" s="586"/>
      <c r="AA728" s="586"/>
      <c r="AB728" s="586"/>
      <c r="AC728" s="586"/>
      <c r="AD728" s="586"/>
      <c r="AE728" s="586"/>
      <c r="AF728" s="586"/>
      <c r="AG728" s="586"/>
      <c r="AH728" s="586"/>
      <c r="AI728" s="586"/>
      <c r="AJ728" s="586"/>
    </row>
    <row r="729">
      <c r="A729" s="586"/>
      <c r="B729" s="586"/>
      <c r="C729" s="586"/>
      <c r="D729" s="586"/>
      <c r="E729" s="587"/>
      <c r="F729" s="586"/>
      <c r="G729" s="586"/>
      <c r="H729" s="586"/>
      <c r="I729" s="586"/>
      <c r="J729" s="586"/>
      <c r="K729" s="586"/>
      <c r="L729" s="586"/>
      <c r="M729" s="586"/>
      <c r="N729" s="586"/>
      <c r="O729" s="586"/>
      <c r="P729" s="586"/>
      <c r="Q729" s="586"/>
      <c r="R729" s="586"/>
      <c r="S729" s="586"/>
      <c r="T729" s="586"/>
      <c r="U729" s="586"/>
      <c r="V729" s="586"/>
      <c r="W729" s="586"/>
      <c r="X729" s="586"/>
      <c r="Y729" s="586"/>
      <c r="Z729" s="586"/>
      <c r="AA729" s="586"/>
      <c r="AB729" s="586"/>
      <c r="AC729" s="586"/>
      <c r="AD729" s="586"/>
      <c r="AE729" s="586"/>
      <c r="AF729" s="586"/>
      <c r="AG729" s="586"/>
      <c r="AH729" s="586"/>
      <c r="AI729" s="586"/>
      <c r="AJ729" s="586"/>
    </row>
    <row r="730">
      <c r="A730" s="586"/>
      <c r="B730" s="586"/>
      <c r="C730" s="586"/>
      <c r="D730" s="586"/>
      <c r="E730" s="587"/>
      <c r="F730" s="586"/>
      <c r="G730" s="586"/>
      <c r="H730" s="586"/>
      <c r="I730" s="586"/>
      <c r="J730" s="586"/>
      <c r="K730" s="586"/>
      <c r="L730" s="586"/>
      <c r="M730" s="586"/>
      <c r="N730" s="586"/>
      <c r="O730" s="586"/>
      <c r="P730" s="586"/>
      <c r="Q730" s="586"/>
      <c r="R730" s="586"/>
      <c r="S730" s="586"/>
      <c r="T730" s="586"/>
      <c r="U730" s="586"/>
      <c r="V730" s="586"/>
      <c r="W730" s="586"/>
      <c r="X730" s="586"/>
      <c r="Y730" s="586"/>
      <c r="Z730" s="586"/>
      <c r="AA730" s="586"/>
      <c r="AB730" s="586"/>
      <c r="AC730" s="586"/>
      <c r="AD730" s="586"/>
      <c r="AE730" s="586"/>
      <c r="AF730" s="586"/>
      <c r="AG730" s="586"/>
      <c r="AH730" s="586"/>
      <c r="AI730" s="586"/>
      <c r="AJ730" s="586"/>
    </row>
    <row r="731">
      <c r="A731" s="586"/>
      <c r="B731" s="586"/>
      <c r="C731" s="586"/>
      <c r="D731" s="586"/>
      <c r="E731" s="587"/>
      <c r="F731" s="586"/>
      <c r="G731" s="586"/>
      <c r="H731" s="586"/>
      <c r="I731" s="586"/>
      <c r="J731" s="586"/>
      <c r="K731" s="586"/>
      <c r="L731" s="586"/>
      <c r="M731" s="586"/>
      <c r="N731" s="586"/>
      <c r="O731" s="586"/>
      <c r="P731" s="586"/>
      <c r="Q731" s="586"/>
      <c r="R731" s="586"/>
      <c r="S731" s="586"/>
      <c r="T731" s="586"/>
      <c r="U731" s="586"/>
      <c r="V731" s="586"/>
      <c r="W731" s="586"/>
      <c r="X731" s="586"/>
      <c r="Y731" s="586"/>
      <c r="Z731" s="586"/>
      <c r="AA731" s="586"/>
      <c r="AB731" s="586"/>
      <c r="AC731" s="586"/>
      <c r="AD731" s="586"/>
      <c r="AE731" s="586"/>
      <c r="AF731" s="586"/>
      <c r="AG731" s="586"/>
      <c r="AH731" s="586"/>
      <c r="AI731" s="586"/>
      <c r="AJ731" s="586"/>
    </row>
    <row r="732">
      <c r="A732" s="586"/>
      <c r="B732" s="586"/>
      <c r="C732" s="586"/>
      <c r="D732" s="586"/>
      <c r="E732" s="587"/>
      <c r="F732" s="586"/>
      <c r="G732" s="586"/>
      <c r="H732" s="586"/>
      <c r="I732" s="586"/>
      <c r="J732" s="586"/>
      <c r="K732" s="586"/>
      <c r="L732" s="586"/>
      <c r="M732" s="586"/>
      <c r="N732" s="586"/>
      <c r="O732" s="586"/>
      <c r="P732" s="586"/>
      <c r="Q732" s="586"/>
      <c r="R732" s="586"/>
      <c r="S732" s="586"/>
      <c r="T732" s="586"/>
      <c r="U732" s="586"/>
      <c r="V732" s="586"/>
      <c r="W732" s="586"/>
      <c r="X732" s="586"/>
      <c r="Y732" s="586"/>
      <c r="Z732" s="586"/>
      <c r="AA732" s="586"/>
      <c r="AB732" s="586"/>
      <c r="AC732" s="586"/>
      <c r="AD732" s="586"/>
      <c r="AE732" s="586"/>
      <c r="AF732" s="586"/>
      <c r="AG732" s="586"/>
      <c r="AH732" s="586"/>
      <c r="AI732" s="586"/>
      <c r="AJ732" s="586"/>
    </row>
    <row r="733">
      <c r="A733" s="586"/>
      <c r="B733" s="586"/>
      <c r="C733" s="586"/>
      <c r="D733" s="586"/>
      <c r="E733" s="587"/>
      <c r="F733" s="586"/>
      <c r="G733" s="586"/>
      <c r="H733" s="586"/>
      <c r="I733" s="586"/>
      <c r="J733" s="586"/>
      <c r="K733" s="586"/>
      <c r="L733" s="586"/>
      <c r="M733" s="586"/>
      <c r="N733" s="586"/>
      <c r="O733" s="586"/>
      <c r="P733" s="586"/>
      <c r="Q733" s="586"/>
      <c r="R733" s="586"/>
      <c r="S733" s="586"/>
      <c r="T733" s="586"/>
      <c r="U733" s="586"/>
      <c r="V733" s="586"/>
      <c r="W733" s="586"/>
      <c r="X733" s="586"/>
      <c r="Y733" s="586"/>
      <c r="Z733" s="586"/>
      <c r="AA733" s="586"/>
      <c r="AB733" s="586"/>
      <c r="AC733" s="586"/>
      <c r="AD733" s="586"/>
      <c r="AE733" s="586"/>
      <c r="AF733" s="586"/>
      <c r="AG733" s="586"/>
      <c r="AH733" s="586"/>
      <c r="AI733" s="586"/>
      <c r="AJ733" s="586"/>
    </row>
    <row r="734">
      <c r="A734" s="586"/>
      <c r="B734" s="586"/>
      <c r="C734" s="586"/>
      <c r="D734" s="586"/>
      <c r="E734" s="587"/>
      <c r="F734" s="586"/>
      <c r="G734" s="586"/>
      <c r="H734" s="586"/>
      <c r="I734" s="586"/>
      <c r="J734" s="586"/>
      <c r="K734" s="586"/>
      <c r="L734" s="586"/>
      <c r="M734" s="586"/>
      <c r="N734" s="586"/>
      <c r="O734" s="586"/>
      <c r="P734" s="586"/>
      <c r="Q734" s="586"/>
      <c r="R734" s="586"/>
      <c r="S734" s="586"/>
      <c r="T734" s="586"/>
      <c r="U734" s="586"/>
      <c r="V734" s="586"/>
      <c r="W734" s="586"/>
      <c r="X734" s="586"/>
      <c r="Y734" s="586"/>
      <c r="Z734" s="586"/>
      <c r="AA734" s="586"/>
      <c r="AB734" s="586"/>
      <c r="AC734" s="586"/>
      <c r="AD734" s="586"/>
      <c r="AE734" s="586"/>
      <c r="AF734" s="586"/>
      <c r="AG734" s="586"/>
      <c r="AH734" s="586"/>
      <c r="AI734" s="586"/>
      <c r="AJ734" s="586"/>
    </row>
    <row r="735">
      <c r="A735" s="586"/>
      <c r="B735" s="586"/>
      <c r="C735" s="586"/>
      <c r="D735" s="586"/>
      <c r="E735" s="587"/>
      <c r="F735" s="586"/>
      <c r="G735" s="586"/>
      <c r="H735" s="586"/>
      <c r="I735" s="586"/>
      <c r="J735" s="586"/>
      <c r="K735" s="586"/>
      <c r="L735" s="586"/>
      <c r="M735" s="586"/>
      <c r="N735" s="586"/>
      <c r="O735" s="586"/>
      <c r="P735" s="586"/>
      <c r="Q735" s="586"/>
      <c r="R735" s="586"/>
      <c r="S735" s="586"/>
      <c r="T735" s="586"/>
      <c r="U735" s="586"/>
      <c r="V735" s="586"/>
      <c r="W735" s="586"/>
      <c r="X735" s="586"/>
      <c r="Y735" s="586"/>
      <c r="Z735" s="586"/>
      <c r="AA735" s="586"/>
      <c r="AB735" s="586"/>
      <c r="AC735" s="586"/>
      <c r="AD735" s="586"/>
      <c r="AE735" s="586"/>
      <c r="AF735" s="586"/>
      <c r="AG735" s="586"/>
      <c r="AH735" s="586"/>
      <c r="AI735" s="586"/>
      <c r="AJ735" s="586"/>
    </row>
    <row r="736">
      <c r="A736" s="586"/>
      <c r="B736" s="586"/>
      <c r="C736" s="586"/>
      <c r="D736" s="586"/>
      <c r="E736" s="587"/>
      <c r="F736" s="586"/>
      <c r="G736" s="586"/>
      <c r="H736" s="586"/>
      <c r="I736" s="586"/>
      <c r="J736" s="586"/>
      <c r="K736" s="586"/>
      <c r="L736" s="586"/>
      <c r="M736" s="586"/>
      <c r="N736" s="586"/>
      <c r="O736" s="586"/>
      <c r="P736" s="586"/>
      <c r="Q736" s="586"/>
      <c r="R736" s="586"/>
      <c r="S736" s="586"/>
      <c r="T736" s="586"/>
      <c r="U736" s="586"/>
      <c r="V736" s="586"/>
      <c r="W736" s="586"/>
      <c r="X736" s="586"/>
      <c r="Y736" s="586"/>
      <c r="Z736" s="586"/>
      <c r="AA736" s="586"/>
      <c r="AB736" s="586"/>
      <c r="AC736" s="586"/>
      <c r="AD736" s="586"/>
      <c r="AE736" s="586"/>
      <c r="AF736" s="586"/>
      <c r="AG736" s="586"/>
      <c r="AH736" s="586"/>
      <c r="AI736" s="586"/>
      <c r="AJ736" s="586"/>
    </row>
    <row r="737">
      <c r="A737" s="586"/>
      <c r="B737" s="586"/>
      <c r="C737" s="586"/>
      <c r="D737" s="586"/>
      <c r="E737" s="587"/>
      <c r="F737" s="586"/>
      <c r="G737" s="586"/>
      <c r="H737" s="586"/>
      <c r="I737" s="586"/>
      <c r="J737" s="586"/>
      <c r="K737" s="586"/>
      <c r="L737" s="586"/>
      <c r="M737" s="586"/>
      <c r="N737" s="586"/>
      <c r="O737" s="586"/>
      <c r="P737" s="586"/>
      <c r="Q737" s="586"/>
      <c r="R737" s="586"/>
      <c r="S737" s="586"/>
      <c r="T737" s="586"/>
      <c r="U737" s="586"/>
      <c r="V737" s="586"/>
      <c r="W737" s="586"/>
      <c r="X737" s="586"/>
      <c r="Y737" s="586"/>
      <c r="Z737" s="586"/>
      <c r="AA737" s="586"/>
      <c r="AB737" s="586"/>
      <c r="AC737" s="586"/>
      <c r="AD737" s="586"/>
      <c r="AE737" s="586"/>
      <c r="AF737" s="586"/>
      <c r="AG737" s="586"/>
      <c r="AH737" s="586"/>
      <c r="AI737" s="586"/>
      <c r="AJ737" s="586"/>
    </row>
    <row r="738">
      <c r="A738" s="586"/>
      <c r="B738" s="586"/>
      <c r="C738" s="586"/>
      <c r="D738" s="586"/>
      <c r="E738" s="587"/>
      <c r="F738" s="586"/>
      <c r="G738" s="586"/>
      <c r="H738" s="586"/>
      <c r="I738" s="586"/>
      <c r="J738" s="586"/>
      <c r="K738" s="586"/>
      <c r="L738" s="586"/>
      <c r="M738" s="586"/>
      <c r="N738" s="586"/>
      <c r="O738" s="586"/>
      <c r="P738" s="586"/>
      <c r="Q738" s="586"/>
      <c r="R738" s="586"/>
      <c r="S738" s="586"/>
      <c r="T738" s="586"/>
      <c r="U738" s="586"/>
      <c r="V738" s="586"/>
      <c r="W738" s="586"/>
      <c r="X738" s="586"/>
      <c r="Y738" s="586"/>
      <c r="Z738" s="586"/>
      <c r="AA738" s="586"/>
      <c r="AB738" s="586"/>
      <c r="AC738" s="586"/>
      <c r="AD738" s="586"/>
      <c r="AE738" s="586"/>
      <c r="AF738" s="586"/>
      <c r="AG738" s="586"/>
      <c r="AH738" s="586"/>
      <c r="AI738" s="586"/>
      <c r="AJ738" s="586"/>
    </row>
    <row r="739">
      <c r="A739" s="586"/>
      <c r="B739" s="586"/>
      <c r="C739" s="586"/>
      <c r="D739" s="586"/>
      <c r="E739" s="587"/>
      <c r="F739" s="586"/>
      <c r="G739" s="586"/>
      <c r="H739" s="586"/>
      <c r="I739" s="586"/>
      <c r="J739" s="586"/>
      <c r="K739" s="586"/>
      <c r="L739" s="586"/>
      <c r="M739" s="586"/>
      <c r="N739" s="586"/>
      <c r="O739" s="586"/>
      <c r="P739" s="586"/>
      <c r="Q739" s="586"/>
      <c r="R739" s="586"/>
      <c r="S739" s="586"/>
      <c r="T739" s="586"/>
      <c r="U739" s="586"/>
      <c r="V739" s="586"/>
      <c r="W739" s="586"/>
      <c r="X739" s="586"/>
      <c r="Y739" s="586"/>
      <c r="Z739" s="586"/>
      <c r="AA739" s="586"/>
      <c r="AB739" s="586"/>
      <c r="AC739" s="586"/>
      <c r="AD739" s="586"/>
      <c r="AE739" s="586"/>
      <c r="AF739" s="586"/>
      <c r="AG739" s="586"/>
      <c r="AH739" s="586"/>
      <c r="AI739" s="586"/>
      <c r="AJ739" s="586"/>
    </row>
    <row r="740">
      <c r="A740" s="586"/>
      <c r="B740" s="586"/>
      <c r="C740" s="586"/>
      <c r="D740" s="586"/>
      <c r="E740" s="587"/>
      <c r="F740" s="586"/>
      <c r="G740" s="586"/>
      <c r="H740" s="586"/>
      <c r="I740" s="586"/>
      <c r="J740" s="586"/>
      <c r="K740" s="586"/>
      <c r="L740" s="586"/>
      <c r="M740" s="586"/>
      <c r="N740" s="586"/>
      <c r="O740" s="586"/>
      <c r="P740" s="586"/>
      <c r="Q740" s="586"/>
      <c r="R740" s="586"/>
      <c r="S740" s="586"/>
      <c r="T740" s="586"/>
      <c r="U740" s="586"/>
      <c r="V740" s="586"/>
      <c r="W740" s="586"/>
      <c r="X740" s="586"/>
      <c r="Y740" s="586"/>
      <c r="Z740" s="586"/>
      <c r="AA740" s="586"/>
      <c r="AB740" s="586"/>
      <c r="AC740" s="586"/>
      <c r="AD740" s="586"/>
      <c r="AE740" s="586"/>
      <c r="AF740" s="586"/>
      <c r="AG740" s="586"/>
      <c r="AH740" s="586"/>
      <c r="AI740" s="586"/>
      <c r="AJ740" s="586"/>
    </row>
    <row r="741">
      <c r="A741" s="586"/>
      <c r="B741" s="586"/>
      <c r="C741" s="586"/>
      <c r="D741" s="586"/>
      <c r="E741" s="587"/>
      <c r="F741" s="586"/>
      <c r="G741" s="586"/>
      <c r="H741" s="586"/>
      <c r="I741" s="586"/>
      <c r="J741" s="586"/>
      <c r="K741" s="586"/>
      <c r="L741" s="586"/>
      <c r="M741" s="586"/>
      <c r="N741" s="586"/>
      <c r="O741" s="586"/>
      <c r="P741" s="586"/>
      <c r="Q741" s="586"/>
      <c r="R741" s="586"/>
      <c r="S741" s="586"/>
      <c r="T741" s="586"/>
      <c r="U741" s="586"/>
      <c r="V741" s="586"/>
      <c r="W741" s="586"/>
      <c r="X741" s="586"/>
      <c r="Y741" s="586"/>
      <c r="Z741" s="586"/>
      <c r="AA741" s="586"/>
      <c r="AB741" s="586"/>
      <c r="AC741" s="586"/>
      <c r="AD741" s="586"/>
      <c r="AE741" s="586"/>
      <c r="AF741" s="586"/>
      <c r="AG741" s="586"/>
      <c r="AH741" s="586"/>
      <c r="AI741" s="586"/>
      <c r="AJ741" s="586"/>
    </row>
    <row r="742">
      <c r="A742" s="586"/>
      <c r="B742" s="586"/>
      <c r="C742" s="586"/>
      <c r="D742" s="586"/>
      <c r="E742" s="587"/>
      <c r="F742" s="586"/>
      <c r="G742" s="586"/>
      <c r="H742" s="586"/>
      <c r="I742" s="586"/>
      <c r="J742" s="586"/>
      <c r="K742" s="586"/>
      <c r="L742" s="586"/>
      <c r="M742" s="586"/>
      <c r="N742" s="586"/>
      <c r="O742" s="586"/>
      <c r="P742" s="586"/>
      <c r="Q742" s="586"/>
      <c r="R742" s="586"/>
      <c r="S742" s="586"/>
      <c r="T742" s="586"/>
      <c r="U742" s="586"/>
      <c r="V742" s="586"/>
      <c r="W742" s="586"/>
      <c r="X742" s="586"/>
      <c r="Y742" s="586"/>
      <c r="Z742" s="586"/>
      <c r="AA742" s="586"/>
      <c r="AB742" s="586"/>
      <c r="AC742" s="586"/>
      <c r="AD742" s="586"/>
      <c r="AE742" s="586"/>
      <c r="AF742" s="586"/>
      <c r="AG742" s="586"/>
      <c r="AH742" s="586"/>
      <c r="AI742" s="586"/>
      <c r="AJ742" s="586"/>
    </row>
    <row r="743">
      <c r="A743" s="586"/>
      <c r="B743" s="586"/>
      <c r="C743" s="586"/>
      <c r="D743" s="586"/>
      <c r="E743" s="587"/>
      <c r="F743" s="586"/>
      <c r="G743" s="586"/>
      <c r="H743" s="586"/>
      <c r="I743" s="586"/>
      <c r="J743" s="586"/>
      <c r="K743" s="586"/>
      <c r="L743" s="586"/>
      <c r="M743" s="586"/>
      <c r="N743" s="586"/>
      <c r="O743" s="586"/>
      <c r="P743" s="586"/>
      <c r="Q743" s="586"/>
      <c r="R743" s="586"/>
      <c r="S743" s="586"/>
      <c r="T743" s="586"/>
      <c r="U743" s="586"/>
      <c r="V743" s="586"/>
      <c r="W743" s="586"/>
      <c r="X743" s="586"/>
      <c r="Y743" s="586"/>
      <c r="Z743" s="586"/>
      <c r="AA743" s="586"/>
      <c r="AB743" s="586"/>
      <c r="AC743" s="586"/>
      <c r="AD743" s="586"/>
      <c r="AE743" s="586"/>
      <c r="AF743" s="586"/>
      <c r="AG743" s="586"/>
      <c r="AH743" s="586"/>
      <c r="AI743" s="586"/>
      <c r="AJ743" s="586"/>
    </row>
    <row r="744">
      <c r="A744" s="586"/>
      <c r="B744" s="586"/>
      <c r="C744" s="586"/>
      <c r="D744" s="586"/>
      <c r="E744" s="587"/>
      <c r="F744" s="586"/>
      <c r="G744" s="586"/>
      <c r="H744" s="586"/>
      <c r="I744" s="586"/>
      <c r="J744" s="586"/>
      <c r="K744" s="586"/>
      <c r="L744" s="586"/>
      <c r="M744" s="586"/>
      <c r="N744" s="586"/>
      <c r="O744" s="586"/>
      <c r="P744" s="586"/>
      <c r="Q744" s="586"/>
      <c r="R744" s="586"/>
      <c r="S744" s="586"/>
      <c r="T744" s="586"/>
      <c r="U744" s="586"/>
      <c r="V744" s="586"/>
      <c r="W744" s="586"/>
      <c r="X744" s="586"/>
      <c r="Y744" s="586"/>
      <c r="Z744" s="586"/>
      <c r="AA744" s="586"/>
      <c r="AB744" s="586"/>
      <c r="AC744" s="586"/>
      <c r="AD744" s="586"/>
      <c r="AE744" s="586"/>
      <c r="AF744" s="586"/>
      <c r="AG744" s="586"/>
      <c r="AH744" s="586"/>
      <c r="AI744" s="586"/>
      <c r="AJ744" s="586"/>
    </row>
    <row r="745">
      <c r="A745" s="586"/>
      <c r="B745" s="586"/>
      <c r="C745" s="586"/>
      <c r="D745" s="586"/>
      <c r="E745" s="587"/>
      <c r="F745" s="586"/>
      <c r="G745" s="586"/>
      <c r="H745" s="586"/>
      <c r="I745" s="586"/>
      <c r="J745" s="586"/>
      <c r="K745" s="586"/>
      <c r="L745" s="586"/>
      <c r="M745" s="586"/>
      <c r="N745" s="586"/>
      <c r="O745" s="586"/>
      <c r="P745" s="586"/>
      <c r="Q745" s="586"/>
      <c r="R745" s="586"/>
      <c r="S745" s="586"/>
      <c r="T745" s="586"/>
      <c r="U745" s="586"/>
      <c r="V745" s="586"/>
      <c r="W745" s="586"/>
      <c r="X745" s="586"/>
      <c r="Y745" s="586"/>
      <c r="Z745" s="586"/>
      <c r="AA745" s="586"/>
      <c r="AB745" s="586"/>
      <c r="AC745" s="586"/>
      <c r="AD745" s="586"/>
      <c r="AE745" s="586"/>
      <c r="AF745" s="586"/>
      <c r="AG745" s="586"/>
      <c r="AH745" s="586"/>
      <c r="AI745" s="586"/>
      <c r="AJ745" s="586"/>
    </row>
    <row r="746">
      <c r="A746" s="586"/>
      <c r="B746" s="586"/>
      <c r="C746" s="586"/>
      <c r="D746" s="586"/>
      <c r="E746" s="587"/>
      <c r="F746" s="586"/>
      <c r="G746" s="586"/>
      <c r="H746" s="586"/>
      <c r="I746" s="586"/>
      <c r="J746" s="586"/>
      <c r="K746" s="586"/>
      <c r="L746" s="586"/>
      <c r="M746" s="586"/>
      <c r="N746" s="586"/>
      <c r="O746" s="586"/>
      <c r="P746" s="586"/>
      <c r="Q746" s="586"/>
      <c r="R746" s="586"/>
      <c r="S746" s="586"/>
      <c r="T746" s="586"/>
      <c r="U746" s="586"/>
      <c r="V746" s="586"/>
      <c r="W746" s="586"/>
      <c r="X746" s="586"/>
      <c r="Y746" s="586"/>
      <c r="Z746" s="586"/>
      <c r="AA746" s="586"/>
      <c r="AB746" s="586"/>
      <c r="AC746" s="586"/>
      <c r="AD746" s="586"/>
      <c r="AE746" s="586"/>
      <c r="AF746" s="586"/>
      <c r="AG746" s="586"/>
      <c r="AH746" s="586"/>
      <c r="AI746" s="586"/>
      <c r="AJ746" s="586"/>
    </row>
    <row r="747">
      <c r="A747" s="586"/>
      <c r="B747" s="586"/>
      <c r="C747" s="586"/>
      <c r="D747" s="586"/>
      <c r="E747" s="587"/>
      <c r="F747" s="586"/>
      <c r="G747" s="586"/>
      <c r="H747" s="586"/>
      <c r="I747" s="586"/>
      <c r="J747" s="586"/>
      <c r="K747" s="586"/>
      <c r="L747" s="586"/>
      <c r="M747" s="586"/>
      <c r="N747" s="586"/>
      <c r="O747" s="586"/>
      <c r="P747" s="586"/>
      <c r="Q747" s="586"/>
      <c r="R747" s="586"/>
      <c r="S747" s="586"/>
      <c r="T747" s="586"/>
      <c r="U747" s="586"/>
      <c r="V747" s="586"/>
      <c r="W747" s="586"/>
      <c r="X747" s="586"/>
      <c r="Y747" s="586"/>
      <c r="Z747" s="586"/>
      <c r="AA747" s="586"/>
      <c r="AB747" s="586"/>
      <c r="AC747" s="586"/>
      <c r="AD747" s="586"/>
      <c r="AE747" s="586"/>
      <c r="AF747" s="586"/>
      <c r="AG747" s="586"/>
      <c r="AH747" s="586"/>
      <c r="AI747" s="586"/>
      <c r="AJ747" s="586"/>
    </row>
    <row r="748">
      <c r="A748" s="586"/>
      <c r="B748" s="586"/>
      <c r="C748" s="586"/>
      <c r="D748" s="586"/>
      <c r="E748" s="587"/>
      <c r="F748" s="586"/>
      <c r="G748" s="586"/>
      <c r="H748" s="586"/>
      <c r="I748" s="586"/>
      <c r="J748" s="586"/>
      <c r="K748" s="586"/>
      <c r="L748" s="586"/>
      <c r="M748" s="586"/>
      <c r="N748" s="586"/>
      <c r="O748" s="586"/>
      <c r="P748" s="586"/>
      <c r="Q748" s="586"/>
      <c r="R748" s="586"/>
      <c r="S748" s="586"/>
      <c r="T748" s="586"/>
      <c r="U748" s="586"/>
      <c r="V748" s="586"/>
      <c r="W748" s="586"/>
      <c r="X748" s="586"/>
      <c r="Y748" s="586"/>
      <c r="Z748" s="586"/>
      <c r="AA748" s="586"/>
      <c r="AB748" s="586"/>
      <c r="AC748" s="586"/>
      <c r="AD748" s="586"/>
      <c r="AE748" s="586"/>
      <c r="AF748" s="586"/>
      <c r="AG748" s="586"/>
      <c r="AH748" s="586"/>
      <c r="AI748" s="586"/>
      <c r="AJ748" s="586"/>
    </row>
    <row r="749">
      <c r="A749" s="586"/>
      <c r="B749" s="586"/>
      <c r="C749" s="586"/>
      <c r="D749" s="586"/>
      <c r="E749" s="587"/>
      <c r="F749" s="586"/>
      <c r="G749" s="586"/>
      <c r="H749" s="586"/>
      <c r="I749" s="586"/>
      <c r="J749" s="586"/>
      <c r="K749" s="586"/>
      <c r="L749" s="586"/>
      <c r="M749" s="586"/>
      <c r="N749" s="586"/>
      <c r="O749" s="586"/>
      <c r="P749" s="586"/>
      <c r="Q749" s="586"/>
      <c r="R749" s="586"/>
      <c r="S749" s="586"/>
      <c r="T749" s="586"/>
      <c r="U749" s="586"/>
      <c r="V749" s="586"/>
      <c r="W749" s="586"/>
      <c r="X749" s="586"/>
      <c r="Y749" s="586"/>
      <c r="Z749" s="586"/>
      <c r="AA749" s="586"/>
      <c r="AB749" s="586"/>
      <c r="AC749" s="586"/>
      <c r="AD749" s="586"/>
      <c r="AE749" s="586"/>
      <c r="AF749" s="586"/>
      <c r="AG749" s="586"/>
      <c r="AH749" s="586"/>
      <c r="AI749" s="586"/>
      <c r="AJ749" s="586"/>
    </row>
    <row r="750">
      <c r="A750" s="586"/>
      <c r="B750" s="586"/>
      <c r="C750" s="586"/>
      <c r="D750" s="586"/>
      <c r="E750" s="587"/>
      <c r="F750" s="586"/>
      <c r="G750" s="586"/>
      <c r="H750" s="586"/>
      <c r="I750" s="586"/>
      <c r="J750" s="586"/>
      <c r="K750" s="586"/>
      <c r="L750" s="586"/>
      <c r="M750" s="586"/>
      <c r="N750" s="586"/>
      <c r="O750" s="586"/>
      <c r="P750" s="586"/>
      <c r="Q750" s="586"/>
      <c r="R750" s="586"/>
      <c r="S750" s="586"/>
      <c r="T750" s="586"/>
      <c r="U750" s="586"/>
      <c r="V750" s="586"/>
      <c r="W750" s="586"/>
      <c r="X750" s="586"/>
      <c r="Y750" s="586"/>
      <c r="Z750" s="586"/>
      <c r="AA750" s="586"/>
      <c r="AB750" s="586"/>
      <c r="AC750" s="586"/>
      <c r="AD750" s="586"/>
      <c r="AE750" s="586"/>
      <c r="AF750" s="586"/>
      <c r="AG750" s="586"/>
      <c r="AH750" s="586"/>
      <c r="AI750" s="586"/>
      <c r="AJ750" s="586"/>
    </row>
    <row r="751">
      <c r="A751" s="586"/>
      <c r="B751" s="586"/>
      <c r="C751" s="586"/>
      <c r="D751" s="586"/>
      <c r="E751" s="587"/>
      <c r="F751" s="586"/>
      <c r="G751" s="586"/>
      <c r="H751" s="586"/>
      <c r="I751" s="586"/>
      <c r="J751" s="586"/>
      <c r="K751" s="586"/>
      <c r="L751" s="586"/>
      <c r="M751" s="586"/>
      <c r="N751" s="586"/>
      <c r="O751" s="586"/>
      <c r="P751" s="586"/>
      <c r="Q751" s="586"/>
      <c r="R751" s="586"/>
      <c r="S751" s="586"/>
      <c r="T751" s="586"/>
      <c r="U751" s="586"/>
      <c r="V751" s="586"/>
      <c r="W751" s="586"/>
      <c r="X751" s="586"/>
      <c r="Y751" s="586"/>
      <c r="Z751" s="586"/>
      <c r="AA751" s="586"/>
      <c r="AB751" s="586"/>
      <c r="AC751" s="586"/>
      <c r="AD751" s="586"/>
      <c r="AE751" s="586"/>
      <c r="AF751" s="586"/>
      <c r="AG751" s="586"/>
      <c r="AH751" s="586"/>
      <c r="AI751" s="586"/>
      <c r="AJ751" s="586"/>
    </row>
    <row r="752">
      <c r="A752" s="586"/>
      <c r="B752" s="586"/>
      <c r="C752" s="586"/>
      <c r="D752" s="586"/>
      <c r="E752" s="587"/>
      <c r="F752" s="586"/>
      <c r="G752" s="586"/>
      <c r="H752" s="586"/>
      <c r="I752" s="586"/>
      <c r="J752" s="586"/>
      <c r="K752" s="586"/>
      <c r="L752" s="586"/>
      <c r="M752" s="586"/>
      <c r="N752" s="586"/>
      <c r="O752" s="586"/>
      <c r="P752" s="586"/>
      <c r="Q752" s="586"/>
      <c r="R752" s="586"/>
      <c r="S752" s="586"/>
      <c r="T752" s="586"/>
      <c r="U752" s="586"/>
      <c r="V752" s="586"/>
      <c r="W752" s="586"/>
      <c r="X752" s="586"/>
      <c r="Y752" s="586"/>
      <c r="Z752" s="586"/>
      <c r="AA752" s="586"/>
      <c r="AB752" s="586"/>
      <c r="AC752" s="586"/>
      <c r="AD752" s="586"/>
      <c r="AE752" s="586"/>
      <c r="AF752" s="586"/>
      <c r="AG752" s="586"/>
      <c r="AH752" s="586"/>
      <c r="AI752" s="586"/>
      <c r="AJ752" s="586"/>
    </row>
    <row r="753">
      <c r="A753" s="586"/>
      <c r="B753" s="586"/>
      <c r="C753" s="586"/>
      <c r="D753" s="586"/>
      <c r="E753" s="587"/>
      <c r="F753" s="586"/>
      <c r="G753" s="586"/>
      <c r="H753" s="586"/>
      <c r="I753" s="586"/>
      <c r="J753" s="586"/>
      <c r="K753" s="586"/>
      <c r="L753" s="586"/>
      <c r="M753" s="586"/>
      <c r="N753" s="586"/>
      <c r="O753" s="586"/>
      <c r="P753" s="586"/>
      <c r="Q753" s="586"/>
      <c r="R753" s="586"/>
      <c r="S753" s="586"/>
      <c r="T753" s="586"/>
      <c r="U753" s="586"/>
      <c r="V753" s="586"/>
      <c r="W753" s="586"/>
      <c r="X753" s="586"/>
      <c r="Y753" s="586"/>
      <c r="Z753" s="586"/>
      <c r="AA753" s="586"/>
      <c r="AB753" s="586"/>
      <c r="AC753" s="586"/>
      <c r="AD753" s="586"/>
      <c r="AE753" s="586"/>
      <c r="AF753" s="586"/>
      <c r="AG753" s="586"/>
      <c r="AH753" s="586"/>
      <c r="AI753" s="586"/>
      <c r="AJ753" s="586"/>
    </row>
    <row r="754">
      <c r="A754" s="586"/>
      <c r="B754" s="586"/>
      <c r="C754" s="586"/>
      <c r="D754" s="586"/>
      <c r="E754" s="587"/>
      <c r="F754" s="586"/>
      <c r="G754" s="586"/>
      <c r="H754" s="586"/>
      <c r="I754" s="586"/>
      <c r="J754" s="586"/>
      <c r="K754" s="586"/>
      <c r="L754" s="586"/>
      <c r="M754" s="586"/>
      <c r="N754" s="586"/>
      <c r="O754" s="586"/>
      <c r="P754" s="586"/>
      <c r="Q754" s="586"/>
      <c r="R754" s="586"/>
      <c r="S754" s="586"/>
      <c r="T754" s="586"/>
      <c r="U754" s="586"/>
      <c r="V754" s="586"/>
      <c r="W754" s="586"/>
      <c r="X754" s="586"/>
      <c r="Y754" s="586"/>
      <c r="Z754" s="586"/>
      <c r="AA754" s="586"/>
      <c r="AB754" s="586"/>
      <c r="AC754" s="586"/>
      <c r="AD754" s="586"/>
      <c r="AE754" s="586"/>
      <c r="AF754" s="586"/>
      <c r="AG754" s="586"/>
      <c r="AH754" s="586"/>
      <c r="AI754" s="586"/>
      <c r="AJ754" s="586"/>
    </row>
    <row r="755">
      <c r="A755" s="586"/>
      <c r="B755" s="586"/>
      <c r="C755" s="586"/>
      <c r="D755" s="586"/>
      <c r="E755" s="587"/>
      <c r="F755" s="586"/>
      <c r="G755" s="586"/>
      <c r="H755" s="586"/>
      <c r="I755" s="586"/>
      <c r="J755" s="586"/>
      <c r="K755" s="586"/>
      <c r="L755" s="586"/>
      <c r="M755" s="586"/>
      <c r="N755" s="586"/>
      <c r="O755" s="586"/>
      <c r="P755" s="586"/>
      <c r="Q755" s="586"/>
      <c r="R755" s="586"/>
      <c r="S755" s="586"/>
      <c r="T755" s="586"/>
      <c r="U755" s="586"/>
      <c r="V755" s="586"/>
      <c r="W755" s="586"/>
      <c r="X755" s="586"/>
      <c r="Y755" s="586"/>
      <c r="Z755" s="586"/>
      <c r="AA755" s="586"/>
      <c r="AB755" s="586"/>
      <c r="AC755" s="586"/>
      <c r="AD755" s="586"/>
      <c r="AE755" s="586"/>
      <c r="AF755" s="586"/>
      <c r="AG755" s="586"/>
      <c r="AH755" s="586"/>
      <c r="AI755" s="586"/>
      <c r="AJ755" s="586"/>
    </row>
    <row r="756">
      <c r="A756" s="586"/>
      <c r="B756" s="586"/>
      <c r="C756" s="586"/>
      <c r="D756" s="586"/>
      <c r="E756" s="587"/>
      <c r="F756" s="586"/>
      <c r="G756" s="586"/>
      <c r="H756" s="586"/>
      <c r="I756" s="586"/>
      <c r="J756" s="586"/>
      <c r="K756" s="586"/>
      <c r="L756" s="586"/>
      <c r="M756" s="586"/>
      <c r="N756" s="586"/>
      <c r="O756" s="586"/>
      <c r="P756" s="586"/>
      <c r="Q756" s="586"/>
      <c r="R756" s="586"/>
      <c r="S756" s="586"/>
      <c r="T756" s="586"/>
      <c r="U756" s="586"/>
      <c r="V756" s="586"/>
      <c r="W756" s="586"/>
      <c r="X756" s="586"/>
      <c r="Y756" s="586"/>
      <c r="Z756" s="586"/>
      <c r="AA756" s="586"/>
      <c r="AB756" s="586"/>
      <c r="AC756" s="586"/>
      <c r="AD756" s="586"/>
      <c r="AE756" s="586"/>
      <c r="AF756" s="586"/>
      <c r="AG756" s="586"/>
      <c r="AH756" s="586"/>
      <c r="AI756" s="586"/>
      <c r="AJ756" s="586"/>
    </row>
    <row r="757">
      <c r="A757" s="586"/>
      <c r="B757" s="586"/>
      <c r="C757" s="586"/>
      <c r="D757" s="586"/>
      <c r="E757" s="587"/>
      <c r="F757" s="586"/>
      <c r="G757" s="586"/>
      <c r="H757" s="586"/>
      <c r="I757" s="586"/>
      <c r="J757" s="586"/>
      <c r="K757" s="586"/>
      <c r="L757" s="586"/>
      <c r="M757" s="586"/>
      <c r="N757" s="586"/>
      <c r="O757" s="586"/>
      <c r="P757" s="586"/>
      <c r="Q757" s="586"/>
      <c r="R757" s="586"/>
      <c r="S757" s="586"/>
      <c r="T757" s="586"/>
      <c r="U757" s="586"/>
      <c r="V757" s="586"/>
      <c r="W757" s="586"/>
      <c r="X757" s="586"/>
      <c r="Y757" s="586"/>
      <c r="Z757" s="586"/>
      <c r="AA757" s="586"/>
      <c r="AB757" s="586"/>
      <c r="AC757" s="586"/>
      <c r="AD757" s="586"/>
      <c r="AE757" s="586"/>
      <c r="AF757" s="586"/>
      <c r="AG757" s="586"/>
      <c r="AH757" s="586"/>
      <c r="AI757" s="586"/>
      <c r="AJ757" s="586"/>
    </row>
    <row r="758">
      <c r="A758" s="586"/>
      <c r="B758" s="586"/>
      <c r="C758" s="586"/>
      <c r="D758" s="586"/>
      <c r="E758" s="587"/>
      <c r="F758" s="586"/>
      <c r="G758" s="586"/>
      <c r="H758" s="586"/>
      <c r="I758" s="586"/>
      <c r="J758" s="586"/>
      <c r="K758" s="586"/>
      <c r="L758" s="586"/>
      <c r="M758" s="586"/>
      <c r="N758" s="586"/>
      <c r="O758" s="586"/>
      <c r="P758" s="586"/>
      <c r="Q758" s="586"/>
      <c r="R758" s="586"/>
      <c r="S758" s="586"/>
      <c r="T758" s="586"/>
      <c r="U758" s="586"/>
      <c r="V758" s="586"/>
      <c r="W758" s="586"/>
      <c r="X758" s="586"/>
      <c r="Y758" s="586"/>
      <c r="Z758" s="586"/>
      <c r="AA758" s="586"/>
      <c r="AB758" s="586"/>
      <c r="AC758" s="586"/>
      <c r="AD758" s="586"/>
      <c r="AE758" s="586"/>
      <c r="AF758" s="586"/>
      <c r="AG758" s="586"/>
      <c r="AH758" s="586"/>
      <c r="AI758" s="586"/>
      <c r="AJ758" s="586"/>
    </row>
    <row r="759">
      <c r="A759" s="586"/>
      <c r="B759" s="586"/>
      <c r="C759" s="586"/>
      <c r="D759" s="586"/>
      <c r="E759" s="587"/>
      <c r="F759" s="586"/>
      <c r="G759" s="586"/>
      <c r="H759" s="586"/>
      <c r="I759" s="586"/>
      <c r="J759" s="586"/>
      <c r="K759" s="586"/>
      <c r="L759" s="586"/>
      <c r="M759" s="586"/>
      <c r="N759" s="586"/>
      <c r="O759" s="586"/>
      <c r="P759" s="586"/>
      <c r="Q759" s="586"/>
      <c r="R759" s="586"/>
      <c r="S759" s="586"/>
      <c r="T759" s="586"/>
      <c r="U759" s="586"/>
      <c r="V759" s="586"/>
      <c r="W759" s="586"/>
      <c r="X759" s="586"/>
      <c r="Y759" s="586"/>
      <c r="Z759" s="586"/>
      <c r="AA759" s="586"/>
      <c r="AB759" s="586"/>
      <c r="AC759" s="586"/>
      <c r="AD759" s="586"/>
      <c r="AE759" s="586"/>
      <c r="AF759" s="586"/>
      <c r="AG759" s="586"/>
      <c r="AH759" s="586"/>
      <c r="AI759" s="586"/>
      <c r="AJ759" s="586"/>
    </row>
    <row r="760">
      <c r="A760" s="586"/>
      <c r="B760" s="586"/>
      <c r="C760" s="586"/>
      <c r="D760" s="586"/>
      <c r="E760" s="587"/>
      <c r="F760" s="586"/>
      <c r="G760" s="586"/>
      <c r="H760" s="586"/>
      <c r="I760" s="586"/>
      <c r="J760" s="586"/>
      <c r="K760" s="586"/>
      <c r="L760" s="586"/>
      <c r="M760" s="586"/>
      <c r="N760" s="586"/>
      <c r="O760" s="586"/>
      <c r="P760" s="586"/>
      <c r="Q760" s="586"/>
      <c r="R760" s="586"/>
      <c r="S760" s="586"/>
      <c r="T760" s="586"/>
      <c r="U760" s="586"/>
      <c r="V760" s="586"/>
      <c r="W760" s="586"/>
      <c r="X760" s="586"/>
      <c r="Y760" s="586"/>
      <c r="Z760" s="586"/>
      <c r="AA760" s="586"/>
      <c r="AB760" s="586"/>
      <c r="AC760" s="586"/>
      <c r="AD760" s="586"/>
      <c r="AE760" s="586"/>
      <c r="AF760" s="586"/>
      <c r="AG760" s="586"/>
      <c r="AH760" s="586"/>
      <c r="AI760" s="586"/>
      <c r="AJ760" s="586"/>
    </row>
    <row r="761">
      <c r="A761" s="586"/>
      <c r="B761" s="586"/>
      <c r="C761" s="586"/>
      <c r="D761" s="586"/>
      <c r="E761" s="587"/>
      <c r="F761" s="586"/>
      <c r="G761" s="586"/>
      <c r="H761" s="586"/>
      <c r="I761" s="586"/>
      <c r="J761" s="586"/>
      <c r="K761" s="586"/>
      <c r="L761" s="586"/>
      <c r="M761" s="586"/>
      <c r="N761" s="586"/>
      <c r="O761" s="586"/>
      <c r="P761" s="586"/>
      <c r="Q761" s="586"/>
      <c r="R761" s="586"/>
      <c r="S761" s="586"/>
      <c r="T761" s="586"/>
      <c r="U761" s="586"/>
      <c r="V761" s="586"/>
      <c r="W761" s="586"/>
      <c r="X761" s="586"/>
      <c r="Y761" s="586"/>
      <c r="Z761" s="586"/>
      <c r="AA761" s="586"/>
      <c r="AB761" s="586"/>
      <c r="AC761" s="586"/>
      <c r="AD761" s="586"/>
      <c r="AE761" s="586"/>
      <c r="AF761" s="586"/>
      <c r="AG761" s="586"/>
      <c r="AH761" s="586"/>
      <c r="AI761" s="586"/>
      <c r="AJ761" s="586"/>
    </row>
    <row r="762">
      <c r="A762" s="586"/>
      <c r="B762" s="586"/>
      <c r="C762" s="586"/>
      <c r="D762" s="586"/>
      <c r="E762" s="587"/>
      <c r="F762" s="586"/>
      <c r="G762" s="586"/>
      <c r="H762" s="586"/>
      <c r="I762" s="586"/>
      <c r="J762" s="586"/>
      <c r="K762" s="586"/>
      <c r="L762" s="586"/>
      <c r="M762" s="586"/>
      <c r="N762" s="586"/>
      <c r="O762" s="586"/>
      <c r="P762" s="586"/>
      <c r="Q762" s="586"/>
      <c r="R762" s="586"/>
      <c r="S762" s="586"/>
      <c r="T762" s="586"/>
      <c r="U762" s="586"/>
      <c r="V762" s="586"/>
      <c r="W762" s="586"/>
      <c r="X762" s="586"/>
      <c r="Y762" s="586"/>
      <c r="Z762" s="586"/>
      <c r="AA762" s="586"/>
      <c r="AB762" s="586"/>
      <c r="AC762" s="586"/>
      <c r="AD762" s="586"/>
      <c r="AE762" s="586"/>
      <c r="AF762" s="586"/>
      <c r="AG762" s="586"/>
      <c r="AH762" s="586"/>
      <c r="AI762" s="586"/>
      <c r="AJ762" s="586"/>
    </row>
    <row r="763">
      <c r="A763" s="586"/>
      <c r="B763" s="586"/>
      <c r="C763" s="586"/>
      <c r="D763" s="586"/>
      <c r="E763" s="587"/>
      <c r="F763" s="586"/>
      <c r="G763" s="586"/>
      <c r="H763" s="586"/>
      <c r="I763" s="586"/>
      <c r="J763" s="586"/>
      <c r="K763" s="586"/>
      <c r="L763" s="586"/>
      <c r="M763" s="586"/>
      <c r="N763" s="586"/>
      <c r="O763" s="586"/>
      <c r="P763" s="586"/>
      <c r="Q763" s="586"/>
      <c r="R763" s="586"/>
      <c r="S763" s="586"/>
      <c r="T763" s="586"/>
      <c r="U763" s="586"/>
      <c r="V763" s="586"/>
      <c r="W763" s="586"/>
      <c r="X763" s="586"/>
      <c r="Y763" s="586"/>
      <c r="Z763" s="586"/>
      <c r="AA763" s="586"/>
      <c r="AB763" s="586"/>
      <c r="AC763" s="586"/>
      <c r="AD763" s="586"/>
      <c r="AE763" s="586"/>
      <c r="AF763" s="586"/>
      <c r="AG763" s="586"/>
      <c r="AH763" s="586"/>
      <c r="AI763" s="586"/>
      <c r="AJ763" s="586"/>
    </row>
    <row r="764">
      <c r="A764" s="586"/>
      <c r="B764" s="586"/>
      <c r="C764" s="586"/>
      <c r="D764" s="586"/>
      <c r="E764" s="587"/>
      <c r="F764" s="586"/>
      <c r="G764" s="586"/>
      <c r="H764" s="586"/>
      <c r="I764" s="586"/>
      <c r="J764" s="586"/>
      <c r="K764" s="586"/>
      <c r="L764" s="586"/>
      <c r="M764" s="586"/>
      <c r="N764" s="586"/>
      <c r="O764" s="586"/>
      <c r="P764" s="586"/>
      <c r="Q764" s="586"/>
      <c r="R764" s="586"/>
      <c r="S764" s="586"/>
      <c r="T764" s="586"/>
      <c r="U764" s="586"/>
      <c r="V764" s="586"/>
      <c r="W764" s="586"/>
      <c r="X764" s="586"/>
      <c r="Y764" s="586"/>
      <c r="Z764" s="586"/>
      <c r="AA764" s="586"/>
      <c r="AB764" s="586"/>
      <c r="AC764" s="586"/>
      <c r="AD764" s="586"/>
      <c r="AE764" s="586"/>
      <c r="AF764" s="586"/>
      <c r="AG764" s="586"/>
      <c r="AH764" s="586"/>
      <c r="AI764" s="586"/>
      <c r="AJ764" s="586"/>
    </row>
    <row r="765">
      <c r="A765" s="586"/>
      <c r="B765" s="586"/>
      <c r="C765" s="586"/>
      <c r="D765" s="586"/>
      <c r="E765" s="587"/>
      <c r="F765" s="586"/>
      <c r="G765" s="586"/>
      <c r="H765" s="586"/>
      <c r="I765" s="586"/>
      <c r="J765" s="586"/>
      <c r="K765" s="586"/>
      <c r="L765" s="586"/>
      <c r="M765" s="586"/>
      <c r="N765" s="586"/>
      <c r="O765" s="586"/>
      <c r="P765" s="586"/>
      <c r="Q765" s="586"/>
      <c r="R765" s="586"/>
      <c r="S765" s="586"/>
      <c r="T765" s="586"/>
      <c r="U765" s="586"/>
      <c r="V765" s="586"/>
      <c r="W765" s="586"/>
      <c r="X765" s="586"/>
      <c r="Y765" s="586"/>
      <c r="Z765" s="586"/>
      <c r="AA765" s="586"/>
      <c r="AB765" s="586"/>
      <c r="AC765" s="586"/>
      <c r="AD765" s="586"/>
      <c r="AE765" s="586"/>
      <c r="AF765" s="586"/>
      <c r="AG765" s="586"/>
      <c r="AH765" s="586"/>
      <c r="AI765" s="586"/>
      <c r="AJ765" s="586"/>
    </row>
    <row r="766">
      <c r="A766" s="586"/>
      <c r="B766" s="586"/>
      <c r="C766" s="586"/>
      <c r="D766" s="586"/>
      <c r="E766" s="587"/>
      <c r="F766" s="586"/>
      <c r="G766" s="586"/>
      <c r="H766" s="586"/>
      <c r="I766" s="586"/>
      <c r="J766" s="586"/>
      <c r="K766" s="586"/>
      <c r="L766" s="586"/>
      <c r="M766" s="586"/>
      <c r="N766" s="586"/>
      <c r="O766" s="586"/>
      <c r="P766" s="586"/>
      <c r="Q766" s="586"/>
      <c r="R766" s="586"/>
      <c r="S766" s="586"/>
      <c r="T766" s="586"/>
      <c r="U766" s="586"/>
      <c r="V766" s="586"/>
      <c r="W766" s="586"/>
      <c r="X766" s="586"/>
      <c r="Y766" s="586"/>
      <c r="Z766" s="586"/>
      <c r="AA766" s="586"/>
      <c r="AB766" s="586"/>
      <c r="AC766" s="586"/>
      <c r="AD766" s="586"/>
      <c r="AE766" s="586"/>
      <c r="AF766" s="586"/>
      <c r="AG766" s="586"/>
      <c r="AH766" s="586"/>
      <c r="AI766" s="586"/>
      <c r="AJ766" s="586"/>
    </row>
    <row r="767">
      <c r="A767" s="586"/>
      <c r="B767" s="586"/>
      <c r="C767" s="586"/>
      <c r="D767" s="586"/>
      <c r="E767" s="587"/>
      <c r="F767" s="586"/>
      <c r="G767" s="586"/>
      <c r="H767" s="586"/>
      <c r="I767" s="586"/>
      <c r="J767" s="586"/>
      <c r="K767" s="586"/>
      <c r="L767" s="586"/>
      <c r="M767" s="586"/>
      <c r="N767" s="586"/>
      <c r="O767" s="586"/>
      <c r="P767" s="586"/>
      <c r="Q767" s="586"/>
      <c r="R767" s="586"/>
      <c r="S767" s="586"/>
      <c r="T767" s="586"/>
      <c r="U767" s="586"/>
      <c r="V767" s="586"/>
      <c r="W767" s="586"/>
      <c r="X767" s="586"/>
      <c r="Y767" s="586"/>
      <c r="Z767" s="586"/>
      <c r="AA767" s="586"/>
      <c r="AB767" s="586"/>
      <c r="AC767" s="586"/>
      <c r="AD767" s="586"/>
      <c r="AE767" s="586"/>
      <c r="AF767" s="586"/>
      <c r="AG767" s="586"/>
      <c r="AH767" s="586"/>
      <c r="AI767" s="586"/>
      <c r="AJ767" s="586"/>
    </row>
    <row r="768">
      <c r="A768" s="586"/>
      <c r="B768" s="586"/>
      <c r="C768" s="586"/>
      <c r="D768" s="586"/>
      <c r="E768" s="587"/>
      <c r="F768" s="586"/>
      <c r="G768" s="586"/>
      <c r="H768" s="586"/>
      <c r="I768" s="586"/>
      <c r="J768" s="586"/>
      <c r="K768" s="586"/>
      <c r="L768" s="586"/>
      <c r="M768" s="586"/>
      <c r="N768" s="586"/>
      <c r="O768" s="586"/>
      <c r="P768" s="586"/>
      <c r="Q768" s="586"/>
      <c r="R768" s="586"/>
      <c r="S768" s="586"/>
      <c r="T768" s="586"/>
      <c r="U768" s="586"/>
      <c r="V768" s="586"/>
      <c r="W768" s="586"/>
      <c r="X768" s="586"/>
      <c r="Y768" s="586"/>
      <c r="Z768" s="586"/>
      <c r="AA768" s="586"/>
      <c r="AB768" s="586"/>
      <c r="AC768" s="586"/>
      <c r="AD768" s="586"/>
      <c r="AE768" s="586"/>
      <c r="AF768" s="586"/>
      <c r="AG768" s="586"/>
      <c r="AH768" s="586"/>
      <c r="AI768" s="586"/>
      <c r="AJ768" s="586"/>
    </row>
    <row r="769">
      <c r="A769" s="586"/>
      <c r="B769" s="586"/>
      <c r="C769" s="586"/>
      <c r="D769" s="586"/>
      <c r="E769" s="587"/>
      <c r="F769" s="586"/>
      <c r="G769" s="586"/>
      <c r="H769" s="586"/>
      <c r="I769" s="586"/>
      <c r="J769" s="586"/>
      <c r="K769" s="586"/>
      <c r="L769" s="586"/>
      <c r="M769" s="586"/>
      <c r="N769" s="586"/>
      <c r="O769" s="586"/>
      <c r="P769" s="586"/>
      <c r="Q769" s="586"/>
      <c r="R769" s="586"/>
      <c r="S769" s="586"/>
      <c r="T769" s="586"/>
      <c r="U769" s="586"/>
      <c r="V769" s="586"/>
      <c r="W769" s="586"/>
      <c r="X769" s="586"/>
      <c r="Y769" s="586"/>
      <c r="Z769" s="586"/>
      <c r="AA769" s="586"/>
      <c r="AB769" s="586"/>
      <c r="AC769" s="586"/>
      <c r="AD769" s="586"/>
      <c r="AE769" s="586"/>
      <c r="AF769" s="586"/>
      <c r="AG769" s="586"/>
      <c r="AH769" s="586"/>
      <c r="AI769" s="586"/>
      <c r="AJ769" s="586"/>
    </row>
    <row r="770">
      <c r="A770" s="586"/>
      <c r="B770" s="586"/>
      <c r="C770" s="586"/>
      <c r="D770" s="586"/>
      <c r="E770" s="587"/>
      <c r="F770" s="586"/>
      <c r="G770" s="586"/>
      <c r="H770" s="586"/>
      <c r="I770" s="586"/>
      <c r="J770" s="586"/>
      <c r="K770" s="586"/>
      <c r="L770" s="586"/>
      <c r="M770" s="586"/>
      <c r="N770" s="586"/>
      <c r="O770" s="586"/>
      <c r="P770" s="586"/>
      <c r="Q770" s="586"/>
      <c r="R770" s="586"/>
      <c r="S770" s="586"/>
      <c r="T770" s="586"/>
      <c r="U770" s="586"/>
      <c r="V770" s="586"/>
      <c r="W770" s="586"/>
      <c r="X770" s="586"/>
      <c r="Y770" s="586"/>
      <c r="Z770" s="586"/>
      <c r="AA770" s="586"/>
      <c r="AB770" s="586"/>
      <c r="AC770" s="586"/>
      <c r="AD770" s="586"/>
      <c r="AE770" s="586"/>
      <c r="AF770" s="586"/>
      <c r="AG770" s="586"/>
      <c r="AH770" s="586"/>
      <c r="AI770" s="586"/>
      <c r="AJ770" s="586"/>
    </row>
    <row r="771">
      <c r="A771" s="586"/>
      <c r="B771" s="586"/>
      <c r="C771" s="586"/>
      <c r="D771" s="586"/>
      <c r="E771" s="587"/>
      <c r="F771" s="586"/>
      <c r="G771" s="586"/>
      <c r="H771" s="586"/>
      <c r="I771" s="586"/>
      <c r="J771" s="586"/>
      <c r="K771" s="586"/>
      <c r="L771" s="586"/>
      <c r="M771" s="586"/>
      <c r="N771" s="586"/>
      <c r="O771" s="586"/>
      <c r="P771" s="586"/>
      <c r="Q771" s="586"/>
      <c r="R771" s="586"/>
      <c r="S771" s="586"/>
      <c r="T771" s="586"/>
      <c r="U771" s="586"/>
      <c r="V771" s="586"/>
      <c r="W771" s="586"/>
      <c r="X771" s="586"/>
      <c r="Y771" s="586"/>
      <c r="Z771" s="586"/>
      <c r="AA771" s="586"/>
      <c r="AB771" s="586"/>
      <c r="AC771" s="586"/>
      <c r="AD771" s="586"/>
      <c r="AE771" s="586"/>
      <c r="AF771" s="586"/>
      <c r="AG771" s="586"/>
      <c r="AH771" s="586"/>
      <c r="AI771" s="586"/>
      <c r="AJ771" s="586"/>
    </row>
    <row r="772">
      <c r="A772" s="586"/>
      <c r="B772" s="586"/>
      <c r="C772" s="586"/>
      <c r="D772" s="586"/>
      <c r="E772" s="587"/>
      <c r="F772" s="586"/>
      <c r="G772" s="586"/>
      <c r="H772" s="586"/>
      <c r="I772" s="586"/>
      <c r="J772" s="586"/>
      <c r="K772" s="586"/>
      <c r="L772" s="586"/>
      <c r="M772" s="586"/>
      <c r="N772" s="586"/>
      <c r="O772" s="586"/>
      <c r="P772" s="586"/>
      <c r="Q772" s="586"/>
      <c r="R772" s="586"/>
      <c r="S772" s="586"/>
      <c r="T772" s="586"/>
      <c r="U772" s="586"/>
      <c r="V772" s="586"/>
      <c r="W772" s="586"/>
      <c r="X772" s="586"/>
      <c r="Y772" s="586"/>
      <c r="Z772" s="586"/>
      <c r="AA772" s="586"/>
      <c r="AB772" s="586"/>
      <c r="AC772" s="586"/>
      <c r="AD772" s="586"/>
      <c r="AE772" s="586"/>
      <c r="AF772" s="586"/>
      <c r="AG772" s="586"/>
      <c r="AH772" s="586"/>
      <c r="AI772" s="586"/>
      <c r="AJ772" s="586"/>
    </row>
    <row r="773">
      <c r="A773" s="586"/>
      <c r="B773" s="586"/>
      <c r="C773" s="586"/>
      <c r="D773" s="586"/>
      <c r="E773" s="587"/>
      <c r="F773" s="586"/>
      <c r="G773" s="586"/>
      <c r="H773" s="586"/>
      <c r="I773" s="586"/>
      <c r="J773" s="586"/>
      <c r="K773" s="586"/>
      <c r="L773" s="586"/>
      <c r="M773" s="586"/>
      <c r="N773" s="586"/>
      <c r="O773" s="586"/>
      <c r="P773" s="586"/>
      <c r="Q773" s="586"/>
      <c r="R773" s="586"/>
      <c r="S773" s="586"/>
      <c r="T773" s="586"/>
      <c r="U773" s="586"/>
      <c r="V773" s="586"/>
      <c r="W773" s="586"/>
      <c r="X773" s="586"/>
      <c r="Y773" s="586"/>
      <c r="Z773" s="586"/>
      <c r="AA773" s="586"/>
      <c r="AB773" s="586"/>
      <c r="AC773" s="586"/>
      <c r="AD773" s="586"/>
      <c r="AE773" s="586"/>
      <c r="AF773" s="586"/>
      <c r="AG773" s="586"/>
      <c r="AH773" s="586"/>
      <c r="AI773" s="586"/>
      <c r="AJ773" s="586"/>
    </row>
    <row r="774">
      <c r="A774" s="586"/>
      <c r="B774" s="586"/>
      <c r="C774" s="586"/>
      <c r="D774" s="586"/>
      <c r="E774" s="587"/>
      <c r="F774" s="586"/>
      <c r="G774" s="586"/>
      <c r="H774" s="586"/>
      <c r="I774" s="586"/>
      <c r="J774" s="586"/>
      <c r="K774" s="586"/>
      <c r="L774" s="586"/>
      <c r="M774" s="586"/>
      <c r="N774" s="586"/>
      <c r="O774" s="586"/>
      <c r="P774" s="586"/>
      <c r="Q774" s="586"/>
      <c r="R774" s="586"/>
      <c r="S774" s="586"/>
      <c r="T774" s="586"/>
      <c r="U774" s="586"/>
      <c r="V774" s="586"/>
      <c r="W774" s="586"/>
      <c r="X774" s="586"/>
      <c r="Y774" s="586"/>
      <c r="Z774" s="586"/>
      <c r="AA774" s="586"/>
      <c r="AB774" s="586"/>
      <c r="AC774" s="586"/>
      <c r="AD774" s="586"/>
      <c r="AE774" s="586"/>
      <c r="AF774" s="586"/>
      <c r="AG774" s="586"/>
      <c r="AH774" s="586"/>
      <c r="AI774" s="586"/>
      <c r="AJ774" s="586"/>
    </row>
    <row r="775">
      <c r="A775" s="586"/>
      <c r="B775" s="586"/>
      <c r="C775" s="586"/>
      <c r="D775" s="586"/>
      <c r="E775" s="587"/>
      <c r="F775" s="586"/>
      <c r="G775" s="586"/>
      <c r="H775" s="586"/>
      <c r="I775" s="586"/>
      <c r="J775" s="586"/>
      <c r="K775" s="586"/>
      <c r="L775" s="586"/>
      <c r="M775" s="586"/>
      <c r="N775" s="586"/>
      <c r="O775" s="586"/>
      <c r="P775" s="586"/>
      <c r="Q775" s="586"/>
      <c r="R775" s="586"/>
      <c r="S775" s="586"/>
      <c r="T775" s="586"/>
      <c r="U775" s="586"/>
      <c r="V775" s="586"/>
      <c r="W775" s="586"/>
      <c r="X775" s="586"/>
      <c r="Y775" s="586"/>
      <c r="Z775" s="586"/>
      <c r="AA775" s="586"/>
      <c r="AB775" s="586"/>
      <c r="AC775" s="586"/>
      <c r="AD775" s="586"/>
      <c r="AE775" s="586"/>
      <c r="AF775" s="586"/>
      <c r="AG775" s="586"/>
      <c r="AH775" s="586"/>
      <c r="AI775" s="586"/>
      <c r="AJ775" s="586"/>
    </row>
    <row r="776">
      <c r="A776" s="586"/>
      <c r="B776" s="586"/>
      <c r="C776" s="586"/>
      <c r="D776" s="586"/>
      <c r="E776" s="587"/>
      <c r="F776" s="586"/>
      <c r="G776" s="586"/>
      <c r="H776" s="586"/>
      <c r="I776" s="586"/>
      <c r="J776" s="586"/>
      <c r="K776" s="586"/>
      <c r="L776" s="586"/>
      <c r="M776" s="586"/>
      <c r="N776" s="586"/>
      <c r="O776" s="586"/>
      <c r="P776" s="586"/>
      <c r="Q776" s="586"/>
      <c r="R776" s="586"/>
      <c r="S776" s="586"/>
      <c r="T776" s="586"/>
      <c r="U776" s="586"/>
      <c r="V776" s="586"/>
      <c r="W776" s="586"/>
      <c r="X776" s="586"/>
      <c r="Y776" s="586"/>
      <c r="Z776" s="586"/>
      <c r="AA776" s="586"/>
      <c r="AB776" s="586"/>
      <c r="AC776" s="586"/>
      <c r="AD776" s="586"/>
      <c r="AE776" s="586"/>
      <c r="AF776" s="586"/>
      <c r="AG776" s="586"/>
      <c r="AH776" s="586"/>
      <c r="AI776" s="586"/>
      <c r="AJ776" s="586"/>
    </row>
    <row r="777">
      <c r="A777" s="586"/>
      <c r="B777" s="586"/>
      <c r="C777" s="586"/>
      <c r="D777" s="586"/>
      <c r="E777" s="587"/>
      <c r="F777" s="586"/>
      <c r="G777" s="586"/>
      <c r="H777" s="586"/>
      <c r="I777" s="586"/>
      <c r="J777" s="586"/>
      <c r="K777" s="586"/>
      <c r="L777" s="586"/>
      <c r="M777" s="586"/>
      <c r="N777" s="586"/>
      <c r="O777" s="586"/>
      <c r="P777" s="586"/>
      <c r="Q777" s="586"/>
      <c r="R777" s="586"/>
      <c r="S777" s="586"/>
      <c r="T777" s="586"/>
      <c r="U777" s="586"/>
      <c r="V777" s="586"/>
      <c r="W777" s="586"/>
      <c r="X777" s="586"/>
      <c r="Y777" s="586"/>
      <c r="Z777" s="586"/>
      <c r="AA777" s="586"/>
      <c r="AB777" s="586"/>
      <c r="AC777" s="586"/>
      <c r="AD777" s="586"/>
      <c r="AE777" s="586"/>
      <c r="AF777" s="586"/>
      <c r="AG777" s="586"/>
      <c r="AH777" s="586"/>
      <c r="AI777" s="586"/>
      <c r="AJ777" s="586"/>
    </row>
    <row r="778">
      <c r="A778" s="586"/>
      <c r="B778" s="586"/>
      <c r="C778" s="586"/>
      <c r="D778" s="586"/>
      <c r="E778" s="587"/>
      <c r="F778" s="586"/>
      <c r="G778" s="586"/>
      <c r="H778" s="586"/>
      <c r="I778" s="586"/>
      <c r="J778" s="586"/>
      <c r="K778" s="586"/>
      <c r="L778" s="586"/>
      <c r="M778" s="586"/>
      <c r="N778" s="586"/>
      <c r="O778" s="586"/>
      <c r="P778" s="586"/>
      <c r="Q778" s="586"/>
      <c r="R778" s="586"/>
      <c r="S778" s="586"/>
      <c r="T778" s="586"/>
      <c r="U778" s="586"/>
      <c r="V778" s="586"/>
      <c r="W778" s="586"/>
      <c r="X778" s="586"/>
      <c r="Y778" s="586"/>
      <c r="Z778" s="586"/>
      <c r="AA778" s="586"/>
      <c r="AB778" s="586"/>
      <c r="AC778" s="586"/>
      <c r="AD778" s="586"/>
      <c r="AE778" s="586"/>
      <c r="AF778" s="586"/>
      <c r="AG778" s="586"/>
      <c r="AH778" s="586"/>
      <c r="AI778" s="586"/>
      <c r="AJ778" s="586"/>
    </row>
    <row r="779">
      <c r="A779" s="586"/>
      <c r="B779" s="586"/>
      <c r="C779" s="586"/>
      <c r="D779" s="586"/>
      <c r="E779" s="587"/>
      <c r="F779" s="586"/>
      <c r="G779" s="586"/>
      <c r="H779" s="586"/>
      <c r="I779" s="586"/>
      <c r="J779" s="586"/>
      <c r="K779" s="586"/>
      <c r="L779" s="586"/>
      <c r="M779" s="586"/>
      <c r="N779" s="586"/>
      <c r="O779" s="586"/>
      <c r="P779" s="586"/>
      <c r="Q779" s="586"/>
      <c r="R779" s="586"/>
      <c r="S779" s="586"/>
      <c r="T779" s="586"/>
      <c r="U779" s="586"/>
      <c r="V779" s="586"/>
      <c r="W779" s="586"/>
      <c r="X779" s="586"/>
      <c r="Y779" s="586"/>
      <c r="Z779" s="586"/>
      <c r="AA779" s="586"/>
      <c r="AB779" s="586"/>
      <c r="AC779" s="586"/>
      <c r="AD779" s="586"/>
      <c r="AE779" s="586"/>
      <c r="AF779" s="586"/>
      <c r="AG779" s="586"/>
      <c r="AH779" s="586"/>
      <c r="AI779" s="586"/>
      <c r="AJ779" s="586"/>
    </row>
    <row r="780">
      <c r="A780" s="586"/>
      <c r="B780" s="586"/>
      <c r="C780" s="586"/>
      <c r="D780" s="586"/>
      <c r="E780" s="587"/>
      <c r="F780" s="586"/>
      <c r="G780" s="586"/>
      <c r="H780" s="586"/>
      <c r="I780" s="586"/>
      <c r="J780" s="586"/>
      <c r="K780" s="586"/>
      <c r="L780" s="586"/>
      <c r="M780" s="586"/>
      <c r="N780" s="586"/>
      <c r="O780" s="586"/>
      <c r="P780" s="586"/>
      <c r="Q780" s="586"/>
      <c r="R780" s="586"/>
      <c r="S780" s="586"/>
      <c r="T780" s="586"/>
      <c r="U780" s="586"/>
      <c r="V780" s="586"/>
      <c r="W780" s="586"/>
      <c r="X780" s="586"/>
      <c r="Y780" s="586"/>
      <c r="Z780" s="586"/>
      <c r="AA780" s="586"/>
      <c r="AB780" s="586"/>
      <c r="AC780" s="586"/>
      <c r="AD780" s="586"/>
      <c r="AE780" s="586"/>
      <c r="AF780" s="586"/>
      <c r="AG780" s="586"/>
      <c r="AH780" s="586"/>
      <c r="AI780" s="586"/>
      <c r="AJ780" s="586"/>
    </row>
    <row r="781">
      <c r="A781" s="586"/>
      <c r="B781" s="586"/>
      <c r="C781" s="586"/>
      <c r="D781" s="586"/>
      <c r="E781" s="587"/>
      <c r="F781" s="586"/>
      <c r="G781" s="586"/>
      <c r="H781" s="586"/>
      <c r="I781" s="586"/>
      <c r="J781" s="586"/>
      <c r="K781" s="586"/>
      <c r="L781" s="586"/>
      <c r="M781" s="586"/>
      <c r="N781" s="586"/>
      <c r="O781" s="586"/>
      <c r="P781" s="586"/>
      <c r="Q781" s="586"/>
      <c r="R781" s="586"/>
      <c r="S781" s="586"/>
      <c r="T781" s="586"/>
      <c r="U781" s="586"/>
      <c r="V781" s="586"/>
      <c r="W781" s="586"/>
      <c r="X781" s="586"/>
      <c r="Y781" s="586"/>
      <c r="Z781" s="586"/>
      <c r="AA781" s="586"/>
      <c r="AB781" s="586"/>
      <c r="AC781" s="586"/>
      <c r="AD781" s="586"/>
      <c r="AE781" s="586"/>
      <c r="AF781" s="586"/>
      <c r="AG781" s="586"/>
      <c r="AH781" s="586"/>
      <c r="AI781" s="586"/>
      <c r="AJ781" s="586"/>
    </row>
    <row r="782">
      <c r="A782" s="586"/>
      <c r="B782" s="586"/>
      <c r="C782" s="586"/>
      <c r="D782" s="586"/>
      <c r="E782" s="587"/>
      <c r="F782" s="586"/>
      <c r="G782" s="586"/>
      <c r="H782" s="586"/>
      <c r="I782" s="586"/>
      <c r="J782" s="586"/>
      <c r="K782" s="586"/>
      <c r="L782" s="586"/>
      <c r="M782" s="586"/>
      <c r="N782" s="586"/>
      <c r="O782" s="586"/>
      <c r="P782" s="586"/>
      <c r="Q782" s="586"/>
      <c r="R782" s="586"/>
      <c r="S782" s="586"/>
      <c r="T782" s="586"/>
      <c r="U782" s="586"/>
      <c r="V782" s="586"/>
      <c r="W782" s="586"/>
      <c r="X782" s="586"/>
      <c r="Y782" s="586"/>
      <c r="Z782" s="586"/>
      <c r="AA782" s="586"/>
      <c r="AB782" s="586"/>
      <c r="AC782" s="586"/>
      <c r="AD782" s="586"/>
      <c r="AE782" s="586"/>
      <c r="AF782" s="586"/>
      <c r="AG782" s="586"/>
      <c r="AH782" s="586"/>
      <c r="AI782" s="586"/>
      <c r="AJ782" s="586"/>
    </row>
    <row r="783">
      <c r="A783" s="586"/>
      <c r="B783" s="586"/>
      <c r="C783" s="586"/>
      <c r="D783" s="586"/>
      <c r="E783" s="587"/>
      <c r="F783" s="586"/>
      <c r="G783" s="586"/>
      <c r="H783" s="586"/>
      <c r="I783" s="586"/>
      <c r="J783" s="586"/>
      <c r="K783" s="586"/>
      <c r="L783" s="586"/>
      <c r="M783" s="586"/>
      <c r="N783" s="586"/>
      <c r="O783" s="586"/>
      <c r="P783" s="586"/>
      <c r="Q783" s="586"/>
      <c r="R783" s="586"/>
      <c r="S783" s="586"/>
      <c r="T783" s="586"/>
      <c r="U783" s="586"/>
      <c r="V783" s="586"/>
      <c r="W783" s="586"/>
      <c r="X783" s="586"/>
      <c r="Y783" s="586"/>
      <c r="Z783" s="586"/>
      <c r="AA783" s="586"/>
      <c r="AB783" s="586"/>
      <c r="AC783" s="586"/>
      <c r="AD783" s="586"/>
      <c r="AE783" s="586"/>
      <c r="AF783" s="586"/>
      <c r="AG783" s="586"/>
      <c r="AH783" s="586"/>
      <c r="AI783" s="586"/>
      <c r="AJ783" s="586"/>
    </row>
    <row r="784">
      <c r="A784" s="586"/>
      <c r="B784" s="586"/>
      <c r="C784" s="586"/>
      <c r="D784" s="586"/>
      <c r="E784" s="587"/>
      <c r="F784" s="586"/>
      <c r="G784" s="586"/>
      <c r="H784" s="586"/>
      <c r="I784" s="586"/>
      <c r="J784" s="586"/>
      <c r="K784" s="586"/>
      <c r="L784" s="586"/>
      <c r="M784" s="586"/>
      <c r="N784" s="586"/>
      <c r="O784" s="586"/>
      <c r="P784" s="586"/>
      <c r="Q784" s="586"/>
      <c r="R784" s="586"/>
      <c r="S784" s="586"/>
      <c r="T784" s="586"/>
      <c r="U784" s="586"/>
      <c r="V784" s="586"/>
      <c r="W784" s="586"/>
      <c r="X784" s="586"/>
      <c r="Y784" s="586"/>
      <c r="Z784" s="586"/>
      <c r="AA784" s="586"/>
      <c r="AB784" s="586"/>
      <c r="AC784" s="586"/>
      <c r="AD784" s="586"/>
      <c r="AE784" s="586"/>
      <c r="AF784" s="586"/>
      <c r="AG784" s="586"/>
      <c r="AH784" s="586"/>
      <c r="AI784" s="586"/>
      <c r="AJ784" s="586"/>
    </row>
    <row r="785">
      <c r="A785" s="586"/>
      <c r="B785" s="586"/>
      <c r="C785" s="586"/>
      <c r="D785" s="586"/>
      <c r="E785" s="587"/>
      <c r="F785" s="586"/>
      <c r="G785" s="586"/>
      <c r="H785" s="586"/>
      <c r="I785" s="586"/>
      <c r="J785" s="586"/>
      <c r="K785" s="586"/>
      <c r="L785" s="586"/>
      <c r="M785" s="586"/>
      <c r="N785" s="586"/>
      <c r="O785" s="586"/>
      <c r="P785" s="586"/>
      <c r="Q785" s="586"/>
      <c r="R785" s="586"/>
      <c r="S785" s="586"/>
      <c r="T785" s="586"/>
      <c r="U785" s="586"/>
      <c r="V785" s="586"/>
      <c r="W785" s="586"/>
      <c r="X785" s="586"/>
      <c r="Y785" s="586"/>
      <c r="Z785" s="586"/>
      <c r="AA785" s="586"/>
      <c r="AB785" s="586"/>
      <c r="AC785" s="586"/>
      <c r="AD785" s="586"/>
      <c r="AE785" s="586"/>
      <c r="AF785" s="586"/>
      <c r="AG785" s="586"/>
      <c r="AH785" s="586"/>
      <c r="AI785" s="586"/>
      <c r="AJ785" s="586"/>
    </row>
    <row r="786">
      <c r="A786" s="586"/>
      <c r="B786" s="586"/>
      <c r="C786" s="586"/>
      <c r="D786" s="586"/>
      <c r="E786" s="587"/>
      <c r="F786" s="586"/>
      <c r="G786" s="586"/>
      <c r="H786" s="586"/>
      <c r="I786" s="586"/>
      <c r="J786" s="586"/>
      <c r="K786" s="586"/>
      <c r="L786" s="586"/>
      <c r="M786" s="586"/>
      <c r="N786" s="586"/>
      <c r="O786" s="586"/>
      <c r="P786" s="586"/>
      <c r="Q786" s="586"/>
      <c r="R786" s="586"/>
      <c r="S786" s="586"/>
      <c r="T786" s="586"/>
      <c r="U786" s="586"/>
      <c r="V786" s="586"/>
      <c r="W786" s="586"/>
      <c r="X786" s="586"/>
      <c r="Y786" s="586"/>
      <c r="Z786" s="586"/>
      <c r="AA786" s="586"/>
      <c r="AB786" s="586"/>
      <c r="AC786" s="586"/>
      <c r="AD786" s="586"/>
      <c r="AE786" s="586"/>
      <c r="AF786" s="586"/>
      <c r="AG786" s="586"/>
      <c r="AH786" s="586"/>
      <c r="AI786" s="586"/>
      <c r="AJ786" s="586"/>
    </row>
    <row r="787">
      <c r="A787" s="586"/>
      <c r="B787" s="586"/>
      <c r="C787" s="586"/>
      <c r="D787" s="586"/>
      <c r="E787" s="587"/>
      <c r="F787" s="586"/>
      <c r="G787" s="586"/>
      <c r="H787" s="586"/>
      <c r="I787" s="586"/>
      <c r="J787" s="586"/>
      <c r="K787" s="586"/>
      <c r="L787" s="586"/>
      <c r="M787" s="586"/>
      <c r="N787" s="586"/>
      <c r="O787" s="586"/>
      <c r="P787" s="586"/>
      <c r="Q787" s="586"/>
      <c r="R787" s="586"/>
      <c r="S787" s="586"/>
      <c r="T787" s="586"/>
      <c r="U787" s="586"/>
      <c r="V787" s="586"/>
      <c r="W787" s="586"/>
      <c r="X787" s="586"/>
      <c r="Y787" s="586"/>
      <c r="Z787" s="586"/>
      <c r="AA787" s="586"/>
      <c r="AB787" s="586"/>
      <c r="AC787" s="586"/>
      <c r="AD787" s="586"/>
      <c r="AE787" s="586"/>
      <c r="AF787" s="586"/>
      <c r="AG787" s="586"/>
      <c r="AH787" s="586"/>
      <c r="AI787" s="586"/>
      <c r="AJ787" s="586"/>
    </row>
    <row r="788">
      <c r="A788" s="586"/>
      <c r="B788" s="586"/>
      <c r="C788" s="586"/>
      <c r="D788" s="586"/>
      <c r="E788" s="587"/>
      <c r="F788" s="586"/>
      <c r="G788" s="586"/>
      <c r="H788" s="586"/>
      <c r="I788" s="586"/>
      <c r="J788" s="586"/>
      <c r="K788" s="586"/>
      <c r="L788" s="586"/>
      <c r="M788" s="586"/>
      <c r="N788" s="586"/>
      <c r="O788" s="586"/>
      <c r="P788" s="586"/>
      <c r="Q788" s="586"/>
      <c r="R788" s="586"/>
      <c r="S788" s="586"/>
      <c r="T788" s="586"/>
      <c r="U788" s="586"/>
      <c r="V788" s="586"/>
      <c r="W788" s="586"/>
      <c r="X788" s="586"/>
      <c r="Y788" s="586"/>
      <c r="Z788" s="586"/>
      <c r="AA788" s="586"/>
      <c r="AB788" s="586"/>
      <c r="AC788" s="586"/>
      <c r="AD788" s="586"/>
      <c r="AE788" s="586"/>
      <c r="AF788" s="586"/>
      <c r="AG788" s="586"/>
      <c r="AH788" s="586"/>
      <c r="AI788" s="586"/>
      <c r="AJ788" s="586"/>
    </row>
    <row r="789">
      <c r="A789" s="586"/>
      <c r="B789" s="586"/>
      <c r="C789" s="586"/>
      <c r="D789" s="586"/>
      <c r="E789" s="587"/>
      <c r="F789" s="586"/>
      <c r="G789" s="586"/>
      <c r="H789" s="586"/>
      <c r="I789" s="586"/>
      <c r="J789" s="586"/>
      <c r="K789" s="586"/>
      <c r="L789" s="586"/>
      <c r="M789" s="586"/>
      <c r="N789" s="586"/>
      <c r="O789" s="586"/>
      <c r="P789" s="586"/>
      <c r="Q789" s="586"/>
      <c r="R789" s="586"/>
      <c r="S789" s="586"/>
      <c r="T789" s="586"/>
      <c r="U789" s="586"/>
      <c r="V789" s="586"/>
      <c r="W789" s="586"/>
      <c r="X789" s="586"/>
      <c r="Y789" s="586"/>
      <c r="Z789" s="586"/>
      <c r="AA789" s="586"/>
      <c r="AB789" s="586"/>
      <c r="AC789" s="586"/>
      <c r="AD789" s="586"/>
      <c r="AE789" s="586"/>
      <c r="AF789" s="586"/>
      <c r="AG789" s="586"/>
      <c r="AH789" s="586"/>
      <c r="AI789" s="586"/>
      <c r="AJ789" s="586"/>
    </row>
    <row r="790">
      <c r="A790" s="586"/>
      <c r="B790" s="586"/>
      <c r="C790" s="586"/>
      <c r="D790" s="586"/>
      <c r="E790" s="587"/>
      <c r="F790" s="586"/>
      <c r="G790" s="586"/>
      <c r="H790" s="586"/>
      <c r="I790" s="586"/>
      <c r="J790" s="586"/>
      <c r="K790" s="586"/>
      <c r="L790" s="586"/>
      <c r="M790" s="586"/>
      <c r="N790" s="586"/>
      <c r="O790" s="586"/>
      <c r="P790" s="586"/>
      <c r="Q790" s="586"/>
      <c r="R790" s="586"/>
      <c r="S790" s="586"/>
      <c r="T790" s="586"/>
      <c r="U790" s="586"/>
      <c r="V790" s="586"/>
      <c r="W790" s="586"/>
      <c r="X790" s="586"/>
      <c r="Y790" s="586"/>
      <c r="Z790" s="586"/>
      <c r="AA790" s="586"/>
      <c r="AB790" s="586"/>
      <c r="AC790" s="586"/>
      <c r="AD790" s="586"/>
      <c r="AE790" s="586"/>
      <c r="AF790" s="586"/>
      <c r="AG790" s="586"/>
      <c r="AH790" s="586"/>
      <c r="AI790" s="586"/>
      <c r="AJ790" s="586"/>
    </row>
    <row r="791">
      <c r="A791" s="586"/>
      <c r="B791" s="586"/>
      <c r="C791" s="586"/>
      <c r="D791" s="586"/>
      <c r="E791" s="587"/>
      <c r="F791" s="586"/>
      <c r="G791" s="586"/>
      <c r="H791" s="586"/>
      <c r="I791" s="586"/>
      <c r="J791" s="586"/>
      <c r="K791" s="586"/>
      <c r="L791" s="586"/>
      <c r="M791" s="586"/>
      <c r="N791" s="586"/>
      <c r="O791" s="586"/>
      <c r="P791" s="586"/>
      <c r="Q791" s="586"/>
      <c r="R791" s="586"/>
      <c r="S791" s="586"/>
      <c r="T791" s="586"/>
      <c r="U791" s="586"/>
      <c r="V791" s="586"/>
      <c r="W791" s="586"/>
      <c r="X791" s="586"/>
      <c r="Y791" s="586"/>
      <c r="Z791" s="586"/>
      <c r="AA791" s="586"/>
      <c r="AB791" s="586"/>
      <c r="AC791" s="586"/>
      <c r="AD791" s="586"/>
      <c r="AE791" s="586"/>
      <c r="AF791" s="586"/>
      <c r="AG791" s="586"/>
      <c r="AH791" s="586"/>
      <c r="AI791" s="586"/>
      <c r="AJ791" s="586"/>
    </row>
    <row r="792">
      <c r="A792" s="586"/>
      <c r="B792" s="586"/>
      <c r="C792" s="586"/>
      <c r="D792" s="586"/>
      <c r="E792" s="587"/>
      <c r="F792" s="586"/>
      <c r="G792" s="586"/>
      <c r="H792" s="586"/>
      <c r="I792" s="586"/>
      <c r="J792" s="586"/>
      <c r="K792" s="586"/>
      <c r="L792" s="586"/>
      <c r="M792" s="586"/>
      <c r="N792" s="586"/>
      <c r="O792" s="586"/>
      <c r="P792" s="586"/>
      <c r="Q792" s="586"/>
      <c r="R792" s="586"/>
      <c r="S792" s="586"/>
      <c r="T792" s="586"/>
      <c r="U792" s="586"/>
      <c r="V792" s="586"/>
      <c r="W792" s="586"/>
      <c r="X792" s="586"/>
      <c r="Y792" s="586"/>
      <c r="Z792" s="586"/>
      <c r="AA792" s="586"/>
      <c r="AB792" s="586"/>
      <c r="AC792" s="586"/>
      <c r="AD792" s="586"/>
      <c r="AE792" s="586"/>
      <c r="AF792" s="586"/>
      <c r="AG792" s="586"/>
      <c r="AH792" s="586"/>
      <c r="AI792" s="586"/>
      <c r="AJ792" s="586"/>
    </row>
    <row r="793">
      <c r="A793" s="586"/>
      <c r="B793" s="586"/>
      <c r="C793" s="586"/>
      <c r="D793" s="586"/>
      <c r="E793" s="587"/>
      <c r="F793" s="586"/>
      <c r="G793" s="586"/>
      <c r="H793" s="586"/>
      <c r="I793" s="586"/>
      <c r="J793" s="586"/>
      <c r="K793" s="586"/>
      <c r="L793" s="586"/>
      <c r="M793" s="586"/>
      <c r="N793" s="586"/>
      <c r="O793" s="586"/>
      <c r="P793" s="586"/>
      <c r="Q793" s="586"/>
      <c r="R793" s="586"/>
      <c r="S793" s="586"/>
      <c r="T793" s="586"/>
      <c r="U793" s="586"/>
      <c r="V793" s="586"/>
      <c r="W793" s="586"/>
      <c r="X793" s="586"/>
      <c r="Y793" s="586"/>
      <c r="Z793" s="586"/>
      <c r="AA793" s="586"/>
      <c r="AB793" s="586"/>
      <c r="AC793" s="586"/>
      <c r="AD793" s="586"/>
      <c r="AE793" s="586"/>
      <c r="AF793" s="586"/>
      <c r="AG793" s="586"/>
      <c r="AH793" s="586"/>
      <c r="AI793" s="586"/>
      <c r="AJ793" s="586"/>
    </row>
    <row r="794">
      <c r="A794" s="586"/>
      <c r="B794" s="586"/>
      <c r="C794" s="586"/>
      <c r="D794" s="586"/>
      <c r="E794" s="587"/>
      <c r="F794" s="586"/>
      <c r="G794" s="586"/>
      <c r="H794" s="586"/>
      <c r="I794" s="586"/>
      <c r="J794" s="586"/>
      <c r="K794" s="586"/>
      <c r="L794" s="586"/>
      <c r="M794" s="586"/>
      <c r="N794" s="586"/>
      <c r="O794" s="586"/>
      <c r="P794" s="586"/>
      <c r="Q794" s="586"/>
      <c r="R794" s="586"/>
      <c r="S794" s="586"/>
      <c r="T794" s="586"/>
      <c r="U794" s="586"/>
      <c r="V794" s="586"/>
      <c r="W794" s="586"/>
      <c r="X794" s="586"/>
      <c r="Y794" s="586"/>
      <c r="Z794" s="586"/>
      <c r="AA794" s="586"/>
      <c r="AB794" s="586"/>
      <c r="AC794" s="586"/>
      <c r="AD794" s="586"/>
      <c r="AE794" s="586"/>
      <c r="AF794" s="586"/>
      <c r="AG794" s="586"/>
      <c r="AH794" s="586"/>
      <c r="AI794" s="586"/>
      <c r="AJ794" s="586"/>
    </row>
    <row r="795">
      <c r="A795" s="586"/>
      <c r="B795" s="586"/>
      <c r="C795" s="586"/>
      <c r="D795" s="586"/>
      <c r="E795" s="587"/>
      <c r="F795" s="586"/>
      <c r="G795" s="586"/>
      <c r="H795" s="586"/>
      <c r="I795" s="586"/>
      <c r="J795" s="586"/>
      <c r="K795" s="586"/>
      <c r="L795" s="586"/>
      <c r="M795" s="586"/>
      <c r="N795" s="586"/>
      <c r="O795" s="586"/>
      <c r="P795" s="586"/>
      <c r="Q795" s="586"/>
      <c r="R795" s="586"/>
      <c r="S795" s="586"/>
      <c r="T795" s="586"/>
      <c r="U795" s="586"/>
      <c r="V795" s="586"/>
      <c r="W795" s="586"/>
      <c r="X795" s="586"/>
      <c r="Y795" s="586"/>
      <c r="Z795" s="586"/>
      <c r="AA795" s="586"/>
      <c r="AB795" s="586"/>
      <c r="AC795" s="586"/>
      <c r="AD795" s="586"/>
      <c r="AE795" s="586"/>
      <c r="AF795" s="586"/>
      <c r="AG795" s="586"/>
      <c r="AH795" s="586"/>
      <c r="AI795" s="586"/>
      <c r="AJ795" s="586"/>
    </row>
    <row r="796">
      <c r="A796" s="586"/>
      <c r="B796" s="586"/>
      <c r="C796" s="586"/>
      <c r="D796" s="586"/>
      <c r="E796" s="587"/>
      <c r="F796" s="586"/>
      <c r="G796" s="586"/>
      <c r="H796" s="586"/>
      <c r="I796" s="586"/>
      <c r="J796" s="586"/>
      <c r="K796" s="586"/>
      <c r="L796" s="586"/>
      <c r="M796" s="586"/>
      <c r="N796" s="586"/>
      <c r="O796" s="586"/>
      <c r="P796" s="586"/>
      <c r="Q796" s="586"/>
      <c r="R796" s="586"/>
      <c r="S796" s="586"/>
      <c r="T796" s="586"/>
      <c r="U796" s="586"/>
      <c r="V796" s="586"/>
      <c r="W796" s="586"/>
      <c r="X796" s="586"/>
      <c r="Y796" s="586"/>
      <c r="Z796" s="586"/>
      <c r="AA796" s="586"/>
      <c r="AB796" s="586"/>
      <c r="AC796" s="586"/>
      <c r="AD796" s="586"/>
      <c r="AE796" s="586"/>
      <c r="AF796" s="586"/>
      <c r="AG796" s="586"/>
      <c r="AH796" s="586"/>
      <c r="AI796" s="586"/>
      <c r="AJ796" s="586"/>
    </row>
    <row r="797">
      <c r="A797" s="586"/>
      <c r="B797" s="586"/>
      <c r="C797" s="586"/>
      <c r="D797" s="586"/>
      <c r="E797" s="587"/>
      <c r="F797" s="586"/>
      <c r="G797" s="586"/>
      <c r="H797" s="586"/>
      <c r="I797" s="586"/>
      <c r="J797" s="586"/>
      <c r="K797" s="586"/>
      <c r="L797" s="586"/>
      <c r="M797" s="586"/>
      <c r="N797" s="586"/>
      <c r="O797" s="586"/>
      <c r="P797" s="586"/>
      <c r="Q797" s="586"/>
      <c r="R797" s="586"/>
      <c r="S797" s="586"/>
      <c r="T797" s="586"/>
      <c r="U797" s="586"/>
      <c r="V797" s="586"/>
      <c r="W797" s="586"/>
      <c r="X797" s="586"/>
      <c r="Y797" s="586"/>
      <c r="Z797" s="586"/>
      <c r="AA797" s="586"/>
      <c r="AB797" s="586"/>
      <c r="AC797" s="586"/>
      <c r="AD797" s="586"/>
      <c r="AE797" s="586"/>
      <c r="AF797" s="586"/>
      <c r="AG797" s="586"/>
      <c r="AH797" s="586"/>
      <c r="AI797" s="586"/>
      <c r="AJ797" s="586"/>
    </row>
    <row r="798">
      <c r="A798" s="586"/>
      <c r="B798" s="586"/>
      <c r="C798" s="586"/>
      <c r="D798" s="586"/>
      <c r="E798" s="587"/>
      <c r="F798" s="586"/>
      <c r="G798" s="586"/>
      <c r="H798" s="586"/>
      <c r="I798" s="586"/>
      <c r="J798" s="586"/>
      <c r="K798" s="586"/>
      <c r="L798" s="586"/>
      <c r="M798" s="586"/>
      <c r="N798" s="586"/>
      <c r="O798" s="586"/>
      <c r="P798" s="586"/>
      <c r="Q798" s="586"/>
      <c r="R798" s="586"/>
      <c r="S798" s="586"/>
      <c r="T798" s="586"/>
      <c r="U798" s="586"/>
      <c r="V798" s="586"/>
      <c r="W798" s="586"/>
      <c r="X798" s="586"/>
      <c r="Y798" s="586"/>
      <c r="Z798" s="586"/>
      <c r="AA798" s="586"/>
      <c r="AB798" s="586"/>
      <c r="AC798" s="586"/>
      <c r="AD798" s="586"/>
      <c r="AE798" s="586"/>
      <c r="AF798" s="586"/>
      <c r="AG798" s="586"/>
      <c r="AH798" s="586"/>
      <c r="AI798" s="586"/>
      <c r="AJ798" s="586"/>
    </row>
    <row r="799">
      <c r="A799" s="586"/>
      <c r="B799" s="586"/>
      <c r="C799" s="586"/>
      <c r="D799" s="586"/>
      <c r="E799" s="587"/>
      <c r="F799" s="586"/>
      <c r="G799" s="586"/>
      <c r="H799" s="586"/>
      <c r="I799" s="586"/>
      <c r="J799" s="586"/>
      <c r="K799" s="586"/>
      <c r="L799" s="586"/>
      <c r="M799" s="586"/>
      <c r="N799" s="586"/>
      <c r="O799" s="586"/>
      <c r="P799" s="586"/>
      <c r="Q799" s="586"/>
      <c r="R799" s="586"/>
      <c r="S799" s="586"/>
      <c r="T799" s="586"/>
      <c r="U799" s="586"/>
      <c r="V799" s="586"/>
      <c r="W799" s="586"/>
      <c r="X799" s="586"/>
      <c r="Y799" s="586"/>
      <c r="Z799" s="586"/>
      <c r="AA799" s="586"/>
      <c r="AB799" s="586"/>
      <c r="AC799" s="586"/>
      <c r="AD799" s="586"/>
      <c r="AE799" s="586"/>
      <c r="AF799" s="586"/>
      <c r="AG799" s="586"/>
      <c r="AH799" s="586"/>
      <c r="AI799" s="586"/>
      <c r="AJ799" s="586"/>
    </row>
    <row r="800">
      <c r="A800" s="586"/>
      <c r="B800" s="586"/>
      <c r="C800" s="586"/>
      <c r="D800" s="586"/>
      <c r="E800" s="587"/>
      <c r="F800" s="586"/>
      <c r="G800" s="586"/>
      <c r="H800" s="586"/>
      <c r="I800" s="586"/>
      <c r="J800" s="586"/>
      <c r="K800" s="586"/>
      <c r="L800" s="586"/>
      <c r="M800" s="586"/>
      <c r="N800" s="586"/>
      <c r="O800" s="586"/>
      <c r="P800" s="586"/>
      <c r="Q800" s="586"/>
      <c r="R800" s="586"/>
      <c r="S800" s="586"/>
      <c r="T800" s="586"/>
      <c r="U800" s="586"/>
      <c r="V800" s="586"/>
      <c r="W800" s="586"/>
      <c r="X800" s="586"/>
      <c r="Y800" s="586"/>
      <c r="Z800" s="586"/>
      <c r="AA800" s="586"/>
      <c r="AB800" s="586"/>
      <c r="AC800" s="586"/>
      <c r="AD800" s="586"/>
      <c r="AE800" s="586"/>
      <c r="AF800" s="586"/>
      <c r="AG800" s="586"/>
      <c r="AH800" s="586"/>
      <c r="AI800" s="586"/>
      <c r="AJ800" s="586"/>
    </row>
    <row r="801">
      <c r="A801" s="586"/>
      <c r="B801" s="586"/>
      <c r="C801" s="586"/>
      <c r="D801" s="586"/>
      <c r="E801" s="587"/>
      <c r="F801" s="586"/>
      <c r="G801" s="586"/>
      <c r="H801" s="586"/>
      <c r="I801" s="586"/>
      <c r="J801" s="586"/>
      <c r="K801" s="586"/>
      <c r="L801" s="586"/>
      <c r="M801" s="586"/>
      <c r="N801" s="586"/>
      <c r="O801" s="586"/>
      <c r="P801" s="586"/>
      <c r="Q801" s="586"/>
      <c r="R801" s="586"/>
      <c r="S801" s="586"/>
      <c r="T801" s="586"/>
      <c r="U801" s="586"/>
      <c r="V801" s="586"/>
      <c r="W801" s="586"/>
      <c r="X801" s="586"/>
      <c r="Y801" s="586"/>
      <c r="Z801" s="586"/>
      <c r="AA801" s="586"/>
      <c r="AB801" s="586"/>
      <c r="AC801" s="586"/>
      <c r="AD801" s="586"/>
      <c r="AE801" s="586"/>
      <c r="AF801" s="586"/>
      <c r="AG801" s="586"/>
      <c r="AH801" s="586"/>
      <c r="AI801" s="586"/>
      <c r="AJ801" s="586"/>
    </row>
    <row r="802">
      <c r="A802" s="586"/>
      <c r="B802" s="586"/>
      <c r="C802" s="586"/>
      <c r="D802" s="586"/>
      <c r="E802" s="587"/>
      <c r="F802" s="586"/>
      <c r="G802" s="586"/>
      <c r="H802" s="586"/>
      <c r="I802" s="586"/>
      <c r="J802" s="586"/>
      <c r="K802" s="586"/>
      <c r="L802" s="586"/>
      <c r="M802" s="586"/>
      <c r="N802" s="586"/>
      <c r="O802" s="586"/>
      <c r="P802" s="586"/>
      <c r="Q802" s="586"/>
      <c r="R802" s="586"/>
      <c r="S802" s="586"/>
      <c r="T802" s="586"/>
      <c r="U802" s="586"/>
      <c r="V802" s="586"/>
      <c r="W802" s="586"/>
      <c r="X802" s="586"/>
      <c r="Y802" s="586"/>
      <c r="Z802" s="586"/>
      <c r="AA802" s="586"/>
      <c r="AB802" s="586"/>
      <c r="AC802" s="586"/>
      <c r="AD802" s="586"/>
      <c r="AE802" s="586"/>
      <c r="AF802" s="586"/>
      <c r="AG802" s="586"/>
      <c r="AH802" s="586"/>
      <c r="AI802" s="586"/>
      <c r="AJ802" s="586"/>
    </row>
    <row r="803">
      <c r="A803" s="586"/>
      <c r="B803" s="586"/>
      <c r="C803" s="586"/>
      <c r="D803" s="586"/>
      <c r="E803" s="587"/>
      <c r="F803" s="586"/>
      <c r="G803" s="586"/>
      <c r="H803" s="586"/>
      <c r="I803" s="586"/>
      <c r="J803" s="586"/>
      <c r="K803" s="586"/>
      <c r="L803" s="586"/>
      <c r="M803" s="586"/>
      <c r="N803" s="586"/>
      <c r="O803" s="586"/>
      <c r="P803" s="586"/>
      <c r="Q803" s="586"/>
      <c r="R803" s="586"/>
      <c r="S803" s="586"/>
      <c r="T803" s="586"/>
      <c r="U803" s="586"/>
      <c r="V803" s="586"/>
      <c r="W803" s="586"/>
      <c r="X803" s="586"/>
      <c r="Y803" s="586"/>
      <c r="Z803" s="586"/>
      <c r="AA803" s="586"/>
      <c r="AB803" s="586"/>
      <c r="AC803" s="586"/>
      <c r="AD803" s="586"/>
      <c r="AE803" s="586"/>
      <c r="AF803" s="586"/>
      <c r="AG803" s="586"/>
      <c r="AH803" s="586"/>
      <c r="AI803" s="586"/>
      <c r="AJ803" s="586"/>
    </row>
    <row r="804">
      <c r="A804" s="586"/>
      <c r="B804" s="586"/>
      <c r="C804" s="586"/>
      <c r="D804" s="586"/>
      <c r="E804" s="587"/>
      <c r="F804" s="586"/>
      <c r="G804" s="586"/>
      <c r="H804" s="586"/>
      <c r="I804" s="586"/>
      <c r="J804" s="586"/>
      <c r="K804" s="586"/>
      <c r="L804" s="586"/>
      <c r="M804" s="586"/>
      <c r="N804" s="586"/>
      <c r="O804" s="586"/>
      <c r="P804" s="586"/>
      <c r="Q804" s="586"/>
      <c r="R804" s="586"/>
      <c r="S804" s="586"/>
      <c r="T804" s="586"/>
      <c r="U804" s="586"/>
      <c r="V804" s="586"/>
      <c r="W804" s="586"/>
      <c r="X804" s="586"/>
      <c r="Y804" s="586"/>
      <c r="Z804" s="586"/>
      <c r="AA804" s="586"/>
      <c r="AB804" s="586"/>
      <c r="AC804" s="586"/>
      <c r="AD804" s="586"/>
      <c r="AE804" s="586"/>
      <c r="AF804" s="586"/>
      <c r="AG804" s="586"/>
      <c r="AH804" s="586"/>
      <c r="AI804" s="586"/>
      <c r="AJ804" s="586"/>
    </row>
    <row r="805">
      <c r="A805" s="586"/>
      <c r="B805" s="586"/>
      <c r="C805" s="586"/>
      <c r="D805" s="586"/>
      <c r="E805" s="587"/>
      <c r="F805" s="586"/>
      <c r="G805" s="586"/>
      <c r="H805" s="586"/>
      <c r="I805" s="586"/>
      <c r="J805" s="586"/>
      <c r="K805" s="586"/>
      <c r="L805" s="586"/>
      <c r="M805" s="586"/>
      <c r="N805" s="586"/>
      <c r="O805" s="586"/>
      <c r="P805" s="586"/>
      <c r="Q805" s="586"/>
      <c r="R805" s="586"/>
      <c r="S805" s="586"/>
      <c r="T805" s="586"/>
      <c r="U805" s="586"/>
      <c r="V805" s="586"/>
      <c r="W805" s="586"/>
      <c r="X805" s="586"/>
      <c r="Y805" s="586"/>
      <c r="Z805" s="586"/>
      <c r="AA805" s="586"/>
      <c r="AB805" s="586"/>
      <c r="AC805" s="586"/>
      <c r="AD805" s="586"/>
      <c r="AE805" s="586"/>
      <c r="AF805" s="586"/>
      <c r="AG805" s="586"/>
      <c r="AH805" s="586"/>
      <c r="AI805" s="586"/>
      <c r="AJ805" s="586"/>
    </row>
    <row r="806">
      <c r="A806" s="586"/>
      <c r="B806" s="586"/>
      <c r="C806" s="586"/>
      <c r="D806" s="586"/>
      <c r="E806" s="587"/>
      <c r="F806" s="586"/>
      <c r="G806" s="586"/>
      <c r="H806" s="586"/>
      <c r="I806" s="586"/>
      <c r="J806" s="586"/>
      <c r="K806" s="586"/>
      <c r="L806" s="586"/>
      <c r="M806" s="586"/>
      <c r="N806" s="586"/>
      <c r="O806" s="586"/>
      <c r="P806" s="586"/>
      <c r="Q806" s="586"/>
      <c r="R806" s="586"/>
      <c r="S806" s="586"/>
      <c r="T806" s="586"/>
      <c r="U806" s="586"/>
      <c r="V806" s="586"/>
      <c r="W806" s="586"/>
      <c r="X806" s="586"/>
      <c r="Y806" s="586"/>
      <c r="Z806" s="586"/>
      <c r="AA806" s="586"/>
      <c r="AB806" s="586"/>
      <c r="AC806" s="586"/>
      <c r="AD806" s="586"/>
      <c r="AE806" s="586"/>
      <c r="AF806" s="586"/>
      <c r="AG806" s="586"/>
      <c r="AH806" s="586"/>
      <c r="AI806" s="586"/>
      <c r="AJ806" s="586"/>
    </row>
    <row r="807">
      <c r="A807" s="586"/>
      <c r="B807" s="586"/>
      <c r="C807" s="586"/>
      <c r="D807" s="586"/>
      <c r="E807" s="587"/>
      <c r="F807" s="586"/>
      <c r="G807" s="586"/>
      <c r="H807" s="586"/>
      <c r="I807" s="586"/>
      <c r="J807" s="586"/>
      <c r="K807" s="586"/>
      <c r="L807" s="586"/>
      <c r="M807" s="586"/>
      <c r="N807" s="586"/>
      <c r="O807" s="586"/>
      <c r="P807" s="586"/>
      <c r="Q807" s="586"/>
      <c r="R807" s="586"/>
      <c r="S807" s="586"/>
      <c r="T807" s="586"/>
      <c r="U807" s="586"/>
      <c r="V807" s="586"/>
      <c r="W807" s="586"/>
      <c r="X807" s="586"/>
      <c r="Y807" s="586"/>
      <c r="Z807" s="586"/>
      <c r="AA807" s="586"/>
      <c r="AB807" s="586"/>
      <c r="AC807" s="586"/>
      <c r="AD807" s="586"/>
      <c r="AE807" s="586"/>
      <c r="AF807" s="586"/>
      <c r="AG807" s="586"/>
      <c r="AH807" s="586"/>
      <c r="AI807" s="586"/>
      <c r="AJ807" s="586"/>
    </row>
    <row r="808">
      <c r="A808" s="586"/>
      <c r="B808" s="586"/>
      <c r="C808" s="586"/>
      <c r="D808" s="586"/>
      <c r="E808" s="587"/>
      <c r="F808" s="586"/>
      <c r="G808" s="586"/>
      <c r="H808" s="586"/>
      <c r="I808" s="586"/>
      <c r="J808" s="586"/>
      <c r="K808" s="586"/>
      <c r="L808" s="586"/>
      <c r="M808" s="586"/>
      <c r="N808" s="586"/>
      <c r="O808" s="586"/>
      <c r="P808" s="586"/>
      <c r="Q808" s="586"/>
      <c r="R808" s="586"/>
      <c r="S808" s="586"/>
      <c r="T808" s="586"/>
      <c r="U808" s="586"/>
      <c r="V808" s="586"/>
      <c r="W808" s="586"/>
      <c r="X808" s="586"/>
      <c r="Y808" s="586"/>
      <c r="Z808" s="586"/>
      <c r="AA808" s="586"/>
      <c r="AB808" s="586"/>
      <c r="AC808" s="586"/>
      <c r="AD808" s="586"/>
      <c r="AE808" s="586"/>
      <c r="AF808" s="586"/>
      <c r="AG808" s="586"/>
      <c r="AH808" s="586"/>
      <c r="AI808" s="586"/>
      <c r="AJ808" s="586"/>
    </row>
    <row r="809">
      <c r="A809" s="586"/>
      <c r="B809" s="586"/>
      <c r="C809" s="586"/>
      <c r="D809" s="586"/>
      <c r="E809" s="587"/>
      <c r="F809" s="586"/>
      <c r="G809" s="586"/>
      <c r="H809" s="586"/>
      <c r="I809" s="586"/>
      <c r="J809" s="586"/>
      <c r="K809" s="586"/>
      <c r="L809" s="586"/>
      <c r="M809" s="586"/>
      <c r="N809" s="586"/>
      <c r="O809" s="586"/>
      <c r="P809" s="586"/>
      <c r="Q809" s="586"/>
      <c r="R809" s="586"/>
      <c r="S809" s="586"/>
      <c r="T809" s="586"/>
      <c r="U809" s="586"/>
      <c r="V809" s="586"/>
      <c r="W809" s="586"/>
      <c r="X809" s="586"/>
      <c r="Y809" s="586"/>
      <c r="Z809" s="586"/>
      <c r="AA809" s="586"/>
      <c r="AB809" s="586"/>
      <c r="AC809" s="586"/>
      <c r="AD809" s="586"/>
      <c r="AE809" s="586"/>
      <c r="AF809" s="586"/>
      <c r="AG809" s="586"/>
      <c r="AH809" s="586"/>
      <c r="AI809" s="586"/>
      <c r="AJ809" s="586"/>
    </row>
    <row r="810">
      <c r="A810" s="586"/>
      <c r="B810" s="586"/>
      <c r="C810" s="586"/>
      <c r="D810" s="586"/>
      <c r="E810" s="587"/>
      <c r="F810" s="586"/>
      <c r="G810" s="586"/>
      <c r="H810" s="586"/>
      <c r="I810" s="586"/>
      <c r="J810" s="586"/>
      <c r="K810" s="586"/>
      <c r="L810" s="586"/>
      <c r="M810" s="586"/>
      <c r="N810" s="586"/>
      <c r="O810" s="586"/>
      <c r="P810" s="586"/>
      <c r="Q810" s="586"/>
      <c r="R810" s="586"/>
      <c r="S810" s="586"/>
      <c r="T810" s="586"/>
      <c r="U810" s="586"/>
      <c r="V810" s="586"/>
      <c r="W810" s="586"/>
      <c r="X810" s="586"/>
      <c r="Y810" s="586"/>
      <c r="Z810" s="586"/>
      <c r="AA810" s="586"/>
      <c r="AB810" s="586"/>
      <c r="AC810" s="586"/>
      <c r="AD810" s="586"/>
      <c r="AE810" s="586"/>
      <c r="AF810" s="586"/>
      <c r="AG810" s="586"/>
      <c r="AH810" s="586"/>
      <c r="AI810" s="586"/>
      <c r="AJ810" s="586"/>
    </row>
    <row r="811">
      <c r="A811" s="586"/>
      <c r="B811" s="586"/>
      <c r="C811" s="586"/>
      <c r="D811" s="586"/>
      <c r="E811" s="587"/>
      <c r="F811" s="586"/>
      <c r="G811" s="586"/>
      <c r="H811" s="586"/>
      <c r="I811" s="586"/>
      <c r="J811" s="586"/>
      <c r="K811" s="586"/>
      <c r="L811" s="586"/>
      <c r="M811" s="586"/>
      <c r="N811" s="586"/>
      <c r="O811" s="586"/>
      <c r="P811" s="586"/>
      <c r="Q811" s="586"/>
      <c r="R811" s="586"/>
      <c r="S811" s="586"/>
      <c r="T811" s="586"/>
      <c r="U811" s="586"/>
      <c r="V811" s="586"/>
      <c r="W811" s="586"/>
      <c r="X811" s="586"/>
      <c r="Y811" s="586"/>
      <c r="Z811" s="586"/>
      <c r="AA811" s="586"/>
      <c r="AB811" s="586"/>
      <c r="AC811" s="586"/>
      <c r="AD811" s="586"/>
      <c r="AE811" s="586"/>
      <c r="AF811" s="586"/>
      <c r="AG811" s="586"/>
      <c r="AH811" s="586"/>
      <c r="AI811" s="586"/>
      <c r="AJ811" s="586"/>
    </row>
    <row r="812">
      <c r="A812" s="586"/>
      <c r="B812" s="586"/>
      <c r="C812" s="586"/>
      <c r="D812" s="586"/>
      <c r="E812" s="587"/>
      <c r="F812" s="586"/>
      <c r="G812" s="586"/>
      <c r="H812" s="586"/>
      <c r="I812" s="586"/>
      <c r="J812" s="586"/>
      <c r="K812" s="586"/>
      <c r="L812" s="586"/>
      <c r="M812" s="586"/>
      <c r="N812" s="586"/>
      <c r="O812" s="586"/>
      <c r="P812" s="586"/>
      <c r="Q812" s="586"/>
      <c r="R812" s="586"/>
      <c r="S812" s="586"/>
      <c r="T812" s="586"/>
      <c r="U812" s="586"/>
      <c r="V812" s="586"/>
      <c r="W812" s="586"/>
      <c r="X812" s="586"/>
      <c r="Y812" s="586"/>
      <c r="Z812" s="586"/>
      <c r="AA812" s="586"/>
      <c r="AB812" s="586"/>
      <c r="AC812" s="586"/>
      <c r="AD812" s="586"/>
      <c r="AE812" s="586"/>
      <c r="AF812" s="586"/>
      <c r="AG812" s="586"/>
      <c r="AH812" s="586"/>
      <c r="AI812" s="586"/>
      <c r="AJ812" s="586"/>
    </row>
    <row r="813">
      <c r="A813" s="586"/>
      <c r="B813" s="586"/>
      <c r="C813" s="586"/>
      <c r="D813" s="586"/>
      <c r="E813" s="587"/>
      <c r="F813" s="586"/>
      <c r="G813" s="586"/>
      <c r="H813" s="586"/>
      <c r="I813" s="586"/>
      <c r="J813" s="586"/>
      <c r="K813" s="586"/>
      <c r="L813" s="586"/>
      <c r="M813" s="586"/>
      <c r="N813" s="586"/>
      <c r="O813" s="586"/>
      <c r="P813" s="586"/>
      <c r="Q813" s="586"/>
      <c r="R813" s="586"/>
      <c r="S813" s="586"/>
      <c r="T813" s="586"/>
      <c r="U813" s="586"/>
      <c r="V813" s="586"/>
      <c r="W813" s="586"/>
      <c r="X813" s="586"/>
      <c r="Y813" s="586"/>
      <c r="Z813" s="586"/>
      <c r="AA813" s="586"/>
      <c r="AB813" s="586"/>
      <c r="AC813" s="586"/>
      <c r="AD813" s="586"/>
      <c r="AE813" s="586"/>
      <c r="AF813" s="586"/>
      <c r="AG813" s="586"/>
      <c r="AH813" s="586"/>
      <c r="AI813" s="586"/>
      <c r="AJ813" s="586"/>
    </row>
    <row r="814">
      <c r="A814" s="586"/>
      <c r="B814" s="586"/>
      <c r="C814" s="586"/>
      <c r="D814" s="586"/>
      <c r="E814" s="587"/>
      <c r="F814" s="586"/>
      <c r="G814" s="586"/>
      <c r="H814" s="586"/>
      <c r="I814" s="586"/>
      <c r="J814" s="586"/>
      <c r="K814" s="586"/>
      <c r="L814" s="586"/>
      <c r="M814" s="586"/>
      <c r="N814" s="586"/>
      <c r="O814" s="586"/>
      <c r="P814" s="586"/>
      <c r="Q814" s="586"/>
      <c r="R814" s="586"/>
      <c r="S814" s="586"/>
      <c r="T814" s="586"/>
      <c r="U814" s="586"/>
      <c r="V814" s="586"/>
      <c r="W814" s="586"/>
      <c r="X814" s="586"/>
      <c r="Y814" s="586"/>
      <c r="Z814" s="586"/>
      <c r="AA814" s="586"/>
      <c r="AB814" s="586"/>
      <c r="AC814" s="586"/>
      <c r="AD814" s="586"/>
      <c r="AE814" s="586"/>
      <c r="AF814" s="586"/>
      <c r="AG814" s="586"/>
      <c r="AH814" s="586"/>
      <c r="AI814" s="586"/>
      <c r="AJ814" s="586"/>
    </row>
    <row r="815">
      <c r="A815" s="586"/>
      <c r="B815" s="586"/>
      <c r="C815" s="586"/>
      <c r="D815" s="586"/>
      <c r="E815" s="587"/>
      <c r="F815" s="586"/>
      <c r="G815" s="586"/>
      <c r="H815" s="586"/>
      <c r="I815" s="586"/>
      <c r="J815" s="586"/>
      <c r="K815" s="586"/>
      <c r="L815" s="586"/>
      <c r="M815" s="586"/>
      <c r="N815" s="586"/>
      <c r="O815" s="586"/>
      <c r="P815" s="586"/>
      <c r="Q815" s="586"/>
      <c r="R815" s="586"/>
      <c r="S815" s="586"/>
      <c r="T815" s="586"/>
      <c r="U815" s="586"/>
      <c r="V815" s="586"/>
      <c r="W815" s="586"/>
      <c r="X815" s="586"/>
      <c r="Y815" s="586"/>
      <c r="Z815" s="586"/>
      <c r="AA815" s="586"/>
      <c r="AB815" s="586"/>
      <c r="AC815" s="586"/>
      <c r="AD815" s="586"/>
      <c r="AE815" s="586"/>
      <c r="AF815" s="586"/>
      <c r="AG815" s="586"/>
      <c r="AH815" s="586"/>
      <c r="AI815" s="586"/>
      <c r="AJ815" s="586"/>
    </row>
    <row r="816">
      <c r="A816" s="586"/>
      <c r="B816" s="586"/>
      <c r="C816" s="586"/>
      <c r="D816" s="586"/>
      <c r="E816" s="587"/>
      <c r="F816" s="586"/>
      <c r="G816" s="586"/>
      <c r="H816" s="586"/>
      <c r="I816" s="586"/>
      <c r="J816" s="586"/>
      <c r="K816" s="586"/>
      <c r="L816" s="586"/>
      <c r="M816" s="586"/>
      <c r="N816" s="586"/>
      <c r="O816" s="586"/>
      <c r="P816" s="586"/>
      <c r="Q816" s="586"/>
      <c r="R816" s="586"/>
      <c r="S816" s="586"/>
      <c r="T816" s="586"/>
      <c r="U816" s="586"/>
      <c r="V816" s="586"/>
      <c r="W816" s="586"/>
      <c r="X816" s="586"/>
      <c r="Y816" s="586"/>
      <c r="Z816" s="586"/>
      <c r="AA816" s="586"/>
      <c r="AB816" s="586"/>
      <c r="AC816" s="586"/>
      <c r="AD816" s="586"/>
      <c r="AE816" s="586"/>
      <c r="AF816" s="586"/>
      <c r="AG816" s="586"/>
      <c r="AH816" s="586"/>
      <c r="AI816" s="586"/>
      <c r="AJ816" s="586"/>
    </row>
    <row r="817">
      <c r="A817" s="586"/>
      <c r="B817" s="586"/>
      <c r="C817" s="586"/>
      <c r="D817" s="586"/>
      <c r="E817" s="587"/>
      <c r="F817" s="586"/>
      <c r="G817" s="586"/>
      <c r="H817" s="586"/>
      <c r="I817" s="586"/>
      <c r="J817" s="586"/>
      <c r="K817" s="586"/>
      <c r="L817" s="586"/>
      <c r="M817" s="586"/>
      <c r="N817" s="586"/>
      <c r="O817" s="586"/>
      <c r="P817" s="586"/>
      <c r="Q817" s="586"/>
      <c r="R817" s="586"/>
      <c r="S817" s="586"/>
      <c r="T817" s="586"/>
      <c r="U817" s="586"/>
      <c r="V817" s="586"/>
      <c r="W817" s="586"/>
      <c r="X817" s="586"/>
      <c r="Y817" s="586"/>
      <c r="Z817" s="586"/>
      <c r="AA817" s="586"/>
      <c r="AB817" s="586"/>
      <c r="AC817" s="586"/>
      <c r="AD817" s="586"/>
      <c r="AE817" s="586"/>
      <c r="AF817" s="586"/>
      <c r="AG817" s="586"/>
      <c r="AH817" s="586"/>
      <c r="AI817" s="586"/>
      <c r="AJ817" s="586"/>
    </row>
    <row r="818">
      <c r="A818" s="586"/>
      <c r="B818" s="586"/>
      <c r="C818" s="586"/>
      <c r="D818" s="586"/>
      <c r="E818" s="587"/>
      <c r="F818" s="586"/>
      <c r="G818" s="586"/>
      <c r="H818" s="586"/>
      <c r="I818" s="586"/>
      <c r="J818" s="586"/>
      <c r="K818" s="586"/>
      <c r="L818" s="586"/>
      <c r="M818" s="586"/>
      <c r="N818" s="586"/>
      <c r="O818" s="586"/>
      <c r="P818" s="586"/>
      <c r="Q818" s="586"/>
      <c r="R818" s="586"/>
      <c r="S818" s="586"/>
      <c r="T818" s="586"/>
      <c r="U818" s="586"/>
      <c r="V818" s="586"/>
      <c r="W818" s="586"/>
      <c r="X818" s="586"/>
      <c r="Y818" s="586"/>
      <c r="Z818" s="586"/>
      <c r="AA818" s="586"/>
      <c r="AB818" s="586"/>
      <c r="AC818" s="586"/>
      <c r="AD818" s="586"/>
      <c r="AE818" s="586"/>
      <c r="AF818" s="586"/>
      <c r="AG818" s="586"/>
      <c r="AH818" s="586"/>
      <c r="AI818" s="586"/>
      <c r="AJ818" s="586"/>
    </row>
    <row r="819">
      <c r="A819" s="586"/>
      <c r="B819" s="586"/>
      <c r="C819" s="586"/>
      <c r="D819" s="586"/>
      <c r="E819" s="587"/>
      <c r="F819" s="586"/>
      <c r="G819" s="586"/>
      <c r="H819" s="586"/>
      <c r="I819" s="586"/>
      <c r="J819" s="586"/>
      <c r="K819" s="586"/>
      <c r="L819" s="586"/>
      <c r="M819" s="586"/>
      <c r="N819" s="586"/>
      <c r="O819" s="586"/>
      <c r="P819" s="586"/>
      <c r="Q819" s="586"/>
      <c r="R819" s="586"/>
      <c r="S819" s="586"/>
      <c r="T819" s="586"/>
      <c r="U819" s="586"/>
      <c r="V819" s="586"/>
      <c r="W819" s="586"/>
      <c r="X819" s="586"/>
      <c r="Y819" s="586"/>
      <c r="Z819" s="586"/>
      <c r="AA819" s="586"/>
      <c r="AB819" s="586"/>
      <c r="AC819" s="586"/>
      <c r="AD819" s="586"/>
      <c r="AE819" s="586"/>
      <c r="AF819" s="586"/>
      <c r="AG819" s="586"/>
      <c r="AH819" s="586"/>
      <c r="AI819" s="586"/>
      <c r="AJ819" s="586"/>
    </row>
    <row r="820">
      <c r="A820" s="586"/>
      <c r="B820" s="586"/>
      <c r="C820" s="586"/>
      <c r="D820" s="586"/>
      <c r="E820" s="587"/>
      <c r="F820" s="586"/>
      <c r="G820" s="586"/>
      <c r="H820" s="586"/>
      <c r="I820" s="586"/>
      <c r="J820" s="586"/>
      <c r="K820" s="586"/>
      <c r="L820" s="586"/>
      <c r="M820" s="586"/>
      <c r="N820" s="586"/>
      <c r="O820" s="586"/>
      <c r="P820" s="586"/>
      <c r="Q820" s="586"/>
      <c r="R820" s="586"/>
      <c r="S820" s="586"/>
      <c r="T820" s="586"/>
      <c r="U820" s="586"/>
      <c r="V820" s="586"/>
      <c r="W820" s="586"/>
      <c r="X820" s="586"/>
      <c r="Y820" s="586"/>
      <c r="Z820" s="586"/>
      <c r="AA820" s="586"/>
      <c r="AB820" s="586"/>
      <c r="AC820" s="586"/>
      <c r="AD820" s="586"/>
      <c r="AE820" s="586"/>
      <c r="AF820" s="586"/>
      <c r="AG820" s="586"/>
      <c r="AH820" s="586"/>
      <c r="AI820" s="586"/>
      <c r="AJ820" s="586"/>
    </row>
    <row r="821">
      <c r="A821" s="586"/>
      <c r="B821" s="586"/>
      <c r="C821" s="586"/>
      <c r="D821" s="586"/>
      <c r="E821" s="587"/>
      <c r="F821" s="586"/>
      <c r="G821" s="586"/>
      <c r="H821" s="586"/>
      <c r="I821" s="586"/>
      <c r="J821" s="586"/>
      <c r="K821" s="586"/>
      <c r="L821" s="586"/>
      <c r="M821" s="586"/>
      <c r="N821" s="586"/>
      <c r="O821" s="586"/>
      <c r="P821" s="586"/>
      <c r="Q821" s="586"/>
      <c r="R821" s="586"/>
      <c r="S821" s="586"/>
      <c r="T821" s="586"/>
      <c r="U821" s="586"/>
      <c r="V821" s="586"/>
      <c r="W821" s="586"/>
      <c r="X821" s="586"/>
      <c r="Y821" s="586"/>
      <c r="Z821" s="586"/>
      <c r="AA821" s="586"/>
      <c r="AB821" s="586"/>
      <c r="AC821" s="586"/>
      <c r="AD821" s="586"/>
      <c r="AE821" s="586"/>
      <c r="AF821" s="586"/>
      <c r="AG821" s="586"/>
      <c r="AH821" s="586"/>
      <c r="AI821" s="586"/>
      <c r="AJ821" s="586"/>
    </row>
    <row r="822">
      <c r="A822" s="586"/>
      <c r="B822" s="586"/>
      <c r="C822" s="586"/>
      <c r="D822" s="586"/>
      <c r="E822" s="587"/>
      <c r="F822" s="586"/>
      <c r="G822" s="586"/>
      <c r="H822" s="586"/>
      <c r="I822" s="586"/>
      <c r="J822" s="586"/>
      <c r="K822" s="586"/>
      <c r="L822" s="586"/>
      <c r="M822" s="586"/>
      <c r="N822" s="586"/>
      <c r="O822" s="586"/>
      <c r="P822" s="586"/>
      <c r="Q822" s="586"/>
      <c r="R822" s="586"/>
      <c r="S822" s="586"/>
      <c r="T822" s="586"/>
      <c r="U822" s="586"/>
      <c r="V822" s="586"/>
      <c r="W822" s="586"/>
      <c r="X822" s="586"/>
      <c r="Y822" s="586"/>
      <c r="Z822" s="586"/>
      <c r="AA822" s="586"/>
      <c r="AB822" s="586"/>
      <c r="AC822" s="586"/>
      <c r="AD822" s="586"/>
      <c r="AE822" s="586"/>
      <c r="AF822" s="586"/>
      <c r="AG822" s="586"/>
      <c r="AH822" s="586"/>
      <c r="AI822" s="586"/>
      <c r="AJ822" s="586"/>
    </row>
    <row r="823">
      <c r="A823" s="586"/>
      <c r="B823" s="586"/>
      <c r="C823" s="586"/>
      <c r="D823" s="586"/>
      <c r="E823" s="587"/>
      <c r="F823" s="586"/>
      <c r="G823" s="586"/>
      <c r="H823" s="586"/>
      <c r="I823" s="586"/>
      <c r="J823" s="586"/>
      <c r="K823" s="586"/>
      <c r="L823" s="586"/>
      <c r="M823" s="586"/>
      <c r="N823" s="586"/>
      <c r="O823" s="586"/>
      <c r="P823" s="586"/>
      <c r="Q823" s="586"/>
      <c r="R823" s="586"/>
      <c r="S823" s="586"/>
      <c r="T823" s="586"/>
      <c r="U823" s="586"/>
      <c r="V823" s="586"/>
      <c r="W823" s="586"/>
      <c r="X823" s="586"/>
      <c r="Y823" s="586"/>
      <c r="Z823" s="586"/>
      <c r="AA823" s="586"/>
      <c r="AB823" s="586"/>
      <c r="AC823" s="586"/>
      <c r="AD823" s="586"/>
      <c r="AE823" s="586"/>
      <c r="AF823" s="586"/>
      <c r="AG823" s="586"/>
      <c r="AH823" s="586"/>
      <c r="AI823" s="586"/>
      <c r="AJ823" s="586"/>
    </row>
    <row r="824">
      <c r="A824" s="586"/>
      <c r="B824" s="586"/>
      <c r="C824" s="586"/>
      <c r="D824" s="586"/>
      <c r="E824" s="587"/>
      <c r="F824" s="586"/>
      <c r="G824" s="586"/>
      <c r="H824" s="586"/>
      <c r="I824" s="586"/>
      <c r="J824" s="586"/>
      <c r="K824" s="586"/>
      <c r="L824" s="586"/>
      <c r="M824" s="586"/>
      <c r="N824" s="586"/>
      <c r="O824" s="586"/>
      <c r="P824" s="586"/>
      <c r="Q824" s="586"/>
      <c r="R824" s="586"/>
      <c r="S824" s="586"/>
      <c r="T824" s="586"/>
      <c r="U824" s="586"/>
      <c r="V824" s="586"/>
      <c r="W824" s="586"/>
      <c r="X824" s="586"/>
      <c r="Y824" s="586"/>
      <c r="Z824" s="586"/>
      <c r="AA824" s="586"/>
      <c r="AB824" s="586"/>
      <c r="AC824" s="586"/>
      <c r="AD824" s="586"/>
      <c r="AE824" s="586"/>
      <c r="AF824" s="586"/>
      <c r="AG824" s="586"/>
      <c r="AH824" s="586"/>
      <c r="AI824" s="586"/>
      <c r="AJ824" s="586"/>
    </row>
    <row r="825">
      <c r="A825" s="586"/>
      <c r="B825" s="586"/>
      <c r="C825" s="586"/>
      <c r="D825" s="586"/>
      <c r="E825" s="587"/>
      <c r="F825" s="586"/>
      <c r="G825" s="586"/>
      <c r="H825" s="586"/>
      <c r="I825" s="586"/>
      <c r="J825" s="586"/>
      <c r="K825" s="586"/>
      <c r="L825" s="586"/>
      <c r="M825" s="586"/>
      <c r="N825" s="586"/>
      <c r="O825" s="586"/>
      <c r="P825" s="586"/>
      <c r="Q825" s="586"/>
      <c r="R825" s="586"/>
      <c r="S825" s="586"/>
      <c r="T825" s="586"/>
      <c r="U825" s="586"/>
      <c r="V825" s="586"/>
      <c r="W825" s="586"/>
      <c r="X825" s="586"/>
      <c r="Y825" s="586"/>
      <c r="Z825" s="586"/>
      <c r="AA825" s="586"/>
      <c r="AB825" s="586"/>
      <c r="AC825" s="586"/>
      <c r="AD825" s="586"/>
      <c r="AE825" s="586"/>
      <c r="AF825" s="586"/>
      <c r="AG825" s="586"/>
      <c r="AH825" s="586"/>
      <c r="AI825" s="586"/>
      <c r="AJ825" s="586"/>
    </row>
    <row r="826">
      <c r="A826" s="586"/>
      <c r="B826" s="586"/>
      <c r="C826" s="586"/>
      <c r="D826" s="586"/>
      <c r="E826" s="587"/>
      <c r="F826" s="586"/>
      <c r="G826" s="586"/>
      <c r="H826" s="586"/>
      <c r="I826" s="586"/>
      <c r="J826" s="586"/>
      <c r="K826" s="586"/>
      <c r="L826" s="586"/>
      <c r="M826" s="586"/>
      <c r="N826" s="586"/>
      <c r="O826" s="586"/>
      <c r="P826" s="586"/>
      <c r="Q826" s="586"/>
      <c r="R826" s="586"/>
      <c r="S826" s="586"/>
      <c r="T826" s="586"/>
      <c r="U826" s="586"/>
      <c r="V826" s="586"/>
      <c r="W826" s="586"/>
      <c r="X826" s="586"/>
      <c r="Y826" s="586"/>
      <c r="Z826" s="586"/>
      <c r="AA826" s="586"/>
      <c r="AB826" s="586"/>
      <c r="AC826" s="586"/>
      <c r="AD826" s="586"/>
      <c r="AE826" s="586"/>
      <c r="AF826" s="586"/>
      <c r="AG826" s="586"/>
      <c r="AH826" s="586"/>
      <c r="AI826" s="586"/>
      <c r="AJ826" s="586"/>
    </row>
    <row r="827">
      <c r="A827" s="586"/>
      <c r="B827" s="586"/>
      <c r="C827" s="586"/>
      <c r="D827" s="586"/>
      <c r="E827" s="587"/>
      <c r="F827" s="586"/>
      <c r="G827" s="586"/>
      <c r="H827" s="586"/>
      <c r="I827" s="586"/>
      <c r="J827" s="586"/>
      <c r="K827" s="586"/>
      <c r="L827" s="586"/>
      <c r="M827" s="586"/>
      <c r="N827" s="586"/>
      <c r="O827" s="586"/>
      <c r="P827" s="586"/>
      <c r="Q827" s="586"/>
      <c r="R827" s="586"/>
      <c r="S827" s="586"/>
      <c r="T827" s="586"/>
      <c r="U827" s="586"/>
      <c r="V827" s="586"/>
      <c r="W827" s="586"/>
      <c r="X827" s="586"/>
      <c r="Y827" s="586"/>
      <c r="Z827" s="586"/>
      <c r="AA827" s="586"/>
      <c r="AB827" s="586"/>
      <c r="AC827" s="586"/>
      <c r="AD827" s="586"/>
      <c r="AE827" s="586"/>
      <c r="AF827" s="586"/>
      <c r="AG827" s="586"/>
      <c r="AH827" s="586"/>
      <c r="AI827" s="586"/>
      <c r="AJ827" s="586"/>
    </row>
    <row r="828">
      <c r="A828" s="586"/>
      <c r="B828" s="586"/>
      <c r="C828" s="586"/>
      <c r="D828" s="586"/>
      <c r="E828" s="587"/>
      <c r="F828" s="586"/>
      <c r="G828" s="586"/>
      <c r="H828" s="586"/>
      <c r="I828" s="586"/>
      <c r="J828" s="586"/>
      <c r="K828" s="586"/>
      <c r="L828" s="586"/>
      <c r="M828" s="586"/>
      <c r="N828" s="586"/>
      <c r="O828" s="586"/>
      <c r="P828" s="586"/>
      <c r="Q828" s="586"/>
      <c r="R828" s="586"/>
      <c r="S828" s="586"/>
      <c r="T828" s="586"/>
      <c r="U828" s="586"/>
      <c r="V828" s="586"/>
      <c r="W828" s="586"/>
      <c r="X828" s="586"/>
      <c r="Y828" s="586"/>
      <c r="Z828" s="586"/>
      <c r="AA828" s="586"/>
      <c r="AB828" s="586"/>
      <c r="AC828" s="586"/>
      <c r="AD828" s="586"/>
      <c r="AE828" s="586"/>
      <c r="AF828" s="586"/>
      <c r="AG828" s="586"/>
      <c r="AH828" s="586"/>
      <c r="AI828" s="586"/>
      <c r="AJ828" s="586"/>
    </row>
    <row r="829">
      <c r="A829" s="586"/>
      <c r="B829" s="586"/>
      <c r="C829" s="586"/>
      <c r="D829" s="586"/>
      <c r="E829" s="587"/>
      <c r="F829" s="586"/>
      <c r="G829" s="586"/>
      <c r="H829" s="586"/>
      <c r="I829" s="586"/>
      <c r="J829" s="586"/>
      <c r="K829" s="586"/>
      <c r="L829" s="586"/>
      <c r="M829" s="586"/>
      <c r="N829" s="586"/>
      <c r="O829" s="586"/>
      <c r="P829" s="586"/>
      <c r="Q829" s="586"/>
      <c r="R829" s="586"/>
      <c r="S829" s="586"/>
      <c r="T829" s="586"/>
      <c r="U829" s="586"/>
      <c r="V829" s="586"/>
      <c r="W829" s="586"/>
      <c r="X829" s="586"/>
      <c r="Y829" s="586"/>
      <c r="Z829" s="586"/>
      <c r="AA829" s="586"/>
      <c r="AB829" s="586"/>
      <c r="AC829" s="586"/>
      <c r="AD829" s="586"/>
      <c r="AE829" s="586"/>
      <c r="AF829" s="586"/>
      <c r="AG829" s="586"/>
      <c r="AH829" s="586"/>
      <c r="AI829" s="586"/>
      <c r="AJ829" s="586"/>
    </row>
    <row r="830">
      <c r="A830" s="586"/>
      <c r="B830" s="586"/>
      <c r="C830" s="586"/>
      <c r="D830" s="586"/>
      <c r="E830" s="587"/>
      <c r="F830" s="586"/>
      <c r="G830" s="586"/>
      <c r="H830" s="586"/>
      <c r="I830" s="586"/>
      <c r="J830" s="586"/>
      <c r="K830" s="586"/>
      <c r="L830" s="586"/>
      <c r="M830" s="586"/>
      <c r="N830" s="586"/>
      <c r="O830" s="586"/>
      <c r="P830" s="586"/>
      <c r="Q830" s="586"/>
      <c r="R830" s="586"/>
      <c r="S830" s="586"/>
      <c r="T830" s="586"/>
      <c r="U830" s="586"/>
      <c r="V830" s="586"/>
      <c r="W830" s="586"/>
      <c r="X830" s="586"/>
      <c r="Y830" s="586"/>
      <c r="Z830" s="586"/>
      <c r="AA830" s="586"/>
      <c r="AB830" s="586"/>
      <c r="AC830" s="586"/>
      <c r="AD830" s="586"/>
      <c r="AE830" s="586"/>
      <c r="AF830" s="586"/>
      <c r="AG830" s="586"/>
      <c r="AH830" s="586"/>
      <c r="AI830" s="586"/>
      <c r="AJ830" s="586"/>
    </row>
    <row r="831">
      <c r="A831" s="586"/>
      <c r="B831" s="586"/>
      <c r="C831" s="586"/>
      <c r="D831" s="586"/>
      <c r="E831" s="587"/>
      <c r="F831" s="586"/>
      <c r="G831" s="586"/>
      <c r="H831" s="586"/>
      <c r="I831" s="586"/>
      <c r="J831" s="586"/>
      <c r="K831" s="586"/>
      <c r="L831" s="586"/>
      <c r="M831" s="586"/>
      <c r="N831" s="586"/>
      <c r="O831" s="586"/>
      <c r="P831" s="586"/>
      <c r="Q831" s="586"/>
      <c r="R831" s="586"/>
      <c r="S831" s="586"/>
      <c r="T831" s="586"/>
      <c r="U831" s="586"/>
      <c r="V831" s="586"/>
      <c r="W831" s="586"/>
      <c r="X831" s="586"/>
      <c r="Y831" s="586"/>
      <c r="Z831" s="586"/>
      <c r="AA831" s="586"/>
      <c r="AB831" s="586"/>
      <c r="AC831" s="586"/>
      <c r="AD831" s="586"/>
      <c r="AE831" s="586"/>
      <c r="AF831" s="586"/>
      <c r="AG831" s="586"/>
      <c r="AH831" s="586"/>
      <c r="AI831" s="586"/>
      <c r="AJ831" s="586"/>
    </row>
    <row r="832">
      <c r="A832" s="586"/>
      <c r="B832" s="586"/>
      <c r="C832" s="586"/>
      <c r="D832" s="586"/>
      <c r="E832" s="587"/>
      <c r="F832" s="586"/>
      <c r="G832" s="586"/>
      <c r="H832" s="586"/>
      <c r="I832" s="586"/>
      <c r="J832" s="586"/>
      <c r="K832" s="586"/>
      <c r="L832" s="586"/>
      <c r="M832" s="586"/>
      <c r="N832" s="586"/>
      <c r="O832" s="586"/>
      <c r="P832" s="586"/>
      <c r="Q832" s="586"/>
      <c r="R832" s="586"/>
      <c r="S832" s="586"/>
      <c r="T832" s="586"/>
      <c r="U832" s="586"/>
      <c r="V832" s="586"/>
      <c r="W832" s="586"/>
      <c r="X832" s="586"/>
      <c r="Y832" s="586"/>
      <c r="Z832" s="586"/>
      <c r="AA832" s="586"/>
      <c r="AB832" s="586"/>
      <c r="AC832" s="586"/>
      <c r="AD832" s="586"/>
      <c r="AE832" s="586"/>
      <c r="AF832" s="586"/>
      <c r="AG832" s="586"/>
      <c r="AH832" s="586"/>
      <c r="AI832" s="586"/>
      <c r="AJ832" s="586"/>
    </row>
    <row r="833">
      <c r="A833" s="586"/>
      <c r="B833" s="586"/>
      <c r="C833" s="586"/>
      <c r="D833" s="586"/>
      <c r="E833" s="587"/>
      <c r="F833" s="586"/>
      <c r="G833" s="586"/>
      <c r="H833" s="586"/>
      <c r="I833" s="586"/>
      <c r="J833" s="586"/>
      <c r="K833" s="586"/>
      <c r="L833" s="586"/>
      <c r="M833" s="586"/>
      <c r="N833" s="586"/>
      <c r="O833" s="586"/>
      <c r="P833" s="586"/>
      <c r="Q833" s="586"/>
      <c r="R833" s="586"/>
      <c r="S833" s="586"/>
      <c r="T833" s="586"/>
      <c r="U833" s="586"/>
      <c r="V833" s="586"/>
      <c r="W833" s="586"/>
      <c r="X833" s="586"/>
      <c r="Y833" s="586"/>
      <c r="Z833" s="586"/>
      <c r="AA833" s="586"/>
      <c r="AB833" s="586"/>
      <c r="AC833" s="586"/>
      <c r="AD833" s="586"/>
      <c r="AE833" s="586"/>
      <c r="AF833" s="586"/>
      <c r="AG833" s="586"/>
      <c r="AH833" s="586"/>
      <c r="AI833" s="586"/>
      <c r="AJ833" s="586"/>
    </row>
    <row r="834">
      <c r="A834" s="586"/>
      <c r="B834" s="586"/>
      <c r="C834" s="586"/>
      <c r="D834" s="586"/>
      <c r="E834" s="587"/>
      <c r="F834" s="586"/>
      <c r="G834" s="586"/>
      <c r="H834" s="586"/>
      <c r="I834" s="586"/>
      <c r="J834" s="586"/>
      <c r="K834" s="586"/>
      <c r="L834" s="586"/>
      <c r="M834" s="586"/>
      <c r="N834" s="586"/>
      <c r="O834" s="586"/>
      <c r="P834" s="586"/>
      <c r="Q834" s="586"/>
      <c r="R834" s="586"/>
      <c r="S834" s="586"/>
      <c r="T834" s="586"/>
      <c r="U834" s="586"/>
      <c r="V834" s="586"/>
      <c r="W834" s="586"/>
      <c r="X834" s="586"/>
      <c r="Y834" s="586"/>
      <c r="Z834" s="586"/>
      <c r="AA834" s="586"/>
      <c r="AB834" s="586"/>
      <c r="AC834" s="586"/>
      <c r="AD834" s="586"/>
      <c r="AE834" s="586"/>
      <c r="AF834" s="586"/>
      <c r="AG834" s="586"/>
      <c r="AH834" s="586"/>
      <c r="AI834" s="586"/>
      <c r="AJ834" s="586"/>
    </row>
    <row r="835">
      <c r="A835" s="586"/>
      <c r="B835" s="586"/>
      <c r="C835" s="586"/>
      <c r="D835" s="586"/>
      <c r="E835" s="587"/>
      <c r="F835" s="586"/>
      <c r="G835" s="586"/>
      <c r="H835" s="586"/>
      <c r="I835" s="586"/>
      <c r="J835" s="586"/>
      <c r="K835" s="586"/>
      <c r="L835" s="586"/>
      <c r="M835" s="586"/>
      <c r="N835" s="586"/>
      <c r="O835" s="586"/>
      <c r="P835" s="586"/>
      <c r="Q835" s="586"/>
      <c r="R835" s="586"/>
      <c r="S835" s="586"/>
      <c r="T835" s="586"/>
      <c r="U835" s="586"/>
      <c r="V835" s="586"/>
      <c r="W835" s="586"/>
      <c r="X835" s="586"/>
      <c r="Y835" s="586"/>
      <c r="Z835" s="586"/>
      <c r="AA835" s="586"/>
      <c r="AB835" s="586"/>
      <c r="AC835" s="586"/>
      <c r="AD835" s="586"/>
      <c r="AE835" s="586"/>
      <c r="AF835" s="586"/>
      <c r="AG835" s="586"/>
      <c r="AH835" s="586"/>
      <c r="AI835" s="586"/>
      <c r="AJ835" s="586"/>
    </row>
    <row r="836">
      <c r="A836" s="586"/>
      <c r="B836" s="586"/>
      <c r="C836" s="586"/>
      <c r="D836" s="586"/>
      <c r="E836" s="587"/>
      <c r="F836" s="586"/>
      <c r="G836" s="586"/>
      <c r="H836" s="586"/>
      <c r="I836" s="586"/>
      <c r="J836" s="586"/>
      <c r="K836" s="586"/>
      <c r="L836" s="586"/>
      <c r="M836" s="586"/>
      <c r="N836" s="586"/>
      <c r="O836" s="586"/>
      <c r="P836" s="586"/>
      <c r="Q836" s="586"/>
      <c r="R836" s="586"/>
      <c r="S836" s="586"/>
      <c r="T836" s="586"/>
      <c r="U836" s="586"/>
      <c r="V836" s="586"/>
      <c r="W836" s="586"/>
      <c r="X836" s="586"/>
      <c r="Y836" s="586"/>
      <c r="Z836" s="586"/>
      <c r="AA836" s="586"/>
      <c r="AB836" s="586"/>
      <c r="AC836" s="586"/>
      <c r="AD836" s="586"/>
      <c r="AE836" s="586"/>
      <c r="AF836" s="586"/>
      <c r="AG836" s="586"/>
      <c r="AH836" s="586"/>
      <c r="AI836" s="586"/>
      <c r="AJ836" s="586"/>
    </row>
    <row r="837">
      <c r="A837" s="586"/>
      <c r="B837" s="586"/>
      <c r="C837" s="586"/>
      <c r="D837" s="586"/>
      <c r="E837" s="587"/>
      <c r="F837" s="586"/>
      <c r="G837" s="586"/>
      <c r="H837" s="586"/>
      <c r="I837" s="586"/>
      <c r="J837" s="586"/>
      <c r="K837" s="586"/>
      <c r="L837" s="586"/>
      <c r="M837" s="586"/>
      <c r="N837" s="586"/>
      <c r="O837" s="586"/>
      <c r="P837" s="586"/>
      <c r="Q837" s="586"/>
      <c r="R837" s="586"/>
      <c r="S837" s="586"/>
      <c r="T837" s="586"/>
      <c r="U837" s="586"/>
      <c r="V837" s="586"/>
      <c r="W837" s="586"/>
      <c r="X837" s="586"/>
      <c r="Y837" s="586"/>
      <c r="Z837" s="586"/>
      <c r="AA837" s="586"/>
      <c r="AB837" s="586"/>
      <c r="AC837" s="586"/>
      <c r="AD837" s="586"/>
      <c r="AE837" s="586"/>
      <c r="AF837" s="586"/>
      <c r="AG837" s="586"/>
      <c r="AH837" s="586"/>
      <c r="AI837" s="586"/>
      <c r="AJ837" s="586"/>
    </row>
    <row r="838">
      <c r="A838" s="586"/>
      <c r="B838" s="586"/>
      <c r="C838" s="586"/>
      <c r="D838" s="586"/>
      <c r="E838" s="587"/>
      <c r="F838" s="586"/>
      <c r="G838" s="586"/>
      <c r="H838" s="586"/>
      <c r="I838" s="586"/>
      <c r="J838" s="586"/>
      <c r="K838" s="586"/>
      <c r="L838" s="586"/>
      <c r="M838" s="586"/>
      <c r="N838" s="586"/>
      <c r="O838" s="586"/>
      <c r="P838" s="586"/>
      <c r="Q838" s="586"/>
      <c r="R838" s="586"/>
      <c r="S838" s="586"/>
      <c r="T838" s="586"/>
      <c r="U838" s="586"/>
      <c r="V838" s="586"/>
      <c r="W838" s="586"/>
      <c r="X838" s="586"/>
      <c r="Y838" s="586"/>
      <c r="Z838" s="586"/>
      <c r="AA838" s="586"/>
      <c r="AB838" s="586"/>
      <c r="AC838" s="586"/>
      <c r="AD838" s="586"/>
      <c r="AE838" s="586"/>
      <c r="AF838" s="586"/>
      <c r="AG838" s="586"/>
      <c r="AH838" s="586"/>
      <c r="AI838" s="586"/>
      <c r="AJ838" s="586"/>
    </row>
    <row r="839">
      <c r="A839" s="586"/>
      <c r="B839" s="586"/>
      <c r="C839" s="586"/>
      <c r="D839" s="586"/>
      <c r="E839" s="587"/>
      <c r="F839" s="586"/>
      <c r="G839" s="586"/>
      <c r="H839" s="586"/>
      <c r="I839" s="586"/>
      <c r="J839" s="586"/>
      <c r="K839" s="586"/>
      <c r="L839" s="586"/>
      <c r="M839" s="586"/>
      <c r="N839" s="586"/>
      <c r="O839" s="586"/>
      <c r="P839" s="586"/>
      <c r="Q839" s="586"/>
      <c r="R839" s="586"/>
      <c r="S839" s="586"/>
      <c r="T839" s="586"/>
      <c r="U839" s="586"/>
      <c r="V839" s="586"/>
      <c r="W839" s="586"/>
      <c r="X839" s="586"/>
      <c r="Y839" s="586"/>
      <c r="Z839" s="586"/>
      <c r="AA839" s="586"/>
      <c r="AB839" s="586"/>
      <c r="AC839" s="586"/>
      <c r="AD839" s="586"/>
      <c r="AE839" s="586"/>
      <c r="AF839" s="586"/>
      <c r="AG839" s="586"/>
      <c r="AH839" s="586"/>
      <c r="AI839" s="586"/>
      <c r="AJ839" s="586"/>
    </row>
    <row r="840">
      <c r="A840" s="586"/>
      <c r="B840" s="586"/>
      <c r="C840" s="586"/>
      <c r="D840" s="586"/>
      <c r="E840" s="587"/>
      <c r="F840" s="586"/>
      <c r="G840" s="586"/>
      <c r="H840" s="586"/>
      <c r="I840" s="586"/>
      <c r="J840" s="586"/>
      <c r="K840" s="586"/>
      <c r="L840" s="586"/>
      <c r="M840" s="586"/>
      <c r="N840" s="586"/>
      <c r="O840" s="586"/>
      <c r="P840" s="586"/>
      <c r="Q840" s="586"/>
      <c r="R840" s="586"/>
      <c r="S840" s="586"/>
      <c r="T840" s="586"/>
      <c r="U840" s="586"/>
      <c r="V840" s="586"/>
      <c r="W840" s="586"/>
      <c r="X840" s="586"/>
      <c r="Y840" s="586"/>
      <c r="Z840" s="586"/>
      <c r="AA840" s="586"/>
      <c r="AB840" s="586"/>
      <c r="AC840" s="586"/>
      <c r="AD840" s="586"/>
      <c r="AE840" s="586"/>
      <c r="AF840" s="586"/>
      <c r="AG840" s="586"/>
      <c r="AH840" s="586"/>
      <c r="AI840" s="586"/>
      <c r="AJ840" s="586"/>
    </row>
    <row r="841">
      <c r="A841" s="586"/>
      <c r="B841" s="586"/>
      <c r="C841" s="586"/>
      <c r="D841" s="586"/>
      <c r="E841" s="587"/>
      <c r="F841" s="586"/>
      <c r="G841" s="586"/>
      <c r="H841" s="586"/>
      <c r="I841" s="586"/>
      <c r="J841" s="586"/>
      <c r="K841" s="586"/>
      <c r="L841" s="586"/>
      <c r="M841" s="586"/>
      <c r="N841" s="586"/>
      <c r="O841" s="586"/>
      <c r="P841" s="586"/>
      <c r="Q841" s="586"/>
      <c r="R841" s="586"/>
      <c r="S841" s="586"/>
      <c r="T841" s="586"/>
      <c r="U841" s="586"/>
      <c r="V841" s="586"/>
      <c r="W841" s="586"/>
      <c r="X841" s="586"/>
      <c r="Y841" s="586"/>
      <c r="Z841" s="586"/>
      <c r="AA841" s="586"/>
      <c r="AB841" s="586"/>
      <c r="AC841" s="586"/>
      <c r="AD841" s="586"/>
      <c r="AE841" s="586"/>
      <c r="AF841" s="586"/>
      <c r="AG841" s="586"/>
      <c r="AH841" s="586"/>
      <c r="AI841" s="586"/>
      <c r="AJ841" s="586"/>
    </row>
    <row r="842">
      <c r="A842" s="586"/>
      <c r="B842" s="586"/>
      <c r="C842" s="586"/>
      <c r="D842" s="586"/>
      <c r="E842" s="587"/>
      <c r="F842" s="586"/>
      <c r="G842" s="586"/>
      <c r="H842" s="586"/>
      <c r="I842" s="586"/>
      <c r="J842" s="586"/>
      <c r="K842" s="586"/>
      <c r="L842" s="586"/>
      <c r="M842" s="586"/>
      <c r="N842" s="586"/>
      <c r="O842" s="586"/>
      <c r="P842" s="586"/>
      <c r="Q842" s="586"/>
      <c r="R842" s="586"/>
      <c r="S842" s="586"/>
      <c r="T842" s="586"/>
      <c r="U842" s="586"/>
      <c r="V842" s="586"/>
      <c r="W842" s="586"/>
      <c r="X842" s="586"/>
      <c r="Y842" s="586"/>
      <c r="Z842" s="586"/>
      <c r="AA842" s="586"/>
      <c r="AB842" s="586"/>
      <c r="AC842" s="586"/>
      <c r="AD842" s="586"/>
      <c r="AE842" s="586"/>
      <c r="AF842" s="586"/>
      <c r="AG842" s="586"/>
      <c r="AH842" s="586"/>
      <c r="AI842" s="586"/>
      <c r="AJ842" s="586"/>
    </row>
    <row r="843">
      <c r="A843" s="586"/>
      <c r="B843" s="586"/>
      <c r="C843" s="586"/>
      <c r="D843" s="586"/>
      <c r="E843" s="587"/>
      <c r="F843" s="586"/>
      <c r="G843" s="586"/>
      <c r="H843" s="586"/>
      <c r="I843" s="586"/>
      <c r="J843" s="586"/>
      <c r="K843" s="586"/>
      <c r="L843" s="586"/>
      <c r="M843" s="586"/>
      <c r="N843" s="586"/>
      <c r="O843" s="586"/>
      <c r="P843" s="586"/>
      <c r="Q843" s="586"/>
      <c r="R843" s="586"/>
      <c r="S843" s="586"/>
      <c r="T843" s="586"/>
      <c r="U843" s="586"/>
      <c r="V843" s="586"/>
      <c r="W843" s="586"/>
      <c r="X843" s="586"/>
      <c r="Y843" s="586"/>
      <c r="Z843" s="586"/>
      <c r="AA843" s="586"/>
      <c r="AB843" s="586"/>
      <c r="AC843" s="586"/>
      <c r="AD843" s="586"/>
      <c r="AE843" s="586"/>
      <c r="AF843" s="586"/>
      <c r="AG843" s="586"/>
      <c r="AH843" s="586"/>
      <c r="AI843" s="586"/>
      <c r="AJ843" s="586"/>
    </row>
    <row r="844">
      <c r="A844" s="586"/>
      <c r="B844" s="586"/>
      <c r="C844" s="586"/>
      <c r="D844" s="586"/>
      <c r="E844" s="587"/>
      <c r="F844" s="586"/>
      <c r="G844" s="586"/>
      <c r="H844" s="586"/>
      <c r="I844" s="586"/>
      <c r="J844" s="586"/>
      <c r="K844" s="586"/>
      <c r="L844" s="586"/>
      <c r="M844" s="586"/>
      <c r="N844" s="586"/>
      <c r="O844" s="586"/>
      <c r="P844" s="586"/>
      <c r="Q844" s="586"/>
      <c r="R844" s="586"/>
      <c r="S844" s="586"/>
      <c r="T844" s="586"/>
      <c r="U844" s="586"/>
      <c r="V844" s="586"/>
      <c r="W844" s="586"/>
      <c r="X844" s="586"/>
      <c r="Y844" s="586"/>
      <c r="Z844" s="586"/>
      <c r="AA844" s="586"/>
      <c r="AB844" s="586"/>
      <c r="AC844" s="586"/>
      <c r="AD844" s="586"/>
      <c r="AE844" s="586"/>
      <c r="AF844" s="586"/>
      <c r="AG844" s="586"/>
      <c r="AH844" s="586"/>
      <c r="AI844" s="586"/>
      <c r="AJ844" s="586"/>
    </row>
    <row r="845">
      <c r="A845" s="586"/>
      <c r="B845" s="586"/>
      <c r="C845" s="586"/>
      <c r="D845" s="586"/>
      <c r="E845" s="587"/>
      <c r="F845" s="586"/>
      <c r="G845" s="586"/>
      <c r="H845" s="586"/>
      <c r="I845" s="586"/>
      <c r="J845" s="586"/>
      <c r="K845" s="586"/>
      <c r="L845" s="586"/>
      <c r="M845" s="586"/>
      <c r="N845" s="586"/>
      <c r="O845" s="586"/>
      <c r="P845" s="586"/>
      <c r="Q845" s="586"/>
      <c r="R845" s="586"/>
      <c r="S845" s="586"/>
      <c r="T845" s="586"/>
      <c r="U845" s="586"/>
      <c r="V845" s="586"/>
      <c r="W845" s="586"/>
      <c r="X845" s="586"/>
      <c r="Y845" s="586"/>
      <c r="Z845" s="586"/>
      <c r="AA845" s="586"/>
      <c r="AB845" s="586"/>
      <c r="AC845" s="586"/>
      <c r="AD845" s="586"/>
      <c r="AE845" s="586"/>
      <c r="AF845" s="586"/>
      <c r="AG845" s="586"/>
      <c r="AH845" s="586"/>
      <c r="AI845" s="586"/>
      <c r="AJ845" s="586"/>
    </row>
    <row r="846">
      <c r="A846" s="586"/>
      <c r="B846" s="586"/>
      <c r="C846" s="586"/>
      <c r="D846" s="586"/>
      <c r="E846" s="587"/>
      <c r="F846" s="586"/>
      <c r="G846" s="586"/>
      <c r="H846" s="586"/>
      <c r="I846" s="586"/>
      <c r="J846" s="586"/>
      <c r="K846" s="586"/>
      <c r="L846" s="586"/>
      <c r="M846" s="586"/>
      <c r="N846" s="586"/>
      <c r="O846" s="586"/>
      <c r="P846" s="586"/>
      <c r="Q846" s="586"/>
      <c r="R846" s="586"/>
      <c r="S846" s="586"/>
      <c r="T846" s="586"/>
      <c r="U846" s="586"/>
      <c r="V846" s="586"/>
      <c r="W846" s="586"/>
      <c r="X846" s="586"/>
      <c r="Y846" s="586"/>
      <c r="Z846" s="586"/>
      <c r="AA846" s="586"/>
      <c r="AB846" s="586"/>
      <c r="AC846" s="586"/>
      <c r="AD846" s="586"/>
      <c r="AE846" s="586"/>
      <c r="AF846" s="586"/>
      <c r="AG846" s="586"/>
      <c r="AH846" s="586"/>
      <c r="AI846" s="586"/>
      <c r="AJ846" s="586"/>
    </row>
    <row r="847">
      <c r="A847" s="586"/>
      <c r="B847" s="586"/>
      <c r="C847" s="586"/>
      <c r="D847" s="586"/>
      <c r="E847" s="587"/>
      <c r="F847" s="586"/>
      <c r="G847" s="586"/>
      <c r="H847" s="586"/>
      <c r="I847" s="586"/>
      <c r="J847" s="586"/>
      <c r="K847" s="586"/>
      <c r="L847" s="586"/>
      <c r="M847" s="586"/>
      <c r="N847" s="586"/>
      <c r="O847" s="586"/>
      <c r="P847" s="586"/>
      <c r="Q847" s="586"/>
      <c r="R847" s="586"/>
      <c r="S847" s="586"/>
      <c r="T847" s="586"/>
      <c r="U847" s="586"/>
      <c r="V847" s="586"/>
      <c r="W847" s="586"/>
      <c r="X847" s="586"/>
      <c r="Y847" s="586"/>
      <c r="Z847" s="586"/>
      <c r="AA847" s="586"/>
      <c r="AB847" s="586"/>
      <c r="AC847" s="586"/>
      <c r="AD847" s="586"/>
      <c r="AE847" s="586"/>
      <c r="AF847" s="586"/>
      <c r="AG847" s="586"/>
      <c r="AH847" s="586"/>
      <c r="AI847" s="586"/>
      <c r="AJ847" s="586"/>
    </row>
    <row r="848">
      <c r="A848" s="586"/>
      <c r="B848" s="586"/>
      <c r="C848" s="586"/>
      <c r="D848" s="586"/>
      <c r="E848" s="587"/>
      <c r="F848" s="586"/>
      <c r="G848" s="586"/>
      <c r="H848" s="586"/>
      <c r="I848" s="586"/>
      <c r="J848" s="586"/>
      <c r="K848" s="586"/>
      <c r="L848" s="586"/>
      <c r="M848" s="586"/>
      <c r="N848" s="586"/>
      <c r="O848" s="586"/>
      <c r="P848" s="586"/>
      <c r="Q848" s="586"/>
      <c r="R848" s="586"/>
      <c r="S848" s="586"/>
      <c r="T848" s="586"/>
      <c r="U848" s="586"/>
      <c r="V848" s="586"/>
      <c r="W848" s="586"/>
      <c r="X848" s="586"/>
      <c r="Y848" s="586"/>
      <c r="Z848" s="586"/>
      <c r="AA848" s="586"/>
      <c r="AB848" s="586"/>
      <c r="AC848" s="586"/>
      <c r="AD848" s="586"/>
      <c r="AE848" s="586"/>
      <c r="AF848" s="586"/>
      <c r="AG848" s="586"/>
      <c r="AH848" s="586"/>
      <c r="AI848" s="586"/>
      <c r="AJ848" s="586"/>
    </row>
    <row r="849">
      <c r="A849" s="586"/>
      <c r="B849" s="586"/>
      <c r="C849" s="586"/>
      <c r="D849" s="586"/>
      <c r="E849" s="587"/>
      <c r="F849" s="586"/>
      <c r="G849" s="586"/>
      <c r="H849" s="586"/>
      <c r="I849" s="586"/>
      <c r="J849" s="586"/>
      <c r="K849" s="586"/>
      <c r="L849" s="586"/>
      <c r="M849" s="586"/>
      <c r="N849" s="586"/>
      <c r="O849" s="586"/>
      <c r="P849" s="586"/>
      <c r="Q849" s="586"/>
      <c r="R849" s="586"/>
      <c r="S849" s="586"/>
      <c r="T849" s="586"/>
      <c r="U849" s="586"/>
      <c r="V849" s="586"/>
      <c r="W849" s="586"/>
      <c r="X849" s="586"/>
      <c r="Y849" s="586"/>
      <c r="Z849" s="586"/>
      <c r="AA849" s="586"/>
      <c r="AB849" s="586"/>
      <c r="AC849" s="586"/>
      <c r="AD849" s="586"/>
      <c r="AE849" s="586"/>
      <c r="AF849" s="586"/>
      <c r="AG849" s="586"/>
      <c r="AH849" s="586"/>
      <c r="AI849" s="586"/>
      <c r="AJ849" s="586"/>
    </row>
    <row r="850">
      <c r="A850" s="586"/>
      <c r="B850" s="586"/>
      <c r="C850" s="586"/>
      <c r="D850" s="586"/>
      <c r="E850" s="587"/>
      <c r="F850" s="586"/>
      <c r="G850" s="586"/>
      <c r="H850" s="586"/>
      <c r="I850" s="586"/>
      <c r="J850" s="586"/>
      <c r="K850" s="586"/>
      <c r="L850" s="586"/>
      <c r="M850" s="586"/>
      <c r="N850" s="586"/>
      <c r="O850" s="586"/>
      <c r="P850" s="586"/>
      <c r="Q850" s="586"/>
      <c r="R850" s="586"/>
      <c r="S850" s="586"/>
      <c r="T850" s="586"/>
      <c r="U850" s="586"/>
      <c r="V850" s="586"/>
      <c r="W850" s="586"/>
      <c r="X850" s="586"/>
      <c r="Y850" s="586"/>
      <c r="Z850" s="586"/>
      <c r="AA850" s="586"/>
      <c r="AB850" s="586"/>
      <c r="AC850" s="586"/>
      <c r="AD850" s="586"/>
      <c r="AE850" s="586"/>
      <c r="AF850" s="586"/>
      <c r="AG850" s="586"/>
      <c r="AH850" s="586"/>
      <c r="AI850" s="586"/>
      <c r="AJ850" s="586"/>
    </row>
    <row r="851">
      <c r="A851" s="586"/>
      <c r="B851" s="586"/>
      <c r="C851" s="586"/>
      <c r="D851" s="586"/>
      <c r="E851" s="587"/>
      <c r="F851" s="586"/>
      <c r="G851" s="586"/>
      <c r="H851" s="586"/>
      <c r="I851" s="586"/>
      <c r="J851" s="586"/>
      <c r="K851" s="586"/>
      <c r="L851" s="586"/>
      <c r="M851" s="586"/>
      <c r="N851" s="586"/>
      <c r="O851" s="586"/>
      <c r="P851" s="586"/>
      <c r="Q851" s="586"/>
      <c r="R851" s="586"/>
      <c r="S851" s="586"/>
      <c r="T851" s="586"/>
      <c r="U851" s="586"/>
      <c r="V851" s="586"/>
      <c r="W851" s="586"/>
      <c r="X851" s="586"/>
      <c r="Y851" s="586"/>
      <c r="Z851" s="586"/>
      <c r="AA851" s="586"/>
      <c r="AB851" s="586"/>
      <c r="AC851" s="586"/>
      <c r="AD851" s="586"/>
      <c r="AE851" s="586"/>
      <c r="AF851" s="586"/>
      <c r="AG851" s="586"/>
      <c r="AH851" s="586"/>
      <c r="AI851" s="586"/>
      <c r="AJ851" s="586"/>
    </row>
    <row r="852">
      <c r="A852" s="586"/>
      <c r="B852" s="586"/>
      <c r="C852" s="586"/>
      <c r="D852" s="586"/>
      <c r="E852" s="587"/>
      <c r="F852" s="586"/>
      <c r="G852" s="586"/>
      <c r="H852" s="586"/>
      <c r="I852" s="586"/>
      <c r="J852" s="586"/>
      <c r="K852" s="586"/>
      <c r="L852" s="586"/>
      <c r="M852" s="586"/>
      <c r="N852" s="586"/>
      <c r="O852" s="586"/>
      <c r="P852" s="586"/>
      <c r="Q852" s="586"/>
      <c r="R852" s="586"/>
      <c r="S852" s="586"/>
      <c r="T852" s="586"/>
      <c r="U852" s="586"/>
      <c r="V852" s="586"/>
      <c r="W852" s="586"/>
      <c r="X852" s="586"/>
      <c r="Y852" s="586"/>
      <c r="Z852" s="586"/>
      <c r="AA852" s="586"/>
      <c r="AB852" s="586"/>
      <c r="AC852" s="586"/>
      <c r="AD852" s="586"/>
      <c r="AE852" s="586"/>
      <c r="AF852" s="586"/>
      <c r="AG852" s="586"/>
      <c r="AH852" s="586"/>
      <c r="AI852" s="586"/>
      <c r="AJ852" s="586"/>
    </row>
    <row r="853">
      <c r="A853" s="586"/>
      <c r="B853" s="586"/>
      <c r="C853" s="586"/>
      <c r="D853" s="586"/>
      <c r="E853" s="587"/>
      <c r="F853" s="586"/>
      <c r="G853" s="586"/>
      <c r="H853" s="586"/>
      <c r="I853" s="586"/>
      <c r="J853" s="586"/>
      <c r="K853" s="586"/>
      <c r="L853" s="586"/>
      <c r="M853" s="586"/>
      <c r="N853" s="586"/>
      <c r="O853" s="586"/>
      <c r="P853" s="586"/>
      <c r="Q853" s="586"/>
      <c r="R853" s="586"/>
      <c r="S853" s="586"/>
      <c r="T853" s="586"/>
      <c r="U853" s="586"/>
      <c r="V853" s="586"/>
      <c r="W853" s="586"/>
      <c r="X853" s="586"/>
      <c r="Y853" s="586"/>
      <c r="Z853" s="586"/>
      <c r="AA853" s="586"/>
      <c r="AB853" s="586"/>
      <c r="AC853" s="586"/>
      <c r="AD853" s="586"/>
      <c r="AE853" s="586"/>
      <c r="AF853" s="586"/>
      <c r="AG853" s="586"/>
      <c r="AH853" s="586"/>
      <c r="AI853" s="586"/>
      <c r="AJ853" s="586"/>
    </row>
    <row r="854">
      <c r="A854" s="586"/>
      <c r="B854" s="586"/>
      <c r="C854" s="586"/>
      <c r="D854" s="586"/>
      <c r="E854" s="587"/>
      <c r="F854" s="586"/>
      <c r="G854" s="586"/>
      <c r="H854" s="586"/>
      <c r="I854" s="586"/>
      <c r="J854" s="586"/>
      <c r="K854" s="586"/>
      <c r="L854" s="586"/>
      <c r="M854" s="586"/>
      <c r="N854" s="586"/>
      <c r="O854" s="586"/>
      <c r="P854" s="586"/>
      <c r="Q854" s="586"/>
      <c r="R854" s="586"/>
      <c r="S854" s="586"/>
      <c r="T854" s="586"/>
      <c r="U854" s="586"/>
      <c r="V854" s="586"/>
      <c r="W854" s="586"/>
      <c r="X854" s="586"/>
      <c r="Y854" s="586"/>
      <c r="Z854" s="586"/>
      <c r="AA854" s="586"/>
      <c r="AB854" s="586"/>
      <c r="AC854" s="586"/>
      <c r="AD854" s="586"/>
      <c r="AE854" s="586"/>
      <c r="AF854" s="586"/>
      <c r="AG854" s="586"/>
      <c r="AH854" s="586"/>
      <c r="AI854" s="586"/>
      <c r="AJ854" s="586"/>
    </row>
    <row r="855">
      <c r="A855" s="586"/>
      <c r="B855" s="586"/>
      <c r="C855" s="586"/>
      <c r="D855" s="586"/>
      <c r="E855" s="587"/>
      <c r="F855" s="586"/>
      <c r="G855" s="586"/>
      <c r="H855" s="586"/>
      <c r="I855" s="586"/>
      <c r="J855" s="586"/>
      <c r="K855" s="586"/>
      <c r="L855" s="586"/>
      <c r="M855" s="586"/>
      <c r="N855" s="586"/>
      <c r="O855" s="586"/>
      <c r="P855" s="586"/>
      <c r="Q855" s="586"/>
      <c r="R855" s="586"/>
      <c r="S855" s="586"/>
      <c r="T855" s="586"/>
      <c r="U855" s="586"/>
      <c r="V855" s="586"/>
      <c r="W855" s="586"/>
      <c r="X855" s="586"/>
      <c r="Y855" s="586"/>
      <c r="Z855" s="586"/>
      <c r="AA855" s="586"/>
      <c r="AB855" s="586"/>
      <c r="AC855" s="586"/>
      <c r="AD855" s="586"/>
      <c r="AE855" s="586"/>
      <c r="AF855" s="586"/>
      <c r="AG855" s="586"/>
      <c r="AH855" s="586"/>
      <c r="AI855" s="586"/>
      <c r="AJ855" s="586"/>
    </row>
    <row r="856">
      <c r="A856" s="586"/>
      <c r="B856" s="586"/>
      <c r="C856" s="586"/>
      <c r="D856" s="586"/>
      <c r="E856" s="587"/>
      <c r="F856" s="586"/>
      <c r="G856" s="586"/>
      <c r="H856" s="586"/>
      <c r="I856" s="586"/>
      <c r="J856" s="586"/>
      <c r="K856" s="586"/>
      <c r="L856" s="586"/>
      <c r="M856" s="586"/>
      <c r="N856" s="586"/>
      <c r="O856" s="586"/>
      <c r="P856" s="586"/>
      <c r="Q856" s="586"/>
      <c r="R856" s="586"/>
      <c r="S856" s="586"/>
      <c r="T856" s="586"/>
      <c r="U856" s="586"/>
      <c r="V856" s="586"/>
      <c r="W856" s="586"/>
      <c r="X856" s="586"/>
      <c r="Y856" s="586"/>
      <c r="Z856" s="586"/>
      <c r="AA856" s="586"/>
      <c r="AB856" s="586"/>
      <c r="AC856" s="586"/>
      <c r="AD856" s="586"/>
      <c r="AE856" s="586"/>
      <c r="AF856" s="586"/>
      <c r="AG856" s="586"/>
      <c r="AH856" s="586"/>
      <c r="AI856" s="586"/>
      <c r="AJ856" s="586"/>
    </row>
    <row r="857">
      <c r="A857" s="586"/>
      <c r="B857" s="586"/>
      <c r="C857" s="586"/>
      <c r="D857" s="586"/>
      <c r="E857" s="587"/>
      <c r="F857" s="586"/>
      <c r="G857" s="586"/>
      <c r="H857" s="586"/>
      <c r="I857" s="586"/>
      <c r="J857" s="586"/>
      <c r="K857" s="586"/>
      <c r="L857" s="586"/>
      <c r="M857" s="586"/>
      <c r="N857" s="586"/>
      <c r="O857" s="586"/>
      <c r="P857" s="586"/>
      <c r="Q857" s="586"/>
      <c r="R857" s="586"/>
      <c r="S857" s="586"/>
      <c r="T857" s="586"/>
      <c r="U857" s="586"/>
      <c r="V857" s="586"/>
      <c r="W857" s="586"/>
      <c r="X857" s="586"/>
      <c r="Y857" s="586"/>
      <c r="Z857" s="586"/>
      <c r="AA857" s="586"/>
      <c r="AB857" s="586"/>
      <c r="AC857" s="586"/>
      <c r="AD857" s="586"/>
      <c r="AE857" s="586"/>
      <c r="AF857" s="586"/>
      <c r="AG857" s="586"/>
      <c r="AH857" s="586"/>
      <c r="AI857" s="586"/>
      <c r="AJ857" s="586"/>
    </row>
    <row r="858">
      <c r="A858" s="586"/>
      <c r="B858" s="586"/>
      <c r="C858" s="586"/>
      <c r="D858" s="586"/>
      <c r="E858" s="587"/>
      <c r="F858" s="586"/>
      <c r="G858" s="586"/>
      <c r="H858" s="586"/>
      <c r="I858" s="586"/>
      <c r="J858" s="586"/>
      <c r="K858" s="586"/>
      <c r="L858" s="586"/>
      <c r="M858" s="586"/>
      <c r="N858" s="586"/>
      <c r="O858" s="586"/>
      <c r="P858" s="586"/>
      <c r="Q858" s="586"/>
      <c r="R858" s="586"/>
      <c r="S858" s="586"/>
      <c r="T858" s="586"/>
      <c r="U858" s="586"/>
      <c r="V858" s="586"/>
      <c r="W858" s="586"/>
      <c r="X858" s="586"/>
      <c r="Y858" s="586"/>
      <c r="Z858" s="586"/>
      <c r="AA858" s="586"/>
      <c r="AB858" s="586"/>
      <c r="AC858" s="586"/>
      <c r="AD858" s="586"/>
      <c r="AE858" s="586"/>
      <c r="AF858" s="586"/>
      <c r="AG858" s="586"/>
      <c r="AH858" s="586"/>
      <c r="AI858" s="586"/>
      <c r="AJ858" s="586"/>
    </row>
    <row r="859">
      <c r="A859" s="586"/>
      <c r="B859" s="586"/>
      <c r="C859" s="586"/>
      <c r="D859" s="586"/>
      <c r="E859" s="587"/>
      <c r="F859" s="586"/>
      <c r="G859" s="586"/>
      <c r="H859" s="586"/>
      <c r="I859" s="586"/>
      <c r="J859" s="586"/>
      <c r="K859" s="586"/>
      <c r="L859" s="586"/>
      <c r="M859" s="586"/>
      <c r="N859" s="586"/>
      <c r="O859" s="586"/>
      <c r="P859" s="586"/>
      <c r="Q859" s="586"/>
      <c r="R859" s="586"/>
      <c r="S859" s="586"/>
      <c r="T859" s="586"/>
      <c r="U859" s="586"/>
      <c r="V859" s="586"/>
      <c r="W859" s="586"/>
      <c r="X859" s="586"/>
      <c r="Y859" s="586"/>
      <c r="Z859" s="586"/>
      <c r="AA859" s="586"/>
      <c r="AB859" s="586"/>
      <c r="AC859" s="586"/>
      <c r="AD859" s="586"/>
      <c r="AE859" s="586"/>
      <c r="AF859" s="586"/>
      <c r="AG859" s="586"/>
      <c r="AH859" s="586"/>
      <c r="AI859" s="586"/>
      <c r="AJ859" s="586"/>
    </row>
    <row r="860">
      <c r="A860" s="586"/>
      <c r="B860" s="586"/>
      <c r="C860" s="586"/>
      <c r="D860" s="586"/>
      <c r="E860" s="587"/>
      <c r="F860" s="586"/>
      <c r="G860" s="586"/>
      <c r="H860" s="586"/>
      <c r="I860" s="586"/>
      <c r="J860" s="586"/>
      <c r="K860" s="586"/>
      <c r="L860" s="586"/>
      <c r="M860" s="586"/>
      <c r="N860" s="586"/>
      <c r="O860" s="586"/>
      <c r="P860" s="586"/>
      <c r="Q860" s="586"/>
      <c r="R860" s="586"/>
      <c r="S860" s="586"/>
      <c r="T860" s="586"/>
      <c r="U860" s="586"/>
      <c r="V860" s="586"/>
      <c r="W860" s="586"/>
      <c r="X860" s="586"/>
      <c r="Y860" s="586"/>
      <c r="Z860" s="586"/>
      <c r="AA860" s="586"/>
      <c r="AB860" s="586"/>
      <c r="AC860" s="586"/>
      <c r="AD860" s="586"/>
      <c r="AE860" s="586"/>
      <c r="AF860" s="586"/>
      <c r="AG860" s="586"/>
      <c r="AH860" s="586"/>
      <c r="AI860" s="586"/>
      <c r="AJ860" s="586"/>
    </row>
    <row r="861">
      <c r="A861" s="586"/>
      <c r="B861" s="586"/>
      <c r="C861" s="586"/>
      <c r="D861" s="586"/>
      <c r="E861" s="587"/>
      <c r="F861" s="586"/>
      <c r="G861" s="586"/>
      <c r="H861" s="586"/>
      <c r="I861" s="586"/>
      <c r="J861" s="586"/>
      <c r="K861" s="586"/>
      <c r="L861" s="586"/>
      <c r="M861" s="586"/>
      <c r="N861" s="586"/>
      <c r="O861" s="586"/>
      <c r="P861" s="586"/>
      <c r="Q861" s="586"/>
      <c r="R861" s="586"/>
      <c r="S861" s="586"/>
      <c r="T861" s="586"/>
      <c r="U861" s="586"/>
      <c r="V861" s="586"/>
      <c r="W861" s="586"/>
      <c r="X861" s="586"/>
      <c r="Y861" s="586"/>
      <c r="Z861" s="586"/>
      <c r="AA861" s="586"/>
      <c r="AB861" s="586"/>
      <c r="AC861" s="586"/>
      <c r="AD861" s="586"/>
      <c r="AE861" s="586"/>
      <c r="AF861" s="586"/>
      <c r="AG861" s="586"/>
      <c r="AH861" s="586"/>
      <c r="AI861" s="586"/>
      <c r="AJ861" s="586"/>
    </row>
    <row r="862">
      <c r="A862" s="586"/>
      <c r="B862" s="586"/>
      <c r="C862" s="586"/>
      <c r="D862" s="586"/>
      <c r="E862" s="587"/>
      <c r="F862" s="586"/>
      <c r="G862" s="586"/>
      <c r="H862" s="586"/>
      <c r="I862" s="586"/>
      <c r="J862" s="586"/>
      <c r="K862" s="586"/>
      <c r="L862" s="586"/>
      <c r="M862" s="586"/>
      <c r="N862" s="586"/>
      <c r="O862" s="586"/>
      <c r="P862" s="586"/>
      <c r="Q862" s="586"/>
      <c r="R862" s="586"/>
      <c r="S862" s="586"/>
      <c r="T862" s="586"/>
      <c r="U862" s="586"/>
      <c r="V862" s="586"/>
      <c r="W862" s="586"/>
      <c r="X862" s="586"/>
      <c r="Y862" s="586"/>
      <c r="Z862" s="586"/>
      <c r="AA862" s="586"/>
      <c r="AB862" s="586"/>
      <c r="AC862" s="586"/>
      <c r="AD862" s="586"/>
      <c r="AE862" s="586"/>
      <c r="AF862" s="586"/>
      <c r="AG862" s="586"/>
      <c r="AH862" s="586"/>
      <c r="AI862" s="586"/>
      <c r="AJ862" s="586"/>
    </row>
    <row r="863">
      <c r="A863" s="586"/>
      <c r="B863" s="586"/>
      <c r="C863" s="586"/>
      <c r="D863" s="586"/>
      <c r="E863" s="587"/>
      <c r="F863" s="586"/>
      <c r="G863" s="586"/>
      <c r="H863" s="586"/>
      <c r="I863" s="586"/>
      <c r="J863" s="586"/>
      <c r="K863" s="586"/>
      <c r="L863" s="586"/>
      <c r="M863" s="586"/>
      <c r="N863" s="586"/>
      <c r="O863" s="586"/>
      <c r="P863" s="586"/>
      <c r="Q863" s="586"/>
      <c r="R863" s="586"/>
      <c r="S863" s="586"/>
      <c r="T863" s="586"/>
      <c r="U863" s="586"/>
      <c r="V863" s="586"/>
      <c r="W863" s="586"/>
      <c r="X863" s="586"/>
      <c r="Y863" s="586"/>
      <c r="Z863" s="586"/>
      <c r="AA863" s="586"/>
      <c r="AB863" s="586"/>
      <c r="AC863" s="586"/>
      <c r="AD863" s="586"/>
      <c r="AE863" s="586"/>
      <c r="AF863" s="586"/>
      <c r="AG863" s="586"/>
      <c r="AH863" s="586"/>
      <c r="AI863" s="586"/>
      <c r="AJ863" s="586"/>
    </row>
    <row r="864">
      <c r="A864" s="586"/>
      <c r="B864" s="586"/>
      <c r="C864" s="586"/>
      <c r="D864" s="586"/>
      <c r="E864" s="587"/>
      <c r="F864" s="586"/>
      <c r="G864" s="586"/>
      <c r="H864" s="586"/>
      <c r="I864" s="586"/>
      <c r="J864" s="586"/>
      <c r="K864" s="586"/>
      <c r="L864" s="586"/>
      <c r="M864" s="586"/>
      <c r="N864" s="586"/>
      <c r="O864" s="586"/>
      <c r="P864" s="586"/>
      <c r="Q864" s="586"/>
      <c r="R864" s="586"/>
      <c r="S864" s="586"/>
      <c r="T864" s="586"/>
      <c r="U864" s="586"/>
      <c r="V864" s="586"/>
      <c r="W864" s="586"/>
      <c r="X864" s="586"/>
      <c r="Y864" s="586"/>
      <c r="Z864" s="586"/>
      <c r="AA864" s="586"/>
      <c r="AB864" s="586"/>
      <c r="AC864" s="586"/>
      <c r="AD864" s="586"/>
      <c r="AE864" s="586"/>
      <c r="AF864" s="586"/>
      <c r="AG864" s="586"/>
      <c r="AH864" s="586"/>
      <c r="AI864" s="586"/>
      <c r="AJ864" s="586"/>
    </row>
    <row r="865">
      <c r="A865" s="586"/>
      <c r="B865" s="586"/>
      <c r="C865" s="586"/>
      <c r="D865" s="586"/>
      <c r="E865" s="587"/>
      <c r="F865" s="586"/>
      <c r="G865" s="586"/>
      <c r="H865" s="586"/>
      <c r="I865" s="586"/>
      <c r="J865" s="586"/>
      <c r="K865" s="586"/>
      <c r="L865" s="586"/>
      <c r="M865" s="586"/>
      <c r="N865" s="586"/>
      <c r="O865" s="586"/>
      <c r="P865" s="586"/>
      <c r="Q865" s="586"/>
      <c r="R865" s="586"/>
      <c r="S865" s="586"/>
      <c r="T865" s="586"/>
      <c r="U865" s="586"/>
      <c r="V865" s="586"/>
      <c r="W865" s="586"/>
      <c r="X865" s="586"/>
      <c r="Y865" s="586"/>
      <c r="Z865" s="586"/>
      <c r="AA865" s="586"/>
      <c r="AB865" s="586"/>
      <c r="AC865" s="586"/>
      <c r="AD865" s="586"/>
      <c r="AE865" s="586"/>
      <c r="AF865" s="586"/>
      <c r="AG865" s="586"/>
      <c r="AH865" s="586"/>
      <c r="AI865" s="586"/>
      <c r="AJ865" s="586"/>
    </row>
    <row r="866">
      <c r="A866" s="586"/>
      <c r="B866" s="586"/>
      <c r="C866" s="586"/>
      <c r="D866" s="586"/>
      <c r="E866" s="587"/>
      <c r="F866" s="586"/>
      <c r="G866" s="586"/>
      <c r="H866" s="586"/>
      <c r="I866" s="586"/>
      <c r="J866" s="586"/>
      <c r="K866" s="586"/>
      <c r="L866" s="586"/>
      <c r="M866" s="586"/>
      <c r="N866" s="586"/>
      <c r="O866" s="586"/>
      <c r="P866" s="586"/>
      <c r="Q866" s="586"/>
      <c r="R866" s="586"/>
      <c r="S866" s="586"/>
      <c r="T866" s="586"/>
      <c r="U866" s="586"/>
      <c r="V866" s="586"/>
      <c r="W866" s="586"/>
      <c r="X866" s="586"/>
      <c r="Y866" s="586"/>
      <c r="Z866" s="586"/>
      <c r="AA866" s="586"/>
      <c r="AB866" s="586"/>
      <c r="AC866" s="586"/>
      <c r="AD866" s="586"/>
      <c r="AE866" s="586"/>
      <c r="AF866" s="586"/>
      <c r="AG866" s="586"/>
      <c r="AH866" s="586"/>
      <c r="AI866" s="586"/>
      <c r="AJ866" s="586"/>
    </row>
    <row r="867">
      <c r="A867" s="586"/>
      <c r="B867" s="586"/>
      <c r="C867" s="586"/>
      <c r="D867" s="586"/>
      <c r="E867" s="587"/>
      <c r="F867" s="586"/>
      <c r="G867" s="586"/>
      <c r="H867" s="586"/>
      <c r="I867" s="586"/>
      <c r="J867" s="586"/>
      <c r="K867" s="586"/>
      <c r="L867" s="586"/>
      <c r="M867" s="586"/>
      <c r="N867" s="586"/>
      <c r="O867" s="586"/>
      <c r="P867" s="586"/>
      <c r="Q867" s="586"/>
      <c r="R867" s="586"/>
      <c r="S867" s="586"/>
      <c r="T867" s="586"/>
      <c r="U867" s="586"/>
      <c r="V867" s="586"/>
      <c r="W867" s="586"/>
      <c r="X867" s="586"/>
      <c r="Y867" s="586"/>
      <c r="Z867" s="586"/>
      <c r="AA867" s="586"/>
      <c r="AB867" s="586"/>
      <c r="AC867" s="586"/>
      <c r="AD867" s="586"/>
      <c r="AE867" s="586"/>
      <c r="AF867" s="586"/>
      <c r="AG867" s="586"/>
      <c r="AH867" s="586"/>
      <c r="AI867" s="586"/>
      <c r="AJ867" s="586"/>
    </row>
    <row r="868">
      <c r="A868" s="586"/>
      <c r="B868" s="586"/>
      <c r="C868" s="586"/>
      <c r="D868" s="586"/>
      <c r="E868" s="587"/>
      <c r="F868" s="586"/>
      <c r="G868" s="586"/>
      <c r="H868" s="586"/>
      <c r="I868" s="586"/>
      <c r="J868" s="586"/>
      <c r="K868" s="586"/>
      <c r="L868" s="586"/>
      <c r="M868" s="586"/>
      <c r="N868" s="586"/>
      <c r="O868" s="586"/>
      <c r="P868" s="586"/>
      <c r="Q868" s="586"/>
      <c r="R868" s="586"/>
      <c r="S868" s="586"/>
      <c r="T868" s="586"/>
      <c r="U868" s="586"/>
      <c r="V868" s="586"/>
      <c r="W868" s="586"/>
      <c r="X868" s="586"/>
      <c r="Y868" s="586"/>
      <c r="Z868" s="586"/>
      <c r="AA868" s="586"/>
      <c r="AB868" s="586"/>
      <c r="AC868" s="586"/>
      <c r="AD868" s="586"/>
      <c r="AE868" s="586"/>
      <c r="AF868" s="586"/>
      <c r="AG868" s="586"/>
      <c r="AH868" s="586"/>
      <c r="AI868" s="586"/>
      <c r="AJ868" s="586"/>
    </row>
    <row r="869">
      <c r="A869" s="586"/>
      <c r="B869" s="586"/>
      <c r="C869" s="586"/>
      <c r="D869" s="586"/>
      <c r="E869" s="587"/>
      <c r="F869" s="586"/>
      <c r="G869" s="586"/>
      <c r="H869" s="586"/>
      <c r="I869" s="586"/>
      <c r="J869" s="586"/>
      <c r="K869" s="586"/>
      <c r="L869" s="586"/>
      <c r="M869" s="586"/>
      <c r="N869" s="586"/>
      <c r="O869" s="586"/>
      <c r="P869" s="586"/>
      <c r="Q869" s="586"/>
      <c r="R869" s="586"/>
      <c r="S869" s="586"/>
      <c r="T869" s="586"/>
      <c r="U869" s="586"/>
      <c r="V869" s="586"/>
      <c r="W869" s="586"/>
      <c r="X869" s="586"/>
      <c r="Y869" s="586"/>
      <c r="Z869" s="586"/>
      <c r="AA869" s="586"/>
      <c r="AB869" s="586"/>
      <c r="AC869" s="586"/>
      <c r="AD869" s="586"/>
      <c r="AE869" s="586"/>
      <c r="AF869" s="586"/>
      <c r="AG869" s="586"/>
      <c r="AH869" s="586"/>
      <c r="AI869" s="586"/>
      <c r="AJ869" s="586"/>
    </row>
    <row r="870">
      <c r="A870" s="586"/>
      <c r="B870" s="586"/>
      <c r="C870" s="586"/>
      <c r="D870" s="586"/>
      <c r="E870" s="587"/>
      <c r="F870" s="586"/>
      <c r="G870" s="586"/>
      <c r="H870" s="586"/>
      <c r="I870" s="586"/>
      <c r="J870" s="586"/>
      <c r="K870" s="586"/>
      <c r="L870" s="586"/>
      <c r="M870" s="586"/>
      <c r="N870" s="586"/>
      <c r="O870" s="586"/>
      <c r="P870" s="586"/>
      <c r="Q870" s="586"/>
      <c r="R870" s="586"/>
      <c r="S870" s="586"/>
      <c r="T870" s="586"/>
      <c r="U870" s="586"/>
      <c r="V870" s="586"/>
      <c r="W870" s="586"/>
      <c r="X870" s="586"/>
      <c r="Y870" s="586"/>
      <c r="Z870" s="586"/>
      <c r="AA870" s="586"/>
      <c r="AB870" s="586"/>
      <c r="AC870" s="586"/>
      <c r="AD870" s="586"/>
      <c r="AE870" s="586"/>
      <c r="AF870" s="586"/>
      <c r="AG870" s="586"/>
      <c r="AH870" s="586"/>
      <c r="AI870" s="586"/>
      <c r="AJ870" s="586"/>
    </row>
    <row r="871">
      <c r="A871" s="586"/>
      <c r="B871" s="586"/>
      <c r="C871" s="586"/>
      <c r="D871" s="586"/>
      <c r="E871" s="587"/>
      <c r="F871" s="586"/>
      <c r="G871" s="586"/>
      <c r="H871" s="586"/>
      <c r="I871" s="586"/>
      <c r="J871" s="586"/>
      <c r="K871" s="586"/>
      <c r="L871" s="586"/>
      <c r="M871" s="586"/>
      <c r="N871" s="586"/>
      <c r="O871" s="586"/>
      <c r="P871" s="586"/>
      <c r="Q871" s="586"/>
      <c r="R871" s="586"/>
      <c r="S871" s="586"/>
      <c r="T871" s="586"/>
      <c r="U871" s="586"/>
      <c r="V871" s="586"/>
      <c r="W871" s="586"/>
      <c r="X871" s="586"/>
      <c r="Y871" s="586"/>
      <c r="Z871" s="586"/>
      <c r="AA871" s="586"/>
      <c r="AB871" s="586"/>
      <c r="AC871" s="586"/>
      <c r="AD871" s="586"/>
      <c r="AE871" s="586"/>
      <c r="AF871" s="586"/>
      <c r="AG871" s="586"/>
      <c r="AH871" s="586"/>
      <c r="AI871" s="586"/>
      <c r="AJ871" s="586"/>
    </row>
    <row r="872">
      <c r="A872" s="586"/>
      <c r="B872" s="586"/>
      <c r="C872" s="586"/>
      <c r="D872" s="586"/>
      <c r="E872" s="587"/>
      <c r="F872" s="586"/>
      <c r="G872" s="586"/>
      <c r="H872" s="586"/>
      <c r="I872" s="586"/>
      <c r="J872" s="586"/>
      <c r="K872" s="586"/>
      <c r="L872" s="586"/>
      <c r="M872" s="586"/>
      <c r="N872" s="586"/>
      <c r="O872" s="586"/>
      <c r="P872" s="586"/>
      <c r="Q872" s="586"/>
      <c r="R872" s="586"/>
      <c r="S872" s="586"/>
      <c r="T872" s="586"/>
      <c r="U872" s="586"/>
      <c r="V872" s="586"/>
      <c r="W872" s="586"/>
      <c r="X872" s="586"/>
      <c r="Y872" s="586"/>
      <c r="Z872" s="586"/>
      <c r="AA872" s="586"/>
      <c r="AB872" s="586"/>
      <c r="AC872" s="586"/>
      <c r="AD872" s="586"/>
      <c r="AE872" s="586"/>
      <c r="AF872" s="586"/>
      <c r="AG872" s="586"/>
      <c r="AH872" s="586"/>
      <c r="AI872" s="586"/>
      <c r="AJ872" s="586"/>
    </row>
    <row r="873">
      <c r="A873" s="586"/>
      <c r="B873" s="586"/>
      <c r="C873" s="586"/>
      <c r="D873" s="586"/>
      <c r="E873" s="587"/>
      <c r="F873" s="586"/>
      <c r="G873" s="586"/>
      <c r="H873" s="586"/>
      <c r="I873" s="586"/>
      <c r="J873" s="586"/>
      <c r="K873" s="586"/>
      <c r="L873" s="586"/>
      <c r="M873" s="586"/>
      <c r="N873" s="586"/>
      <c r="O873" s="586"/>
      <c r="P873" s="586"/>
      <c r="Q873" s="586"/>
      <c r="R873" s="586"/>
      <c r="S873" s="586"/>
      <c r="T873" s="586"/>
      <c r="U873" s="586"/>
      <c r="V873" s="586"/>
      <c r="W873" s="586"/>
      <c r="X873" s="586"/>
      <c r="Y873" s="586"/>
      <c r="Z873" s="586"/>
      <c r="AA873" s="586"/>
      <c r="AB873" s="586"/>
      <c r="AC873" s="586"/>
      <c r="AD873" s="586"/>
      <c r="AE873" s="586"/>
      <c r="AF873" s="586"/>
      <c r="AG873" s="586"/>
      <c r="AH873" s="586"/>
      <c r="AI873" s="586"/>
      <c r="AJ873" s="586"/>
    </row>
    <row r="874">
      <c r="A874" s="586"/>
      <c r="B874" s="586"/>
      <c r="C874" s="586"/>
      <c r="D874" s="586"/>
      <c r="E874" s="587"/>
      <c r="F874" s="586"/>
      <c r="G874" s="586"/>
      <c r="H874" s="586"/>
      <c r="I874" s="586"/>
      <c r="J874" s="586"/>
      <c r="K874" s="586"/>
      <c r="L874" s="586"/>
      <c r="M874" s="586"/>
      <c r="N874" s="586"/>
      <c r="O874" s="586"/>
      <c r="P874" s="586"/>
      <c r="Q874" s="586"/>
      <c r="R874" s="586"/>
      <c r="S874" s="586"/>
      <c r="T874" s="586"/>
      <c r="U874" s="586"/>
      <c r="V874" s="586"/>
      <c r="W874" s="586"/>
      <c r="X874" s="586"/>
      <c r="Y874" s="586"/>
      <c r="Z874" s="586"/>
      <c r="AA874" s="586"/>
      <c r="AB874" s="586"/>
      <c r="AC874" s="586"/>
      <c r="AD874" s="586"/>
      <c r="AE874" s="586"/>
      <c r="AF874" s="586"/>
      <c r="AG874" s="586"/>
      <c r="AH874" s="586"/>
      <c r="AI874" s="586"/>
      <c r="AJ874" s="586"/>
    </row>
    <row r="875">
      <c r="A875" s="586"/>
      <c r="B875" s="586"/>
      <c r="C875" s="586"/>
      <c r="D875" s="586"/>
      <c r="E875" s="587"/>
      <c r="F875" s="586"/>
      <c r="G875" s="586"/>
      <c r="H875" s="586"/>
      <c r="I875" s="586"/>
      <c r="J875" s="586"/>
      <c r="K875" s="586"/>
      <c r="L875" s="586"/>
      <c r="M875" s="586"/>
      <c r="N875" s="586"/>
      <c r="O875" s="586"/>
      <c r="P875" s="586"/>
      <c r="Q875" s="586"/>
      <c r="R875" s="586"/>
      <c r="S875" s="586"/>
      <c r="T875" s="586"/>
      <c r="U875" s="586"/>
      <c r="V875" s="586"/>
      <c r="W875" s="586"/>
      <c r="X875" s="586"/>
      <c r="Y875" s="586"/>
      <c r="Z875" s="586"/>
      <c r="AA875" s="586"/>
      <c r="AB875" s="586"/>
      <c r="AC875" s="586"/>
      <c r="AD875" s="586"/>
      <c r="AE875" s="586"/>
      <c r="AF875" s="586"/>
      <c r="AG875" s="586"/>
      <c r="AH875" s="586"/>
      <c r="AI875" s="586"/>
      <c r="AJ875" s="586"/>
    </row>
    <row r="876">
      <c r="A876" s="586"/>
      <c r="B876" s="586"/>
      <c r="C876" s="586"/>
      <c r="D876" s="586"/>
      <c r="E876" s="587"/>
      <c r="F876" s="586"/>
      <c r="G876" s="586"/>
      <c r="H876" s="586"/>
      <c r="I876" s="586"/>
      <c r="J876" s="586"/>
      <c r="K876" s="586"/>
      <c r="L876" s="586"/>
      <c r="M876" s="586"/>
      <c r="N876" s="586"/>
      <c r="O876" s="586"/>
      <c r="P876" s="586"/>
      <c r="Q876" s="586"/>
      <c r="R876" s="586"/>
      <c r="S876" s="586"/>
      <c r="T876" s="586"/>
      <c r="U876" s="586"/>
      <c r="V876" s="586"/>
      <c r="W876" s="586"/>
      <c r="X876" s="586"/>
      <c r="Y876" s="586"/>
      <c r="Z876" s="586"/>
      <c r="AA876" s="586"/>
      <c r="AB876" s="586"/>
      <c r="AC876" s="586"/>
      <c r="AD876" s="586"/>
      <c r="AE876" s="586"/>
      <c r="AF876" s="586"/>
      <c r="AG876" s="586"/>
      <c r="AH876" s="586"/>
      <c r="AI876" s="586"/>
      <c r="AJ876" s="586"/>
    </row>
    <row r="877">
      <c r="A877" s="586"/>
      <c r="B877" s="586"/>
      <c r="C877" s="586"/>
      <c r="D877" s="586"/>
      <c r="E877" s="587"/>
      <c r="F877" s="586"/>
      <c r="G877" s="586"/>
      <c r="H877" s="586"/>
      <c r="I877" s="586"/>
      <c r="J877" s="586"/>
      <c r="K877" s="586"/>
      <c r="L877" s="586"/>
      <c r="M877" s="586"/>
      <c r="N877" s="586"/>
      <c r="O877" s="586"/>
      <c r="P877" s="586"/>
      <c r="Q877" s="586"/>
      <c r="R877" s="586"/>
      <c r="S877" s="586"/>
      <c r="T877" s="586"/>
      <c r="U877" s="586"/>
      <c r="V877" s="586"/>
      <c r="W877" s="586"/>
      <c r="X877" s="586"/>
      <c r="Y877" s="586"/>
      <c r="Z877" s="586"/>
      <c r="AA877" s="586"/>
      <c r="AB877" s="586"/>
      <c r="AC877" s="586"/>
      <c r="AD877" s="586"/>
      <c r="AE877" s="586"/>
      <c r="AF877" s="586"/>
      <c r="AG877" s="586"/>
      <c r="AH877" s="586"/>
      <c r="AI877" s="586"/>
      <c r="AJ877" s="586"/>
    </row>
    <row r="878">
      <c r="A878" s="586"/>
      <c r="B878" s="586"/>
      <c r="C878" s="586"/>
      <c r="D878" s="586"/>
      <c r="E878" s="587"/>
      <c r="F878" s="586"/>
      <c r="G878" s="586"/>
      <c r="H878" s="586"/>
      <c r="I878" s="586"/>
      <c r="J878" s="586"/>
      <c r="K878" s="586"/>
      <c r="L878" s="586"/>
      <c r="M878" s="586"/>
      <c r="N878" s="586"/>
      <c r="O878" s="586"/>
      <c r="P878" s="586"/>
      <c r="Q878" s="586"/>
      <c r="R878" s="586"/>
      <c r="S878" s="586"/>
      <c r="T878" s="586"/>
      <c r="U878" s="586"/>
      <c r="V878" s="586"/>
      <c r="W878" s="586"/>
      <c r="X878" s="586"/>
      <c r="Y878" s="586"/>
      <c r="Z878" s="586"/>
      <c r="AA878" s="586"/>
      <c r="AB878" s="586"/>
      <c r="AC878" s="586"/>
      <c r="AD878" s="586"/>
      <c r="AE878" s="586"/>
      <c r="AF878" s="586"/>
      <c r="AG878" s="586"/>
      <c r="AH878" s="586"/>
      <c r="AI878" s="586"/>
      <c r="AJ878" s="586"/>
    </row>
    <row r="879">
      <c r="A879" s="586"/>
      <c r="B879" s="586"/>
      <c r="C879" s="586"/>
      <c r="D879" s="586"/>
      <c r="E879" s="587"/>
      <c r="F879" s="586"/>
      <c r="G879" s="586"/>
      <c r="H879" s="586"/>
      <c r="I879" s="586"/>
      <c r="J879" s="586"/>
      <c r="K879" s="586"/>
      <c r="L879" s="586"/>
      <c r="M879" s="586"/>
      <c r="N879" s="586"/>
      <c r="O879" s="586"/>
      <c r="P879" s="586"/>
      <c r="Q879" s="586"/>
      <c r="R879" s="586"/>
      <c r="S879" s="586"/>
      <c r="T879" s="586"/>
      <c r="U879" s="586"/>
      <c r="V879" s="586"/>
      <c r="W879" s="586"/>
      <c r="X879" s="586"/>
      <c r="Y879" s="586"/>
      <c r="Z879" s="586"/>
      <c r="AA879" s="586"/>
      <c r="AB879" s="586"/>
      <c r="AC879" s="586"/>
      <c r="AD879" s="586"/>
      <c r="AE879" s="586"/>
      <c r="AF879" s="586"/>
      <c r="AG879" s="586"/>
      <c r="AH879" s="586"/>
      <c r="AI879" s="586"/>
      <c r="AJ879" s="586"/>
    </row>
    <row r="880">
      <c r="A880" s="586"/>
      <c r="B880" s="586"/>
      <c r="C880" s="586"/>
      <c r="D880" s="586"/>
      <c r="E880" s="587"/>
      <c r="F880" s="586"/>
      <c r="G880" s="586"/>
      <c r="H880" s="586"/>
      <c r="I880" s="586"/>
      <c r="J880" s="586"/>
      <c r="K880" s="586"/>
      <c r="L880" s="586"/>
      <c r="M880" s="586"/>
      <c r="N880" s="586"/>
      <c r="O880" s="586"/>
      <c r="P880" s="586"/>
      <c r="Q880" s="586"/>
      <c r="R880" s="586"/>
      <c r="S880" s="586"/>
      <c r="T880" s="586"/>
      <c r="U880" s="586"/>
      <c r="V880" s="586"/>
      <c r="W880" s="586"/>
      <c r="X880" s="586"/>
      <c r="Y880" s="586"/>
      <c r="Z880" s="586"/>
      <c r="AA880" s="586"/>
      <c r="AB880" s="586"/>
      <c r="AC880" s="586"/>
      <c r="AD880" s="586"/>
      <c r="AE880" s="586"/>
      <c r="AF880" s="586"/>
      <c r="AG880" s="586"/>
      <c r="AH880" s="586"/>
      <c r="AI880" s="586"/>
      <c r="AJ880" s="586"/>
    </row>
    <row r="881">
      <c r="A881" s="586"/>
      <c r="B881" s="586"/>
      <c r="C881" s="586"/>
      <c r="D881" s="586"/>
      <c r="E881" s="587"/>
      <c r="F881" s="586"/>
      <c r="G881" s="586"/>
      <c r="H881" s="586"/>
      <c r="I881" s="586"/>
      <c r="J881" s="586"/>
      <c r="K881" s="586"/>
      <c r="L881" s="586"/>
      <c r="M881" s="586"/>
      <c r="N881" s="586"/>
      <c r="O881" s="586"/>
      <c r="P881" s="586"/>
      <c r="Q881" s="586"/>
      <c r="R881" s="586"/>
      <c r="S881" s="586"/>
      <c r="T881" s="586"/>
      <c r="U881" s="586"/>
      <c r="V881" s="586"/>
      <c r="W881" s="586"/>
      <c r="X881" s="586"/>
      <c r="Y881" s="586"/>
      <c r="Z881" s="586"/>
      <c r="AA881" s="586"/>
      <c r="AB881" s="586"/>
      <c r="AC881" s="586"/>
      <c r="AD881" s="586"/>
      <c r="AE881" s="586"/>
      <c r="AF881" s="586"/>
      <c r="AG881" s="586"/>
      <c r="AH881" s="586"/>
      <c r="AI881" s="586"/>
      <c r="AJ881" s="586"/>
    </row>
    <row r="882">
      <c r="A882" s="586"/>
      <c r="B882" s="586"/>
      <c r="C882" s="586"/>
      <c r="D882" s="586"/>
      <c r="E882" s="587"/>
      <c r="F882" s="586"/>
      <c r="G882" s="586"/>
      <c r="H882" s="586"/>
      <c r="I882" s="586"/>
      <c r="J882" s="586"/>
      <c r="K882" s="586"/>
      <c r="L882" s="586"/>
      <c r="M882" s="586"/>
      <c r="N882" s="586"/>
      <c r="O882" s="586"/>
      <c r="P882" s="586"/>
      <c r="Q882" s="586"/>
      <c r="R882" s="586"/>
      <c r="S882" s="586"/>
      <c r="T882" s="586"/>
      <c r="U882" s="586"/>
      <c r="V882" s="586"/>
      <c r="W882" s="586"/>
      <c r="X882" s="586"/>
      <c r="Y882" s="586"/>
      <c r="Z882" s="586"/>
      <c r="AA882" s="586"/>
      <c r="AB882" s="586"/>
      <c r="AC882" s="586"/>
      <c r="AD882" s="586"/>
      <c r="AE882" s="586"/>
      <c r="AF882" s="586"/>
      <c r="AG882" s="586"/>
      <c r="AH882" s="586"/>
      <c r="AI882" s="586"/>
      <c r="AJ882" s="586"/>
    </row>
    <row r="883">
      <c r="A883" s="586"/>
      <c r="B883" s="586"/>
      <c r="C883" s="586"/>
      <c r="D883" s="586"/>
      <c r="E883" s="587"/>
      <c r="F883" s="586"/>
      <c r="G883" s="586"/>
      <c r="H883" s="586"/>
      <c r="I883" s="586"/>
      <c r="J883" s="586"/>
      <c r="K883" s="586"/>
      <c r="L883" s="586"/>
      <c r="M883" s="586"/>
      <c r="N883" s="586"/>
      <c r="O883" s="586"/>
      <c r="P883" s="586"/>
      <c r="Q883" s="586"/>
      <c r="R883" s="586"/>
      <c r="S883" s="586"/>
      <c r="T883" s="586"/>
      <c r="U883" s="586"/>
      <c r="V883" s="586"/>
      <c r="W883" s="586"/>
      <c r="X883" s="586"/>
      <c r="Y883" s="586"/>
      <c r="Z883" s="586"/>
      <c r="AA883" s="586"/>
      <c r="AB883" s="586"/>
      <c r="AC883" s="586"/>
      <c r="AD883" s="586"/>
      <c r="AE883" s="586"/>
      <c r="AF883" s="586"/>
      <c r="AG883" s="586"/>
      <c r="AH883" s="586"/>
      <c r="AI883" s="586"/>
      <c r="AJ883" s="586"/>
    </row>
    <row r="884">
      <c r="A884" s="586"/>
      <c r="B884" s="586"/>
      <c r="C884" s="586"/>
      <c r="D884" s="586"/>
      <c r="E884" s="587"/>
      <c r="F884" s="586"/>
      <c r="G884" s="586"/>
      <c r="H884" s="586"/>
      <c r="I884" s="586"/>
      <c r="J884" s="586"/>
      <c r="K884" s="586"/>
      <c r="L884" s="586"/>
      <c r="M884" s="586"/>
      <c r="N884" s="586"/>
      <c r="O884" s="586"/>
      <c r="P884" s="586"/>
      <c r="Q884" s="586"/>
      <c r="R884" s="586"/>
      <c r="S884" s="586"/>
      <c r="T884" s="586"/>
      <c r="U884" s="586"/>
      <c r="V884" s="586"/>
      <c r="W884" s="586"/>
      <c r="X884" s="586"/>
      <c r="Y884" s="586"/>
      <c r="Z884" s="586"/>
      <c r="AA884" s="586"/>
      <c r="AB884" s="586"/>
      <c r="AC884" s="586"/>
      <c r="AD884" s="586"/>
      <c r="AE884" s="586"/>
      <c r="AF884" s="586"/>
      <c r="AG884" s="586"/>
      <c r="AH884" s="586"/>
      <c r="AI884" s="586"/>
      <c r="AJ884" s="586"/>
    </row>
    <row r="885">
      <c r="A885" s="586"/>
      <c r="B885" s="586"/>
      <c r="C885" s="586"/>
      <c r="D885" s="586"/>
      <c r="E885" s="587"/>
      <c r="F885" s="586"/>
      <c r="G885" s="586"/>
      <c r="H885" s="586"/>
      <c r="I885" s="586"/>
      <c r="J885" s="586"/>
      <c r="K885" s="586"/>
      <c r="L885" s="586"/>
      <c r="M885" s="586"/>
      <c r="N885" s="586"/>
      <c r="O885" s="586"/>
      <c r="P885" s="586"/>
      <c r="Q885" s="586"/>
      <c r="R885" s="586"/>
      <c r="S885" s="586"/>
      <c r="T885" s="586"/>
      <c r="U885" s="586"/>
      <c r="V885" s="586"/>
      <c r="W885" s="586"/>
      <c r="X885" s="586"/>
      <c r="Y885" s="586"/>
      <c r="Z885" s="586"/>
      <c r="AA885" s="586"/>
      <c r="AB885" s="586"/>
      <c r="AC885" s="586"/>
      <c r="AD885" s="586"/>
      <c r="AE885" s="586"/>
      <c r="AF885" s="586"/>
      <c r="AG885" s="586"/>
      <c r="AH885" s="586"/>
      <c r="AI885" s="586"/>
      <c r="AJ885" s="586"/>
    </row>
    <row r="886">
      <c r="A886" s="586"/>
      <c r="B886" s="586"/>
      <c r="C886" s="586"/>
      <c r="D886" s="586"/>
      <c r="E886" s="587"/>
      <c r="F886" s="586"/>
      <c r="G886" s="586"/>
      <c r="H886" s="586"/>
      <c r="I886" s="586"/>
      <c r="J886" s="586"/>
      <c r="K886" s="586"/>
      <c r="L886" s="586"/>
      <c r="M886" s="586"/>
      <c r="N886" s="586"/>
      <c r="O886" s="586"/>
      <c r="P886" s="586"/>
      <c r="Q886" s="586"/>
      <c r="R886" s="586"/>
      <c r="S886" s="586"/>
      <c r="T886" s="586"/>
      <c r="U886" s="586"/>
      <c r="V886" s="586"/>
      <c r="W886" s="586"/>
      <c r="X886" s="586"/>
      <c r="Y886" s="586"/>
      <c r="Z886" s="586"/>
      <c r="AA886" s="586"/>
      <c r="AB886" s="586"/>
      <c r="AC886" s="586"/>
      <c r="AD886" s="586"/>
      <c r="AE886" s="586"/>
      <c r="AF886" s="586"/>
      <c r="AG886" s="586"/>
      <c r="AH886" s="586"/>
      <c r="AI886" s="586"/>
      <c r="AJ886" s="586"/>
    </row>
    <row r="887">
      <c r="A887" s="586"/>
      <c r="B887" s="586"/>
      <c r="C887" s="586"/>
      <c r="D887" s="586"/>
      <c r="E887" s="587"/>
      <c r="F887" s="586"/>
      <c r="G887" s="586"/>
      <c r="H887" s="586"/>
      <c r="I887" s="586"/>
      <c r="J887" s="586"/>
      <c r="K887" s="586"/>
      <c r="L887" s="586"/>
      <c r="M887" s="586"/>
      <c r="N887" s="586"/>
      <c r="O887" s="586"/>
      <c r="P887" s="586"/>
      <c r="Q887" s="586"/>
      <c r="R887" s="586"/>
      <c r="S887" s="586"/>
      <c r="T887" s="586"/>
      <c r="U887" s="586"/>
      <c r="V887" s="586"/>
      <c r="W887" s="586"/>
      <c r="X887" s="586"/>
      <c r="Y887" s="586"/>
      <c r="Z887" s="586"/>
      <c r="AA887" s="586"/>
      <c r="AB887" s="586"/>
      <c r="AC887" s="586"/>
      <c r="AD887" s="586"/>
      <c r="AE887" s="586"/>
      <c r="AF887" s="586"/>
      <c r="AG887" s="586"/>
      <c r="AH887" s="586"/>
      <c r="AI887" s="586"/>
      <c r="AJ887" s="586"/>
    </row>
    <row r="888">
      <c r="A888" s="586"/>
      <c r="B888" s="586"/>
      <c r="C888" s="586"/>
      <c r="D888" s="586"/>
      <c r="E888" s="587"/>
      <c r="F888" s="586"/>
      <c r="G888" s="586"/>
      <c r="H888" s="586"/>
      <c r="I888" s="586"/>
      <c r="J888" s="586"/>
      <c r="K888" s="586"/>
      <c r="L888" s="586"/>
      <c r="M888" s="586"/>
      <c r="N888" s="586"/>
      <c r="O888" s="586"/>
      <c r="P888" s="586"/>
      <c r="Q888" s="586"/>
      <c r="R888" s="586"/>
      <c r="S888" s="586"/>
      <c r="T888" s="586"/>
      <c r="U888" s="586"/>
      <c r="V888" s="586"/>
      <c r="W888" s="586"/>
      <c r="X888" s="586"/>
      <c r="Y888" s="586"/>
      <c r="Z888" s="586"/>
      <c r="AA888" s="586"/>
      <c r="AB888" s="586"/>
      <c r="AC888" s="586"/>
      <c r="AD888" s="586"/>
      <c r="AE888" s="586"/>
      <c r="AF888" s="586"/>
      <c r="AG888" s="586"/>
      <c r="AH888" s="586"/>
      <c r="AI888" s="586"/>
      <c r="AJ888" s="586"/>
    </row>
    <row r="889">
      <c r="A889" s="586"/>
      <c r="B889" s="586"/>
      <c r="C889" s="586"/>
      <c r="D889" s="586"/>
      <c r="E889" s="587"/>
      <c r="F889" s="586"/>
      <c r="G889" s="586"/>
      <c r="H889" s="586"/>
      <c r="I889" s="586"/>
      <c r="J889" s="586"/>
      <c r="K889" s="586"/>
      <c r="L889" s="586"/>
      <c r="M889" s="586"/>
      <c r="N889" s="586"/>
      <c r="O889" s="586"/>
      <c r="P889" s="586"/>
      <c r="Q889" s="586"/>
      <c r="R889" s="586"/>
      <c r="S889" s="586"/>
      <c r="T889" s="586"/>
      <c r="U889" s="586"/>
      <c r="V889" s="586"/>
      <c r="W889" s="586"/>
      <c r="X889" s="586"/>
      <c r="Y889" s="586"/>
      <c r="Z889" s="586"/>
      <c r="AA889" s="586"/>
      <c r="AB889" s="586"/>
      <c r="AC889" s="586"/>
      <c r="AD889" s="586"/>
      <c r="AE889" s="586"/>
      <c r="AF889" s="586"/>
      <c r="AG889" s="586"/>
      <c r="AH889" s="586"/>
      <c r="AI889" s="586"/>
      <c r="AJ889" s="586"/>
    </row>
    <row r="890">
      <c r="A890" s="586"/>
      <c r="B890" s="586"/>
      <c r="C890" s="586"/>
      <c r="D890" s="586"/>
      <c r="E890" s="587"/>
      <c r="F890" s="586"/>
      <c r="G890" s="586"/>
      <c r="H890" s="586"/>
      <c r="I890" s="586"/>
      <c r="J890" s="586"/>
      <c r="K890" s="586"/>
      <c r="L890" s="586"/>
      <c r="M890" s="586"/>
      <c r="N890" s="586"/>
      <c r="O890" s="586"/>
      <c r="P890" s="586"/>
      <c r="Q890" s="586"/>
      <c r="R890" s="586"/>
      <c r="S890" s="586"/>
      <c r="T890" s="586"/>
      <c r="U890" s="586"/>
      <c r="V890" s="586"/>
      <c r="W890" s="586"/>
      <c r="X890" s="586"/>
      <c r="Y890" s="586"/>
      <c r="Z890" s="586"/>
      <c r="AA890" s="586"/>
      <c r="AB890" s="586"/>
      <c r="AC890" s="586"/>
      <c r="AD890" s="586"/>
      <c r="AE890" s="586"/>
      <c r="AF890" s="586"/>
      <c r="AG890" s="586"/>
      <c r="AH890" s="586"/>
      <c r="AI890" s="586"/>
      <c r="AJ890" s="586"/>
    </row>
    <row r="891">
      <c r="A891" s="586"/>
      <c r="B891" s="586"/>
      <c r="C891" s="586"/>
      <c r="D891" s="586"/>
      <c r="E891" s="587"/>
      <c r="F891" s="586"/>
      <c r="G891" s="586"/>
      <c r="H891" s="586"/>
      <c r="I891" s="586"/>
      <c r="J891" s="586"/>
      <c r="K891" s="586"/>
      <c r="L891" s="586"/>
      <c r="M891" s="586"/>
      <c r="N891" s="586"/>
      <c r="O891" s="586"/>
      <c r="P891" s="586"/>
      <c r="Q891" s="586"/>
      <c r="R891" s="586"/>
      <c r="S891" s="586"/>
      <c r="T891" s="586"/>
      <c r="U891" s="586"/>
      <c r="V891" s="586"/>
      <c r="W891" s="586"/>
      <c r="X891" s="586"/>
      <c r="Y891" s="586"/>
      <c r="Z891" s="586"/>
      <c r="AA891" s="586"/>
      <c r="AB891" s="586"/>
      <c r="AC891" s="586"/>
      <c r="AD891" s="586"/>
      <c r="AE891" s="586"/>
      <c r="AF891" s="586"/>
      <c r="AG891" s="586"/>
      <c r="AH891" s="586"/>
      <c r="AI891" s="586"/>
      <c r="AJ891" s="586"/>
    </row>
    <row r="892">
      <c r="A892" s="586"/>
      <c r="B892" s="586"/>
      <c r="C892" s="586"/>
      <c r="D892" s="586"/>
      <c r="E892" s="587"/>
      <c r="F892" s="586"/>
      <c r="G892" s="586"/>
      <c r="H892" s="586"/>
      <c r="I892" s="586"/>
      <c r="J892" s="586"/>
      <c r="K892" s="586"/>
      <c r="L892" s="586"/>
      <c r="M892" s="586"/>
      <c r="N892" s="586"/>
      <c r="O892" s="586"/>
      <c r="P892" s="586"/>
      <c r="Q892" s="586"/>
      <c r="R892" s="586"/>
      <c r="S892" s="586"/>
      <c r="T892" s="586"/>
      <c r="U892" s="586"/>
      <c r="V892" s="586"/>
      <c r="W892" s="586"/>
      <c r="X892" s="586"/>
      <c r="Y892" s="586"/>
      <c r="Z892" s="586"/>
      <c r="AA892" s="586"/>
      <c r="AB892" s="586"/>
      <c r="AC892" s="586"/>
      <c r="AD892" s="586"/>
      <c r="AE892" s="586"/>
      <c r="AF892" s="586"/>
      <c r="AG892" s="586"/>
      <c r="AH892" s="586"/>
      <c r="AI892" s="586"/>
      <c r="AJ892" s="586"/>
    </row>
    <row r="893">
      <c r="A893" s="586"/>
      <c r="B893" s="586"/>
      <c r="C893" s="586"/>
      <c r="D893" s="586"/>
      <c r="E893" s="587"/>
      <c r="F893" s="586"/>
      <c r="G893" s="586"/>
      <c r="H893" s="586"/>
      <c r="I893" s="586"/>
      <c r="J893" s="586"/>
      <c r="K893" s="586"/>
      <c r="L893" s="586"/>
      <c r="M893" s="586"/>
      <c r="N893" s="586"/>
      <c r="O893" s="586"/>
      <c r="P893" s="586"/>
      <c r="Q893" s="586"/>
      <c r="R893" s="586"/>
      <c r="S893" s="586"/>
      <c r="T893" s="586"/>
      <c r="U893" s="586"/>
      <c r="V893" s="586"/>
      <c r="W893" s="586"/>
      <c r="X893" s="586"/>
      <c r="Y893" s="586"/>
      <c r="Z893" s="586"/>
      <c r="AA893" s="586"/>
      <c r="AB893" s="586"/>
      <c r="AC893" s="586"/>
      <c r="AD893" s="586"/>
      <c r="AE893" s="586"/>
      <c r="AF893" s="586"/>
      <c r="AG893" s="586"/>
      <c r="AH893" s="586"/>
      <c r="AI893" s="586"/>
      <c r="AJ893" s="586"/>
    </row>
    <row r="894">
      <c r="A894" s="586"/>
      <c r="B894" s="586"/>
      <c r="C894" s="586"/>
      <c r="D894" s="586"/>
      <c r="E894" s="587"/>
      <c r="F894" s="586"/>
      <c r="G894" s="586"/>
      <c r="H894" s="586"/>
      <c r="I894" s="586"/>
      <c r="J894" s="586"/>
      <c r="K894" s="586"/>
      <c r="L894" s="586"/>
      <c r="M894" s="586"/>
      <c r="N894" s="586"/>
      <c r="O894" s="586"/>
      <c r="P894" s="586"/>
      <c r="Q894" s="586"/>
      <c r="R894" s="586"/>
      <c r="S894" s="586"/>
      <c r="T894" s="586"/>
      <c r="U894" s="586"/>
      <c r="V894" s="586"/>
      <c r="W894" s="586"/>
      <c r="X894" s="586"/>
      <c r="Y894" s="586"/>
      <c r="Z894" s="586"/>
      <c r="AA894" s="586"/>
      <c r="AB894" s="586"/>
      <c r="AC894" s="586"/>
      <c r="AD894" s="586"/>
      <c r="AE894" s="586"/>
      <c r="AF894" s="586"/>
      <c r="AG894" s="586"/>
      <c r="AH894" s="586"/>
      <c r="AI894" s="586"/>
      <c r="AJ894" s="586"/>
    </row>
    <row r="895">
      <c r="A895" s="586"/>
      <c r="B895" s="586"/>
      <c r="C895" s="586"/>
      <c r="D895" s="586"/>
      <c r="E895" s="587"/>
      <c r="F895" s="586"/>
      <c r="G895" s="586"/>
      <c r="H895" s="586"/>
      <c r="I895" s="586"/>
      <c r="J895" s="586"/>
      <c r="K895" s="586"/>
      <c r="L895" s="586"/>
      <c r="M895" s="586"/>
      <c r="N895" s="586"/>
      <c r="O895" s="586"/>
      <c r="P895" s="586"/>
      <c r="Q895" s="586"/>
      <c r="R895" s="586"/>
      <c r="S895" s="586"/>
      <c r="T895" s="586"/>
      <c r="U895" s="586"/>
      <c r="V895" s="586"/>
      <c r="W895" s="586"/>
      <c r="X895" s="586"/>
      <c r="Y895" s="586"/>
      <c r="Z895" s="586"/>
      <c r="AA895" s="586"/>
      <c r="AB895" s="586"/>
      <c r="AC895" s="586"/>
      <c r="AD895" s="586"/>
      <c r="AE895" s="586"/>
      <c r="AF895" s="586"/>
      <c r="AG895" s="586"/>
      <c r="AH895" s="586"/>
      <c r="AI895" s="586"/>
      <c r="AJ895" s="586"/>
    </row>
    <row r="896">
      <c r="A896" s="586"/>
      <c r="B896" s="586"/>
      <c r="C896" s="586"/>
      <c r="D896" s="586"/>
      <c r="E896" s="587"/>
      <c r="F896" s="586"/>
      <c r="G896" s="586"/>
      <c r="H896" s="586"/>
      <c r="I896" s="586"/>
      <c r="J896" s="586"/>
      <c r="K896" s="586"/>
      <c r="L896" s="586"/>
      <c r="M896" s="586"/>
      <c r="N896" s="586"/>
      <c r="O896" s="586"/>
      <c r="P896" s="586"/>
      <c r="Q896" s="586"/>
      <c r="R896" s="586"/>
      <c r="S896" s="586"/>
      <c r="T896" s="586"/>
      <c r="U896" s="586"/>
      <c r="V896" s="586"/>
      <c r="W896" s="586"/>
      <c r="X896" s="586"/>
      <c r="Y896" s="586"/>
      <c r="Z896" s="586"/>
      <c r="AA896" s="586"/>
      <c r="AB896" s="586"/>
      <c r="AC896" s="586"/>
      <c r="AD896" s="586"/>
      <c r="AE896" s="586"/>
      <c r="AF896" s="586"/>
      <c r="AG896" s="586"/>
      <c r="AH896" s="586"/>
      <c r="AI896" s="586"/>
      <c r="AJ896" s="586"/>
    </row>
    <row r="897">
      <c r="A897" s="586"/>
      <c r="B897" s="586"/>
      <c r="C897" s="586"/>
      <c r="D897" s="586"/>
      <c r="E897" s="587"/>
      <c r="F897" s="586"/>
      <c r="G897" s="586"/>
      <c r="H897" s="586"/>
      <c r="I897" s="586"/>
      <c r="J897" s="586"/>
      <c r="K897" s="586"/>
      <c r="L897" s="586"/>
      <c r="M897" s="586"/>
      <c r="N897" s="586"/>
      <c r="O897" s="586"/>
      <c r="P897" s="586"/>
      <c r="Q897" s="586"/>
      <c r="R897" s="586"/>
      <c r="S897" s="586"/>
      <c r="T897" s="586"/>
      <c r="U897" s="586"/>
      <c r="V897" s="586"/>
      <c r="W897" s="586"/>
      <c r="X897" s="586"/>
      <c r="Y897" s="586"/>
      <c r="Z897" s="586"/>
      <c r="AA897" s="586"/>
      <c r="AB897" s="586"/>
      <c r="AC897" s="586"/>
      <c r="AD897" s="586"/>
      <c r="AE897" s="586"/>
      <c r="AF897" s="586"/>
      <c r="AG897" s="586"/>
      <c r="AH897" s="586"/>
      <c r="AI897" s="586"/>
      <c r="AJ897" s="586"/>
    </row>
    <row r="898">
      <c r="A898" s="586"/>
      <c r="B898" s="586"/>
      <c r="C898" s="586"/>
      <c r="D898" s="586"/>
      <c r="E898" s="587"/>
      <c r="F898" s="586"/>
      <c r="G898" s="586"/>
      <c r="H898" s="586"/>
      <c r="I898" s="586"/>
      <c r="J898" s="586"/>
      <c r="K898" s="586"/>
      <c r="L898" s="586"/>
      <c r="M898" s="586"/>
      <c r="N898" s="586"/>
      <c r="O898" s="586"/>
      <c r="P898" s="586"/>
      <c r="Q898" s="586"/>
      <c r="R898" s="586"/>
      <c r="S898" s="586"/>
      <c r="T898" s="586"/>
      <c r="U898" s="586"/>
      <c r="V898" s="586"/>
      <c r="W898" s="586"/>
      <c r="X898" s="586"/>
      <c r="Y898" s="586"/>
      <c r="Z898" s="586"/>
      <c r="AA898" s="586"/>
      <c r="AB898" s="586"/>
      <c r="AC898" s="586"/>
      <c r="AD898" s="586"/>
      <c r="AE898" s="586"/>
      <c r="AF898" s="586"/>
      <c r="AG898" s="586"/>
      <c r="AH898" s="586"/>
      <c r="AI898" s="586"/>
      <c r="AJ898" s="586"/>
    </row>
    <row r="899">
      <c r="A899" s="586"/>
      <c r="B899" s="586"/>
      <c r="C899" s="586"/>
      <c r="D899" s="586"/>
      <c r="E899" s="587"/>
      <c r="F899" s="586"/>
      <c r="G899" s="586"/>
      <c r="H899" s="586"/>
      <c r="I899" s="586"/>
      <c r="J899" s="586"/>
      <c r="K899" s="586"/>
      <c r="L899" s="586"/>
      <c r="M899" s="586"/>
      <c r="N899" s="586"/>
      <c r="O899" s="586"/>
      <c r="P899" s="586"/>
      <c r="Q899" s="586"/>
      <c r="R899" s="586"/>
      <c r="S899" s="586"/>
      <c r="T899" s="586"/>
      <c r="U899" s="586"/>
      <c r="V899" s="586"/>
      <c r="W899" s="586"/>
      <c r="X899" s="586"/>
      <c r="Y899" s="586"/>
      <c r="Z899" s="586"/>
      <c r="AA899" s="586"/>
      <c r="AB899" s="586"/>
      <c r="AC899" s="586"/>
      <c r="AD899" s="586"/>
      <c r="AE899" s="586"/>
      <c r="AF899" s="586"/>
      <c r="AG899" s="586"/>
      <c r="AH899" s="586"/>
      <c r="AI899" s="586"/>
      <c r="AJ899" s="586"/>
    </row>
    <row r="900">
      <c r="A900" s="586"/>
      <c r="B900" s="586"/>
      <c r="C900" s="586"/>
      <c r="D900" s="586"/>
      <c r="E900" s="587"/>
      <c r="F900" s="586"/>
      <c r="G900" s="586"/>
      <c r="H900" s="586"/>
      <c r="I900" s="586"/>
      <c r="J900" s="586"/>
      <c r="K900" s="586"/>
      <c r="L900" s="586"/>
      <c r="M900" s="586"/>
      <c r="N900" s="586"/>
      <c r="O900" s="586"/>
      <c r="P900" s="586"/>
      <c r="Q900" s="586"/>
      <c r="R900" s="586"/>
      <c r="S900" s="586"/>
      <c r="T900" s="586"/>
      <c r="U900" s="586"/>
      <c r="V900" s="586"/>
      <c r="W900" s="586"/>
      <c r="X900" s="586"/>
      <c r="Y900" s="586"/>
      <c r="Z900" s="586"/>
      <c r="AA900" s="586"/>
      <c r="AB900" s="586"/>
      <c r="AC900" s="586"/>
      <c r="AD900" s="586"/>
      <c r="AE900" s="586"/>
      <c r="AF900" s="586"/>
      <c r="AG900" s="586"/>
      <c r="AH900" s="586"/>
      <c r="AI900" s="586"/>
      <c r="AJ900" s="586"/>
    </row>
    <row r="901">
      <c r="A901" s="586"/>
      <c r="B901" s="586"/>
      <c r="C901" s="586"/>
      <c r="D901" s="586"/>
      <c r="E901" s="587"/>
      <c r="F901" s="586"/>
      <c r="G901" s="586"/>
      <c r="H901" s="586"/>
      <c r="I901" s="586"/>
      <c r="J901" s="586"/>
      <c r="K901" s="586"/>
      <c r="L901" s="586"/>
      <c r="M901" s="586"/>
      <c r="N901" s="586"/>
      <c r="O901" s="586"/>
      <c r="P901" s="586"/>
      <c r="Q901" s="586"/>
      <c r="R901" s="586"/>
      <c r="S901" s="586"/>
      <c r="T901" s="586"/>
      <c r="U901" s="586"/>
      <c r="V901" s="586"/>
      <c r="W901" s="586"/>
      <c r="X901" s="586"/>
      <c r="Y901" s="586"/>
      <c r="Z901" s="586"/>
      <c r="AA901" s="586"/>
      <c r="AB901" s="586"/>
      <c r="AC901" s="586"/>
      <c r="AD901" s="586"/>
      <c r="AE901" s="586"/>
      <c r="AF901" s="586"/>
      <c r="AG901" s="586"/>
      <c r="AH901" s="586"/>
      <c r="AI901" s="586"/>
      <c r="AJ901" s="586"/>
    </row>
    <row r="902">
      <c r="A902" s="586"/>
      <c r="B902" s="586"/>
      <c r="C902" s="586"/>
      <c r="D902" s="586"/>
      <c r="E902" s="587"/>
      <c r="F902" s="586"/>
      <c r="G902" s="586"/>
      <c r="H902" s="586"/>
      <c r="I902" s="586"/>
      <c r="J902" s="586"/>
      <c r="K902" s="586"/>
      <c r="L902" s="586"/>
      <c r="M902" s="586"/>
      <c r="N902" s="586"/>
      <c r="O902" s="586"/>
      <c r="P902" s="586"/>
      <c r="Q902" s="586"/>
      <c r="R902" s="586"/>
      <c r="S902" s="586"/>
      <c r="T902" s="586"/>
      <c r="U902" s="586"/>
      <c r="V902" s="586"/>
      <c r="W902" s="586"/>
      <c r="X902" s="586"/>
      <c r="Y902" s="586"/>
      <c r="Z902" s="586"/>
      <c r="AA902" s="586"/>
      <c r="AB902" s="586"/>
      <c r="AC902" s="586"/>
      <c r="AD902" s="586"/>
      <c r="AE902" s="586"/>
      <c r="AF902" s="586"/>
      <c r="AG902" s="586"/>
      <c r="AH902" s="586"/>
      <c r="AI902" s="586"/>
      <c r="AJ902" s="586"/>
    </row>
    <row r="903">
      <c r="A903" s="586"/>
      <c r="B903" s="586"/>
      <c r="C903" s="586"/>
      <c r="D903" s="586"/>
      <c r="E903" s="587"/>
      <c r="F903" s="586"/>
      <c r="G903" s="586"/>
      <c r="H903" s="586"/>
      <c r="I903" s="586"/>
      <c r="J903" s="586"/>
      <c r="K903" s="586"/>
      <c r="L903" s="586"/>
      <c r="M903" s="586"/>
      <c r="N903" s="586"/>
      <c r="O903" s="586"/>
      <c r="P903" s="586"/>
      <c r="Q903" s="586"/>
      <c r="R903" s="586"/>
      <c r="S903" s="586"/>
      <c r="T903" s="586"/>
      <c r="U903" s="586"/>
      <c r="V903" s="586"/>
      <c r="W903" s="586"/>
      <c r="X903" s="586"/>
      <c r="Y903" s="586"/>
      <c r="Z903" s="586"/>
      <c r="AA903" s="586"/>
      <c r="AB903" s="586"/>
      <c r="AC903" s="586"/>
      <c r="AD903" s="586"/>
      <c r="AE903" s="586"/>
      <c r="AF903" s="586"/>
      <c r="AG903" s="586"/>
      <c r="AH903" s="586"/>
      <c r="AI903" s="586"/>
      <c r="AJ903" s="586"/>
    </row>
    <row r="904">
      <c r="A904" s="586"/>
      <c r="B904" s="586"/>
      <c r="C904" s="586"/>
      <c r="D904" s="586"/>
      <c r="E904" s="587"/>
      <c r="F904" s="586"/>
      <c r="G904" s="586"/>
      <c r="H904" s="586"/>
      <c r="I904" s="586"/>
      <c r="J904" s="586"/>
      <c r="K904" s="586"/>
      <c r="L904" s="586"/>
      <c r="M904" s="586"/>
      <c r="N904" s="586"/>
      <c r="O904" s="586"/>
      <c r="P904" s="586"/>
      <c r="Q904" s="586"/>
      <c r="R904" s="586"/>
      <c r="S904" s="586"/>
      <c r="T904" s="586"/>
      <c r="U904" s="586"/>
      <c r="V904" s="586"/>
      <c r="W904" s="586"/>
      <c r="X904" s="586"/>
      <c r="Y904" s="586"/>
      <c r="Z904" s="586"/>
      <c r="AA904" s="586"/>
      <c r="AB904" s="586"/>
      <c r="AC904" s="586"/>
      <c r="AD904" s="586"/>
      <c r="AE904" s="586"/>
      <c r="AF904" s="586"/>
      <c r="AG904" s="586"/>
      <c r="AH904" s="586"/>
      <c r="AI904" s="586"/>
      <c r="AJ904" s="586"/>
    </row>
    <row r="905">
      <c r="A905" s="586"/>
      <c r="B905" s="586"/>
      <c r="C905" s="586"/>
      <c r="D905" s="586"/>
      <c r="E905" s="587"/>
      <c r="F905" s="586"/>
      <c r="G905" s="586"/>
      <c r="H905" s="586"/>
      <c r="I905" s="586"/>
      <c r="J905" s="586"/>
      <c r="K905" s="586"/>
      <c r="L905" s="586"/>
      <c r="M905" s="586"/>
      <c r="N905" s="586"/>
      <c r="O905" s="586"/>
      <c r="P905" s="586"/>
      <c r="Q905" s="586"/>
      <c r="R905" s="586"/>
      <c r="S905" s="586"/>
      <c r="T905" s="586"/>
      <c r="U905" s="586"/>
      <c r="V905" s="586"/>
      <c r="W905" s="586"/>
      <c r="X905" s="586"/>
      <c r="Y905" s="586"/>
      <c r="Z905" s="586"/>
      <c r="AA905" s="586"/>
      <c r="AB905" s="586"/>
      <c r="AC905" s="586"/>
      <c r="AD905" s="586"/>
      <c r="AE905" s="586"/>
      <c r="AF905" s="586"/>
      <c r="AG905" s="586"/>
      <c r="AH905" s="586"/>
      <c r="AI905" s="586"/>
      <c r="AJ905" s="586"/>
    </row>
    <row r="906">
      <c r="A906" s="586"/>
      <c r="B906" s="586"/>
      <c r="C906" s="586"/>
      <c r="D906" s="586"/>
      <c r="E906" s="587"/>
      <c r="F906" s="586"/>
      <c r="G906" s="586"/>
      <c r="H906" s="586"/>
      <c r="I906" s="586"/>
      <c r="J906" s="586"/>
      <c r="K906" s="586"/>
      <c r="L906" s="586"/>
      <c r="M906" s="586"/>
      <c r="N906" s="586"/>
      <c r="O906" s="586"/>
      <c r="P906" s="586"/>
      <c r="Q906" s="586"/>
      <c r="R906" s="586"/>
      <c r="S906" s="586"/>
      <c r="T906" s="586"/>
      <c r="U906" s="586"/>
      <c r="V906" s="586"/>
      <c r="W906" s="586"/>
      <c r="X906" s="586"/>
      <c r="Y906" s="586"/>
      <c r="Z906" s="586"/>
      <c r="AA906" s="586"/>
      <c r="AB906" s="586"/>
      <c r="AC906" s="586"/>
      <c r="AD906" s="586"/>
      <c r="AE906" s="586"/>
      <c r="AF906" s="586"/>
      <c r="AG906" s="586"/>
      <c r="AH906" s="586"/>
      <c r="AI906" s="586"/>
      <c r="AJ906" s="586"/>
    </row>
    <row r="907">
      <c r="A907" s="586"/>
      <c r="B907" s="586"/>
      <c r="C907" s="586"/>
      <c r="D907" s="586"/>
      <c r="E907" s="587"/>
      <c r="F907" s="586"/>
      <c r="G907" s="586"/>
      <c r="H907" s="586"/>
      <c r="I907" s="586"/>
      <c r="J907" s="586"/>
      <c r="K907" s="586"/>
      <c r="L907" s="586"/>
      <c r="M907" s="586"/>
      <c r="N907" s="586"/>
      <c r="O907" s="586"/>
      <c r="P907" s="586"/>
      <c r="Q907" s="586"/>
      <c r="R907" s="586"/>
      <c r="S907" s="586"/>
      <c r="T907" s="586"/>
      <c r="U907" s="586"/>
      <c r="V907" s="586"/>
      <c r="W907" s="586"/>
      <c r="X907" s="586"/>
      <c r="Y907" s="586"/>
      <c r="Z907" s="586"/>
      <c r="AA907" s="586"/>
      <c r="AB907" s="586"/>
      <c r="AC907" s="586"/>
      <c r="AD907" s="586"/>
      <c r="AE907" s="586"/>
      <c r="AF907" s="586"/>
      <c r="AG907" s="586"/>
      <c r="AH907" s="586"/>
      <c r="AI907" s="586"/>
      <c r="AJ907" s="586"/>
    </row>
    <row r="908">
      <c r="A908" s="586"/>
      <c r="B908" s="586"/>
      <c r="C908" s="586"/>
      <c r="D908" s="586"/>
      <c r="E908" s="587"/>
      <c r="F908" s="586"/>
      <c r="G908" s="586"/>
      <c r="H908" s="586"/>
      <c r="I908" s="586"/>
      <c r="J908" s="586"/>
      <c r="K908" s="586"/>
      <c r="L908" s="586"/>
      <c r="M908" s="586"/>
      <c r="N908" s="586"/>
      <c r="O908" s="586"/>
      <c r="P908" s="586"/>
      <c r="Q908" s="586"/>
      <c r="R908" s="586"/>
      <c r="S908" s="586"/>
      <c r="T908" s="586"/>
      <c r="U908" s="586"/>
      <c r="V908" s="586"/>
      <c r="W908" s="586"/>
      <c r="X908" s="586"/>
      <c r="Y908" s="586"/>
      <c r="Z908" s="586"/>
      <c r="AA908" s="586"/>
      <c r="AB908" s="586"/>
      <c r="AC908" s="586"/>
      <c r="AD908" s="586"/>
      <c r="AE908" s="586"/>
      <c r="AF908" s="586"/>
      <c r="AG908" s="586"/>
      <c r="AH908" s="586"/>
      <c r="AI908" s="586"/>
      <c r="AJ908" s="586"/>
    </row>
    <row r="909">
      <c r="A909" s="586"/>
      <c r="B909" s="586"/>
      <c r="C909" s="586"/>
      <c r="D909" s="586"/>
      <c r="E909" s="587"/>
      <c r="F909" s="586"/>
      <c r="G909" s="586"/>
      <c r="H909" s="586"/>
      <c r="I909" s="586"/>
      <c r="J909" s="586"/>
      <c r="K909" s="586"/>
      <c r="L909" s="586"/>
      <c r="M909" s="586"/>
      <c r="N909" s="586"/>
      <c r="O909" s="586"/>
      <c r="P909" s="586"/>
      <c r="Q909" s="586"/>
      <c r="R909" s="586"/>
      <c r="S909" s="586"/>
      <c r="T909" s="586"/>
      <c r="U909" s="586"/>
      <c r="V909" s="586"/>
      <c r="W909" s="586"/>
      <c r="X909" s="586"/>
      <c r="Y909" s="586"/>
      <c r="Z909" s="586"/>
      <c r="AA909" s="586"/>
      <c r="AB909" s="586"/>
      <c r="AC909" s="586"/>
      <c r="AD909" s="586"/>
      <c r="AE909" s="586"/>
      <c r="AF909" s="586"/>
      <c r="AG909" s="586"/>
      <c r="AH909" s="586"/>
      <c r="AI909" s="586"/>
      <c r="AJ909" s="586"/>
    </row>
    <row r="910">
      <c r="A910" s="586"/>
      <c r="B910" s="586"/>
      <c r="C910" s="586"/>
      <c r="D910" s="586"/>
      <c r="E910" s="587"/>
      <c r="F910" s="586"/>
      <c r="G910" s="586"/>
      <c r="H910" s="586"/>
      <c r="I910" s="586"/>
      <c r="J910" s="586"/>
      <c r="K910" s="586"/>
      <c r="L910" s="586"/>
      <c r="M910" s="586"/>
      <c r="N910" s="586"/>
      <c r="O910" s="586"/>
      <c r="P910" s="586"/>
      <c r="Q910" s="586"/>
      <c r="R910" s="586"/>
      <c r="S910" s="586"/>
      <c r="T910" s="586"/>
      <c r="U910" s="586"/>
      <c r="V910" s="586"/>
      <c r="W910" s="586"/>
      <c r="X910" s="586"/>
      <c r="Y910" s="586"/>
      <c r="Z910" s="586"/>
      <c r="AA910" s="586"/>
      <c r="AB910" s="586"/>
      <c r="AC910" s="586"/>
      <c r="AD910" s="586"/>
      <c r="AE910" s="586"/>
      <c r="AF910" s="586"/>
      <c r="AG910" s="586"/>
      <c r="AH910" s="586"/>
      <c r="AI910" s="586"/>
      <c r="AJ910" s="586"/>
    </row>
    <row r="911">
      <c r="A911" s="586"/>
      <c r="B911" s="586"/>
      <c r="C911" s="586"/>
      <c r="D911" s="586"/>
      <c r="E911" s="587"/>
      <c r="F911" s="586"/>
      <c r="G911" s="586"/>
      <c r="H911" s="586"/>
      <c r="I911" s="586"/>
      <c r="J911" s="586"/>
      <c r="K911" s="586"/>
      <c r="L911" s="586"/>
      <c r="M911" s="586"/>
      <c r="N911" s="586"/>
      <c r="O911" s="586"/>
      <c r="P911" s="586"/>
      <c r="Q911" s="586"/>
      <c r="R911" s="586"/>
      <c r="S911" s="586"/>
      <c r="T911" s="586"/>
      <c r="U911" s="586"/>
      <c r="V911" s="586"/>
      <c r="W911" s="586"/>
      <c r="X911" s="586"/>
      <c r="Y911" s="586"/>
      <c r="Z911" s="586"/>
      <c r="AA911" s="586"/>
      <c r="AB911" s="586"/>
      <c r="AC911" s="586"/>
      <c r="AD911" s="586"/>
      <c r="AE911" s="586"/>
      <c r="AF911" s="586"/>
      <c r="AG911" s="586"/>
      <c r="AH911" s="586"/>
      <c r="AI911" s="586"/>
      <c r="AJ911" s="586"/>
    </row>
    <row r="912">
      <c r="A912" s="586"/>
      <c r="B912" s="586"/>
      <c r="C912" s="586"/>
      <c r="D912" s="586"/>
      <c r="E912" s="587"/>
      <c r="F912" s="586"/>
      <c r="G912" s="586"/>
      <c r="H912" s="586"/>
      <c r="I912" s="586"/>
      <c r="J912" s="586"/>
      <c r="K912" s="586"/>
      <c r="L912" s="586"/>
      <c r="M912" s="586"/>
      <c r="N912" s="586"/>
      <c r="O912" s="586"/>
      <c r="P912" s="586"/>
      <c r="Q912" s="586"/>
      <c r="R912" s="586"/>
      <c r="S912" s="586"/>
      <c r="T912" s="586"/>
      <c r="U912" s="586"/>
      <c r="V912" s="586"/>
      <c r="W912" s="586"/>
      <c r="X912" s="586"/>
      <c r="Y912" s="586"/>
      <c r="Z912" s="586"/>
      <c r="AA912" s="586"/>
      <c r="AB912" s="586"/>
      <c r="AC912" s="586"/>
      <c r="AD912" s="586"/>
      <c r="AE912" s="586"/>
      <c r="AF912" s="586"/>
      <c r="AG912" s="586"/>
      <c r="AH912" s="586"/>
      <c r="AI912" s="586"/>
      <c r="AJ912" s="586"/>
    </row>
    <row r="913">
      <c r="A913" s="586"/>
      <c r="B913" s="586"/>
      <c r="C913" s="586"/>
      <c r="D913" s="586"/>
      <c r="E913" s="587"/>
      <c r="F913" s="586"/>
      <c r="G913" s="586"/>
      <c r="H913" s="586"/>
      <c r="I913" s="586"/>
      <c r="J913" s="586"/>
      <c r="K913" s="586"/>
      <c r="L913" s="586"/>
      <c r="M913" s="586"/>
      <c r="N913" s="586"/>
      <c r="O913" s="586"/>
      <c r="P913" s="586"/>
      <c r="Q913" s="586"/>
      <c r="R913" s="586"/>
      <c r="S913" s="586"/>
      <c r="T913" s="586"/>
      <c r="U913" s="586"/>
      <c r="V913" s="586"/>
      <c r="W913" s="586"/>
      <c r="X913" s="586"/>
      <c r="Y913" s="586"/>
      <c r="Z913" s="586"/>
      <c r="AA913" s="586"/>
      <c r="AB913" s="586"/>
      <c r="AC913" s="586"/>
      <c r="AD913" s="586"/>
      <c r="AE913" s="586"/>
      <c r="AF913" s="586"/>
      <c r="AG913" s="586"/>
      <c r="AH913" s="586"/>
      <c r="AI913" s="586"/>
      <c r="AJ913" s="586"/>
    </row>
    <row r="914">
      <c r="A914" s="586"/>
      <c r="B914" s="586"/>
      <c r="C914" s="586"/>
      <c r="D914" s="586"/>
      <c r="E914" s="587"/>
      <c r="F914" s="586"/>
      <c r="G914" s="586"/>
      <c r="H914" s="586"/>
      <c r="I914" s="586"/>
      <c r="J914" s="586"/>
      <c r="K914" s="586"/>
      <c r="L914" s="586"/>
      <c r="M914" s="586"/>
      <c r="N914" s="586"/>
      <c r="O914" s="586"/>
      <c r="P914" s="586"/>
      <c r="Q914" s="586"/>
      <c r="R914" s="586"/>
      <c r="S914" s="586"/>
      <c r="T914" s="586"/>
      <c r="U914" s="586"/>
      <c r="V914" s="586"/>
      <c r="W914" s="586"/>
      <c r="X914" s="586"/>
      <c r="Y914" s="586"/>
      <c r="Z914" s="586"/>
      <c r="AA914" s="586"/>
      <c r="AB914" s="586"/>
      <c r="AC914" s="586"/>
      <c r="AD914" s="586"/>
      <c r="AE914" s="586"/>
      <c r="AF914" s="586"/>
      <c r="AG914" s="586"/>
      <c r="AH914" s="586"/>
      <c r="AI914" s="586"/>
      <c r="AJ914" s="586"/>
    </row>
    <row r="915">
      <c r="A915" s="586"/>
      <c r="B915" s="586"/>
      <c r="C915" s="586"/>
      <c r="D915" s="586"/>
      <c r="E915" s="587"/>
      <c r="F915" s="586"/>
      <c r="G915" s="586"/>
      <c r="H915" s="586"/>
      <c r="I915" s="586"/>
      <c r="J915" s="586"/>
      <c r="K915" s="586"/>
      <c r="L915" s="586"/>
      <c r="M915" s="586"/>
      <c r="N915" s="586"/>
      <c r="O915" s="586"/>
      <c r="P915" s="586"/>
      <c r="Q915" s="586"/>
      <c r="R915" s="586"/>
      <c r="S915" s="586"/>
      <c r="T915" s="586"/>
      <c r="U915" s="586"/>
      <c r="V915" s="586"/>
      <c r="W915" s="586"/>
      <c r="X915" s="586"/>
      <c r="Y915" s="586"/>
      <c r="Z915" s="586"/>
      <c r="AA915" s="586"/>
      <c r="AB915" s="586"/>
      <c r="AC915" s="586"/>
      <c r="AD915" s="586"/>
      <c r="AE915" s="586"/>
      <c r="AF915" s="586"/>
      <c r="AG915" s="586"/>
      <c r="AH915" s="586"/>
      <c r="AI915" s="586"/>
      <c r="AJ915" s="586"/>
    </row>
    <row r="916">
      <c r="A916" s="586"/>
      <c r="B916" s="586"/>
      <c r="C916" s="586"/>
      <c r="D916" s="586"/>
      <c r="E916" s="587"/>
      <c r="F916" s="586"/>
      <c r="G916" s="586"/>
      <c r="H916" s="586"/>
      <c r="I916" s="586"/>
      <c r="J916" s="586"/>
      <c r="K916" s="586"/>
      <c r="L916" s="586"/>
      <c r="M916" s="586"/>
      <c r="N916" s="586"/>
      <c r="O916" s="586"/>
      <c r="P916" s="586"/>
      <c r="Q916" s="586"/>
      <c r="R916" s="586"/>
      <c r="S916" s="586"/>
      <c r="T916" s="586"/>
      <c r="U916" s="586"/>
      <c r="V916" s="586"/>
      <c r="W916" s="586"/>
      <c r="X916" s="586"/>
      <c r="Y916" s="586"/>
      <c r="Z916" s="586"/>
      <c r="AA916" s="586"/>
      <c r="AB916" s="586"/>
      <c r="AC916" s="586"/>
      <c r="AD916" s="586"/>
      <c r="AE916" s="586"/>
      <c r="AF916" s="586"/>
      <c r="AG916" s="586"/>
      <c r="AH916" s="586"/>
      <c r="AI916" s="586"/>
      <c r="AJ916" s="586"/>
    </row>
    <row r="917">
      <c r="A917" s="586"/>
      <c r="B917" s="586"/>
      <c r="C917" s="586"/>
      <c r="D917" s="586"/>
      <c r="E917" s="587"/>
      <c r="F917" s="586"/>
      <c r="G917" s="586"/>
      <c r="H917" s="586"/>
      <c r="I917" s="586"/>
      <c r="J917" s="586"/>
      <c r="K917" s="586"/>
      <c r="L917" s="586"/>
      <c r="M917" s="586"/>
      <c r="N917" s="586"/>
      <c r="O917" s="586"/>
      <c r="P917" s="586"/>
      <c r="Q917" s="586"/>
      <c r="R917" s="586"/>
      <c r="S917" s="586"/>
      <c r="T917" s="586"/>
      <c r="U917" s="586"/>
      <c r="V917" s="586"/>
      <c r="W917" s="586"/>
      <c r="X917" s="586"/>
      <c r="Y917" s="586"/>
      <c r="Z917" s="586"/>
      <c r="AA917" s="586"/>
      <c r="AB917" s="586"/>
      <c r="AC917" s="586"/>
      <c r="AD917" s="586"/>
      <c r="AE917" s="586"/>
      <c r="AF917" s="586"/>
      <c r="AG917" s="586"/>
      <c r="AH917" s="586"/>
      <c r="AI917" s="586"/>
      <c r="AJ917" s="586"/>
    </row>
    <row r="918">
      <c r="A918" s="586"/>
      <c r="B918" s="586"/>
      <c r="C918" s="586"/>
      <c r="D918" s="586"/>
      <c r="E918" s="587"/>
      <c r="F918" s="586"/>
      <c r="G918" s="586"/>
      <c r="H918" s="586"/>
      <c r="I918" s="586"/>
      <c r="J918" s="586"/>
      <c r="K918" s="586"/>
      <c r="L918" s="586"/>
      <c r="M918" s="586"/>
      <c r="N918" s="586"/>
      <c r="O918" s="586"/>
      <c r="P918" s="586"/>
      <c r="Q918" s="586"/>
      <c r="R918" s="586"/>
      <c r="S918" s="586"/>
      <c r="T918" s="586"/>
      <c r="U918" s="586"/>
      <c r="V918" s="586"/>
      <c r="W918" s="586"/>
      <c r="X918" s="586"/>
      <c r="Y918" s="586"/>
      <c r="Z918" s="586"/>
      <c r="AA918" s="586"/>
      <c r="AB918" s="586"/>
      <c r="AC918" s="586"/>
      <c r="AD918" s="586"/>
      <c r="AE918" s="586"/>
      <c r="AF918" s="586"/>
      <c r="AG918" s="586"/>
      <c r="AH918" s="586"/>
      <c r="AI918" s="586"/>
      <c r="AJ918" s="586"/>
    </row>
    <row r="919">
      <c r="A919" s="586"/>
      <c r="B919" s="586"/>
      <c r="C919" s="586"/>
      <c r="D919" s="586"/>
      <c r="E919" s="587"/>
      <c r="F919" s="586"/>
      <c r="G919" s="586"/>
      <c r="H919" s="586"/>
      <c r="I919" s="586"/>
      <c r="J919" s="586"/>
      <c r="K919" s="586"/>
      <c r="L919" s="586"/>
      <c r="M919" s="586"/>
      <c r="N919" s="586"/>
      <c r="O919" s="586"/>
      <c r="P919" s="586"/>
      <c r="Q919" s="586"/>
      <c r="R919" s="586"/>
      <c r="S919" s="586"/>
      <c r="T919" s="586"/>
      <c r="U919" s="586"/>
      <c r="V919" s="586"/>
      <c r="W919" s="586"/>
      <c r="X919" s="586"/>
      <c r="Y919" s="586"/>
      <c r="Z919" s="586"/>
      <c r="AA919" s="586"/>
      <c r="AB919" s="586"/>
      <c r="AC919" s="586"/>
      <c r="AD919" s="586"/>
      <c r="AE919" s="586"/>
      <c r="AF919" s="586"/>
      <c r="AG919" s="586"/>
      <c r="AH919" s="586"/>
      <c r="AI919" s="586"/>
      <c r="AJ919" s="586"/>
    </row>
    <row r="920">
      <c r="A920" s="586"/>
      <c r="B920" s="586"/>
      <c r="C920" s="586"/>
      <c r="D920" s="586"/>
      <c r="E920" s="587"/>
      <c r="F920" s="586"/>
      <c r="G920" s="586"/>
      <c r="H920" s="586"/>
      <c r="I920" s="586"/>
      <c r="J920" s="586"/>
      <c r="K920" s="586"/>
      <c r="L920" s="586"/>
      <c r="M920" s="586"/>
      <c r="N920" s="586"/>
      <c r="O920" s="586"/>
      <c r="P920" s="586"/>
      <c r="Q920" s="586"/>
      <c r="R920" s="586"/>
      <c r="S920" s="586"/>
      <c r="T920" s="586"/>
      <c r="U920" s="586"/>
      <c r="V920" s="586"/>
      <c r="W920" s="586"/>
      <c r="X920" s="586"/>
      <c r="Y920" s="586"/>
      <c r="Z920" s="586"/>
      <c r="AA920" s="586"/>
      <c r="AB920" s="586"/>
      <c r="AC920" s="586"/>
      <c r="AD920" s="586"/>
      <c r="AE920" s="586"/>
      <c r="AF920" s="586"/>
      <c r="AG920" s="586"/>
      <c r="AH920" s="586"/>
      <c r="AI920" s="586"/>
      <c r="AJ920" s="586"/>
    </row>
    <row r="921">
      <c r="A921" s="586"/>
      <c r="B921" s="586"/>
      <c r="C921" s="586"/>
      <c r="D921" s="586"/>
      <c r="E921" s="587"/>
      <c r="F921" s="586"/>
      <c r="G921" s="586"/>
      <c r="H921" s="586"/>
      <c r="I921" s="586"/>
      <c r="J921" s="586"/>
      <c r="K921" s="586"/>
      <c r="L921" s="586"/>
      <c r="M921" s="586"/>
      <c r="N921" s="586"/>
      <c r="O921" s="586"/>
      <c r="P921" s="586"/>
      <c r="Q921" s="586"/>
      <c r="R921" s="586"/>
      <c r="S921" s="586"/>
      <c r="T921" s="586"/>
      <c r="U921" s="586"/>
      <c r="V921" s="586"/>
      <c r="W921" s="586"/>
      <c r="X921" s="586"/>
      <c r="Y921" s="586"/>
      <c r="Z921" s="586"/>
      <c r="AA921" s="586"/>
      <c r="AB921" s="586"/>
      <c r="AC921" s="586"/>
      <c r="AD921" s="586"/>
      <c r="AE921" s="586"/>
      <c r="AF921" s="586"/>
      <c r="AG921" s="586"/>
      <c r="AH921" s="586"/>
      <c r="AI921" s="586"/>
      <c r="AJ921" s="586"/>
    </row>
    <row r="922">
      <c r="A922" s="586"/>
      <c r="B922" s="586"/>
      <c r="C922" s="586"/>
      <c r="D922" s="586"/>
      <c r="E922" s="587"/>
      <c r="F922" s="586"/>
      <c r="G922" s="586"/>
      <c r="H922" s="586"/>
      <c r="I922" s="586"/>
      <c r="J922" s="586"/>
      <c r="K922" s="586"/>
      <c r="L922" s="586"/>
      <c r="M922" s="586"/>
      <c r="N922" s="586"/>
      <c r="O922" s="586"/>
      <c r="P922" s="586"/>
      <c r="Q922" s="586"/>
      <c r="R922" s="586"/>
      <c r="S922" s="586"/>
      <c r="T922" s="586"/>
      <c r="U922" s="586"/>
      <c r="V922" s="586"/>
      <c r="W922" s="586"/>
      <c r="X922" s="586"/>
      <c r="Y922" s="586"/>
      <c r="Z922" s="586"/>
      <c r="AA922" s="586"/>
      <c r="AB922" s="586"/>
      <c r="AC922" s="586"/>
      <c r="AD922" s="586"/>
      <c r="AE922" s="586"/>
      <c r="AF922" s="586"/>
      <c r="AG922" s="586"/>
      <c r="AH922" s="586"/>
      <c r="AI922" s="586"/>
      <c r="AJ922" s="586"/>
    </row>
    <row r="923">
      <c r="A923" s="586"/>
      <c r="B923" s="586"/>
      <c r="C923" s="586"/>
      <c r="D923" s="586"/>
      <c r="E923" s="587"/>
      <c r="F923" s="586"/>
      <c r="G923" s="586"/>
      <c r="H923" s="586"/>
      <c r="I923" s="586"/>
      <c r="J923" s="586"/>
      <c r="K923" s="586"/>
      <c r="L923" s="586"/>
      <c r="M923" s="586"/>
      <c r="N923" s="586"/>
      <c r="O923" s="586"/>
      <c r="P923" s="586"/>
      <c r="Q923" s="586"/>
      <c r="R923" s="586"/>
      <c r="S923" s="586"/>
      <c r="T923" s="586"/>
      <c r="U923" s="586"/>
      <c r="V923" s="586"/>
      <c r="W923" s="586"/>
      <c r="X923" s="586"/>
      <c r="Y923" s="586"/>
      <c r="Z923" s="586"/>
      <c r="AA923" s="586"/>
      <c r="AB923" s="586"/>
      <c r="AC923" s="586"/>
      <c r="AD923" s="586"/>
      <c r="AE923" s="586"/>
      <c r="AF923" s="586"/>
      <c r="AG923" s="586"/>
      <c r="AH923" s="586"/>
      <c r="AI923" s="586"/>
      <c r="AJ923" s="586"/>
    </row>
    <row r="924">
      <c r="A924" s="586"/>
      <c r="B924" s="586"/>
      <c r="C924" s="586"/>
      <c r="D924" s="586"/>
      <c r="E924" s="587"/>
      <c r="F924" s="586"/>
      <c r="G924" s="586"/>
      <c r="H924" s="586"/>
      <c r="I924" s="586"/>
      <c r="J924" s="586"/>
      <c r="K924" s="586"/>
      <c r="L924" s="586"/>
      <c r="M924" s="586"/>
      <c r="N924" s="586"/>
      <c r="O924" s="586"/>
      <c r="P924" s="586"/>
      <c r="Q924" s="586"/>
      <c r="R924" s="586"/>
      <c r="S924" s="586"/>
      <c r="T924" s="586"/>
      <c r="U924" s="586"/>
      <c r="V924" s="586"/>
      <c r="W924" s="586"/>
      <c r="X924" s="586"/>
      <c r="Y924" s="586"/>
      <c r="Z924" s="586"/>
      <c r="AA924" s="586"/>
      <c r="AB924" s="586"/>
      <c r="AC924" s="586"/>
      <c r="AD924" s="586"/>
      <c r="AE924" s="586"/>
      <c r="AF924" s="586"/>
      <c r="AG924" s="586"/>
      <c r="AH924" s="586"/>
      <c r="AI924" s="586"/>
      <c r="AJ924" s="586"/>
    </row>
    <row r="925">
      <c r="A925" s="586"/>
      <c r="B925" s="586"/>
      <c r="C925" s="586"/>
      <c r="D925" s="586"/>
      <c r="E925" s="587"/>
      <c r="F925" s="586"/>
      <c r="G925" s="586"/>
      <c r="H925" s="586"/>
      <c r="I925" s="586"/>
      <c r="J925" s="586"/>
      <c r="K925" s="586"/>
      <c r="L925" s="586"/>
      <c r="M925" s="586"/>
      <c r="N925" s="586"/>
      <c r="O925" s="586"/>
      <c r="P925" s="586"/>
      <c r="Q925" s="586"/>
      <c r="R925" s="586"/>
      <c r="S925" s="586"/>
      <c r="T925" s="586"/>
      <c r="U925" s="586"/>
      <c r="V925" s="586"/>
      <c r="W925" s="586"/>
      <c r="X925" s="586"/>
      <c r="Y925" s="586"/>
      <c r="Z925" s="586"/>
      <c r="AA925" s="586"/>
      <c r="AB925" s="586"/>
      <c r="AC925" s="586"/>
      <c r="AD925" s="586"/>
      <c r="AE925" s="586"/>
      <c r="AF925" s="586"/>
      <c r="AG925" s="586"/>
      <c r="AH925" s="586"/>
      <c r="AI925" s="586"/>
      <c r="AJ925" s="586"/>
    </row>
    <row r="926">
      <c r="A926" s="586"/>
      <c r="B926" s="586"/>
      <c r="C926" s="586"/>
      <c r="D926" s="586"/>
      <c r="E926" s="587"/>
      <c r="F926" s="586"/>
      <c r="G926" s="586"/>
      <c r="H926" s="586"/>
      <c r="I926" s="586"/>
      <c r="J926" s="586"/>
      <c r="K926" s="586"/>
      <c r="L926" s="586"/>
      <c r="M926" s="586"/>
      <c r="N926" s="586"/>
      <c r="O926" s="586"/>
      <c r="P926" s="586"/>
      <c r="Q926" s="586"/>
      <c r="R926" s="586"/>
      <c r="S926" s="586"/>
      <c r="T926" s="586"/>
      <c r="U926" s="586"/>
      <c r="V926" s="586"/>
      <c r="W926" s="586"/>
      <c r="X926" s="586"/>
      <c r="Y926" s="586"/>
      <c r="Z926" s="586"/>
      <c r="AA926" s="586"/>
      <c r="AB926" s="586"/>
      <c r="AC926" s="586"/>
      <c r="AD926" s="586"/>
      <c r="AE926" s="586"/>
      <c r="AF926" s="586"/>
      <c r="AG926" s="586"/>
      <c r="AH926" s="586"/>
      <c r="AI926" s="586"/>
      <c r="AJ926" s="586"/>
    </row>
    <row r="927">
      <c r="A927" s="586"/>
      <c r="B927" s="586"/>
      <c r="C927" s="586"/>
      <c r="D927" s="586"/>
      <c r="E927" s="587"/>
      <c r="F927" s="586"/>
      <c r="G927" s="586"/>
      <c r="H927" s="586"/>
      <c r="I927" s="586"/>
      <c r="J927" s="586"/>
      <c r="K927" s="586"/>
      <c r="L927" s="586"/>
      <c r="M927" s="586"/>
      <c r="N927" s="586"/>
      <c r="O927" s="586"/>
      <c r="P927" s="586"/>
      <c r="Q927" s="586"/>
      <c r="R927" s="586"/>
      <c r="S927" s="586"/>
      <c r="T927" s="586"/>
      <c r="U927" s="586"/>
      <c r="V927" s="586"/>
      <c r="W927" s="586"/>
      <c r="X927" s="586"/>
      <c r="Y927" s="586"/>
      <c r="Z927" s="586"/>
      <c r="AA927" s="586"/>
      <c r="AB927" s="586"/>
      <c r="AC927" s="586"/>
      <c r="AD927" s="586"/>
      <c r="AE927" s="586"/>
      <c r="AF927" s="586"/>
      <c r="AG927" s="586"/>
      <c r="AH927" s="586"/>
      <c r="AI927" s="586"/>
      <c r="AJ927" s="586"/>
    </row>
    <row r="928">
      <c r="A928" s="586"/>
      <c r="B928" s="586"/>
      <c r="C928" s="586"/>
      <c r="D928" s="586"/>
      <c r="E928" s="587"/>
      <c r="F928" s="586"/>
      <c r="G928" s="586"/>
      <c r="H928" s="586"/>
      <c r="I928" s="586"/>
      <c r="J928" s="586"/>
      <c r="K928" s="586"/>
      <c r="L928" s="586"/>
      <c r="M928" s="586"/>
      <c r="N928" s="586"/>
      <c r="O928" s="586"/>
      <c r="P928" s="586"/>
      <c r="Q928" s="586"/>
      <c r="R928" s="586"/>
      <c r="S928" s="586"/>
      <c r="T928" s="586"/>
      <c r="U928" s="586"/>
      <c r="V928" s="586"/>
      <c r="W928" s="586"/>
      <c r="X928" s="586"/>
      <c r="Y928" s="586"/>
      <c r="Z928" s="586"/>
      <c r="AA928" s="586"/>
      <c r="AB928" s="586"/>
      <c r="AC928" s="586"/>
      <c r="AD928" s="586"/>
      <c r="AE928" s="586"/>
      <c r="AF928" s="586"/>
      <c r="AG928" s="586"/>
      <c r="AH928" s="586"/>
      <c r="AI928" s="586"/>
      <c r="AJ928" s="586"/>
    </row>
    <row r="929">
      <c r="A929" s="586"/>
      <c r="B929" s="586"/>
      <c r="C929" s="586"/>
      <c r="D929" s="586"/>
      <c r="E929" s="587"/>
      <c r="F929" s="586"/>
      <c r="G929" s="586"/>
      <c r="H929" s="586"/>
      <c r="I929" s="586"/>
      <c r="J929" s="586"/>
      <c r="K929" s="586"/>
      <c r="L929" s="586"/>
      <c r="M929" s="586"/>
      <c r="N929" s="586"/>
      <c r="O929" s="586"/>
      <c r="P929" s="586"/>
      <c r="Q929" s="586"/>
      <c r="R929" s="586"/>
      <c r="S929" s="586"/>
      <c r="T929" s="586"/>
      <c r="U929" s="586"/>
      <c r="V929" s="586"/>
      <c r="W929" s="586"/>
      <c r="X929" s="586"/>
      <c r="Y929" s="586"/>
      <c r="Z929" s="586"/>
      <c r="AA929" s="586"/>
      <c r="AB929" s="586"/>
      <c r="AC929" s="586"/>
      <c r="AD929" s="586"/>
      <c r="AE929" s="586"/>
      <c r="AF929" s="586"/>
      <c r="AG929" s="586"/>
      <c r="AH929" s="586"/>
      <c r="AI929" s="586"/>
      <c r="AJ929" s="586"/>
    </row>
    <row r="930">
      <c r="A930" s="586"/>
      <c r="B930" s="586"/>
      <c r="C930" s="586"/>
      <c r="D930" s="586"/>
      <c r="E930" s="587"/>
      <c r="F930" s="586"/>
      <c r="G930" s="586"/>
      <c r="H930" s="586"/>
      <c r="I930" s="586"/>
      <c r="J930" s="586"/>
      <c r="K930" s="586"/>
      <c r="L930" s="586"/>
      <c r="M930" s="586"/>
      <c r="N930" s="586"/>
      <c r="O930" s="586"/>
      <c r="P930" s="586"/>
      <c r="Q930" s="586"/>
      <c r="R930" s="586"/>
      <c r="S930" s="586"/>
      <c r="T930" s="586"/>
      <c r="U930" s="586"/>
      <c r="V930" s="586"/>
      <c r="W930" s="586"/>
      <c r="X930" s="586"/>
      <c r="Y930" s="586"/>
      <c r="Z930" s="586"/>
      <c r="AA930" s="586"/>
      <c r="AB930" s="586"/>
      <c r="AC930" s="586"/>
      <c r="AD930" s="586"/>
      <c r="AE930" s="586"/>
      <c r="AF930" s="586"/>
      <c r="AG930" s="586"/>
      <c r="AH930" s="586"/>
      <c r="AI930" s="586"/>
      <c r="AJ930" s="586"/>
    </row>
    <row r="931">
      <c r="A931" s="586"/>
      <c r="B931" s="586"/>
      <c r="C931" s="586"/>
      <c r="D931" s="586"/>
      <c r="E931" s="587"/>
      <c r="F931" s="586"/>
      <c r="G931" s="586"/>
      <c r="H931" s="586"/>
      <c r="I931" s="586"/>
      <c r="J931" s="586"/>
      <c r="K931" s="586"/>
      <c r="L931" s="586"/>
      <c r="M931" s="586"/>
      <c r="N931" s="586"/>
      <c r="O931" s="586"/>
      <c r="P931" s="586"/>
      <c r="Q931" s="586"/>
      <c r="R931" s="586"/>
      <c r="S931" s="586"/>
      <c r="T931" s="586"/>
      <c r="U931" s="586"/>
      <c r="V931" s="586"/>
      <c r="W931" s="586"/>
      <c r="X931" s="586"/>
      <c r="Y931" s="586"/>
      <c r="Z931" s="586"/>
      <c r="AA931" s="586"/>
      <c r="AB931" s="586"/>
      <c r="AC931" s="586"/>
      <c r="AD931" s="586"/>
      <c r="AE931" s="586"/>
      <c r="AF931" s="586"/>
      <c r="AG931" s="586"/>
      <c r="AH931" s="586"/>
      <c r="AI931" s="586"/>
      <c r="AJ931" s="586"/>
    </row>
    <row r="932">
      <c r="A932" s="586"/>
      <c r="B932" s="586"/>
      <c r="C932" s="586"/>
      <c r="D932" s="586"/>
      <c r="E932" s="587"/>
      <c r="F932" s="586"/>
      <c r="G932" s="586"/>
      <c r="H932" s="586"/>
      <c r="I932" s="586"/>
      <c r="J932" s="586"/>
      <c r="K932" s="586"/>
      <c r="L932" s="586"/>
      <c r="M932" s="586"/>
      <c r="N932" s="586"/>
      <c r="O932" s="586"/>
      <c r="P932" s="586"/>
      <c r="Q932" s="586"/>
      <c r="R932" s="586"/>
      <c r="S932" s="586"/>
      <c r="T932" s="586"/>
      <c r="U932" s="586"/>
      <c r="V932" s="586"/>
      <c r="W932" s="586"/>
      <c r="X932" s="586"/>
      <c r="Y932" s="586"/>
      <c r="Z932" s="586"/>
      <c r="AA932" s="586"/>
      <c r="AB932" s="586"/>
      <c r="AC932" s="586"/>
      <c r="AD932" s="586"/>
      <c r="AE932" s="586"/>
      <c r="AF932" s="586"/>
      <c r="AG932" s="586"/>
      <c r="AH932" s="586"/>
      <c r="AI932" s="586"/>
      <c r="AJ932" s="586"/>
    </row>
    <row r="933">
      <c r="A933" s="586"/>
      <c r="B933" s="586"/>
      <c r="C933" s="586"/>
      <c r="D933" s="586"/>
      <c r="E933" s="587"/>
      <c r="F933" s="586"/>
      <c r="G933" s="586"/>
      <c r="H933" s="586"/>
      <c r="I933" s="586"/>
      <c r="J933" s="586"/>
      <c r="K933" s="586"/>
      <c r="L933" s="586"/>
      <c r="M933" s="586"/>
      <c r="N933" s="586"/>
      <c r="O933" s="586"/>
      <c r="P933" s="586"/>
      <c r="Q933" s="586"/>
      <c r="R933" s="586"/>
      <c r="S933" s="586"/>
      <c r="T933" s="586"/>
      <c r="U933" s="586"/>
      <c r="V933" s="586"/>
      <c r="W933" s="586"/>
      <c r="X933" s="586"/>
      <c r="Y933" s="586"/>
      <c r="Z933" s="586"/>
      <c r="AA933" s="586"/>
      <c r="AB933" s="586"/>
      <c r="AC933" s="586"/>
      <c r="AD933" s="586"/>
      <c r="AE933" s="586"/>
      <c r="AF933" s="586"/>
      <c r="AG933" s="586"/>
      <c r="AH933" s="586"/>
      <c r="AI933" s="586"/>
      <c r="AJ933" s="586"/>
    </row>
    <row r="934">
      <c r="A934" s="586"/>
      <c r="B934" s="586"/>
      <c r="C934" s="586"/>
      <c r="D934" s="586"/>
      <c r="E934" s="587"/>
      <c r="F934" s="586"/>
      <c r="G934" s="586"/>
      <c r="H934" s="586"/>
      <c r="I934" s="586"/>
      <c r="J934" s="586"/>
      <c r="K934" s="586"/>
      <c r="L934" s="586"/>
      <c r="M934" s="586"/>
      <c r="N934" s="586"/>
      <c r="O934" s="586"/>
      <c r="P934" s="586"/>
      <c r="Q934" s="586"/>
      <c r="R934" s="586"/>
      <c r="S934" s="586"/>
      <c r="T934" s="586"/>
      <c r="U934" s="586"/>
      <c r="V934" s="586"/>
      <c r="W934" s="586"/>
      <c r="X934" s="586"/>
      <c r="Y934" s="586"/>
      <c r="Z934" s="586"/>
      <c r="AA934" s="586"/>
      <c r="AB934" s="586"/>
      <c r="AC934" s="586"/>
      <c r="AD934" s="586"/>
      <c r="AE934" s="586"/>
      <c r="AF934" s="586"/>
      <c r="AG934" s="586"/>
      <c r="AH934" s="586"/>
      <c r="AI934" s="586"/>
      <c r="AJ934" s="586"/>
    </row>
    <row r="935">
      <c r="A935" s="586"/>
      <c r="B935" s="586"/>
      <c r="C935" s="586"/>
      <c r="D935" s="586"/>
      <c r="E935" s="587"/>
      <c r="F935" s="586"/>
      <c r="G935" s="586"/>
      <c r="H935" s="586"/>
      <c r="I935" s="586"/>
      <c r="J935" s="586"/>
      <c r="K935" s="586"/>
      <c r="L935" s="586"/>
      <c r="M935" s="586"/>
      <c r="N935" s="586"/>
      <c r="O935" s="586"/>
      <c r="P935" s="586"/>
      <c r="Q935" s="586"/>
      <c r="R935" s="586"/>
      <c r="S935" s="586"/>
      <c r="T935" s="586"/>
      <c r="U935" s="586"/>
      <c r="V935" s="586"/>
      <c r="W935" s="586"/>
      <c r="X935" s="586"/>
      <c r="Y935" s="586"/>
      <c r="Z935" s="586"/>
      <c r="AA935" s="586"/>
      <c r="AB935" s="586"/>
      <c r="AC935" s="586"/>
      <c r="AD935" s="586"/>
      <c r="AE935" s="586"/>
      <c r="AF935" s="586"/>
      <c r="AG935" s="586"/>
      <c r="AH935" s="586"/>
      <c r="AI935" s="586"/>
      <c r="AJ935" s="586"/>
    </row>
    <row r="936">
      <c r="A936" s="586"/>
      <c r="B936" s="586"/>
      <c r="C936" s="586"/>
      <c r="D936" s="586"/>
      <c r="E936" s="587"/>
      <c r="F936" s="586"/>
      <c r="G936" s="586"/>
      <c r="H936" s="586"/>
      <c r="I936" s="586"/>
      <c r="J936" s="586"/>
      <c r="K936" s="586"/>
      <c r="L936" s="586"/>
      <c r="M936" s="586"/>
      <c r="N936" s="586"/>
      <c r="O936" s="586"/>
      <c r="P936" s="586"/>
      <c r="Q936" s="586"/>
      <c r="R936" s="586"/>
      <c r="S936" s="586"/>
      <c r="T936" s="586"/>
      <c r="U936" s="586"/>
      <c r="V936" s="586"/>
      <c r="W936" s="586"/>
      <c r="X936" s="586"/>
      <c r="Y936" s="586"/>
      <c r="Z936" s="586"/>
      <c r="AA936" s="586"/>
      <c r="AB936" s="586"/>
      <c r="AC936" s="586"/>
      <c r="AD936" s="586"/>
      <c r="AE936" s="586"/>
      <c r="AF936" s="586"/>
      <c r="AG936" s="586"/>
      <c r="AH936" s="586"/>
      <c r="AI936" s="586"/>
      <c r="AJ936" s="586"/>
    </row>
    <row r="937">
      <c r="A937" s="586"/>
      <c r="B937" s="586"/>
      <c r="C937" s="586"/>
      <c r="D937" s="586"/>
      <c r="E937" s="587"/>
      <c r="F937" s="586"/>
      <c r="G937" s="586"/>
      <c r="H937" s="586"/>
      <c r="I937" s="586"/>
      <c r="J937" s="586"/>
      <c r="K937" s="586"/>
      <c r="L937" s="586"/>
      <c r="M937" s="586"/>
      <c r="N937" s="586"/>
      <c r="O937" s="586"/>
      <c r="P937" s="586"/>
      <c r="Q937" s="586"/>
      <c r="R937" s="586"/>
      <c r="S937" s="586"/>
      <c r="T937" s="586"/>
      <c r="U937" s="586"/>
      <c r="V937" s="586"/>
      <c r="W937" s="586"/>
      <c r="X937" s="586"/>
      <c r="Y937" s="586"/>
      <c r="Z937" s="586"/>
      <c r="AA937" s="586"/>
      <c r="AB937" s="586"/>
      <c r="AC937" s="586"/>
      <c r="AD937" s="586"/>
      <c r="AE937" s="586"/>
      <c r="AF937" s="586"/>
      <c r="AG937" s="586"/>
      <c r="AH937" s="586"/>
      <c r="AI937" s="586"/>
      <c r="AJ937" s="586"/>
    </row>
    <row r="938">
      <c r="A938" s="586"/>
      <c r="B938" s="586"/>
      <c r="C938" s="586"/>
      <c r="D938" s="586"/>
      <c r="E938" s="587"/>
      <c r="F938" s="586"/>
      <c r="G938" s="586"/>
      <c r="H938" s="586"/>
      <c r="I938" s="586"/>
      <c r="J938" s="586"/>
      <c r="K938" s="586"/>
      <c r="L938" s="586"/>
      <c r="M938" s="586"/>
      <c r="N938" s="586"/>
      <c r="O938" s="586"/>
      <c r="P938" s="586"/>
      <c r="Q938" s="586"/>
      <c r="R938" s="586"/>
      <c r="S938" s="586"/>
      <c r="T938" s="586"/>
      <c r="U938" s="586"/>
      <c r="V938" s="586"/>
      <c r="W938" s="586"/>
      <c r="X938" s="586"/>
      <c r="Y938" s="586"/>
      <c r="Z938" s="586"/>
      <c r="AA938" s="586"/>
      <c r="AB938" s="586"/>
      <c r="AC938" s="586"/>
      <c r="AD938" s="586"/>
      <c r="AE938" s="586"/>
      <c r="AF938" s="586"/>
      <c r="AG938" s="586"/>
      <c r="AH938" s="586"/>
      <c r="AI938" s="586"/>
      <c r="AJ938" s="586"/>
    </row>
    <row r="939">
      <c r="A939" s="586"/>
      <c r="B939" s="586"/>
      <c r="C939" s="586"/>
      <c r="D939" s="586"/>
      <c r="E939" s="587"/>
      <c r="F939" s="586"/>
      <c r="G939" s="586"/>
      <c r="H939" s="586"/>
      <c r="I939" s="586"/>
      <c r="J939" s="586"/>
      <c r="K939" s="586"/>
      <c r="L939" s="586"/>
      <c r="M939" s="586"/>
      <c r="N939" s="586"/>
      <c r="O939" s="586"/>
      <c r="P939" s="586"/>
      <c r="Q939" s="586"/>
      <c r="R939" s="586"/>
      <c r="S939" s="586"/>
      <c r="T939" s="586"/>
      <c r="U939" s="586"/>
      <c r="V939" s="586"/>
      <c r="W939" s="586"/>
      <c r="X939" s="586"/>
      <c r="Y939" s="586"/>
      <c r="Z939" s="586"/>
      <c r="AA939" s="586"/>
      <c r="AB939" s="586"/>
      <c r="AC939" s="586"/>
      <c r="AD939" s="586"/>
      <c r="AE939" s="586"/>
      <c r="AF939" s="586"/>
      <c r="AG939" s="586"/>
      <c r="AH939" s="586"/>
      <c r="AI939" s="586"/>
      <c r="AJ939" s="586"/>
    </row>
    <row r="940">
      <c r="A940" s="586"/>
      <c r="B940" s="586"/>
      <c r="C940" s="586"/>
      <c r="D940" s="586"/>
      <c r="E940" s="587"/>
      <c r="F940" s="586"/>
      <c r="G940" s="586"/>
      <c r="H940" s="586"/>
      <c r="I940" s="586"/>
      <c r="J940" s="586"/>
      <c r="K940" s="586"/>
      <c r="L940" s="586"/>
      <c r="M940" s="586"/>
      <c r="N940" s="586"/>
      <c r="O940" s="586"/>
      <c r="P940" s="586"/>
      <c r="Q940" s="586"/>
      <c r="R940" s="586"/>
      <c r="S940" s="586"/>
      <c r="T940" s="586"/>
      <c r="U940" s="586"/>
      <c r="V940" s="586"/>
      <c r="W940" s="586"/>
      <c r="X940" s="586"/>
      <c r="Y940" s="586"/>
      <c r="Z940" s="586"/>
      <c r="AA940" s="586"/>
      <c r="AB940" s="586"/>
      <c r="AC940" s="586"/>
      <c r="AD940" s="586"/>
      <c r="AE940" s="586"/>
      <c r="AF940" s="586"/>
      <c r="AG940" s="586"/>
      <c r="AH940" s="586"/>
      <c r="AI940" s="586"/>
      <c r="AJ940" s="586"/>
    </row>
    <row r="941">
      <c r="A941" s="586"/>
      <c r="B941" s="586"/>
      <c r="C941" s="586"/>
      <c r="D941" s="586"/>
      <c r="E941" s="587"/>
      <c r="F941" s="586"/>
      <c r="G941" s="586"/>
      <c r="H941" s="586"/>
      <c r="I941" s="586"/>
      <c r="J941" s="586"/>
      <c r="K941" s="586"/>
      <c r="L941" s="586"/>
      <c r="M941" s="586"/>
      <c r="N941" s="586"/>
      <c r="O941" s="586"/>
      <c r="P941" s="586"/>
      <c r="Q941" s="586"/>
      <c r="R941" s="586"/>
      <c r="S941" s="586"/>
      <c r="T941" s="586"/>
      <c r="U941" s="586"/>
      <c r="V941" s="586"/>
      <c r="W941" s="586"/>
      <c r="X941" s="586"/>
      <c r="Y941" s="586"/>
      <c r="Z941" s="586"/>
      <c r="AA941" s="586"/>
      <c r="AB941" s="586"/>
      <c r="AC941" s="586"/>
      <c r="AD941" s="586"/>
      <c r="AE941" s="586"/>
      <c r="AF941" s="586"/>
      <c r="AG941" s="586"/>
      <c r="AH941" s="586"/>
      <c r="AI941" s="586"/>
      <c r="AJ941" s="586"/>
    </row>
    <row r="942">
      <c r="A942" s="586"/>
      <c r="B942" s="586"/>
      <c r="C942" s="586"/>
      <c r="D942" s="586"/>
      <c r="E942" s="587"/>
      <c r="F942" s="586"/>
      <c r="G942" s="586"/>
      <c r="H942" s="586"/>
      <c r="I942" s="586"/>
      <c r="J942" s="586"/>
      <c r="K942" s="586"/>
      <c r="L942" s="586"/>
      <c r="M942" s="586"/>
      <c r="N942" s="586"/>
      <c r="O942" s="586"/>
      <c r="P942" s="586"/>
      <c r="Q942" s="586"/>
      <c r="R942" s="586"/>
      <c r="S942" s="586"/>
      <c r="T942" s="586"/>
      <c r="U942" s="586"/>
      <c r="V942" s="586"/>
      <c r="W942" s="586"/>
      <c r="X942" s="586"/>
      <c r="Y942" s="586"/>
      <c r="Z942" s="586"/>
      <c r="AA942" s="586"/>
      <c r="AB942" s="586"/>
      <c r="AC942" s="586"/>
      <c r="AD942" s="586"/>
      <c r="AE942" s="586"/>
      <c r="AF942" s="586"/>
      <c r="AG942" s="586"/>
      <c r="AH942" s="586"/>
      <c r="AI942" s="586"/>
      <c r="AJ942" s="586"/>
    </row>
    <row r="943">
      <c r="A943" s="586"/>
      <c r="B943" s="586"/>
      <c r="C943" s="586"/>
      <c r="D943" s="586"/>
      <c r="E943" s="587"/>
      <c r="F943" s="586"/>
      <c r="G943" s="586"/>
      <c r="H943" s="586"/>
      <c r="I943" s="586"/>
      <c r="J943" s="586"/>
      <c r="K943" s="586"/>
      <c r="L943" s="586"/>
      <c r="M943" s="586"/>
      <c r="N943" s="586"/>
      <c r="O943" s="586"/>
      <c r="P943" s="586"/>
      <c r="Q943" s="586"/>
      <c r="R943" s="586"/>
      <c r="S943" s="586"/>
      <c r="T943" s="586"/>
      <c r="U943" s="586"/>
      <c r="V943" s="586"/>
      <c r="W943" s="586"/>
      <c r="X943" s="586"/>
      <c r="Y943" s="586"/>
      <c r="Z943" s="586"/>
      <c r="AA943" s="586"/>
      <c r="AB943" s="586"/>
      <c r="AC943" s="586"/>
      <c r="AD943" s="586"/>
      <c r="AE943" s="586"/>
      <c r="AF943" s="586"/>
      <c r="AG943" s="586"/>
      <c r="AH943" s="586"/>
      <c r="AI943" s="586"/>
      <c r="AJ943" s="586"/>
    </row>
    <row r="944">
      <c r="A944" s="586"/>
      <c r="B944" s="586"/>
      <c r="C944" s="586"/>
      <c r="D944" s="586"/>
      <c r="E944" s="587"/>
      <c r="F944" s="586"/>
      <c r="G944" s="586"/>
      <c r="H944" s="586"/>
      <c r="I944" s="586"/>
      <c r="J944" s="586"/>
      <c r="K944" s="586"/>
      <c r="L944" s="586"/>
      <c r="M944" s="586"/>
      <c r="N944" s="586"/>
      <c r="O944" s="586"/>
      <c r="P944" s="586"/>
      <c r="Q944" s="586"/>
      <c r="R944" s="586"/>
      <c r="S944" s="586"/>
      <c r="T944" s="586"/>
      <c r="U944" s="586"/>
      <c r="V944" s="586"/>
      <c r="W944" s="586"/>
      <c r="X944" s="586"/>
      <c r="Y944" s="586"/>
      <c r="Z944" s="586"/>
      <c r="AA944" s="586"/>
      <c r="AB944" s="586"/>
      <c r="AC944" s="586"/>
      <c r="AD944" s="586"/>
      <c r="AE944" s="586"/>
      <c r="AF944" s="586"/>
      <c r="AG944" s="586"/>
      <c r="AH944" s="586"/>
      <c r="AI944" s="586"/>
      <c r="AJ944" s="586"/>
    </row>
    <row r="945">
      <c r="A945" s="586"/>
      <c r="B945" s="586"/>
      <c r="C945" s="586"/>
      <c r="D945" s="586"/>
      <c r="E945" s="587"/>
      <c r="F945" s="586"/>
      <c r="G945" s="586"/>
      <c r="H945" s="586"/>
      <c r="I945" s="586"/>
      <c r="J945" s="586"/>
      <c r="K945" s="586"/>
      <c r="L945" s="586"/>
      <c r="M945" s="586"/>
      <c r="N945" s="586"/>
      <c r="O945" s="586"/>
      <c r="P945" s="586"/>
      <c r="Q945" s="586"/>
      <c r="R945" s="586"/>
      <c r="S945" s="586"/>
      <c r="T945" s="586"/>
      <c r="U945" s="586"/>
      <c r="V945" s="586"/>
      <c r="W945" s="586"/>
      <c r="X945" s="586"/>
      <c r="Y945" s="586"/>
      <c r="Z945" s="586"/>
      <c r="AA945" s="586"/>
      <c r="AB945" s="586"/>
      <c r="AC945" s="586"/>
      <c r="AD945" s="586"/>
      <c r="AE945" s="586"/>
      <c r="AF945" s="586"/>
      <c r="AG945" s="586"/>
      <c r="AH945" s="586"/>
      <c r="AI945" s="586"/>
      <c r="AJ945" s="586"/>
    </row>
    <row r="946">
      <c r="A946" s="586"/>
      <c r="B946" s="586"/>
      <c r="C946" s="586"/>
      <c r="D946" s="586"/>
      <c r="E946" s="587"/>
      <c r="F946" s="586"/>
      <c r="G946" s="586"/>
      <c r="H946" s="586"/>
      <c r="I946" s="586"/>
      <c r="J946" s="586"/>
      <c r="K946" s="586"/>
      <c r="L946" s="586"/>
      <c r="M946" s="586"/>
      <c r="N946" s="586"/>
      <c r="O946" s="586"/>
      <c r="P946" s="586"/>
      <c r="Q946" s="586"/>
      <c r="R946" s="586"/>
      <c r="S946" s="586"/>
      <c r="T946" s="586"/>
      <c r="U946" s="586"/>
      <c r="V946" s="586"/>
      <c r="W946" s="586"/>
      <c r="X946" s="586"/>
      <c r="Y946" s="586"/>
      <c r="Z946" s="586"/>
      <c r="AA946" s="586"/>
      <c r="AB946" s="586"/>
      <c r="AC946" s="586"/>
      <c r="AD946" s="586"/>
      <c r="AE946" s="586"/>
      <c r="AF946" s="586"/>
      <c r="AG946" s="586"/>
      <c r="AH946" s="586"/>
      <c r="AI946" s="586"/>
      <c r="AJ946" s="586"/>
    </row>
    <row r="947">
      <c r="A947" s="586"/>
      <c r="B947" s="586"/>
      <c r="C947" s="586"/>
      <c r="D947" s="586"/>
      <c r="E947" s="587"/>
      <c r="F947" s="586"/>
      <c r="G947" s="586"/>
      <c r="H947" s="586"/>
      <c r="I947" s="586"/>
      <c r="J947" s="586"/>
      <c r="K947" s="586"/>
      <c r="L947" s="586"/>
      <c r="M947" s="586"/>
      <c r="N947" s="586"/>
      <c r="O947" s="586"/>
      <c r="P947" s="586"/>
      <c r="Q947" s="586"/>
      <c r="R947" s="586"/>
      <c r="S947" s="586"/>
      <c r="T947" s="586"/>
      <c r="U947" s="586"/>
      <c r="V947" s="586"/>
      <c r="W947" s="586"/>
      <c r="X947" s="586"/>
      <c r="Y947" s="586"/>
      <c r="Z947" s="586"/>
      <c r="AA947" s="586"/>
      <c r="AB947" s="586"/>
      <c r="AC947" s="586"/>
      <c r="AD947" s="586"/>
      <c r="AE947" s="586"/>
      <c r="AF947" s="586"/>
      <c r="AG947" s="586"/>
      <c r="AH947" s="586"/>
      <c r="AI947" s="586"/>
      <c r="AJ947" s="586"/>
    </row>
    <row r="948">
      <c r="A948" s="586"/>
      <c r="B948" s="586"/>
      <c r="C948" s="586"/>
      <c r="D948" s="586"/>
      <c r="E948" s="587"/>
      <c r="F948" s="586"/>
      <c r="G948" s="586"/>
      <c r="H948" s="586"/>
      <c r="I948" s="586"/>
      <c r="J948" s="586"/>
      <c r="K948" s="586"/>
      <c r="L948" s="586"/>
      <c r="M948" s="586"/>
      <c r="N948" s="586"/>
      <c r="O948" s="586"/>
      <c r="P948" s="586"/>
      <c r="Q948" s="586"/>
      <c r="R948" s="586"/>
      <c r="S948" s="586"/>
      <c r="T948" s="586"/>
      <c r="U948" s="586"/>
      <c r="V948" s="586"/>
      <c r="W948" s="586"/>
      <c r="X948" s="586"/>
      <c r="Y948" s="586"/>
      <c r="Z948" s="586"/>
      <c r="AA948" s="586"/>
      <c r="AB948" s="586"/>
      <c r="AC948" s="586"/>
      <c r="AD948" s="586"/>
      <c r="AE948" s="586"/>
      <c r="AF948" s="586"/>
      <c r="AG948" s="586"/>
      <c r="AH948" s="586"/>
      <c r="AI948" s="586"/>
      <c r="AJ948" s="586"/>
    </row>
    <row r="949">
      <c r="A949" s="586"/>
      <c r="B949" s="586"/>
      <c r="C949" s="586"/>
      <c r="D949" s="586"/>
      <c r="E949" s="587"/>
      <c r="F949" s="586"/>
      <c r="G949" s="586"/>
      <c r="H949" s="586"/>
      <c r="I949" s="586"/>
      <c r="J949" s="586"/>
      <c r="K949" s="586"/>
      <c r="L949" s="586"/>
      <c r="M949" s="586"/>
      <c r="N949" s="586"/>
      <c r="O949" s="586"/>
      <c r="P949" s="586"/>
      <c r="Q949" s="586"/>
      <c r="R949" s="586"/>
      <c r="S949" s="586"/>
      <c r="T949" s="586"/>
      <c r="U949" s="586"/>
      <c r="V949" s="586"/>
      <c r="W949" s="586"/>
      <c r="X949" s="586"/>
      <c r="Y949" s="586"/>
      <c r="Z949" s="586"/>
      <c r="AA949" s="586"/>
      <c r="AB949" s="586"/>
      <c r="AC949" s="586"/>
      <c r="AD949" s="586"/>
      <c r="AE949" s="586"/>
      <c r="AF949" s="586"/>
      <c r="AG949" s="586"/>
      <c r="AH949" s="586"/>
      <c r="AI949" s="586"/>
      <c r="AJ949" s="586"/>
    </row>
    <row r="950">
      <c r="A950" s="586"/>
      <c r="B950" s="586"/>
      <c r="C950" s="586"/>
      <c r="D950" s="586"/>
      <c r="E950" s="587"/>
      <c r="F950" s="586"/>
      <c r="G950" s="586"/>
      <c r="H950" s="586"/>
      <c r="I950" s="586"/>
      <c r="J950" s="586"/>
      <c r="K950" s="586"/>
      <c r="L950" s="586"/>
      <c r="M950" s="586"/>
      <c r="N950" s="586"/>
      <c r="O950" s="586"/>
      <c r="P950" s="586"/>
      <c r="Q950" s="586"/>
      <c r="R950" s="586"/>
      <c r="S950" s="586"/>
      <c r="T950" s="586"/>
      <c r="U950" s="586"/>
      <c r="V950" s="586"/>
      <c r="W950" s="586"/>
      <c r="X950" s="586"/>
      <c r="Y950" s="586"/>
      <c r="Z950" s="586"/>
      <c r="AA950" s="586"/>
      <c r="AB950" s="586"/>
      <c r="AC950" s="586"/>
      <c r="AD950" s="586"/>
      <c r="AE950" s="586"/>
      <c r="AF950" s="586"/>
      <c r="AG950" s="586"/>
      <c r="AH950" s="586"/>
      <c r="AI950" s="586"/>
      <c r="AJ950" s="586"/>
    </row>
    <row r="951">
      <c r="A951" s="586"/>
      <c r="B951" s="586"/>
      <c r="C951" s="586"/>
      <c r="D951" s="586"/>
      <c r="E951" s="587"/>
      <c r="F951" s="586"/>
      <c r="G951" s="586"/>
      <c r="H951" s="586"/>
      <c r="I951" s="586"/>
      <c r="J951" s="586"/>
      <c r="K951" s="586"/>
      <c r="L951" s="586"/>
      <c r="M951" s="586"/>
      <c r="N951" s="586"/>
      <c r="O951" s="586"/>
      <c r="P951" s="586"/>
      <c r="Q951" s="586"/>
      <c r="R951" s="586"/>
      <c r="S951" s="586"/>
      <c r="T951" s="586"/>
      <c r="U951" s="586"/>
      <c r="V951" s="586"/>
      <c r="W951" s="586"/>
      <c r="X951" s="586"/>
      <c r="Y951" s="586"/>
      <c r="Z951" s="586"/>
      <c r="AA951" s="586"/>
      <c r="AB951" s="586"/>
      <c r="AC951" s="586"/>
      <c r="AD951" s="586"/>
      <c r="AE951" s="586"/>
      <c r="AF951" s="586"/>
      <c r="AG951" s="586"/>
      <c r="AH951" s="586"/>
      <c r="AI951" s="586"/>
      <c r="AJ951" s="586"/>
    </row>
    <row r="952">
      <c r="A952" s="586"/>
      <c r="B952" s="586"/>
      <c r="C952" s="586"/>
      <c r="D952" s="586"/>
      <c r="E952" s="587"/>
      <c r="F952" s="586"/>
      <c r="G952" s="586"/>
      <c r="H952" s="586"/>
      <c r="I952" s="586"/>
      <c r="J952" s="586"/>
      <c r="K952" s="586"/>
      <c r="L952" s="586"/>
      <c r="M952" s="586"/>
      <c r="N952" s="586"/>
      <c r="O952" s="586"/>
      <c r="P952" s="586"/>
      <c r="Q952" s="586"/>
      <c r="R952" s="586"/>
      <c r="S952" s="586"/>
      <c r="T952" s="586"/>
      <c r="U952" s="586"/>
      <c r="V952" s="586"/>
      <c r="W952" s="586"/>
      <c r="X952" s="586"/>
      <c r="Y952" s="586"/>
      <c r="Z952" s="586"/>
      <c r="AA952" s="586"/>
      <c r="AB952" s="586"/>
      <c r="AC952" s="586"/>
      <c r="AD952" s="586"/>
      <c r="AE952" s="586"/>
      <c r="AF952" s="586"/>
      <c r="AG952" s="586"/>
      <c r="AH952" s="586"/>
      <c r="AI952" s="586"/>
      <c r="AJ952" s="586"/>
    </row>
    <row r="953">
      <c r="A953" s="586"/>
      <c r="B953" s="586"/>
      <c r="C953" s="586"/>
      <c r="D953" s="586"/>
      <c r="E953" s="587"/>
      <c r="F953" s="586"/>
      <c r="G953" s="586"/>
      <c r="H953" s="586"/>
      <c r="I953" s="586"/>
      <c r="J953" s="586"/>
      <c r="K953" s="586"/>
      <c r="L953" s="586"/>
      <c r="M953" s="586"/>
      <c r="N953" s="586"/>
      <c r="O953" s="586"/>
      <c r="P953" s="586"/>
      <c r="Q953" s="586"/>
      <c r="R953" s="586"/>
      <c r="S953" s="586"/>
      <c r="T953" s="586"/>
      <c r="U953" s="586"/>
      <c r="V953" s="586"/>
      <c r="W953" s="586"/>
      <c r="X953" s="586"/>
      <c r="Y953" s="586"/>
      <c r="Z953" s="586"/>
      <c r="AA953" s="586"/>
      <c r="AB953" s="586"/>
      <c r="AC953" s="586"/>
      <c r="AD953" s="586"/>
      <c r="AE953" s="586"/>
      <c r="AF953" s="586"/>
      <c r="AG953" s="586"/>
      <c r="AH953" s="586"/>
      <c r="AI953" s="586"/>
      <c r="AJ953" s="586"/>
    </row>
    <row r="954">
      <c r="A954" s="586"/>
      <c r="B954" s="586"/>
      <c r="C954" s="586"/>
      <c r="D954" s="586"/>
      <c r="E954" s="587"/>
      <c r="F954" s="586"/>
      <c r="G954" s="586"/>
      <c r="H954" s="586"/>
      <c r="I954" s="586"/>
      <c r="J954" s="586"/>
      <c r="K954" s="586"/>
      <c r="L954" s="586"/>
      <c r="M954" s="586"/>
      <c r="N954" s="586"/>
      <c r="O954" s="586"/>
      <c r="P954" s="586"/>
      <c r="Q954" s="586"/>
      <c r="R954" s="586"/>
      <c r="S954" s="586"/>
      <c r="T954" s="586"/>
      <c r="U954" s="586"/>
      <c r="V954" s="586"/>
      <c r="W954" s="586"/>
      <c r="X954" s="586"/>
      <c r="Y954" s="586"/>
      <c r="Z954" s="586"/>
      <c r="AA954" s="586"/>
      <c r="AB954" s="586"/>
      <c r="AC954" s="586"/>
      <c r="AD954" s="586"/>
      <c r="AE954" s="586"/>
      <c r="AF954" s="586"/>
      <c r="AG954" s="586"/>
      <c r="AH954" s="586"/>
      <c r="AI954" s="586"/>
      <c r="AJ954" s="586"/>
    </row>
    <row r="955">
      <c r="A955" s="586"/>
      <c r="B955" s="586"/>
      <c r="C955" s="586"/>
      <c r="D955" s="586"/>
      <c r="E955" s="587"/>
      <c r="F955" s="586"/>
      <c r="G955" s="586"/>
      <c r="H955" s="586"/>
      <c r="I955" s="586"/>
      <c r="J955" s="586"/>
      <c r="K955" s="586"/>
      <c r="L955" s="586"/>
      <c r="M955" s="586"/>
      <c r="N955" s="586"/>
      <c r="O955" s="586"/>
      <c r="P955" s="586"/>
      <c r="Q955" s="586"/>
      <c r="R955" s="586"/>
      <c r="S955" s="586"/>
      <c r="T955" s="586"/>
      <c r="U955" s="586"/>
      <c r="V955" s="586"/>
      <c r="W955" s="586"/>
      <c r="X955" s="586"/>
      <c r="Y955" s="586"/>
      <c r="Z955" s="586"/>
      <c r="AA955" s="586"/>
      <c r="AB955" s="586"/>
      <c r="AC955" s="586"/>
      <c r="AD955" s="586"/>
      <c r="AE955" s="586"/>
      <c r="AF955" s="586"/>
      <c r="AG955" s="586"/>
      <c r="AH955" s="586"/>
      <c r="AI955" s="586"/>
      <c r="AJ955" s="586"/>
    </row>
    <row r="956">
      <c r="A956" s="586"/>
      <c r="B956" s="586"/>
      <c r="C956" s="586"/>
      <c r="D956" s="586"/>
      <c r="E956" s="587"/>
      <c r="F956" s="586"/>
      <c r="G956" s="586"/>
      <c r="H956" s="586"/>
      <c r="I956" s="586"/>
      <c r="J956" s="586"/>
      <c r="K956" s="586"/>
      <c r="L956" s="586"/>
      <c r="M956" s="586"/>
      <c r="N956" s="586"/>
      <c r="O956" s="586"/>
      <c r="P956" s="586"/>
      <c r="Q956" s="586"/>
      <c r="R956" s="586"/>
      <c r="S956" s="586"/>
      <c r="T956" s="586"/>
      <c r="U956" s="586"/>
      <c r="V956" s="586"/>
      <c r="W956" s="586"/>
      <c r="X956" s="586"/>
      <c r="Y956" s="586"/>
      <c r="Z956" s="586"/>
      <c r="AA956" s="586"/>
      <c r="AB956" s="586"/>
      <c r="AC956" s="586"/>
      <c r="AD956" s="586"/>
      <c r="AE956" s="586"/>
      <c r="AF956" s="586"/>
      <c r="AG956" s="586"/>
      <c r="AH956" s="586"/>
      <c r="AI956" s="586"/>
      <c r="AJ956" s="586"/>
    </row>
    <row r="957">
      <c r="A957" s="586"/>
      <c r="B957" s="586"/>
      <c r="C957" s="586"/>
      <c r="D957" s="586"/>
      <c r="E957" s="587"/>
      <c r="F957" s="586"/>
      <c r="G957" s="586"/>
      <c r="H957" s="586"/>
      <c r="I957" s="586"/>
      <c r="J957" s="586"/>
      <c r="K957" s="586"/>
      <c r="L957" s="586"/>
      <c r="M957" s="586"/>
      <c r="N957" s="586"/>
      <c r="O957" s="586"/>
      <c r="P957" s="586"/>
      <c r="Q957" s="586"/>
      <c r="R957" s="586"/>
      <c r="S957" s="586"/>
      <c r="T957" s="586"/>
      <c r="U957" s="586"/>
      <c r="V957" s="586"/>
      <c r="W957" s="586"/>
      <c r="X957" s="586"/>
      <c r="Y957" s="586"/>
      <c r="Z957" s="586"/>
      <c r="AA957" s="586"/>
      <c r="AB957" s="586"/>
      <c r="AC957" s="586"/>
      <c r="AD957" s="586"/>
      <c r="AE957" s="586"/>
      <c r="AF957" s="586"/>
      <c r="AG957" s="586"/>
      <c r="AH957" s="586"/>
      <c r="AI957" s="586"/>
      <c r="AJ957" s="586"/>
    </row>
    <row r="958">
      <c r="A958" s="586"/>
      <c r="B958" s="586"/>
      <c r="C958" s="586"/>
      <c r="D958" s="586"/>
      <c r="E958" s="587"/>
      <c r="F958" s="586"/>
      <c r="G958" s="586"/>
      <c r="H958" s="586"/>
      <c r="I958" s="586"/>
      <c r="J958" s="586"/>
      <c r="K958" s="586"/>
      <c r="L958" s="586"/>
      <c r="M958" s="586"/>
      <c r="N958" s="586"/>
      <c r="O958" s="586"/>
      <c r="P958" s="586"/>
      <c r="Q958" s="586"/>
      <c r="R958" s="586"/>
      <c r="S958" s="586"/>
      <c r="T958" s="586"/>
      <c r="U958" s="586"/>
      <c r="V958" s="586"/>
      <c r="W958" s="586"/>
      <c r="X958" s="586"/>
      <c r="Y958" s="586"/>
      <c r="Z958" s="586"/>
      <c r="AA958" s="586"/>
      <c r="AB958" s="586"/>
      <c r="AC958" s="586"/>
      <c r="AD958" s="586"/>
      <c r="AE958" s="586"/>
      <c r="AF958" s="586"/>
      <c r="AG958" s="586"/>
      <c r="AH958" s="586"/>
      <c r="AI958" s="586"/>
      <c r="AJ958" s="586"/>
    </row>
    <row r="959">
      <c r="A959" s="586"/>
      <c r="B959" s="586"/>
      <c r="C959" s="586"/>
      <c r="D959" s="586"/>
      <c r="E959" s="587"/>
      <c r="F959" s="586"/>
      <c r="G959" s="586"/>
      <c r="H959" s="586"/>
      <c r="I959" s="586"/>
      <c r="J959" s="586"/>
      <c r="K959" s="586"/>
      <c r="L959" s="586"/>
      <c r="M959" s="586"/>
      <c r="N959" s="586"/>
      <c r="O959" s="586"/>
      <c r="P959" s="586"/>
      <c r="Q959" s="586"/>
      <c r="R959" s="586"/>
      <c r="S959" s="586"/>
      <c r="T959" s="586"/>
      <c r="U959" s="586"/>
      <c r="V959" s="586"/>
      <c r="W959" s="586"/>
      <c r="X959" s="586"/>
      <c r="Y959" s="586"/>
      <c r="Z959" s="586"/>
      <c r="AA959" s="586"/>
      <c r="AB959" s="586"/>
      <c r="AC959" s="586"/>
      <c r="AD959" s="586"/>
      <c r="AE959" s="586"/>
      <c r="AF959" s="586"/>
      <c r="AG959" s="586"/>
      <c r="AH959" s="586"/>
      <c r="AI959" s="586"/>
      <c r="AJ959" s="586"/>
    </row>
    <row r="960">
      <c r="A960" s="586"/>
      <c r="B960" s="586"/>
      <c r="C960" s="586"/>
      <c r="D960" s="586"/>
      <c r="E960" s="587"/>
      <c r="F960" s="586"/>
      <c r="G960" s="586"/>
      <c r="H960" s="586"/>
      <c r="I960" s="586"/>
      <c r="J960" s="586"/>
      <c r="K960" s="586"/>
      <c r="L960" s="586"/>
      <c r="M960" s="586"/>
      <c r="N960" s="586"/>
      <c r="O960" s="586"/>
      <c r="P960" s="586"/>
      <c r="Q960" s="586"/>
      <c r="R960" s="586"/>
      <c r="S960" s="586"/>
      <c r="T960" s="586"/>
      <c r="U960" s="586"/>
      <c r="V960" s="586"/>
      <c r="W960" s="586"/>
      <c r="X960" s="586"/>
      <c r="Y960" s="586"/>
      <c r="Z960" s="586"/>
      <c r="AA960" s="586"/>
      <c r="AB960" s="586"/>
      <c r="AC960" s="586"/>
      <c r="AD960" s="586"/>
      <c r="AE960" s="586"/>
      <c r="AF960" s="586"/>
      <c r="AG960" s="586"/>
      <c r="AH960" s="586"/>
      <c r="AI960" s="586"/>
      <c r="AJ960" s="586"/>
    </row>
    <row r="961">
      <c r="A961" s="586"/>
      <c r="B961" s="586"/>
      <c r="C961" s="586"/>
      <c r="D961" s="586"/>
      <c r="E961" s="587"/>
      <c r="F961" s="586"/>
      <c r="G961" s="586"/>
      <c r="H961" s="586"/>
      <c r="I961" s="586"/>
      <c r="J961" s="586"/>
      <c r="K961" s="586"/>
      <c r="L961" s="586"/>
      <c r="M961" s="586"/>
      <c r="N961" s="586"/>
      <c r="O961" s="586"/>
      <c r="P961" s="586"/>
      <c r="Q961" s="586"/>
      <c r="R961" s="586"/>
      <c r="S961" s="586"/>
      <c r="T961" s="586"/>
      <c r="U961" s="586"/>
      <c r="V961" s="586"/>
      <c r="W961" s="586"/>
      <c r="X961" s="586"/>
      <c r="Y961" s="586"/>
      <c r="Z961" s="586"/>
      <c r="AA961" s="586"/>
      <c r="AB961" s="586"/>
      <c r="AC961" s="586"/>
      <c r="AD961" s="586"/>
      <c r="AE961" s="586"/>
      <c r="AF961" s="586"/>
      <c r="AG961" s="586"/>
      <c r="AH961" s="586"/>
      <c r="AI961" s="586"/>
      <c r="AJ961" s="586"/>
    </row>
    <row r="962">
      <c r="A962" s="586"/>
      <c r="B962" s="586"/>
      <c r="C962" s="586"/>
      <c r="D962" s="586"/>
      <c r="E962" s="587"/>
      <c r="F962" s="586"/>
      <c r="G962" s="586"/>
      <c r="H962" s="586"/>
      <c r="I962" s="586"/>
      <c r="J962" s="586"/>
      <c r="K962" s="586"/>
      <c r="L962" s="586"/>
      <c r="M962" s="586"/>
      <c r="N962" s="586"/>
      <c r="O962" s="586"/>
      <c r="P962" s="586"/>
      <c r="Q962" s="586"/>
      <c r="R962" s="586"/>
      <c r="S962" s="586"/>
      <c r="T962" s="586"/>
      <c r="U962" s="586"/>
      <c r="V962" s="586"/>
      <c r="W962" s="586"/>
      <c r="X962" s="586"/>
      <c r="Y962" s="586"/>
      <c r="Z962" s="586"/>
      <c r="AA962" s="586"/>
      <c r="AB962" s="586"/>
      <c r="AC962" s="586"/>
      <c r="AD962" s="586"/>
      <c r="AE962" s="586"/>
      <c r="AF962" s="586"/>
      <c r="AG962" s="586"/>
      <c r="AH962" s="586"/>
      <c r="AI962" s="586"/>
      <c r="AJ962" s="586"/>
    </row>
    <row r="963">
      <c r="A963" s="586"/>
      <c r="B963" s="586"/>
      <c r="C963" s="586"/>
      <c r="D963" s="586"/>
      <c r="E963" s="587"/>
      <c r="F963" s="586"/>
      <c r="G963" s="586"/>
      <c r="H963" s="586"/>
      <c r="I963" s="586"/>
      <c r="J963" s="586"/>
      <c r="K963" s="586"/>
      <c r="L963" s="586"/>
      <c r="M963" s="586"/>
      <c r="N963" s="586"/>
      <c r="O963" s="586"/>
      <c r="P963" s="586"/>
      <c r="Q963" s="586"/>
      <c r="R963" s="586"/>
      <c r="S963" s="586"/>
      <c r="T963" s="586"/>
      <c r="U963" s="586"/>
      <c r="V963" s="586"/>
      <c r="W963" s="586"/>
      <c r="X963" s="586"/>
      <c r="Y963" s="586"/>
      <c r="Z963" s="586"/>
      <c r="AA963" s="586"/>
      <c r="AB963" s="586"/>
      <c r="AC963" s="586"/>
      <c r="AD963" s="586"/>
      <c r="AE963" s="586"/>
      <c r="AF963" s="586"/>
      <c r="AG963" s="586"/>
      <c r="AH963" s="586"/>
      <c r="AI963" s="586"/>
      <c r="AJ963" s="586"/>
    </row>
    <row r="964">
      <c r="A964" s="586"/>
      <c r="B964" s="586"/>
      <c r="C964" s="586"/>
      <c r="D964" s="586"/>
      <c r="E964" s="587"/>
      <c r="F964" s="586"/>
      <c r="G964" s="586"/>
      <c r="H964" s="586"/>
      <c r="I964" s="586"/>
      <c r="J964" s="586"/>
      <c r="K964" s="586"/>
      <c r="L964" s="586"/>
      <c r="M964" s="586"/>
      <c r="N964" s="586"/>
      <c r="O964" s="586"/>
      <c r="P964" s="586"/>
      <c r="Q964" s="586"/>
      <c r="R964" s="586"/>
      <c r="S964" s="586"/>
      <c r="T964" s="586"/>
      <c r="U964" s="586"/>
      <c r="V964" s="586"/>
      <c r="W964" s="586"/>
      <c r="X964" s="586"/>
      <c r="Y964" s="586"/>
      <c r="Z964" s="586"/>
      <c r="AA964" s="586"/>
      <c r="AB964" s="586"/>
      <c r="AC964" s="586"/>
      <c r="AD964" s="586"/>
      <c r="AE964" s="586"/>
      <c r="AF964" s="586"/>
      <c r="AG964" s="586"/>
      <c r="AH964" s="586"/>
      <c r="AI964" s="586"/>
      <c r="AJ964" s="586"/>
    </row>
    <row r="965">
      <c r="A965" s="586"/>
      <c r="B965" s="586"/>
      <c r="C965" s="586"/>
      <c r="D965" s="586"/>
      <c r="E965" s="587"/>
      <c r="F965" s="586"/>
      <c r="G965" s="586"/>
      <c r="H965" s="586"/>
      <c r="I965" s="586"/>
      <c r="J965" s="586"/>
      <c r="K965" s="586"/>
      <c r="L965" s="586"/>
      <c r="M965" s="586"/>
      <c r="N965" s="586"/>
      <c r="O965" s="586"/>
      <c r="P965" s="586"/>
      <c r="Q965" s="586"/>
      <c r="R965" s="586"/>
      <c r="S965" s="586"/>
      <c r="T965" s="586"/>
      <c r="U965" s="586"/>
      <c r="V965" s="586"/>
      <c r="W965" s="586"/>
      <c r="X965" s="586"/>
      <c r="Y965" s="586"/>
      <c r="Z965" s="586"/>
      <c r="AA965" s="586"/>
      <c r="AB965" s="586"/>
      <c r="AC965" s="586"/>
      <c r="AD965" s="586"/>
      <c r="AE965" s="586"/>
      <c r="AF965" s="586"/>
      <c r="AG965" s="586"/>
      <c r="AH965" s="586"/>
      <c r="AI965" s="586"/>
      <c r="AJ965" s="586"/>
    </row>
    <row r="966">
      <c r="A966" s="586"/>
      <c r="B966" s="586"/>
      <c r="C966" s="586"/>
      <c r="D966" s="586"/>
      <c r="E966" s="587"/>
      <c r="F966" s="586"/>
      <c r="G966" s="586"/>
      <c r="H966" s="586"/>
      <c r="I966" s="586"/>
      <c r="J966" s="586"/>
      <c r="K966" s="586"/>
      <c r="L966" s="586"/>
      <c r="M966" s="586"/>
      <c r="N966" s="586"/>
      <c r="O966" s="586"/>
      <c r="P966" s="586"/>
      <c r="Q966" s="586"/>
      <c r="R966" s="586"/>
      <c r="S966" s="586"/>
      <c r="T966" s="586"/>
      <c r="U966" s="586"/>
      <c r="V966" s="586"/>
      <c r="W966" s="586"/>
      <c r="X966" s="586"/>
      <c r="Y966" s="586"/>
      <c r="Z966" s="586"/>
      <c r="AA966" s="586"/>
      <c r="AB966" s="586"/>
      <c r="AC966" s="586"/>
      <c r="AD966" s="586"/>
      <c r="AE966" s="586"/>
      <c r="AF966" s="586"/>
      <c r="AG966" s="586"/>
      <c r="AH966" s="586"/>
      <c r="AI966" s="586"/>
      <c r="AJ966" s="586"/>
    </row>
    <row r="967">
      <c r="A967" s="586"/>
      <c r="B967" s="586"/>
      <c r="C967" s="586"/>
      <c r="D967" s="586"/>
      <c r="E967" s="587"/>
      <c r="F967" s="586"/>
      <c r="G967" s="586"/>
      <c r="H967" s="586"/>
      <c r="I967" s="586"/>
      <c r="J967" s="586"/>
      <c r="K967" s="586"/>
      <c r="L967" s="586"/>
      <c r="M967" s="586"/>
      <c r="N967" s="586"/>
      <c r="O967" s="586"/>
      <c r="P967" s="586"/>
      <c r="Q967" s="586"/>
      <c r="R967" s="586"/>
      <c r="S967" s="586"/>
      <c r="T967" s="586"/>
      <c r="U967" s="586"/>
      <c r="V967" s="586"/>
      <c r="W967" s="586"/>
      <c r="X967" s="586"/>
      <c r="Y967" s="586"/>
      <c r="Z967" s="586"/>
      <c r="AA967" s="586"/>
      <c r="AB967" s="586"/>
      <c r="AC967" s="586"/>
      <c r="AD967" s="586"/>
      <c r="AE967" s="586"/>
      <c r="AF967" s="586"/>
      <c r="AG967" s="586"/>
      <c r="AH967" s="586"/>
      <c r="AI967" s="586"/>
      <c r="AJ967" s="586"/>
    </row>
    <row r="968">
      <c r="A968" s="586"/>
      <c r="B968" s="586"/>
      <c r="C968" s="586"/>
      <c r="D968" s="586"/>
      <c r="E968" s="587"/>
      <c r="F968" s="586"/>
      <c r="G968" s="586"/>
      <c r="H968" s="586"/>
      <c r="I968" s="586"/>
      <c r="J968" s="586"/>
      <c r="K968" s="586"/>
      <c r="L968" s="586"/>
      <c r="M968" s="586"/>
      <c r="N968" s="586"/>
      <c r="O968" s="586"/>
      <c r="P968" s="586"/>
      <c r="Q968" s="586"/>
      <c r="R968" s="586"/>
      <c r="S968" s="586"/>
      <c r="T968" s="586"/>
      <c r="U968" s="586"/>
      <c r="V968" s="586"/>
      <c r="W968" s="586"/>
      <c r="X968" s="586"/>
      <c r="Y968" s="586"/>
      <c r="Z968" s="586"/>
      <c r="AA968" s="586"/>
      <c r="AB968" s="586"/>
      <c r="AC968" s="586"/>
      <c r="AD968" s="586"/>
      <c r="AE968" s="586"/>
      <c r="AF968" s="586"/>
      <c r="AG968" s="586"/>
      <c r="AH968" s="586"/>
      <c r="AI968" s="586"/>
      <c r="AJ968" s="586"/>
    </row>
    <row r="969">
      <c r="A969" s="586"/>
      <c r="B969" s="586"/>
      <c r="C969" s="586"/>
      <c r="D969" s="586"/>
      <c r="E969" s="587"/>
      <c r="F969" s="586"/>
      <c r="G969" s="586"/>
      <c r="H969" s="586"/>
      <c r="I969" s="586"/>
      <c r="J969" s="586"/>
      <c r="K969" s="586"/>
      <c r="L969" s="586"/>
      <c r="M969" s="586"/>
      <c r="N969" s="586"/>
      <c r="O969" s="586"/>
      <c r="P969" s="586"/>
      <c r="Q969" s="586"/>
      <c r="R969" s="586"/>
      <c r="S969" s="586"/>
      <c r="T969" s="586"/>
      <c r="U969" s="586"/>
      <c r="V969" s="586"/>
      <c r="W969" s="586"/>
      <c r="X969" s="586"/>
      <c r="Y969" s="586"/>
      <c r="Z969" s="586"/>
      <c r="AA969" s="586"/>
      <c r="AB969" s="586"/>
      <c r="AC969" s="586"/>
      <c r="AD969" s="586"/>
      <c r="AE969" s="586"/>
      <c r="AF969" s="586"/>
      <c r="AG969" s="586"/>
      <c r="AH969" s="586"/>
      <c r="AI969" s="586"/>
      <c r="AJ969" s="586"/>
    </row>
    <row r="970">
      <c r="A970" s="586"/>
      <c r="B970" s="586"/>
      <c r="C970" s="586"/>
      <c r="D970" s="586"/>
      <c r="E970" s="587"/>
      <c r="F970" s="586"/>
      <c r="G970" s="586"/>
      <c r="H970" s="586"/>
      <c r="I970" s="586"/>
      <c r="J970" s="586"/>
      <c r="K970" s="586"/>
      <c r="L970" s="586"/>
      <c r="M970" s="586"/>
      <c r="N970" s="586"/>
      <c r="O970" s="586"/>
      <c r="P970" s="586"/>
      <c r="Q970" s="586"/>
      <c r="R970" s="586"/>
      <c r="S970" s="586"/>
      <c r="T970" s="586"/>
      <c r="U970" s="586"/>
      <c r="V970" s="586"/>
      <c r="W970" s="586"/>
      <c r="X970" s="586"/>
      <c r="Y970" s="586"/>
      <c r="Z970" s="586"/>
      <c r="AA970" s="586"/>
      <c r="AB970" s="586"/>
      <c r="AC970" s="586"/>
      <c r="AD970" s="586"/>
      <c r="AE970" s="586"/>
      <c r="AF970" s="586"/>
      <c r="AG970" s="586"/>
      <c r="AH970" s="586"/>
      <c r="AI970" s="586"/>
      <c r="AJ970" s="586"/>
    </row>
    <row r="971">
      <c r="A971" s="586"/>
      <c r="B971" s="586"/>
      <c r="C971" s="586"/>
      <c r="D971" s="586"/>
      <c r="E971" s="587"/>
      <c r="F971" s="586"/>
      <c r="G971" s="586"/>
      <c r="H971" s="586"/>
      <c r="I971" s="586"/>
      <c r="J971" s="586"/>
      <c r="K971" s="586"/>
      <c r="L971" s="586"/>
      <c r="M971" s="586"/>
      <c r="N971" s="586"/>
      <c r="O971" s="586"/>
      <c r="P971" s="586"/>
      <c r="Q971" s="586"/>
      <c r="R971" s="586"/>
      <c r="S971" s="586"/>
      <c r="T971" s="586"/>
      <c r="U971" s="586"/>
      <c r="V971" s="586"/>
      <c r="W971" s="586"/>
      <c r="X971" s="586"/>
      <c r="Y971" s="586"/>
      <c r="Z971" s="586"/>
      <c r="AA971" s="586"/>
      <c r="AB971" s="586"/>
      <c r="AC971" s="586"/>
      <c r="AD971" s="586"/>
      <c r="AE971" s="586"/>
      <c r="AF971" s="586"/>
      <c r="AG971" s="586"/>
      <c r="AH971" s="586"/>
      <c r="AI971" s="586"/>
      <c r="AJ971" s="586"/>
    </row>
    <row r="972">
      <c r="A972" s="586"/>
      <c r="B972" s="586"/>
      <c r="C972" s="586"/>
      <c r="D972" s="586"/>
      <c r="E972" s="587"/>
      <c r="F972" s="586"/>
      <c r="G972" s="586"/>
      <c r="H972" s="586"/>
      <c r="I972" s="586"/>
      <c r="J972" s="586"/>
      <c r="K972" s="586"/>
      <c r="L972" s="586"/>
      <c r="M972" s="586"/>
      <c r="N972" s="586"/>
      <c r="O972" s="586"/>
      <c r="P972" s="586"/>
      <c r="Q972" s="586"/>
      <c r="R972" s="586"/>
      <c r="S972" s="586"/>
      <c r="T972" s="586"/>
      <c r="U972" s="586"/>
      <c r="V972" s="586"/>
      <c r="W972" s="586"/>
      <c r="X972" s="586"/>
      <c r="Y972" s="586"/>
      <c r="Z972" s="586"/>
      <c r="AA972" s="586"/>
      <c r="AB972" s="586"/>
      <c r="AC972" s="586"/>
      <c r="AD972" s="586"/>
      <c r="AE972" s="586"/>
      <c r="AF972" s="586"/>
      <c r="AG972" s="586"/>
      <c r="AH972" s="586"/>
      <c r="AI972" s="586"/>
      <c r="AJ972" s="586"/>
    </row>
    <row r="973">
      <c r="A973" s="586"/>
      <c r="B973" s="586"/>
      <c r="C973" s="586"/>
      <c r="D973" s="586"/>
      <c r="E973" s="587"/>
      <c r="F973" s="586"/>
      <c r="G973" s="586"/>
      <c r="H973" s="586"/>
      <c r="I973" s="586"/>
      <c r="J973" s="586"/>
      <c r="K973" s="586"/>
      <c r="L973" s="586"/>
      <c r="M973" s="586"/>
      <c r="N973" s="586"/>
      <c r="O973" s="586"/>
      <c r="P973" s="586"/>
      <c r="Q973" s="586"/>
      <c r="R973" s="586"/>
      <c r="S973" s="586"/>
      <c r="T973" s="586"/>
      <c r="U973" s="586"/>
      <c r="V973" s="586"/>
      <c r="W973" s="586"/>
      <c r="X973" s="586"/>
      <c r="Y973" s="586"/>
      <c r="Z973" s="586"/>
      <c r="AA973" s="586"/>
      <c r="AB973" s="586"/>
      <c r="AC973" s="586"/>
      <c r="AD973" s="586"/>
      <c r="AE973" s="586"/>
      <c r="AF973" s="586"/>
      <c r="AG973" s="586"/>
      <c r="AH973" s="586"/>
      <c r="AI973" s="586"/>
      <c r="AJ973" s="586"/>
    </row>
    <row r="974">
      <c r="A974" s="586"/>
      <c r="B974" s="586"/>
      <c r="C974" s="586"/>
      <c r="D974" s="586"/>
      <c r="E974" s="587"/>
      <c r="F974" s="586"/>
      <c r="G974" s="586"/>
      <c r="H974" s="586"/>
      <c r="I974" s="586"/>
      <c r="J974" s="586"/>
      <c r="K974" s="586"/>
      <c r="L974" s="586"/>
      <c r="M974" s="586"/>
      <c r="N974" s="586"/>
      <c r="O974" s="586"/>
      <c r="P974" s="586"/>
      <c r="Q974" s="586"/>
      <c r="R974" s="586"/>
      <c r="S974" s="586"/>
      <c r="T974" s="586"/>
      <c r="U974" s="586"/>
      <c r="V974" s="586"/>
      <c r="W974" s="586"/>
      <c r="X974" s="586"/>
      <c r="Y974" s="586"/>
      <c r="Z974" s="586"/>
      <c r="AA974" s="586"/>
      <c r="AB974" s="586"/>
      <c r="AC974" s="586"/>
      <c r="AD974" s="586"/>
      <c r="AE974" s="586"/>
      <c r="AF974" s="586"/>
      <c r="AG974" s="586"/>
      <c r="AH974" s="586"/>
      <c r="AI974" s="586"/>
      <c r="AJ974" s="586"/>
    </row>
    <row r="975">
      <c r="A975" s="586"/>
      <c r="B975" s="586"/>
      <c r="C975" s="586"/>
      <c r="D975" s="586"/>
      <c r="E975" s="587"/>
      <c r="F975" s="586"/>
      <c r="G975" s="586"/>
      <c r="H975" s="586"/>
      <c r="I975" s="586"/>
      <c r="J975" s="586"/>
      <c r="K975" s="586"/>
      <c r="L975" s="586"/>
      <c r="M975" s="586"/>
      <c r="N975" s="586"/>
      <c r="O975" s="586"/>
      <c r="P975" s="586"/>
      <c r="Q975" s="586"/>
      <c r="R975" s="586"/>
      <c r="S975" s="586"/>
      <c r="T975" s="586"/>
      <c r="U975" s="586"/>
      <c r="V975" s="586"/>
      <c r="W975" s="586"/>
      <c r="X975" s="586"/>
      <c r="Y975" s="586"/>
      <c r="Z975" s="586"/>
      <c r="AA975" s="586"/>
      <c r="AB975" s="586"/>
      <c r="AC975" s="586"/>
      <c r="AD975" s="586"/>
      <c r="AE975" s="586"/>
      <c r="AF975" s="586"/>
      <c r="AG975" s="586"/>
      <c r="AH975" s="586"/>
      <c r="AI975" s="586"/>
      <c r="AJ975" s="586"/>
    </row>
    <row r="976">
      <c r="A976" s="586"/>
      <c r="B976" s="586"/>
      <c r="C976" s="586"/>
      <c r="D976" s="586"/>
      <c r="E976" s="587"/>
      <c r="F976" s="586"/>
      <c r="G976" s="586"/>
      <c r="H976" s="586"/>
      <c r="I976" s="586"/>
      <c r="J976" s="586"/>
      <c r="K976" s="586"/>
      <c r="L976" s="586"/>
      <c r="M976" s="586"/>
      <c r="N976" s="586"/>
      <c r="O976" s="586"/>
      <c r="P976" s="586"/>
      <c r="Q976" s="586"/>
      <c r="R976" s="586"/>
      <c r="S976" s="586"/>
      <c r="T976" s="586"/>
      <c r="U976" s="586"/>
      <c r="V976" s="586"/>
      <c r="W976" s="586"/>
      <c r="X976" s="586"/>
      <c r="Y976" s="586"/>
      <c r="Z976" s="586"/>
      <c r="AA976" s="586"/>
      <c r="AB976" s="586"/>
      <c r="AC976" s="586"/>
      <c r="AD976" s="586"/>
      <c r="AE976" s="586"/>
      <c r="AF976" s="586"/>
      <c r="AG976" s="586"/>
      <c r="AH976" s="586"/>
      <c r="AI976" s="586"/>
      <c r="AJ976" s="586"/>
    </row>
    <row r="977">
      <c r="A977" s="586"/>
      <c r="B977" s="586"/>
      <c r="C977" s="586"/>
      <c r="D977" s="586"/>
      <c r="E977" s="587"/>
      <c r="F977" s="586"/>
      <c r="G977" s="586"/>
      <c r="H977" s="586"/>
      <c r="I977" s="586"/>
      <c r="J977" s="586"/>
      <c r="K977" s="586"/>
      <c r="L977" s="586"/>
      <c r="M977" s="586"/>
      <c r="N977" s="586"/>
      <c r="O977" s="586"/>
      <c r="P977" s="586"/>
      <c r="Q977" s="586"/>
      <c r="R977" s="586"/>
      <c r="S977" s="586"/>
      <c r="T977" s="586"/>
      <c r="U977" s="586"/>
      <c r="V977" s="586"/>
      <c r="W977" s="586"/>
      <c r="X977" s="586"/>
      <c r="Y977" s="586"/>
      <c r="Z977" s="586"/>
      <c r="AA977" s="586"/>
      <c r="AB977" s="586"/>
      <c r="AC977" s="586"/>
      <c r="AD977" s="586"/>
      <c r="AE977" s="586"/>
      <c r="AF977" s="586"/>
      <c r="AG977" s="586"/>
      <c r="AH977" s="586"/>
      <c r="AI977" s="586"/>
      <c r="AJ977" s="586"/>
    </row>
    <row r="978">
      <c r="A978" s="586"/>
      <c r="B978" s="586"/>
      <c r="C978" s="586"/>
      <c r="D978" s="586"/>
      <c r="E978" s="587"/>
      <c r="F978" s="586"/>
      <c r="G978" s="586"/>
      <c r="H978" s="586"/>
      <c r="I978" s="586"/>
      <c r="J978" s="586"/>
      <c r="K978" s="586"/>
      <c r="L978" s="586"/>
      <c r="M978" s="586"/>
      <c r="N978" s="586"/>
      <c r="O978" s="586"/>
      <c r="P978" s="586"/>
      <c r="Q978" s="586"/>
      <c r="R978" s="586"/>
      <c r="S978" s="586"/>
      <c r="T978" s="586"/>
      <c r="U978" s="586"/>
      <c r="V978" s="586"/>
      <c r="W978" s="586"/>
      <c r="X978" s="586"/>
      <c r="Y978" s="586"/>
      <c r="Z978" s="586"/>
      <c r="AA978" s="586"/>
      <c r="AB978" s="586"/>
      <c r="AC978" s="586"/>
      <c r="AD978" s="586"/>
      <c r="AE978" s="586"/>
      <c r="AF978" s="586"/>
      <c r="AG978" s="586"/>
      <c r="AH978" s="586"/>
      <c r="AI978" s="586"/>
      <c r="AJ978" s="586"/>
    </row>
    <row r="979">
      <c r="A979" s="586"/>
      <c r="B979" s="586"/>
      <c r="C979" s="586"/>
      <c r="D979" s="586"/>
      <c r="E979" s="587"/>
      <c r="F979" s="586"/>
      <c r="G979" s="586"/>
      <c r="H979" s="586"/>
      <c r="I979" s="586"/>
      <c r="J979" s="586"/>
      <c r="K979" s="586"/>
      <c r="L979" s="586"/>
      <c r="M979" s="586"/>
      <c r="N979" s="586"/>
      <c r="O979" s="586"/>
      <c r="P979" s="586"/>
      <c r="Q979" s="586"/>
      <c r="R979" s="586"/>
      <c r="S979" s="586"/>
      <c r="T979" s="586"/>
      <c r="U979" s="586"/>
      <c r="V979" s="586"/>
      <c r="W979" s="586"/>
      <c r="X979" s="586"/>
      <c r="Y979" s="586"/>
      <c r="Z979" s="586"/>
      <c r="AA979" s="586"/>
      <c r="AB979" s="586"/>
      <c r="AC979" s="586"/>
      <c r="AD979" s="586"/>
      <c r="AE979" s="586"/>
      <c r="AF979" s="586"/>
      <c r="AG979" s="586"/>
      <c r="AH979" s="586"/>
      <c r="AI979" s="586"/>
      <c r="AJ979" s="586"/>
    </row>
    <row r="980">
      <c r="A980" s="586"/>
      <c r="B980" s="586"/>
      <c r="C980" s="586"/>
      <c r="D980" s="586"/>
      <c r="E980" s="587"/>
      <c r="F980" s="586"/>
      <c r="G980" s="586"/>
      <c r="H980" s="586"/>
      <c r="I980" s="586"/>
      <c r="J980" s="586"/>
      <c r="K980" s="586"/>
      <c r="L980" s="586"/>
      <c r="M980" s="586"/>
      <c r="N980" s="586"/>
      <c r="O980" s="586"/>
      <c r="P980" s="586"/>
      <c r="Q980" s="586"/>
      <c r="R980" s="586"/>
      <c r="S980" s="586"/>
      <c r="T980" s="586"/>
      <c r="U980" s="586"/>
      <c r="V980" s="586"/>
      <c r="W980" s="586"/>
      <c r="X980" s="586"/>
      <c r="Y980" s="586"/>
      <c r="Z980" s="586"/>
      <c r="AA980" s="586"/>
      <c r="AB980" s="586"/>
      <c r="AC980" s="586"/>
      <c r="AD980" s="586"/>
      <c r="AE980" s="586"/>
      <c r="AF980" s="586"/>
      <c r="AG980" s="586"/>
      <c r="AH980" s="586"/>
      <c r="AI980" s="586"/>
      <c r="AJ980" s="586"/>
    </row>
    <row r="981">
      <c r="A981" s="586"/>
      <c r="B981" s="586"/>
      <c r="C981" s="586"/>
      <c r="D981" s="586"/>
      <c r="E981" s="587"/>
      <c r="F981" s="586"/>
      <c r="G981" s="586"/>
      <c r="H981" s="586"/>
      <c r="I981" s="586"/>
      <c r="J981" s="586"/>
      <c r="K981" s="586"/>
      <c r="L981" s="586"/>
      <c r="M981" s="586"/>
      <c r="N981" s="586"/>
      <c r="O981" s="586"/>
      <c r="P981" s="586"/>
      <c r="Q981" s="586"/>
      <c r="R981" s="586"/>
      <c r="S981" s="586"/>
      <c r="T981" s="586"/>
      <c r="U981" s="586"/>
      <c r="V981" s="586"/>
      <c r="W981" s="586"/>
      <c r="X981" s="586"/>
      <c r="Y981" s="586"/>
      <c r="Z981" s="586"/>
      <c r="AA981" s="586"/>
      <c r="AB981" s="586"/>
      <c r="AC981" s="586"/>
      <c r="AD981" s="586"/>
      <c r="AE981" s="586"/>
      <c r="AF981" s="586"/>
      <c r="AG981" s="586"/>
      <c r="AH981" s="586"/>
      <c r="AI981" s="586"/>
      <c r="AJ981" s="586"/>
    </row>
    <row r="982">
      <c r="A982" s="586"/>
      <c r="B982" s="586"/>
      <c r="C982" s="586"/>
      <c r="D982" s="586"/>
      <c r="E982" s="587"/>
      <c r="F982" s="586"/>
      <c r="G982" s="586"/>
      <c r="H982" s="586"/>
      <c r="I982" s="586"/>
      <c r="J982" s="586"/>
      <c r="K982" s="586"/>
      <c r="L982" s="586"/>
      <c r="M982" s="586"/>
      <c r="N982" s="586"/>
      <c r="O982" s="586"/>
      <c r="P982" s="586"/>
      <c r="Q982" s="586"/>
      <c r="R982" s="586"/>
      <c r="S982" s="586"/>
      <c r="T982" s="586"/>
      <c r="U982" s="586"/>
      <c r="V982" s="586"/>
      <c r="W982" s="586"/>
      <c r="X982" s="586"/>
      <c r="Y982" s="586"/>
      <c r="Z982" s="586"/>
      <c r="AA982" s="586"/>
      <c r="AB982" s="586"/>
      <c r="AC982" s="586"/>
      <c r="AD982" s="586"/>
      <c r="AE982" s="586"/>
      <c r="AF982" s="586"/>
      <c r="AG982" s="586"/>
      <c r="AH982" s="586"/>
      <c r="AI982" s="586"/>
      <c r="AJ982" s="586"/>
    </row>
    <row r="983">
      <c r="A983" s="586"/>
      <c r="B983" s="586"/>
      <c r="C983" s="586"/>
      <c r="D983" s="586"/>
      <c r="E983" s="587"/>
      <c r="F983" s="586"/>
      <c r="G983" s="586"/>
      <c r="H983" s="586"/>
      <c r="I983" s="586"/>
      <c r="J983" s="586"/>
      <c r="K983" s="586"/>
      <c r="L983" s="586"/>
      <c r="M983" s="586"/>
      <c r="N983" s="586"/>
      <c r="O983" s="586"/>
      <c r="P983" s="586"/>
      <c r="Q983" s="586"/>
      <c r="R983" s="586"/>
      <c r="S983" s="586"/>
      <c r="T983" s="586"/>
      <c r="U983" s="586"/>
      <c r="V983" s="586"/>
      <c r="W983" s="586"/>
      <c r="X983" s="586"/>
      <c r="Y983" s="586"/>
      <c r="Z983" s="586"/>
      <c r="AA983" s="586"/>
      <c r="AB983" s="586"/>
      <c r="AC983" s="586"/>
      <c r="AD983" s="586"/>
      <c r="AE983" s="586"/>
      <c r="AF983" s="586"/>
      <c r="AG983" s="586"/>
      <c r="AH983" s="586"/>
      <c r="AI983" s="586"/>
      <c r="AJ983" s="586"/>
    </row>
    <row r="984">
      <c r="A984" s="586"/>
      <c r="B984" s="586"/>
      <c r="C984" s="586"/>
      <c r="D984" s="586"/>
      <c r="E984" s="587"/>
      <c r="F984" s="586"/>
      <c r="G984" s="586"/>
      <c r="H984" s="586"/>
      <c r="I984" s="586"/>
      <c r="J984" s="586"/>
      <c r="K984" s="586"/>
      <c r="L984" s="586"/>
      <c r="M984" s="586"/>
      <c r="N984" s="586"/>
      <c r="O984" s="586"/>
      <c r="P984" s="586"/>
      <c r="Q984" s="586"/>
      <c r="R984" s="586"/>
      <c r="S984" s="586"/>
      <c r="T984" s="586"/>
      <c r="U984" s="586"/>
      <c r="V984" s="586"/>
      <c r="W984" s="586"/>
      <c r="X984" s="586"/>
      <c r="Y984" s="586"/>
      <c r="Z984" s="586"/>
      <c r="AA984" s="586"/>
      <c r="AB984" s="586"/>
      <c r="AC984" s="586"/>
      <c r="AD984" s="586"/>
      <c r="AE984" s="586"/>
      <c r="AF984" s="586"/>
      <c r="AG984" s="586"/>
      <c r="AH984" s="586"/>
      <c r="AI984" s="586"/>
      <c r="AJ984" s="586"/>
    </row>
    <row r="985">
      <c r="A985" s="586"/>
      <c r="B985" s="586"/>
      <c r="C985" s="586"/>
      <c r="D985" s="586"/>
      <c r="E985" s="587"/>
      <c r="F985" s="586"/>
      <c r="G985" s="586"/>
      <c r="H985" s="586"/>
      <c r="I985" s="586"/>
      <c r="J985" s="586"/>
      <c r="K985" s="586"/>
      <c r="L985" s="586"/>
      <c r="M985" s="586"/>
      <c r="N985" s="586"/>
      <c r="O985" s="586"/>
      <c r="P985" s="586"/>
      <c r="Q985" s="586"/>
      <c r="R985" s="586"/>
      <c r="S985" s="586"/>
      <c r="T985" s="586"/>
      <c r="U985" s="586"/>
      <c r="V985" s="586"/>
      <c r="W985" s="586"/>
      <c r="X985" s="586"/>
      <c r="Y985" s="586"/>
      <c r="Z985" s="586"/>
      <c r="AA985" s="586"/>
      <c r="AB985" s="586"/>
      <c r="AC985" s="586"/>
      <c r="AD985" s="586"/>
      <c r="AE985" s="586"/>
      <c r="AF985" s="586"/>
      <c r="AG985" s="586"/>
      <c r="AH985" s="586"/>
      <c r="AI985" s="586"/>
      <c r="AJ985" s="586"/>
    </row>
    <row r="986">
      <c r="A986" s="586"/>
      <c r="B986" s="586"/>
      <c r="C986" s="586"/>
      <c r="D986" s="586"/>
      <c r="E986" s="587"/>
      <c r="F986" s="586"/>
      <c r="G986" s="586"/>
      <c r="H986" s="586"/>
      <c r="I986" s="586"/>
      <c r="J986" s="586"/>
      <c r="K986" s="586"/>
      <c r="L986" s="586"/>
      <c r="M986" s="586"/>
      <c r="N986" s="586"/>
      <c r="O986" s="586"/>
      <c r="P986" s="586"/>
      <c r="Q986" s="586"/>
      <c r="R986" s="586"/>
      <c r="S986" s="586"/>
      <c r="T986" s="586"/>
      <c r="U986" s="586"/>
      <c r="V986" s="586"/>
      <c r="W986" s="586"/>
      <c r="X986" s="586"/>
      <c r="Y986" s="586"/>
      <c r="Z986" s="586"/>
      <c r="AA986" s="586"/>
      <c r="AB986" s="586"/>
      <c r="AC986" s="586"/>
      <c r="AD986" s="586"/>
      <c r="AE986" s="586"/>
      <c r="AF986" s="586"/>
      <c r="AG986" s="586"/>
      <c r="AH986" s="586"/>
      <c r="AI986" s="586"/>
      <c r="AJ986" s="586"/>
    </row>
    <row r="987">
      <c r="A987" s="586"/>
      <c r="B987" s="586"/>
      <c r="C987" s="586"/>
      <c r="D987" s="586"/>
      <c r="E987" s="587"/>
      <c r="F987" s="586"/>
      <c r="G987" s="586"/>
      <c r="H987" s="586"/>
      <c r="I987" s="586"/>
      <c r="J987" s="586"/>
      <c r="K987" s="586"/>
      <c r="L987" s="586"/>
      <c r="M987" s="586"/>
      <c r="N987" s="586"/>
      <c r="O987" s="586"/>
      <c r="P987" s="586"/>
      <c r="Q987" s="586"/>
      <c r="R987" s="586"/>
      <c r="S987" s="586"/>
      <c r="T987" s="586"/>
      <c r="U987" s="586"/>
      <c r="V987" s="586"/>
      <c r="W987" s="586"/>
      <c r="X987" s="586"/>
      <c r="Y987" s="586"/>
      <c r="Z987" s="586"/>
      <c r="AA987" s="586"/>
      <c r="AB987" s="586"/>
      <c r="AC987" s="586"/>
      <c r="AD987" s="586"/>
      <c r="AE987" s="586"/>
      <c r="AF987" s="586"/>
      <c r="AG987" s="586"/>
      <c r="AH987" s="586"/>
      <c r="AI987" s="586"/>
      <c r="AJ987" s="586"/>
    </row>
    <row r="988">
      <c r="A988" s="586"/>
      <c r="B988" s="586"/>
      <c r="C988" s="586"/>
      <c r="D988" s="586"/>
      <c r="E988" s="587"/>
      <c r="F988" s="586"/>
      <c r="G988" s="586"/>
      <c r="H988" s="586"/>
      <c r="I988" s="586"/>
      <c r="J988" s="586"/>
      <c r="K988" s="586"/>
      <c r="L988" s="586"/>
      <c r="M988" s="586"/>
      <c r="N988" s="586"/>
      <c r="O988" s="586"/>
      <c r="P988" s="586"/>
      <c r="Q988" s="586"/>
      <c r="R988" s="586"/>
      <c r="S988" s="586"/>
      <c r="T988" s="586"/>
      <c r="U988" s="586"/>
      <c r="V988" s="586"/>
      <c r="W988" s="586"/>
      <c r="X988" s="586"/>
      <c r="Y988" s="586"/>
      <c r="Z988" s="586"/>
      <c r="AA988" s="586"/>
      <c r="AB988" s="586"/>
      <c r="AC988" s="586"/>
      <c r="AD988" s="586"/>
      <c r="AE988" s="586"/>
      <c r="AF988" s="586"/>
      <c r="AG988" s="586"/>
      <c r="AH988" s="586"/>
      <c r="AI988" s="586"/>
      <c r="AJ988" s="586"/>
    </row>
    <row r="989">
      <c r="A989" s="586"/>
      <c r="B989" s="586"/>
      <c r="C989" s="586"/>
      <c r="D989" s="586"/>
      <c r="E989" s="587"/>
      <c r="F989" s="586"/>
      <c r="G989" s="586"/>
      <c r="H989" s="586"/>
      <c r="I989" s="586"/>
      <c r="J989" s="586"/>
      <c r="K989" s="586"/>
      <c r="L989" s="586"/>
      <c r="M989" s="586"/>
      <c r="N989" s="586"/>
      <c r="O989" s="586"/>
      <c r="P989" s="586"/>
      <c r="Q989" s="586"/>
      <c r="R989" s="586"/>
      <c r="S989" s="586"/>
      <c r="T989" s="586"/>
      <c r="U989" s="586"/>
      <c r="V989" s="586"/>
      <c r="W989" s="586"/>
      <c r="X989" s="586"/>
      <c r="Y989" s="586"/>
      <c r="Z989" s="586"/>
      <c r="AA989" s="586"/>
      <c r="AB989" s="586"/>
      <c r="AC989" s="586"/>
      <c r="AD989" s="586"/>
      <c r="AE989" s="586"/>
      <c r="AF989" s="586"/>
      <c r="AG989" s="586"/>
      <c r="AH989" s="586"/>
      <c r="AI989" s="586"/>
      <c r="AJ989" s="586"/>
    </row>
    <row r="990">
      <c r="A990" s="586"/>
      <c r="B990" s="586"/>
      <c r="C990" s="586"/>
      <c r="D990" s="586"/>
      <c r="E990" s="587"/>
      <c r="F990" s="586"/>
      <c r="G990" s="586"/>
      <c r="H990" s="586"/>
      <c r="I990" s="586"/>
      <c r="J990" s="586"/>
      <c r="K990" s="586"/>
      <c r="L990" s="586"/>
      <c r="M990" s="586"/>
      <c r="N990" s="586"/>
      <c r="O990" s="586"/>
      <c r="P990" s="586"/>
      <c r="Q990" s="586"/>
      <c r="R990" s="586"/>
      <c r="S990" s="586"/>
      <c r="T990" s="586"/>
      <c r="U990" s="586"/>
      <c r="V990" s="586"/>
      <c r="W990" s="586"/>
      <c r="X990" s="586"/>
      <c r="Y990" s="586"/>
      <c r="Z990" s="586"/>
      <c r="AA990" s="586"/>
      <c r="AB990" s="586"/>
      <c r="AC990" s="586"/>
      <c r="AD990" s="586"/>
      <c r="AE990" s="586"/>
      <c r="AF990" s="586"/>
      <c r="AG990" s="586"/>
      <c r="AH990" s="586"/>
      <c r="AI990" s="586"/>
      <c r="AJ990" s="586"/>
    </row>
    <row r="991">
      <c r="A991" s="586"/>
      <c r="B991" s="586"/>
      <c r="C991" s="586"/>
      <c r="D991" s="586"/>
      <c r="E991" s="587"/>
      <c r="F991" s="586"/>
      <c r="G991" s="586"/>
      <c r="H991" s="586"/>
      <c r="I991" s="586"/>
      <c r="J991" s="586"/>
      <c r="K991" s="586"/>
      <c r="L991" s="586"/>
      <c r="M991" s="586"/>
      <c r="N991" s="586"/>
      <c r="O991" s="586"/>
      <c r="P991" s="586"/>
      <c r="Q991" s="586"/>
      <c r="R991" s="586"/>
      <c r="S991" s="586"/>
      <c r="T991" s="586"/>
      <c r="U991" s="586"/>
      <c r="V991" s="586"/>
      <c r="W991" s="586"/>
      <c r="X991" s="586"/>
      <c r="Y991" s="586"/>
      <c r="Z991" s="586"/>
      <c r="AA991" s="586"/>
      <c r="AB991" s="586"/>
      <c r="AC991" s="586"/>
      <c r="AD991" s="586"/>
      <c r="AE991" s="586"/>
      <c r="AF991" s="586"/>
      <c r="AG991" s="586"/>
      <c r="AH991" s="586"/>
      <c r="AI991" s="586"/>
      <c r="AJ991" s="586"/>
    </row>
    <row r="992">
      <c r="A992" s="586"/>
      <c r="B992" s="586"/>
      <c r="C992" s="586"/>
      <c r="D992" s="586"/>
      <c r="E992" s="587"/>
      <c r="F992" s="586"/>
      <c r="G992" s="586"/>
      <c r="H992" s="586"/>
      <c r="I992" s="586"/>
      <c r="J992" s="586"/>
      <c r="K992" s="586"/>
      <c r="L992" s="586"/>
      <c r="M992" s="586"/>
      <c r="N992" s="586"/>
      <c r="O992" s="586"/>
      <c r="P992" s="586"/>
      <c r="Q992" s="586"/>
      <c r="R992" s="586"/>
      <c r="S992" s="586"/>
      <c r="T992" s="586"/>
      <c r="U992" s="586"/>
      <c r="V992" s="586"/>
      <c r="W992" s="586"/>
      <c r="X992" s="586"/>
      <c r="Y992" s="586"/>
      <c r="Z992" s="586"/>
      <c r="AA992" s="586"/>
      <c r="AB992" s="586"/>
      <c r="AC992" s="586"/>
      <c r="AD992" s="586"/>
      <c r="AE992" s="586"/>
      <c r="AF992" s="586"/>
      <c r="AG992" s="586"/>
      <c r="AH992" s="586"/>
      <c r="AI992" s="586"/>
      <c r="AJ992" s="586"/>
    </row>
    <row r="993">
      <c r="A993" s="586"/>
      <c r="B993" s="586"/>
      <c r="C993" s="586"/>
      <c r="D993" s="586"/>
      <c r="E993" s="587"/>
      <c r="F993" s="586"/>
      <c r="G993" s="586"/>
      <c r="H993" s="586"/>
      <c r="I993" s="586"/>
      <c r="J993" s="586"/>
      <c r="K993" s="586"/>
      <c r="L993" s="586"/>
      <c r="M993" s="586"/>
      <c r="N993" s="586"/>
      <c r="O993" s="586"/>
      <c r="P993" s="586"/>
      <c r="Q993" s="586"/>
      <c r="R993" s="586"/>
      <c r="S993" s="586"/>
      <c r="T993" s="586"/>
      <c r="U993" s="586"/>
      <c r="V993" s="586"/>
      <c r="W993" s="586"/>
      <c r="X993" s="586"/>
      <c r="Y993" s="586"/>
      <c r="Z993" s="586"/>
      <c r="AA993" s="586"/>
      <c r="AB993" s="586"/>
      <c r="AC993" s="586"/>
      <c r="AD993" s="586"/>
      <c r="AE993" s="586"/>
      <c r="AF993" s="586"/>
      <c r="AG993" s="586"/>
      <c r="AH993" s="586"/>
      <c r="AI993" s="586"/>
      <c r="AJ993" s="586"/>
    </row>
    <row r="994">
      <c r="A994" s="586"/>
      <c r="B994" s="586"/>
      <c r="C994" s="586"/>
      <c r="D994" s="586"/>
      <c r="E994" s="587"/>
      <c r="F994" s="586"/>
      <c r="G994" s="586"/>
      <c r="H994" s="586"/>
      <c r="I994" s="586"/>
      <c r="J994" s="586"/>
      <c r="K994" s="586"/>
      <c r="L994" s="586"/>
      <c r="M994" s="586"/>
      <c r="N994" s="586"/>
      <c r="O994" s="586"/>
      <c r="P994" s="586"/>
      <c r="Q994" s="586"/>
      <c r="R994" s="586"/>
      <c r="S994" s="586"/>
      <c r="T994" s="586"/>
      <c r="U994" s="586"/>
      <c r="V994" s="586"/>
      <c r="W994" s="586"/>
      <c r="X994" s="586"/>
      <c r="Y994" s="586"/>
      <c r="Z994" s="586"/>
      <c r="AA994" s="586"/>
      <c r="AB994" s="586"/>
      <c r="AC994" s="586"/>
      <c r="AD994" s="586"/>
      <c r="AE994" s="586"/>
      <c r="AF994" s="586"/>
      <c r="AG994" s="586"/>
      <c r="AH994" s="586"/>
      <c r="AI994" s="586"/>
      <c r="AJ994" s="586"/>
    </row>
    <row r="995">
      <c r="A995" s="586"/>
      <c r="B995" s="586"/>
      <c r="C995" s="586"/>
      <c r="D995" s="586"/>
      <c r="E995" s="587"/>
      <c r="F995" s="586"/>
      <c r="G995" s="586"/>
      <c r="H995" s="586"/>
      <c r="I995" s="586"/>
      <c r="J995" s="586"/>
      <c r="K995" s="586"/>
      <c r="L995" s="586"/>
      <c r="M995" s="586"/>
      <c r="N995" s="586"/>
      <c r="O995" s="586"/>
      <c r="P995" s="586"/>
      <c r="Q995" s="586"/>
      <c r="R995" s="586"/>
      <c r="S995" s="586"/>
      <c r="T995" s="586"/>
      <c r="U995" s="586"/>
      <c r="V995" s="586"/>
      <c r="W995" s="586"/>
      <c r="X995" s="586"/>
      <c r="Y995" s="586"/>
      <c r="Z995" s="586"/>
      <c r="AA995" s="586"/>
      <c r="AB995" s="586"/>
      <c r="AC995" s="586"/>
      <c r="AD995" s="586"/>
      <c r="AE995" s="586"/>
      <c r="AF995" s="586"/>
      <c r="AG995" s="586"/>
      <c r="AH995" s="586"/>
      <c r="AI995" s="586"/>
      <c r="AJ995" s="586"/>
    </row>
    <row r="996">
      <c r="A996" s="586"/>
      <c r="B996" s="586"/>
      <c r="C996" s="586"/>
      <c r="D996" s="586"/>
      <c r="E996" s="587"/>
      <c r="F996" s="586"/>
      <c r="G996" s="586"/>
      <c r="H996" s="586"/>
      <c r="I996" s="586"/>
      <c r="J996" s="586"/>
      <c r="K996" s="586"/>
      <c r="L996" s="586"/>
      <c r="M996" s="586"/>
      <c r="N996" s="586"/>
      <c r="O996" s="586"/>
      <c r="P996" s="586"/>
      <c r="Q996" s="586"/>
      <c r="R996" s="586"/>
      <c r="S996" s="586"/>
      <c r="T996" s="586"/>
      <c r="U996" s="586"/>
      <c r="V996" s="586"/>
      <c r="W996" s="586"/>
      <c r="X996" s="586"/>
      <c r="Y996" s="586"/>
      <c r="Z996" s="586"/>
      <c r="AA996" s="586"/>
      <c r="AB996" s="586"/>
      <c r="AC996" s="586"/>
      <c r="AD996" s="586"/>
      <c r="AE996" s="586"/>
      <c r="AF996" s="586"/>
      <c r="AG996" s="586"/>
      <c r="AH996" s="586"/>
      <c r="AI996" s="586"/>
      <c r="AJ996" s="586"/>
    </row>
    <row r="997">
      <c r="A997" s="586"/>
      <c r="B997" s="586"/>
      <c r="C997" s="586"/>
      <c r="D997" s="586"/>
      <c r="E997" s="587"/>
      <c r="F997" s="586"/>
      <c r="G997" s="586"/>
      <c r="H997" s="586"/>
      <c r="I997" s="586"/>
      <c r="J997" s="586"/>
      <c r="K997" s="586"/>
      <c r="L997" s="586"/>
      <c r="M997" s="586"/>
      <c r="N997" s="586"/>
      <c r="O997" s="586"/>
      <c r="P997" s="586"/>
      <c r="Q997" s="586"/>
      <c r="R997" s="586"/>
      <c r="S997" s="586"/>
      <c r="T997" s="586"/>
      <c r="U997" s="586"/>
      <c r="V997" s="586"/>
      <c r="W997" s="586"/>
      <c r="X997" s="586"/>
      <c r="Y997" s="586"/>
      <c r="Z997" s="586"/>
      <c r="AA997" s="586"/>
      <c r="AB997" s="586"/>
      <c r="AC997" s="586"/>
      <c r="AD997" s="586"/>
      <c r="AE997" s="586"/>
      <c r="AF997" s="586"/>
      <c r="AG997" s="586"/>
      <c r="AH997" s="586"/>
      <c r="AI997" s="586"/>
      <c r="AJ997" s="586"/>
    </row>
    <row r="998">
      <c r="A998" s="586"/>
      <c r="B998" s="586"/>
      <c r="C998" s="586"/>
      <c r="D998" s="586"/>
      <c r="E998" s="587"/>
      <c r="F998" s="586"/>
      <c r="G998" s="586"/>
      <c r="H998" s="586"/>
      <c r="I998" s="586"/>
      <c r="J998" s="586"/>
      <c r="K998" s="586"/>
      <c r="L998" s="586"/>
      <c r="M998" s="586"/>
      <c r="N998" s="586"/>
      <c r="O998" s="586"/>
      <c r="P998" s="586"/>
      <c r="Q998" s="586"/>
      <c r="R998" s="586"/>
      <c r="S998" s="586"/>
      <c r="T998" s="586"/>
      <c r="U998" s="586"/>
      <c r="V998" s="586"/>
      <c r="W998" s="586"/>
      <c r="X998" s="586"/>
      <c r="Y998" s="586"/>
      <c r="Z998" s="586"/>
      <c r="AA998" s="586"/>
      <c r="AB998" s="586"/>
      <c r="AC998" s="586"/>
      <c r="AD998" s="586"/>
      <c r="AE998" s="586"/>
      <c r="AF998" s="586"/>
      <c r="AG998" s="586"/>
      <c r="AH998" s="586"/>
      <c r="AI998" s="586"/>
      <c r="AJ998" s="586"/>
    </row>
    <row r="999">
      <c r="A999" s="586"/>
      <c r="B999" s="586"/>
      <c r="C999" s="586"/>
      <c r="D999" s="586"/>
      <c r="E999" s="587"/>
      <c r="F999" s="586"/>
      <c r="G999" s="586"/>
      <c r="H999" s="586"/>
      <c r="I999" s="586"/>
      <c r="J999" s="586"/>
      <c r="K999" s="586"/>
      <c r="L999" s="586"/>
      <c r="M999" s="586"/>
      <c r="N999" s="586"/>
      <c r="O999" s="586"/>
      <c r="P999" s="586"/>
      <c r="Q999" s="586"/>
      <c r="R999" s="586"/>
      <c r="S999" s="586"/>
      <c r="T999" s="586"/>
      <c r="U999" s="586"/>
      <c r="V999" s="586"/>
      <c r="W999" s="586"/>
      <c r="X999" s="586"/>
      <c r="Y999" s="586"/>
      <c r="Z999" s="586"/>
      <c r="AA999" s="586"/>
      <c r="AB999" s="586"/>
      <c r="AC999" s="586"/>
      <c r="AD999" s="586"/>
      <c r="AE999" s="586"/>
      <c r="AF999" s="586"/>
      <c r="AG999" s="586"/>
      <c r="AH999" s="586"/>
      <c r="AI999" s="586"/>
      <c r="AJ999" s="586"/>
    </row>
    <row r="1000">
      <c r="A1000" s="586"/>
      <c r="B1000" s="586"/>
      <c r="C1000" s="586"/>
      <c r="D1000" s="586"/>
      <c r="E1000" s="587"/>
      <c r="F1000" s="586"/>
      <c r="G1000" s="586"/>
      <c r="H1000" s="586"/>
      <c r="I1000" s="586"/>
      <c r="J1000" s="586"/>
      <c r="K1000" s="586"/>
      <c r="L1000" s="586"/>
      <c r="M1000" s="586"/>
      <c r="N1000" s="586"/>
      <c r="O1000" s="586"/>
      <c r="P1000" s="586"/>
      <c r="Q1000" s="586"/>
      <c r="R1000" s="586"/>
      <c r="S1000" s="586"/>
      <c r="T1000" s="586"/>
      <c r="U1000" s="586"/>
      <c r="V1000" s="586"/>
      <c r="W1000" s="586"/>
      <c r="X1000" s="586"/>
      <c r="Y1000" s="586"/>
      <c r="Z1000" s="586"/>
      <c r="AA1000" s="586"/>
      <c r="AB1000" s="586"/>
      <c r="AC1000" s="586"/>
      <c r="AD1000" s="586"/>
      <c r="AE1000" s="586"/>
      <c r="AF1000" s="586"/>
      <c r="AG1000" s="586"/>
      <c r="AH1000" s="586"/>
      <c r="AI1000" s="586"/>
      <c r="AJ1000" s="586"/>
    </row>
    <row r="1001">
      <c r="A1001" s="586"/>
      <c r="B1001" s="586"/>
      <c r="C1001" s="586"/>
      <c r="D1001" s="586"/>
      <c r="E1001" s="587"/>
      <c r="F1001" s="586"/>
      <c r="G1001" s="586"/>
      <c r="H1001" s="586"/>
      <c r="I1001" s="586"/>
      <c r="J1001" s="586"/>
      <c r="K1001" s="586"/>
      <c r="L1001" s="586"/>
      <c r="M1001" s="586"/>
      <c r="N1001" s="586"/>
      <c r="O1001" s="586"/>
      <c r="P1001" s="586"/>
      <c r="Q1001" s="586"/>
      <c r="R1001" s="586"/>
      <c r="S1001" s="586"/>
      <c r="T1001" s="586"/>
      <c r="U1001" s="586"/>
      <c r="V1001" s="586"/>
      <c r="W1001" s="586"/>
      <c r="X1001" s="586"/>
      <c r="Y1001" s="586"/>
      <c r="Z1001" s="586"/>
      <c r="AA1001" s="586"/>
      <c r="AB1001" s="586"/>
      <c r="AC1001" s="586"/>
      <c r="AD1001" s="586"/>
      <c r="AE1001" s="586"/>
      <c r="AF1001" s="586"/>
      <c r="AG1001" s="586"/>
      <c r="AH1001" s="586"/>
      <c r="AI1001" s="586"/>
      <c r="AJ1001" s="586"/>
    </row>
    <row r="1002">
      <c r="A1002" s="586"/>
      <c r="B1002" s="586"/>
      <c r="C1002" s="586"/>
      <c r="D1002" s="586"/>
      <c r="E1002" s="587"/>
      <c r="F1002" s="586"/>
      <c r="G1002" s="586"/>
      <c r="H1002" s="586"/>
      <c r="I1002" s="586"/>
      <c r="J1002" s="586"/>
      <c r="K1002" s="586"/>
      <c r="L1002" s="586"/>
      <c r="M1002" s="586"/>
      <c r="N1002" s="586"/>
      <c r="O1002" s="586"/>
      <c r="P1002" s="586"/>
      <c r="Q1002" s="586"/>
      <c r="R1002" s="586"/>
      <c r="S1002" s="586"/>
      <c r="T1002" s="586"/>
      <c r="U1002" s="586"/>
      <c r="V1002" s="586"/>
      <c r="W1002" s="586"/>
      <c r="X1002" s="586"/>
      <c r="Y1002" s="586"/>
      <c r="Z1002" s="586"/>
      <c r="AA1002" s="586"/>
      <c r="AB1002" s="586"/>
      <c r="AC1002" s="586"/>
      <c r="AD1002" s="586"/>
      <c r="AE1002" s="586"/>
      <c r="AF1002" s="586"/>
      <c r="AG1002" s="586"/>
      <c r="AH1002" s="586"/>
      <c r="AI1002" s="586"/>
      <c r="AJ1002" s="586"/>
    </row>
    <row r="1003">
      <c r="A1003" s="586"/>
      <c r="B1003" s="586"/>
      <c r="C1003" s="586"/>
      <c r="D1003" s="586"/>
      <c r="E1003" s="587"/>
      <c r="F1003" s="586"/>
      <c r="G1003" s="586"/>
      <c r="H1003" s="586"/>
      <c r="I1003" s="586"/>
      <c r="J1003" s="586"/>
      <c r="K1003" s="586"/>
      <c r="L1003" s="586"/>
      <c r="M1003" s="586"/>
      <c r="N1003" s="586"/>
      <c r="O1003" s="586"/>
      <c r="P1003" s="586"/>
      <c r="Q1003" s="586"/>
      <c r="R1003" s="586"/>
      <c r="S1003" s="586"/>
      <c r="T1003" s="586"/>
      <c r="U1003" s="586"/>
      <c r="V1003" s="586"/>
      <c r="W1003" s="586"/>
      <c r="X1003" s="586"/>
      <c r="Y1003" s="586"/>
      <c r="Z1003" s="586"/>
      <c r="AA1003" s="586"/>
      <c r="AB1003" s="586"/>
      <c r="AC1003" s="586"/>
      <c r="AD1003" s="586"/>
      <c r="AE1003" s="586"/>
      <c r="AF1003" s="586"/>
      <c r="AG1003" s="586"/>
      <c r="AH1003" s="586"/>
      <c r="AI1003" s="586"/>
      <c r="AJ1003" s="586"/>
    </row>
    <row r="1004">
      <c r="A1004" s="586"/>
      <c r="B1004" s="586"/>
      <c r="C1004" s="586"/>
      <c r="D1004" s="586"/>
      <c r="E1004" s="587"/>
      <c r="F1004" s="586"/>
      <c r="G1004" s="586"/>
      <c r="H1004" s="586"/>
      <c r="I1004" s="586"/>
      <c r="J1004" s="586"/>
      <c r="K1004" s="586"/>
      <c r="L1004" s="586"/>
      <c r="M1004" s="586"/>
      <c r="N1004" s="586"/>
      <c r="O1004" s="586"/>
      <c r="P1004" s="586"/>
      <c r="Q1004" s="586"/>
      <c r="R1004" s="586"/>
      <c r="S1004" s="586"/>
      <c r="T1004" s="586"/>
      <c r="U1004" s="586"/>
      <c r="V1004" s="586"/>
      <c r="W1004" s="586"/>
      <c r="X1004" s="586"/>
      <c r="Y1004" s="586"/>
      <c r="Z1004" s="586"/>
      <c r="AA1004" s="586"/>
      <c r="AB1004" s="586"/>
      <c r="AC1004" s="586"/>
      <c r="AD1004" s="586"/>
      <c r="AE1004" s="586"/>
      <c r="AF1004" s="586"/>
      <c r="AG1004" s="586"/>
      <c r="AH1004" s="586"/>
      <c r="AI1004" s="586"/>
      <c r="AJ1004" s="586"/>
    </row>
    <row r="1005">
      <c r="A1005" s="586"/>
      <c r="B1005" s="586"/>
      <c r="C1005" s="586"/>
      <c r="D1005" s="586"/>
      <c r="E1005" s="587"/>
      <c r="F1005" s="586"/>
      <c r="G1005" s="586"/>
      <c r="H1005" s="586"/>
      <c r="I1005" s="586"/>
      <c r="J1005" s="586"/>
      <c r="K1005" s="586"/>
      <c r="L1005" s="586"/>
      <c r="M1005" s="586"/>
      <c r="N1005" s="586"/>
      <c r="O1005" s="586"/>
      <c r="P1005" s="586"/>
      <c r="Q1005" s="586"/>
      <c r="R1005" s="586"/>
      <c r="S1005" s="586"/>
      <c r="T1005" s="586"/>
      <c r="U1005" s="586"/>
      <c r="V1005" s="586"/>
      <c r="W1005" s="586"/>
      <c r="X1005" s="586"/>
      <c r="Y1005" s="586"/>
      <c r="Z1005" s="586"/>
      <c r="AA1005" s="586"/>
      <c r="AB1005" s="586"/>
      <c r="AC1005" s="586"/>
      <c r="AD1005" s="586"/>
      <c r="AE1005" s="586"/>
      <c r="AF1005" s="586"/>
      <c r="AG1005" s="586"/>
      <c r="AH1005" s="586"/>
      <c r="AI1005" s="586"/>
      <c r="AJ1005" s="586"/>
    </row>
    <row r="1006">
      <c r="A1006" s="586"/>
      <c r="B1006" s="586"/>
      <c r="C1006" s="586"/>
      <c r="D1006" s="586"/>
      <c r="E1006" s="587"/>
      <c r="F1006" s="586"/>
      <c r="G1006" s="586"/>
      <c r="H1006" s="586"/>
      <c r="I1006" s="586"/>
      <c r="J1006" s="586"/>
      <c r="K1006" s="586"/>
      <c r="L1006" s="586"/>
      <c r="M1006" s="586"/>
      <c r="N1006" s="586"/>
      <c r="O1006" s="586"/>
      <c r="P1006" s="586"/>
      <c r="Q1006" s="586"/>
      <c r="R1006" s="586"/>
      <c r="S1006" s="586"/>
      <c r="T1006" s="586"/>
      <c r="U1006" s="586"/>
      <c r="V1006" s="586"/>
      <c r="W1006" s="586"/>
      <c r="X1006" s="586"/>
      <c r="Y1006" s="586"/>
      <c r="Z1006" s="586"/>
      <c r="AA1006" s="586"/>
      <c r="AB1006" s="586"/>
      <c r="AC1006" s="586"/>
      <c r="AD1006" s="586"/>
      <c r="AE1006" s="586"/>
      <c r="AF1006" s="586"/>
      <c r="AG1006" s="586"/>
      <c r="AH1006" s="586"/>
      <c r="AI1006" s="586"/>
      <c r="AJ1006" s="586"/>
    </row>
    <row r="1007">
      <c r="A1007" s="586"/>
      <c r="B1007" s="586"/>
      <c r="C1007" s="586"/>
      <c r="D1007" s="586"/>
      <c r="E1007" s="587"/>
      <c r="F1007" s="586"/>
      <c r="G1007" s="586"/>
      <c r="H1007" s="586"/>
      <c r="I1007" s="586"/>
      <c r="J1007" s="586"/>
      <c r="K1007" s="586"/>
      <c r="L1007" s="586"/>
      <c r="M1007" s="586"/>
      <c r="N1007" s="586"/>
      <c r="O1007" s="586"/>
      <c r="P1007" s="586"/>
      <c r="Q1007" s="586"/>
      <c r="R1007" s="586"/>
      <c r="S1007" s="586"/>
      <c r="T1007" s="586"/>
      <c r="U1007" s="586"/>
      <c r="V1007" s="586"/>
      <c r="W1007" s="586"/>
      <c r="X1007" s="586"/>
      <c r="Y1007" s="586"/>
      <c r="Z1007" s="586"/>
      <c r="AA1007" s="586"/>
      <c r="AB1007" s="586"/>
      <c r="AC1007" s="586"/>
      <c r="AD1007" s="586"/>
      <c r="AE1007" s="586"/>
      <c r="AF1007" s="586"/>
      <c r="AG1007" s="586"/>
      <c r="AH1007" s="586"/>
      <c r="AI1007" s="586"/>
      <c r="AJ1007" s="586"/>
    </row>
    <row r="1008">
      <c r="A1008" s="586"/>
      <c r="B1008" s="586"/>
      <c r="C1008" s="586"/>
      <c r="D1008" s="586"/>
      <c r="E1008" s="587"/>
      <c r="F1008" s="586"/>
      <c r="G1008" s="586"/>
      <c r="H1008" s="586"/>
      <c r="I1008" s="586"/>
      <c r="J1008" s="586"/>
      <c r="K1008" s="586"/>
      <c r="L1008" s="586"/>
      <c r="M1008" s="586"/>
      <c r="N1008" s="586"/>
      <c r="O1008" s="586"/>
      <c r="P1008" s="586"/>
      <c r="Q1008" s="586"/>
      <c r="R1008" s="586"/>
      <c r="S1008" s="586"/>
      <c r="T1008" s="586"/>
      <c r="U1008" s="586"/>
      <c r="V1008" s="586"/>
      <c r="W1008" s="586"/>
      <c r="X1008" s="586"/>
      <c r="Y1008" s="586"/>
      <c r="Z1008" s="586"/>
      <c r="AA1008" s="586"/>
      <c r="AB1008" s="586"/>
      <c r="AC1008" s="586"/>
      <c r="AD1008" s="586"/>
      <c r="AE1008" s="586"/>
      <c r="AF1008" s="586"/>
      <c r="AG1008" s="586"/>
      <c r="AH1008" s="586"/>
      <c r="AI1008" s="586"/>
      <c r="AJ1008" s="586"/>
    </row>
    <row r="1009">
      <c r="A1009" s="586"/>
      <c r="B1009" s="586"/>
      <c r="C1009" s="586"/>
      <c r="D1009" s="586"/>
      <c r="E1009" s="587"/>
      <c r="F1009" s="586"/>
      <c r="G1009" s="586"/>
      <c r="H1009" s="586"/>
      <c r="I1009" s="586"/>
      <c r="J1009" s="586"/>
      <c r="K1009" s="586"/>
      <c r="L1009" s="586"/>
      <c r="M1009" s="586"/>
      <c r="N1009" s="586"/>
      <c r="O1009" s="586"/>
      <c r="P1009" s="586"/>
      <c r="Q1009" s="586"/>
      <c r="R1009" s="586"/>
      <c r="S1009" s="586"/>
      <c r="T1009" s="586"/>
      <c r="U1009" s="586"/>
      <c r="V1009" s="586"/>
      <c r="W1009" s="586"/>
      <c r="X1009" s="586"/>
      <c r="Y1009" s="586"/>
      <c r="Z1009" s="586"/>
      <c r="AA1009" s="586"/>
      <c r="AB1009" s="586"/>
      <c r="AC1009" s="586"/>
      <c r="AD1009" s="586"/>
      <c r="AE1009" s="586"/>
      <c r="AF1009" s="586"/>
      <c r="AG1009" s="586"/>
      <c r="AH1009" s="586"/>
      <c r="AI1009" s="586"/>
      <c r="AJ1009" s="586"/>
    </row>
    <row r="1010">
      <c r="A1010" s="586"/>
      <c r="B1010" s="586"/>
      <c r="C1010" s="586"/>
      <c r="D1010" s="586"/>
      <c r="E1010" s="587"/>
      <c r="F1010" s="586"/>
      <c r="G1010" s="586"/>
      <c r="H1010" s="586"/>
      <c r="I1010" s="586"/>
      <c r="J1010" s="586"/>
      <c r="K1010" s="586"/>
      <c r="L1010" s="586"/>
      <c r="M1010" s="586"/>
      <c r="N1010" s="586"/>
      <c r="O1010" s="586"/>
      <c r="P1010" s="586"/>
      <c r="Q1010" s="586"/>
      <c r="R1010" s="586"/>
      <c r="S1010" s="586"/>
      <c r="T1010" s="586"/>
      <c r="U1010" s="586"/>
      <c r="V1010" s="586"/>
      <c r="W1010" s="586"/>
      <c r="X1010" s="586"/>
      <c r="Y1010" s="586"/>
      <c r="Z1010" s="586"/>
      <c r="AA1010" s="586"/>
      <c r="AB1010" s="586"/>
      <c r="AC1010" s="586"/>
      <c r="AD1010" s="586"/>
      <c r="AE1010" s="586"/>
      <c r="AF1010" s="586"/>
      <c r="AG1010" s="586"/>
      <c r="AH1010" s="586"/>
      <c r="AI1010" s="586"/>
      <c r="AJ1010" s="586"/>
    </row>
    <row r="1011">
      <c r="A1011" s="586"/>
      <c r="B1011" s="586"/>
      <c r="C1011" s="586"/>
      <c r="D1011" s="586"/>
      <c r="E1011" s="587"/>
      <c r="F1011" s="586"/>
      <c r="G1011" s="586"/>
      <c r="H1011" s="586"/>
      <c r="I1011" s="586"/>
      <c r="J1011" s="586"/>
      <c r="K1011" s="586"/>
      <c r="L1011" s="586"/>
      <c r="M1011" s="586"/>
      <c r="N1011" s="586"/>
      <c r="O1011" s="586"/>
      <c r="P1011" s="586"/>
      <c r="Q1011" s="586"/>
      <c r="R1011" s="586"/>
      <c r="S1011" s="586"/>
      <c r="T1011" s="586"/>
      <c r="U1011" s="586"/>
      <c r="V1011" s="586"/>
      <c r="W1011" s="586"/>
      <c r="X1011" s="586"/>
      <c r="Y1011" s="586"/>
      <c r="Z1011" s="586"/>
      <c r="AA1011" s="586"/>
      <c r="AB1011" s="586"/>
      <c r="AC1011" s="586"/>
      <c r="AD1011" s="586"/>
      <c r="AE1011" s="586"/>
      <c r="AF1011" s="586"/>
      <c r="AG1011" s="586"/>
      <c r="AH1011" s="586"/>
      <c r="AI1011" s="586"/>
      <c r="AJ1011" s="586"/>
    </row>
    <row r="1012">
      <c r="A1012" s="586"/>
      <c r="B1012" s="586"/>
      <c r="C1012" s="586"/>
      <c r="D1012" s="586"/>
      <c r="E1012" s="587"/>
      <c r="F1012" s="586"/>
      <c r="G1012" s="586"/>
      <c r="H1012" s="586"/>
      <c r="I1012" s="586"/>
      <c r="J1012" s="586"/>
      <c r="K1012" s="586"/>
      <c r="L1012" s="586"/>
      <c r="M1012" s="586"/>
      <c r="N1012" s="586"/>
      <c r="O1012" s="586"/>
      <c r="P1012" s="586"/>
      <c r="Q1012" s="586"/>
      <c r="R1012" s="586"/>
      <c r="S1012" s="586"/>
      <c r="T1012" s="586"/>
      <c r="U1012" s="586"/>
      <c r="V1012" s="586"/>
      <c r="W1012" s="586"/>
      <c r="X1012" s="586"/>
      <c r="Y1012" s="586"/>
      <c r="Z1012" s="586"/>
      <c r="AA1012" s="586"/>
      <c r="AB1012" s="586"/>
      <c r="AC1012" s="586"/>
      <c r="AD1012" s="586"/>
      <c r="AE1012" s="586"/>
      <c r="AF1012" s="586"/>
      <c r="AG1012" s="586"/>
      <c r="AH1012" s="586"/>
      <c r="AI1012" s="586"/>
      <c r="AJ1012" s="586"/>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26" priority="1" operator="containsText" text="アロマ">
      <formula>NOT(ISERROR(SEARCH(("アロマ"),(F20))))</formula>
    </cfRule>
  </conditionalFormatting>
  <conditionalFormatting sqref="F20:AJ37">
    <cfRule type="containsText" dxfId="26" priority="2" operator="containsText" text="寝たまんま">
      <formula>NOT(ISERROR(SEARCH(("寝たまんま"),(F20))))</formula>
    </cfRule>
  </conditionalFormatting>
  <conditionalFormatting sqref="F20:AJ37">
    <cfRule type="containsText" dxfId="26" priority="3" operator="containsText" text="ディープ">
      <formula>NOT(ISERROR(SEARCH(("ディープ"),(F20))))</formula>
    </cfRule>
  </conditionalFormatting>
  <conditionalFormatting sqref="F20:AJ37">
    <cfRule type="containsText" dxfId="26" priority="4" operator="containsText" text="オトナ">
      <formula>NOT(ISERROR(SEARCH(("オトナ"),(F20))))</formula>
    </cfRule>
  </conditionalFormatting>
  <conditionalFormatting sqref="F20:AJ37">
    <cfRule type="containsText" dxfId="32" priority="5" operator="containsText" text="90">
      <formula>NOT(ISERROR(SEARCH(("90"),(F20))))</formula>
    </cfRule>
  </conditionalFormatting>
  <conditionalFormatting sqref="F20:AJ37">
    <cfRule type="containsText" dxfId="32" priority="6" operator="containsText" text="はじめて">
      <formula>NOT(ISERROR(SEARCH(("はじめて"),(F20))))</formula>
    </cfRule>
  </conditionalFormatting>
  <conditionalFormatting sqref="F20:AJ37">
    <cfRule type="containsText" dxfId="32" priority="7" operator="containsText" text="パワアド">
      <formula>NOT(ISERROR(SEARCH(("パワアド"),(F20))))</formula>
    </cfRule>
  </conditionalFormatting>
  <conditionalFormatting sqref="F20:AJ37">
    <cfRule type="containsText" dxfId="32" priority="8" operator="containsText" text="EX">
      <formula>NOT(ISERROR(SEARCH(("EX"),(F20))))</formula>
    </cfRule>
  </conditionalFormatting>
  <conditionalFormatting sqref="F20:AJ37">
    <cfRule type="containsText" dxfId="56" priority="9" operator="containsText" text="セルトル">
      <formula>NOT(ISERROR(SEARCH(("セルトル"),(F20))))</formula>
    </cfRule>
  </conditionalFormatting>
  <conditionalFormatting sqref="F20:AJ37">
    <cfRule type="containsText" dxfId="56" priority="10" operator="containsText" text="背中美人">
      <formula>NOT(ISERROR(SEARCH(("背中美人"),(F20))))</formula>
    </cfRule>
  </conditionalFormatting>
  <conditionalFormatting sqref="F20:AJ37">
    <cfRule type="containsText" dxfId="56" priority="11" operator="containsText" text="ダイエット">
      <formula>NOT(ISERROR(SEARCH(("ダイエット"),(F20))))</formula>
    </cfRule>
  </conditionalFormatting>
  <conditionalFormatting sqref="F20:AJ37">
    <cfRule type="containsText" dxfId="56" priority="12" operator="containsText" text="痩せる">
      <formula>NOT(ISERROR(SEARCH(("痩せる"),(F20))))</formula>
    </cfRule>
  </conditionalFormatting>
  <conditionalFormatting sqref="F20:AJ37">
    <cfRule type="containsText" dxfId="56" priority="13" operator="containsText" text="スリム">
      <formula>NOT(ISERROR(SEARCH(("スリム"),(F20))))</formula>
    </cfRule>
  </conditionalFormatting>
  <conditionalFormatting sqref="F20:AJ37">
    <cfRule type="containsText" dxfId="57" priority="14" operator="containsText" text="ピラティス">
      <formula>NOT(ISERROR(SEARCH(("ピラティス"),(F20))))</formula>
    </cfRule>
  </conditionalFormatting>
  <conditionalFormatting sqref="F20:AJ37">
    <cfRule type="containsText" dxfId="57" priority="15" operator="containsText" text="もも尻">
      <formula>NOT(ISERROR(SEARCH(("もも尻"),(F20))))</formula>
    </cfRule>
  </conditionalFormatting>
  <conditionalFormatting sqref="F20:AJ37">
    <cfRule type="containsText" dxfId="57" priority="16" operator="containsText" text="美ボディ">
      <formula>NOT(ISERROR(SEARCH(("美ボディ"),(F20))))</formula>
    </cfRule>
  </conditionalFormatting>
  <conditionalFormatting sqref="F20:AJ37">
    <cfRule type="containsText" dxfId="58" priority="17" operator="containsText" text="ドラム">
      <formula>NOT(ISERROR(SEARCH(("ドラム"),(F20))))</formula>
    </cfRule>
  </conditionalFormatting>
  <conditionalFormatting sqref="F20:AJ37">
    <cfRule type="containsText" dxfId="59" priority="18" operator="containsText" text="SUMO">
      <formula>NOT(ISERROR(SEARCH(("SUMO"),(F20))))</formula>
    </cfRule>
  </conditionalFormatting>
  <conditionalFormatting sqref="F20:AJ37">
    <cfRule type="containsText" dxfId="58" priority="19" operator="containsText" text="Feel">
      <formula>NOT(ISERROR(SEARCH(("Feel"),(F20))))</formula>
    </cfRule>
  </conditionalFormatting>
  <conditionalFormatting sqref="F20:AJ37">
    <cfRule type="containsText" dxfId="58" priority="20" operator="containsText" text="HIIT">
      <formula>NOT(ISERROR(SEARCH(("HIIT"),(F20))))</formula>
    </cfRule>
  </conditionalFormatting>
  <conditionalFormatting sqref="F20:AJ37">
    <cfRule type="containsText" dxfId="58" priority="21" operator="containsText" text="エアロビ">
      <formula>NOT(ISERROR(SEARCH(("エアロビ"),(F20))))</formula>
    </cfRule>
  </conditionalFormatting>
  <conditionalFormatting sqref="F20:AJ37">
    <cfRule type="containsText" dxfId="58" priority="22" operator="containsText" text="ブート">
      <formula>NOT(ISERROR(SEARCH(("ブート"),(F20))))</formula>
    </cfRule>
  </conditionalFormatting>
  <conditionalFormatting sqref="F20:AJ37">
    <cfRule type="containsText" dxfId="60" priority="23" operator="containsText" text="リンパ">
      <formula>NOT(ISERROR(SEARCH(("リンパ"),(F20))))</formula>
    </cfRule>
  </conditionalFormatting>
  <conditionalFormatting sqref="F20:AJ37">
    <cfRule type="containsText" dxfId="61" priority="24" operator="containsText" text="骨盤">
      <formula>NOT(ISERROR(SEARCH(("骨盤"),(F20))))</formula>
    </cfRule>
  </conditionalFormatting>
  <conditionalFormatting sqref="F20:AJ37">
    <cfRule type="containsText" dxfId="61" priority="25" operator="containsText" text="肩コリ">
      <formula>NOT(ISERROR(SEARCH(("肩コリ"),(F20))))</formula>
    </cfRule>
  </conditionalFormatting>
  <conditionalFormatting sqref="F20:AJ37">
    <cfRule type="containsText" dxfId="61" priority="26" operator="containsText" text="美姿勢">
      <formula>NOT(ISERROR(SEARCH(("美姿勢"),(F20))))</formula>
    </cfRule>
  </conditionalFormatting>
  <conditionalFormatting sqref="F20:AJ37">
    <cfRule type="containsText" dxfId="61" priority="27" operator="containsText" text="免疫">
      <formula>NOT(ISERROR(SEARCH(("免疫"),(F20))))</formula>
    </cfRule>
  </conditionalFormatting>
  <conditionalFormatting sqref="F20:AJ37">
    <cfRule type="containsText" dxfId="61" priority="28" operator="containsText" text="ココロ">
      <formula>NOT(ISERROR(SEARCH(("ココロ"),(F20))))</formula>
    </cfRule>
  </conditionalFormatting>
  <conditionalFormatting sqref="F20:AJ37">
    <cfRule type="containsText" dxfId="61" priority="29" operator="containsText" text="腸活">
      <formula>NOT(ISERROR(SEARCH(("腸活"),(F20))))</formula>
    </cfRule>
  </conditionalFormatting>
  <conditionalFormatting sqref="F20:AJ37">
    <cfRule type="containsText" dxfId="61" priority="30" operator="containsText" text="ゆがみ">
      <formula>NOT(ISERROR(SEARCH(("ゆがみ"),(F20))))</formula>
    </cfRule>
  </conditionalFormatting>
  <conditionalFormatting sqref="F20:AJ37">
    <cfRule type="containsText" dxfId="61" priority="31" operator="containsText" text="膣トレ">
      <formula>NOT(ISERROR(SEARCH(("膣トレ"),(F20))))</formula>
    </cfRule>
  </conditionalFormatting>
  <conditionalFormatting sqref="F20:AJ37">
    <cfRule type="containsText" dxfId="61" priority="32" operator="containsText" text="フェイス">
      <formula>NOT(ISERROR(SEARCH(("フェイス"),(F20))))</formula>
    </cfRule>
  </conditionalFormatting>
  <conditionalFormatting sqref="F20:AJ37">
    <cfRule type="containsText" dxfId="61" priority="33" operator="containsText" text="みるみる">
      <formula>NOT(ISERROR(SEARCH(("みるみる"),(F20))))</formula>
    </cfRule>
  </conditionalFormatting>
  <conditionalFormatting sqref="F20:AJ37">
    <cfRule type="containsText" dxfId="33" priority="34" operator="containsText" text="FIRE">
      <formula>NOT(ISERROR(SEARCH(("FIRE"),(F20))))</formula>
    </cfRule>
  </conditionalFormatting>
  <conditionalFormatting sqref="F20:AJ37">
    <cfRule type="containsText" dxfId="33" priority="35" operator="containsText" text="WATER">
      <formula>NOT(ISERROR(SEARCH(("WATER"),(F20))))</formula>
    </cfRule>
  </conditionalFormatting>
  <conditionalFormatting sqref="F20:AJ37">
    <cfRule type="containsText" dxfId="33"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02" t="s">
        <v>494</v>
      </c>
      <c r="C1" s="430"/>
      <c r="D1" s="430"/>
      <c r="E1" s="430"/>
      <c r="F1" s="430"/>
      <c r="G1" s="430"/>
      <c r="H1" s="430"/>
    </row>
    <row r="2">
      <c r="B2" s="431">
        <v>45505.0</v>
      </c>
      <c r="C2" s="432">
        <v>45506.0</v>
      </c>
      <c r="D2" s="432">
        <v>45507.0</v>
      </c>
      <c r="E2" s="432">
        <v>45508.0</v>
      </c>
      <c r="F2" s="432">
        <v>45509.0</v>
      </c>
      <c r="G2" s="432">
        <v>45510.0</v>
      </c>
      <c r="H2" s="432">
        <v>45511.0</v>
      </c>
    </row>
    <row r="3">
      <c r="B3" s="502" t="s">
        <v>460</v>
      </c>
      <c r="C3" s="502" t="s">
        <v>461</v>
      </c>
      <c r="D3" s="503" t="s">
        <v>462</v>
      </c>
      <c r="E3" s="504" t="s">
        <v>463</v>
      </c>
      <c r="F3" s="502" t="s">
        <v>464</v>
      </c>
      <c r="G3" s="502" t="s">
        <v>465</v>
      </c>
      <c r="H3" s="502" t="s">
        <v>466</v>
      </c>
    </row>
    <row r="4">
      <c r="B4" s="608" t="s">
        <v>472</v>
      </c>
      <c r="C4" s="610" t="s">
        <v>472</v>
      </c>
      <c r="D4" s="610" t="s">
        <v>472</v>
      </c>
      <c r="E4" s="608" t="s">
        <v>472</v>
      </c>
      <c r="F4" s="608" t="s">
        <v>472</v>
      </c>
      <c r="G4" s="610" t="s">
        <v>472</v>
      </c>
      <c r="H4" s="608" t="s">
        <v>497</v>
      </c>
    </row>
    <row r="5">
      <c r="A5" s="209" t="s">
        <v>233</v>
      </c>
      <c r="B5" s="618" t="str">
        <f>VLOOKUP('①ひな形'!G30,'①ひな形'!$A$34:$B$99,2,FALSE)</f>
        <v>#REF!</v>
      </c>
      <c r="C5" s="620" t="str">
        <f>VLOOKUP(#REF!,'①ひな形'!$A$34:$B$99,2,FALSE)</f>
        <v>#REF!</v>
      </c>
      <c r="D5" s="620" t="str">
        <f t="shared" ref="D5:H5" si="1">VLOOKUP('①ひな形'!I30,'①ひな形'!$A$34:$B$99,2,FALSE)</f>
        <v>#REF!</v>
      </c>
      <c r="E5" s="618" t="str">
        <f t="shared" si="1"/>
        <v>#REF!</v>
      </c>
      <c r="F5" s="618" t="str">
        <f t="shared" si="1"/>
        <v>#REF!</v>
      </c>
      <c r="G5" s="620" t="str">
        <f t="shared" si="1"/>
        <v>#REF!</v>
      </c>
      <c r="H5" s="618" t="str">
        <f t="shared" si="1"/>
        <v>#REF!</v>
      </c>
    </row>
    <row r="6">
      <c r="A6" s="209"/>
      <c r="B6" s="445"/>
      <c r="C6" s="445"/>
      <c r="D6" s="445"/>
      <c r="E6" s="445"/>
      <c r="F6" s="445"/>
      <c r="G6" s="445"/>
      <c r="H6" s="445"/>
    </row>
    <row r="7">
      <c r="B7" s="623" t="str">
        <f>'①ひな形'!G31</f>
        <v>#REF!</v>
      </c>
      <c r="C7" s="624" t="str">
        <f>'①ひな形'!H30</f>
        <v>#REF!</v>
      </c>
      <c r="D7" s="625" t="str">
        <f t="shared" ref="D7:H7" si="2">'①ひな形'!I31</f>
        <v>#REF!</v>
      </c>
      <c r="E7" s="626" t="str">
        <f t="shared" si="2"/>
        <v>#REF!</v>
      </c>
      <c r="F7" s="626" t="str">
        <f t="shared" si="2"/>
        <v>#REF!</v>
      </c>
      <c r="G7" s="624" t="str">
        <f t="shared" si="2"/>
        <v>#REF!</v>
      </c>
      <c r="H7" s="626" t="str">
        <f t="shared" si="2"/>
        <v>#REF!</v>
      </c>
    </row>
    <row r="8">
      <c r="B8" s="629"/>
      <c r="C8" s="630"/>
      <c r="D8" s="630"/>
      <c r="E8" s="631"/>
      <c r="F8" s="631"/>
      <c r="G8" s="630"/>
      <c r="H8" s="631"/>
    </row>
    <row r="9">
      <c r="A9" s="209" t="s">
        <v>237</v>
      </c>
      <c r="B9" s="618" t="str">
        <f t="shared" ref="B9:E9" si="3">VLOOKUP('①ひな形'!G32,'①ひな形'!$A$34:$B$99,2,FALSE)</f>
        <v>#REF!</v>
      </c>
      <c r="C9" s="634" t="str">
        <f t="shared" si="3"/>
        <v>#REF!</v>
      </c>
      <c r="D9" s="634" t="str">
        <f t="shared" si="3"/>
        <v>#REF!</v>
      </c>
      <c r="E9" s="636" t="str">
        <f t="shared" si="3"/>
        <v>#REF!</v>
      </c>
      <c r="F9" s="636" t="str">
        <f>VLOOKUP('①ひな形'!O32,'①ひな形'!$A$34:$B$99,2,FALSE)</f>
        <v>#REF!</v>
      </c>
      <c r="G9" s="634" t="str">
        <f t="shared" ref="G9:H9" si="4">VLOOKUP('①ひな形'!L32,'①ひな形'!$A$34:$B$99,2,FALSE)</f>
        <v>#REF!</v>
      </c>
      <c r="H9" s="636" t="str">
        <f t="shared" si="4"/>
        <v>#REF!</v>
      </c>
    </row>
    <row r="10">
      <c r="A10" s="209"/>
      <c r="B10" s="445"/>
      <c r="C10" s="445"/>
      <c r="D10" s="445"/>
      <c r="E10" s="445"/>
      <c r="F10" s="445"/>
      <c r="G10" s="445"/>
      <c r="H10" s="445"/>
    </row>
    <row r="11">
      <c r="B11" s="623" t="str">
        <f t="shared" ref="B11:D11" si="5">'①ひな形'!G33</f>
        <v>#REF!</v>
      </c>
      <c r="C11" s="625" t="str">
        <f t="shared" si="5"/>
        <v>#REF!</v>
      </c>
      <c r="D11" s="624" t="str">
        <f t="shared" si="5"/>
        <v>#REF!</v>
      </c>
      <c r="E11" s="626" t="str">
        <f>'①ひな形'!J31</f>
        <v>#REF!</v>
      </c>
      <c r="F11" s="626" t="str">
        <f>'①ひな形'!O33</f>
        <v>#REF!</v>
      </c>
      <c r="G11" s="625" t="str">
        <f t="shared" ref="G11:H11" si="6">'①ひな形'!L33</f>
        <v>#REF!</v>
      </c>
      <c r="H11" s="626" t="str">
        <f t="shared" si="6"/>
        <v>#REF!</v>
      </c>
    </row>
    <row r="12">
      <c r="B12" s="629"/>
      <c r="C12" s="630"/>
      <c r="D12" s="630"/>
      <c r="E12" s="631"/>
      <c r="F12" s="631"/>
      <c r="G12" s="630"/>
      <c r="H12" s="631"/>
    </row>
    <row r="13">
      <c r="A13" s="209" t="s">
        <v>242</v>
      </c>
      <c r="B13" s="636" t="str">
        <f t="shared" ref="B13:E13" si="7">VLOOKUP('①ひな形'!G34,'①ひな形'!$A$34:$B$99,2,FALSE)</f>
        <v>#REF!</v>
      </c>
      <c r="C13" s="634" t="str">
        <f t="shared" si="7"/>
        <v>#REF!</v>
      </c>
      <c r="D13" s="634" t="str">
        <f t="shared" si="7"/>
        <v>#REF!</v>
      </c>
      <c r="E13" s="636" t="str">
        <f t="shared" si="7"/>
        <v>#REF!</v>
      </c>
      <c r="F13" s="636" t="str">
        <f>VLOOKUP('①ひな形'!O34,'①ひな形'!$A$34:$B$99,2,FALSE)</f>
        <v>#REF!</v>
      </c>
      <c r="G13" s="634" t="str">
        <f t="shared" ref="G13:H13" si="8">VLOOKUP('①ひな形'!L34,'①ひな形'!$A$34:$B$99,2,FALSE)</f>
        <v>#REF!</v>
      </c>
      <c r="H13" s="636" t="str">
        <f t="shared" si="8"/>
        <v>#REF!</v>
      </c>
    </row>
    <row r="14">
      <c r="A14" s="209"/>
      <c r="B14" s="445"/>
      <c r="C14" s="445"/>
      <c r="D14" s="445"/>
      <c r="E14" s="445"/>
      <c r="F14" s="445"/>
      <c r="G14" s="445"/>
      <c r="H14" s="445"/>
    </row>
    <row r="15">
      <c r="B15" s="580" t="str">
        <f t="shared" ref="B15:E15" si="9">'①ひな形'!G35</f>
        <v>#REF!</v>
      </c>
      <c r="C15" s="625" t="str">
        <f t="shared" si="9"/>
        <v>#REF!</v>
      </c>
      <c r="D15" s="625" t="str">
        <f t="shared" si="9"/>
        <v>#REF!</v>
      </c>
      <c r="E15" s="626" t="str">
        <f t="shared" si="9"/>
        <v>#REF!</v>
      </c>
      <c r="F15" s="648" t="str">
        <f>'①ひな形'!O35</f>
        <v>#REF!</v>
      </c>
      <c r="G15" s="625" t="str">
        <f t="shared" ref="G15:H15" si="10">'①ひな形'!L35</f>
        <v>#REF!</v>
      </c>
      <c r="H15" s="626" t="str">
        <f t="shared" si="10"/>
        <v>#REF!</v>
      </c>
    </row>
    <row r="16">
      <c r="B16" s="629"/>
      <c r="C16" s="631"/>
      <c r="D16" s="631"/>
      <c r="E16" s="631"/>
      <c r="F16" s="631"/>
      <c r="G16" s="631"/>
      <c r="H16" s="631"/>
    </row>
    <row r="17">
      <c r="A17" s="209" t="s">
        <v>243</v>
      </c>
      <c r="B17" s="636" t="str">
        <f>VLOOKUP('①ひな形'!G36,'①ひな形'!$A$34:$B$99,2,FALSE)</f>
        <v>#REF!</v>
      </c>
      <c r="C17" s="636"/>
      <c r="D17" s="636" t="str">
        <f t="shared" ref="D17:E17" si="11">VLOOKUP('①ひな形'!I36,'①ひな形'!$A$34:$B$99,2,FALSE)</f>
        <v>#REF!</v>
      </c>
      <c r="E17" s="636" t="str">
        <f t="shared" si="11"/>
        <v>#REF!</v>
      </c>
      <c r="F17" s="636" t="str">
        <f>VLOOKUP('①ひな形'!O36,'①ひな形'!$A$34:$B$99,2,FALSE)</f>
        <v>#REF!</v>
      </c>
      <c r="G17" s="636" t="str">
        <f t="shared" ref="G17:H17" si="12">VLOOKUP('①ひな形'!L36,'①ひな形'!$A$34:$B$99,2,FALSE)</f>
        <v>#REF!</v>
      </c>
      <c r="H17" s="636" t="str">
        <f t="shared" si="12"/>
        <v>#REF!</v>
      </c>
    </row>
    <row r="18">
      <c r="A18" s="209"/>
      <c r="B18" s="445"/>
      <c r="C18" s="445"/>
      <c r="D18" s="445"/>
      <c r="E18" s="445"/>
      <c r="F18" s="445"/>
      <c r="G18" s="445"/>
      <c r="H18" s="445"/>
    </row>
    <row r="19">
      <c r="B19" s="580" t="str">
        <f t="shared" ref="B19:H19" si="13">'①ひな形'!G37</f>
        <v>#REF!</v>
      </c>
      <c r="C19" s="626" t="str">
        <f t="shared" si="13"/>
        <v>#REF!</v>
      </c>
      <c r="D19" s="626" t="str">
        <f t="shared" si="13"/>
        <v>#REF!</v>
      </c>
      <c r="E19" s="626" t="str">
        <f t="shared" si="13"/>
        <v>#REF!</v>
      </c>
      <c r="F19" s="626" t="str">
        <f t="shared" si="13"/>
        <v>#REF!</v>
      </c>
      <c r="G19" s="626" t="str">
        <f t="shared" si="13"/>
        <v>#REF!</v>
      </c>
      <c r="H19" s="626" t="str">
        <f t="shared" si="13"/>
        <v>#REF!</v>
      </c>
    </row>
    <row r="20">
      <c r="B20" s="629"/>
      <c r="C20" s="631"/>
      <c r="D20" s="631"/>
      <c r="E20" s="631"/>
      <c r="F20" s="631"/>
      <c r="G20" s="631"/>
      <c r="H20" s="631"/>
    </row>
    <row r="21">
      <c r="A21" s="209" t="s">
        <v>245</v>
      </c>
      <c r="B21" s="636" t="str">
        <f>VLOOKUP('①ひな形'!G38,'①ひな形'!$A$34:$B$99,2,FALSE)</f>
        <v>#REF!</v>
      </c>
      <c r="C21" s="636"/>
      <c r="D21" s="636" t="str">
        <f t="shared" ref="D21:E21" si="14">VLOOKUP('①ひな形'!I38,'①ひな形'!$A$34:$B$99,2,FALSE)</f>
        <v>#REF!</v>
      </c>
      <c r="E21" s="636" t="str">
        <f t="shared" si="14"/>
        <v>#REF!</v>
      </c>
      <c r="F21" s="636" t="str">
        <f>VLOOKUP('①ひな形'!O38,'①ひな形'!$A$34:$B$99,2,FALSE)</f>
        <v>#REF!</v>
      </c>
      <c r="G21" s="636" t="str">
        <f t="shared" ref="G21:H21" si="15">VLOOKUP('①ひな形'!L38,'①ひな形'!$A$34:$B$99,2,FALSE)</f>
        <v>#REF!</v>
      </c>
      <c r="H21" s="636" t="str">
        <f t="shared" si="15"/>
        <v>#REF!</v>
      </c>
    </row>
    <row r="22">
      <c r="A22" s="209"/>
      <c r="B22" s="445"/>
      <c r="C22" s="445"/>
      <c r="D22" s="445"/>
      <c r="E22" s="445"/>
      <c r="F22" s="445"/>
      <c r="G22" s="445"/>
      <c r="H22" s="445"/>
    </row>
    <row r="23">
      <c r="B23" s="580" t="str">
        <f t="shared" ref="B23:E23" si="16">'①ひな形'!G39</f>
        <v>#REF!</v>
      </c>
      <c r="C23" s="626" t="str">
        <f t="shared" si="16"/>
        <v>#REF!</v>
      </c>
      <c r="D23" s="626" t="str">
        <f t="shared" si="16"/>
        <v>#REF!</v>
      </c>
      <c r="E23" s="626" t="str">
        <f t="shared" si="16"/>
        <v>#REF!</v>
      </c>
      <c r="F23" s="626" t="str">
        <f>'①ひな形'!O39</f>
        <v>#REF!</v>
      </c>
      <c r="G23" s="626" t="str">
        <f t="shared" ref="G23:H23" si="17">'①ひな形'!L39</f>
        <v>#REF!</v>
      </c>
      <c r="H23" s="626" t="str">
        <f t="shared" si="17"/>
        <v>#REF!</v>
      </c>
    </row>
    <row r="24">
      <c r="B24" s="629"/>
      <c r="C24" s="631"/>
      <c r="D24" s="631"/>
      <c r="E24" s="631"/>
      <c r="F24" s="631"/>
      <c r="G24" s="631"/>
      <c r="H24" s="631"/>
    </row>
    <row r="25">
      <c r="A25" s="209" t="s">
        <v>247</v>
      </c>
      <c r="B25" s="636" t="str">
        <f>VLOOKUP('①ひな形'!G42,'①ひな形'!$A$34:$B$99,2,FALSE)</f>
        <v>#REF!</v>
      </c>
      <c r="C25" s="636"/>
      <c r="D25" s="636" t="str">
        <f t="shared" ref="D25:E25" si="18">VLOOKUP('①ひな形'!I40,'①ひな形'!$A$34:$B$99,2,FALSE)</f>
        <v>#REF!</v>
      </c>
      <c r="E25" s="636" t="str">
        <f t="shared" si="18"/>
        <v>#REF!</v>
      </c>
      <c r="F25" s="636" t="str">
        <f>VLOOKUP('①ひな形'!O40,'①ひな形'!$A$34:$B$99,2,FALSE)</f>
        <v>#REF!</v>
      </c>
      <c r="G25" s="636" t="str">
        <f t="shared" ref="G25:H25" si="19">VLOOKUP('①ひな形'!L40,'①ひな形'!$A$34:$B$99,2,FALSE)</f>
        <v>#REF!</v>
      </c>
      <c r="H25" s="636" t="str">
        <f t="shared" si="19"/>
        <v>#REF!</v>
      </c>
    </row>
    <row r="26">
      <c r="A26" s="209"/>
      <c r="B26" s="445"/>
      <c r="C26" s="445"/>
      <c r="D26" s="445"/>
      <c r="E26" s="445"/>
      <c r="F26" s="445"/>
      <c r="G26" s="445"/>
      <c r="H26" s="445"/>
    </row>
    <row r="27">
      <c r="B27" s="580" t="str">
        <f>'①ひな形'!G43</f>
        <v>#REF!</v>
      </c>
      <c r="C27" s="626" t="str">
        <f t="shared" ref="C27:E27" si="20">'①ひな形'!H41</f>
        <v>#REF!</v>
      </c>
      <c r="D27" s="626" t="str">
        <f t="shared" si="20"/>
        <v>#REF!</v>
      </c>
      <c r="E27" s="626" t="str">
        <f t="shared" si="20"/>
        <v>#REF!</v>
      </c>
      <c r="F27" s="626" t="str">
        <f>'①ひな形'!O41</f>
        <v>#REF!</v>
      </c>
      <c r="G27" s="626" t="str">
        <f t="shared" ref="G27:H27" si="21">'①ひな形'!L41</f>
        <v>#REF!</v>
      </c>
      <c r="H27" s="626" t="str">
        <f t="shared" si="21"/>
        <v>#REF!</v>
      </c>
    </row>
    <row r="28">
      <c r="B28" s="629"/>
      <c r="C28" s="631"/>
      <c r="D28" s="631"/>
      <c r="E28" s="631"/>
      <c r="F28" s="631"/>
      <c r="G28" s="631"/>
      <c r="H28" s="631"/>
    </row>
    <row r="29">
      <c r="A29" s="209" t="s">
        <v>249</v>
      </c>
      <c r="B29" s="618" t="str">
        <f>VLOOKUP('①ひな形'!G44,'①ひな形'!$A$34:$B$99,2,FALSE)</f>
        <v>#REF!</v>
      </c>
      <c r="C29" s="618" t="str">
        <f t="shared" ref="C29:E29" si="22">VLOOKUP('①ひな形'!H42,'①ひな形'!$A$34:$B$99,2,FALSE)</f>
        <v>#REF!</v>
      </c>
      <c r="D29" s="618" t="str">
        <f t="shared" si="22"/>
        <v>#REF!</v>
      </c>
      <c r="E29" s="618" t="str">
        <f t="shared" si="22"/>
        <v>#REF!</v>
      </c>
      <c r="F29" s="618" t="str">
        <f>VLOOKUP('①ひな形'!O42,'①ひな形'!$A$34:$B$99,2,FALSE)</f>
        <v>#REF!</v>
      </c>
      <c r="G29" s="618" t="str">
        <f t="shared" ref="G29:H29" si="23">VLOOKUP('①ひな形'!L42,'①ひな形'!$A$34:$B$99,2,FALSE)</f>
        <v>#REF!</v>
      </c>
      <c r="H29" s="618" t="str">
        <f t="shared" si="23"/>
        <v>#REF!</v>
      </c>
    </row>
    <row r="30">
      <c r="A30" s="209"/>
      <c r="B30" s="445"/>
      <c r="C30" s="445"/>
      <c r="D30" s="445"/>
      <c r="E30" s="445"/>
      <c r="F30" s="445"/>
      <c r="G30" s="445"/>
      <c r="H30" s="445"/>
    </row>
    <row r="31">
      <c r="B31" s="623" t="str">
        <f>'①ひな形'!G45</f>
        <v>#REF!</v>
      </c>
      <c r="C31" s="648" t="str">
        <f t="shared" ref="C31:E31" si="24">'①ひな形'!H43</f>
        <v>#REF!</v>
      </c>
      <c r="D31" s="648" t="str">
        <f t="shared" si="24"/>
        <v>#REF!</v>
      </c>
      <c r="E31" s="648" t="str">
        <f t="shared" si="24"/>
        <v>#REF!</v>
      </c>
      <c r="F31" s="648" t="str">
        <f>'①ひな形'!O43</f>
        <v>#REF!</v>
      </c>
      <c r="G31" s="648" t="str">
        <f t="shared" ref="G31:H31" si="25">'①ひな形'!L43</f>
        <v>#REF!</v>
      </c>
      <c r="H31" s="648" t="str">
        <f t="shared" si="25"/>
        <v>#REF!</v>
      </c>
    </row>
    <row r="32">
      <c r="B32" s="660"/>
      <c r="C32" s="661"/>
      <c r="D32" s="661"/>
      <c r="E32" s="661"/>
      <c r="F32" s="661"/>
      <c r="G32" s="661"/>
      <c r="H32" s="661"/>
    </row>
    <row r="33">
      <c r="A33" s="209" t="s">
        <v>253</v>
      </c>
      <c r="B33" s="618" t="str">
        <f>VLOOKUP('①ひな形'!G46,'①ひな形'!$A$34:$B$99,2,FALSE)</f>
        <v>#REF!</v>
      </c>
      <c r="C33" s="618" t="str">
        <f t="shared" ref="C33:E33" si="26">VLOOKUP('①ひな形'!H44,'①ひな形'!$A$34:$B$99,2,FALSE)</f>
        <v>#REF!</v>
      </c>
      <c r="D33" s="618" t="str">
        <f t="shared" si="26"/>
        <v>#REF!</v>
      </c>
      <c r="E33" s="618" t="str">
        <f t="shared" si="26"/>
        <v>#REF!</v>
      </c>
      <c r="F33" s="618" t="str">
        <f>VLOOKUP('①ひな形'!O44,'①ひな形'!$A$34:$B$99,2,FALSE)</f>
        <v>#REF!</v>
      </c>
      <c r="G33" s="618" t="str">
        <f t="shared" ref="G33:H33" si="27">VLOOKUP('①ひな形'!L44,'①ひな形'!$A$34:$B$99,2,FALSE)</f>
        <v>#REF!</v>
      </c>
      <c r="H33" s="618" t="str">
        <f t="shared" si="27"/>
        <v>#REF!</v>
      </c>
    </row>
    <row r="34">
      <c r="A34" s="209"/>
      <c r="B34" s="445"/>
      <c r="C34" s="445"/>
      <c r="D34" s="445"/>
      <c r="E34" s="445"/>
      <c r="F34" s="445"/>
      <c r="G34" s="445"/>
      <c r="H34" s="445"/>
    </row>
    <row r="35">
      <c r="B35" s="623" t="str">
        <f>'①ひな形'!G47</f>
        <v>#REF!</v>
      </c>
      <c r="C35" s="648" t="str">
        <f t="shared" ref="C35:E35" si="28">'①ひな形'!H45</f>
        <v>#REF!</v>
      </c>
      <c r="D35" s="648" t="str">
        <f t="shared" si="28"/>
        <v>#REF!</v>
      </c>
      <c r="E35" s="648" t="str">
        <f t="shared" si="28"/>
        <v>#REF!</v>
      </c>
      <c r="F35" s="648" t="str">
        <f>'①ひな形'!O45</f>
        <v>#REF!</v>
      </c>
      <c r="G35" s="648" t="str">
        <f t="shared" ref="G35:H35" si="29">'①ひな形'!L45</f>
        <v>#REF!</v>
      </c>
      <c r="H35" s="648" t="str">
        <f t="shared" si="29"/>
        <v>#REF!</v>
      </c>
    </row>
    <row r="36">
      <c r="B36" s="660"/>
      <c r="C36" s="661"/>
      <c r="D36" s="661"/>
      <c r="E36" s="661"/>
      <c r="F36" s="661"/>
      <c r="G36" s="661"/>
      <c r="H36" s="661"/>
    </row>
    <row r="37" ht="14.25" customHeight="1">
      <c r="A37" s="209" t="s">
        <v>257</v>
      </c>
      <c r="B37" s="671"/>
      <c r="C37" s="673" t="str">
        <f t="shared" ref="C37:E37" si="30">VLOOKUP('①ひな形'!H46,'①ひな形'!$A$34:$B$99,2,FALSE)</f>
        <v>#REF!</v>
      </c>
      <c r="D37" s="673" t="str">
        <f t="shared" si="30"/>
        <v>#REF!</v>
      </c>
      <c r="E37" s="673" t="str">
        <f t="shared" si="30"/>
        <v>#REF!</v>
      </c>
      <c r="F37" s="673" t="str">
        <f>VLOOKUP('①ひな形'!O46,'①ひな形'!$A$34:$B$99,2,FALSE)</f>
        <v>#REF!</v>
      </c>
      <c r="G37" s="673" t="str">
        <f t="shared" ref="G37:H37" si="31">VLOOKUP('①ひな形'!L46,'①ひな形'!$A$34:$B$99,2,FALSE)</f>
        <v>#REF!</v>
      </c>
      <c r="H37" s="673" t="str">
        <f t="shared" si="31"/>
        <v>#REF!</v>
      </c>
    </row>
    <row r="38" ht="14.25" customHeight="1">
      <c r="A38" s="209"/>
      <c r="B38" s="445"/>
      <c r="C38" s="445"/>
      <c r="D38" s="445"/>
      <c r="E38" s="445"/>
      <c r="F38" s="445"/>
      <c r="G38" s="445"/>
      <c r="H38" s="445"/>
    </row>
    <row r="39">
      <c r="B39" s="678"/>
      <c r="C39" s="680" t="str">
        <f t="shared" ref="C39:E39" si="32">'①ひな形'!H47</f>
        <v>#REF!</v>
      </c>
      <c r="D39" s="680" t="str">
        <f t="shared" si="32"/>
        <v>#REF!</v>
      </c>
      <c r="E39" s="680" t="str">
        <f t="shared" si="32"/>
        <v>#REF!</v>
      </c>
      <c r="F39" s="680" t="str">
        <f>'①ひな形'!O47</f>
        <v>#REF!</v>
      </c>
      <c r="G39" s="680" t="str">
        <f t="shared" ref="G39:H39" si="33">'①ひな形'!L47</f>
        <v>#REF!</v>
      </c>
      <c r="H39" s="680" t="str">
        <f t="shared" si="33"/>
        <v>#REF!</v>
      </c>
    </row>
    <row r="40">
      <c r="B40" s="682" t="s">
        <v>570</v>
      </c>
      <c r="C40" s="684"/>
      <c r="D40" s="684"/>
      <c r="E40" s="684"/>
      <c r="F40" s="684"/>
      <c r="G40" s="684"/>
      <c r="H40" s="684"/>
    </row>
    <row r="41">
      <c r="B41" s="686">
        <v>45512.0</v>
      </c>
      <c r="C41" s="688">
        <v>45513.0</v>
      </c>
      <c r="D41" s="688">
        <v>45514.0</v>
      </c>
      <c r="E41" s="688">
        <v>45515.0</v>
      </c>
      <c r="F41" s="688">
        <v>45516.0</v>
      </c>
      <c r="G41" s="688">
        <v>45517.0</v>
      </c>
      <c r="H41" s="688">
        <v>45518.0</v>
      </c>
    </row>
    <row r="42">
      <c r="B42" s="689" t="s">
        <v>460</v>
      </c>
      <c r="C42" s="689" t="s">
        <v>461</v>
      </c>
      <c r="D42" s="689" t="s">
        <v>462</v>
      </c>
      <c r="E42" s="689" t="s">
        <v>463</v>
      </c>
      <c r="F42" s="689" t="s">
        <v>464</v>
      </c>
      <c r="G42" s="689" t="s">
        <v>465</v>
      </c>
      <c r="H42" s="689" t="s">
        <v>466</v>
      </c>
    </row>
    <row r="43">
      <c r="B43" s="690"/>
      <c r="C43" s="690"/>
      <c r="D43" s="690"/>
      <c r="E43" s="690"/>
      <c r="F43" s="690"/>
      <c r="G43" s="690"/>
      <c r="H43" s="690"/>
    </row>
    <row r="44">
      <c r="B44" s="608" t="str">
        <f t="shared" ref="B44:C44" si="34">VLOOKUP('①ひな形'!N30,'①ひな形'!$A$34:$B$99,2,FALSE)</f>
        <v>#REF!</v>
      </c>
      <c r="C44" s="618" t="str">
        <f t="shared" si="34"/>
        <v>#REF!</v>
      </c>
      <c r="D44" s="618" t="str">
        <f>VLOOKUP(#REF!,'①ひな形'!$A$34:$B$99,2,FALSE)</f>
        <v>#REF!</v>
      </c>
      <c r="E44" s="618" t="str">
        <f t="shared" ref="E44:H44" si="35">VLOOKUP('①ひな形'!Q30,'①ひな形'!$A$34:$B$99,2,FALSE)</f>
        <v>#REF!</v>
      </c>
      <c r="F44" s="618" t="str">
        <f t="shared" si="35"/>
        <v>#REF!</v>
      </c>
      <c r="G44" s="618" t="str">
        <f t="shared" si="35"/>
        <v>#REF!</v>
      </c>
      <c r="H44" s="618" t="str">
        <f t="shared" si="35"/>
        <v>#REF!</v>
      </c>
    </row>
    <row r="45">
      <c r="B45" s="445"/>
      <c r="C45" s="445"/>
      <c r="D45" s="445"/>
      <c r="E45" s="445"/>
      <c r="F45" s="445"/>
      <c r="G45" s="445"/>
      <c r="H45" s="445"/>
    </row>
    <row r="46">
      <c r="B46" s="678" t="str">
        <f t="shared" ref="B46:C46" si="36">'①ひな形'!N31</f>
        <v>#REF!</v>
      </c>
      <c r="C46" s="680" t="str">
        <f t="shared" si="36"/>
        <v>#REF!</v>
      </c>
      <c r="D46" s="680"/>
      <c r="E46" s="680"/>
      <c r="F46" s="680"/>
      <c r="G46" s="680"/>
      <c r="H46" s="680"/>
    </row>
    <row r="47">
      <c r="B47" s="629"/>
      <c r="C47" s="631"/>
      <c r="D47" s="631"/>
      <c r="E47" s="631"/>
      <c r="F47" s="631"/>
      <c r="G47" s="631"/>
      <c r="H47" s="631"/>
    </row>
    <row r="48">
      <c r="B48" s="690" t="str">
        <f t="shared" ref="B48:C48" si="37">VLOOKUP('①ひな形'!N32,'①ひな形'!$A$34:$B$99,2,FALSE)</f>
        <v>#REF!</v>
      </c>
      <c r="C48" s="636" t="str">
        <f t="shared" si="37"/>
        <v>#REF!</v>
      </c>
      <c r="D48" s="636" t="str">
        <f>VLOOKUP(#REF!,'①ひな形'!$A$34:$B$99,2,FALSE)</f>
        <v>#REF!</v>
      </c>
      <c r="E48" s="636" t="str">
        <f t="shared" ref="E48:H48" si="38">VLOOKUP('①ひな形'!Q32,'①ひな形'!$A$34:$B$99,2,FALSE)</f>
        <v>#REF!</v>
      </c>
      <c r="F48" s="636" t="str">
        <f t="shared" si="38"/>
        <v>#REF!</v>
      </c>
      <c r="G48" s="636" t="str">
        <f t="shared" si="38"/>
        <v>#REF!</v>
      </c>
      <c r="H48" s="636" t="str">
        <f t="shared" si="38"/>
        <v>#REF!</v>
      </c>
    </row>
    <row r="49">
      <c r="B49" s="445"/>
      <c r="C49" s="445"/>
      <c r="D49" s="445"/>
      <c r="E49" s="445"/>
      <c r="F49" s="445"/>
      <c r="G49" s="445"/>
      <c r="H49" s="445"/>
    </row>
    <row r="50">
      <c r="B50" s="698" t="str">
        <f t="shared" ref="B50:C50" si="39">'①ひな形'!N33</f>
        <v>#REF!</v>
      </c>
      <c r="C50" s="699" t="str">
        <f t="shared" si="39"/>
        <v>#REF!</v>
      </c>
      <c r="D50" s="699" t="str">
        <f>#REF!</f>
        <v>#REF!</v>
      </c>
      <c r="E50" s="699" t="str">
        <f t="shared" ref="E50:H50" si="40">'①ひな形'!Q33</f>
        <v>#REF!</v>
      </c>
      <c r="F50" s="699" t="str">
        <f t="shared" si="40"/>
        <v>#REF!</v>
      </c>
      <c r="G50" s="699" t="str">
        <f t="shared" si="40"/>
        <v>#REF!</v>
      </c>
      <c r="H50" s="699" t="str">
        <f t="shared" si="40"/>
        <v>#REF!</v>
      </c>
    </row>
    <row r="51">
      <c r="B51" s="629"/>
      <c r="C51" s="631"/>
      <c r="D51" s="631"/>
      <c r="E51" s="631"/>
      <c r="F51" s="631"/>
      <c r="G51" s="631"/>
      <c r="H51" s="631"/>
    </row>
    <row r="52">
      <c r="B52" s="690" t="str">
        <f t="shared" ref="B52:C52" si="41">VLOOKUP('①ひな形'!N34,'①ひな形'!$A$34:$B$99,2,FALSE)</f>
        <v>#REF!</v>
      </c>
      <c r="C52" s="636" t="str">
        <f t="shared" si="41"/>
        <v>#REF!</v>
      </c>
      <c r="D52" s="636" t="str">
        <f>VLOOKUP(#REF!,'①ひな形'!$A$34:$B$99,2,FALSE)</f>
        <v>#REF!</v>
      </c>
      <c r="E52" s="636" t="str">
        <f t="shared" ref="E52:H52" si="42">VLOOKUP('①ひな形'!Q34,'①ひな形'!$A$34:$B$99,2,FALSE)</f>
        <v>#REF!</v>
      </c>
      <c r="F52" s="636" t="str">
        <f t="shared" si="42"/>
        <v>#REF!</v>
      </c>
      <c r="G52" s="636" t="str">
        <f t="shared" si="42"/>
        <v>#REF!</v>
      </c>
      <c r="H52" s="636" t="str">
        <f t="shared" si="42"/>
        <v>#REF!</v>
      </c>
    </row>
    <row r="53">
      <c r="B53" s="445"/>
      <c r="C53" s="445"/>
      <c r="D53" s="445"/>
      <c r="E53" s="445"/>
      <c r="F53" s="445"/>
      <c r="G53" s="445"/>
      <c r="H53" s="445"/>
    </row>
    <row r="54">
      <c r="B54" s="698" t="str">
        <f t="shared" ref="B54:C54" si="43">'①ひな形'!N35</f>
        <v>#REF!</v>
      </c>
      <c r="C54" s="699" t="str">
        <f t="shared" si="43"/>
        <v>#REF!</v>
      </c>
      <c r="D54" s="699" t="str">
        <f>#REF!</f>
        <v>#REF!</v>
      </c>
      <c r="E54" s="699" t="str">
        <f t="shared" ref="E54:H54" si="44">'①ひな形'!Q35</f>
        <v>#REF!</v>
      </c>
      <c r="F54" s="699" t="str">
        <f t="shared" si="44"/>
        <v>#REF!</v>
      </c>
      <c r="G54" s="699" t="str">
        <f t="shared" si="44"/>
        <v>#REF!</v>
      </c>
      <c r="H54" s="699" t="str">
        <f t="shared" si="44"/>
        <v>#REF!</v>
      </c>
    </row>
    <row r="55">
      <c r="B55" s="629"/>
      <c r="C55" s="631"/>
      <c r="D55" s="631"/>
      <c r="E55" s="631"/>
      <c r="F55" s="631"/>
      <c r="G55" s="631"/>
      <c r="H55" s="631"/>
    </row>
    <row r="56">
      <c r="B56" s="690" t="str">
        <f t="shared" ref="B56:C56" si="45">VLOOKUP('①ひな形'!N36,'①ひな形'!$A$34:$B$99,2,FALSE)</f>
        <v>#REF!</v>
      </c>
      <c r="C56" s="636" t="str">
        <f t="shared" si="45"/>
        <v>#REF!</v>
      </c>
      <c r="D56" s="636" t="str">
        <f>VLOOKUP(#REF!,'①ひな形'!$A$34:$B$99,2,FALSE)</f>
        <v>#REF!</v>
      </c>
      <c r="E56" s="636" t="str">
        <f t="shared" ref="E56:H56" si="46">VLOOKUP('①ひな形'!Q36,'①ひな形'!$A$34:$B$99,2,FALSE)</f>
        <v>#REF!</v>
      </c>
      <c r="F56" s="636" t="str">
        <f t="shared" si="46"/>
        <v>#REF!</v>
      </c>
      <c r="G56" s="636" t="str">
        <f t="shared" si="46"/>
        <v>#REF!</v>
      </c>
      <c r="H56" s="636" t="str">
        <f t="shared" si="46"/>
        <v>#REF!</v>
      </c>
    </row>
    <row r="57">
      <c r="B57" s="445"/>
      <c r="C57" s="445"/>
      <c r="D57" s="445"/>
      <c r="E57" s="445"/>
      <c r="F57" s="445"/>
      <c r="G57" s="445"/>
      <c r="H57" s="445"/>
    </row>
    <row r="58">
      <c r="B58" s="698" t="str">
        <f t="shared" ref="B58:C58" si="47">'①ひな形'!N37</f>
        <v>#REF!</v>
      </c>
      <c r="C58" s="699" t="str">
        <f t="shared" si="47"/>
        <v>#REF!</v>
      </c>
      <c r="D58" s="699" t="str">
        <f>#REF!</f>
        <v>#REF!</v>
      </c>
      <c r="E58" s="699" t="str">
        <f t="shared" ref="E58:H58" si="48">'①ひな形'!Q37</f>
        <v>#REF!</v>
      </c>
      <c r="F58" s="699" t="str">
        <f t="shared" si="48"/>
        <v>#REF!</v>
      </c>
      <c r="G58" s="699" t="str">
        <f t="shared" si="48"/>
        <v>#REF!</v>
      </c>
      <c r="H58" s="699" t="str">
        <f t="shared" si="48"/>
        <v>#REF!</v>
      </c>
    </row>
    <row r="59">
      <c r="B59" s="629"/>
      <c r="C59" s="631"/>
      <c r="D59" s="631"/>
      <c r="E59" s="631"/>
      <c r="F59" s="631"/>
      <c r="G59" s="631"/>
      <c r="H59" s="631"/>
    </row>
    <row r="60">
      <c r="B60" s="690" t="str">
        <f t="shared" ref="B60:C60" si="49">VLOOKUP('①ひな形'!N38,'①ひな形'!$A$34:$B$99,2,FALSE)</f>
        <v>#REF!</v>
      </c>
      <c r="C60" s="636" t="str">
        <f t="shared" si="49"/>
        <v>#REF!</v>
      </c>
      <c r="D60" s="636" t="str">
        <f>VLOOKUP(#REF!,'①ひな形'!$A$34:$B$99,2,FALSE)</f>
        <v>#REF!</v>
      </c>
      <c r="E60" s="636" t="str">
        <f t="shared" ref="E60:H60" si="50">VLOOKUP('①ひな形'!Q38,'①ひな形'!$A$34:$B$99,2,FALSE)</f>
        <v>#REF!</v>
      </c>
      <c r="F60" s="636" t="str">
        <f t="shared" si="50"/>
        <v>#REF!</v>
      </c>
      <c r="G60" s="636" t="str">
        <f t="shared" si="50"/>
        <v>#REF!</v>
      </c>
      <c r="H60" s="636" t="str">
        <f t="shared" si="50"/>
        <v>#REF!</v>
      </c>
    </row>
    <row r="61">
      <c r="B61" s="445"/>
      <c r="C61" s="445"/>
      <c r="D61" s="445"/>
      <c r="E61" s="445"/>
      <c r="F61" s="445"/>
      <c r="G61" s="445"/>
      <c r="H61" s="445"/>
    </row>
    <row r="62">
      <c r="B62" s="698" t="str">
        <f t="shared" ref="B62:C62" si="51">'①ひな形'!N39</f>
        <v>#REF!</v>
      </c>
      <c r="C62" s="699" t="str">
        <f t="shared" si="51"/>
        <v>#REF!</v>
      </c>
      <c r="D62" s="699" t="str">
        <f>#REF!</f>
        <v>#REF!</v>
      </c>
      <c r="E62" s="699" t="str">
        <f t="shared" ref="E62:H62" si="52">'①ひな形'!Q39</f>
        <v>#REF!</v>
      </c>
      <c r="F62" s="699" t="str">
        <f t="shared" si="52"/>
        <v>#REF!</v>
      </c>
      <c r="G62" s="699" t="str">
        <f t="shared" si="52"/>
        <v>#REF!</v>
      </c>
      <c r="H62" s="699" t="str">
        <f t="shared" si="52"/>
        <v>#REF!</v>
      </c>
    </row>
    <row r="63">
      <c r="B63" s="629"/>
      <c r="C63" s="631"/>
      <c r="D63" s="631"/>
      <c r="E63" s="631"/>
      <c r="F63" s="631"/>
      <c r="G63" s="631"/>
      <c r="H63" s="631"/>
    </row>
    <row r="64">
      <c r="B64" s="690" t="str">
        <f t="shared" ref="B64:H64" si="53">VLOOKUP('①ひな形'!N40,'①ひな形'!$A$34:$B$99,2,FALSE)</f>
        <v>#REF!</v>
      </c>
      <c r="C64" s="636" t="str">
        <f t="shared" si="53"/>
        <v>#REF!</v>
      </c>
      <c r="D64" s="636" t="str">
        <f t="shared" si="53"/>
        <v>#REF!</v>
      </c>
      <c r="E64" s="636" t="str">
        <f t="shared" si="53"/>
        <v>#REF!</v>
      </c>
      <c r="F64" s="636" t="str">
        <f t="shared" si="53"/>
        <v>#REF!</v>
      </c>
      <c r="G64" s="636" t="str">
        <f t="shared" si="53"/>
        <v>#REF!</v>
      </c>
      <c r="H64" s="636" t="str">
        <f t="shared" si="53"/>
        <v>#REF!</v>
      </c>
    </row>
    <row r="65">
      <c r="B65" s="445"/>
      <c r="C65" s="445"/>
      <c r="D65" s="445"/>
      <c r="E65" s="445"/>
      <c r="F65" s="445"/>
      <c r="G65" s="445"/>
      <c r="H65" s="445"/>
    </row>
    <row r="66">
      <c r="B66" s="698" t="str">
        <f t="shared" ref="B66:H66" si="54">'①ひな形'!N41</f>
        <v>#REF!</v>
      </c>
      <c r="C66" s="699" t="str">
        <f t="shared" si="54"/>
        <v>#REF!</v>
      </c>
      <c r="D66" s="699" t="str">
        <f t="shared" si="54"/>
        <v>#REF!</v>
      </c>
      <c r="E66" s="699" t="str">
        <f t="shared" si="54"/>
        <v>#REF!</v>
      </c>
      <c r="F66" s="699" t="str">
        <f t="shared" si="54"/>
        <v>#REF!</v>
      </c>
      <c r="G66" s="699" t="str">
        <f t="shared" si="54"/>
        <v>#REF!</v>
      </c>
      <c r="H66" s="699" t="str">
        <f t="shared" si="54"/>
        <v>#REF!</v>
      </c>
    </row>
    <row r="67">
      <c r="B67" s="629"/>
      <c r="C67" s="631"/>
      <c r="D67" s="631"/>
      <c r="E67" s="631"/>
      <c r="F67" s="631"/>
      <c r="G67" s="631"/>
      <c r="H67" s="631"/>
    </row>
    <row r="68">
      <c r="B68" s="618" t="str">
        <f t="shared" ref="B68:H68" si="55">VLOOKUP('①ひな形'!N42,'①ひな形'!$A$34:$B$99,2,FALSE)</f>
        <v>#REF!</v>
      </c>
      <c r="C68" s="618" t="str">
        <f t="shared" si="55"/>
        <v>#REF!</v>
      </c>
      <c r="D68" s="618" t="str">
        <f t="shared" si="55"/>
        <v>#REF!</v>
      </c>
      <c r="E68" s="618" t="str">
        <f t="shared" si="55"/>
        <v>#REF!</v>
      </c>
      <c r="F68" s="618" t="str">
        <f t="shared" si="55"/>
        <v>#REF!</v>
      </c>
      <c r="G68" s="618" t="str">
        <f t="shared" si="55"/>
        <v>#REF!</v>
      </c>
      <c r="H68" s="618" t="str">
        <f t="shared" si="55"/>
        <v>#REF!</v>
      </c>
    </row>
    <row r="69">
      <c r="B69" s="445"/>
      <c r="C69" s="445"/>
      <c r="D69" s="445"/>
      <c r="E69" s="445"/>
      <c r="F69" s="445"/>
      <c r="G69" s="445"/>
      <c r="H69" s="445"/>
    </row>
    <row r="70">
      <c r="B70" s="680" t="str">
        <f t="shared" ref="B70:H70" si="56">'①ひな形'!N43</f>
        <v>#REF!</v>
      </c>
      <c r="C70" s="680" t="str">
        <f t="shared" si="56"/>
        <v>#REF!</v>
      </c>
      <c r="D70" s="680" t="str">
        <f t="shared" si="56"/>
        <v>#REF!</v>
      </c>
      <c r="E70" s="680" t="str">
        <f t="shared" si="56"/>
        <v>#REF!</v>
      </c>
      <c r="F70" s="680" t="str">
        <f t="shared" si="56"/>
        <v>#REF!</v>
      </c>
      <c r="G70" s="680" t="str">
        <f t="shared" si="56"/>
        <v>#REF!</v>
      </c>
      <c r="H70" s="680" t="str">
        <f t="shared" si="56"/>
        <v>#REF!</v>
      </c>
    </row>
    <row r="71">
      <c r="B71" s="661"/>
      <c r="C71" s="661"/>
      <c r="D71" s="661"/>
      <c r="E71" s="661"/>
      <c r="F71" s="661"/>
      <c r="G71" s="661"/>
      <c r="H71" s="661"/>
    </row>
    <row r="72">
      <c r="B72" s="618" t="str">
        <f t="shared" ref="B72:H72" si="57">VLOOKUP('①ひな形'!N44,'①ひな形'!$A$34:$B$99,2,FALSE)</f>
        <v>#REF!</v>
      </c>
      <c r="C72" s="618" t="str">
        <f t="shared" si="57"/>
        <v>#REF!</v>
      </c>
      <c r="D72" s="618" t="str">
        <f t="shared" si="57"/>
        <v>#REF!</v>
      </c>
      <c r="E72" s="618" t="str">
        <f t="shared" si="57"/>
        <v>#REF!</v>
      </c>
      <c r="F72" s="618" t="str">
        <f t="shared" si="57"/>
        <v>#REF!</v>
      </c>
      <c r="G72" s="618" t="str">
        <f t="shared" si="57"/>
        <v>#REF!</v>
      </c>
      <c r="H72" s="618" t="str">
        <f t="shared" si="57"/>
        <v>#REF!</v>
      </c>
    </row>
    <row r="73">
      <c r="B73" s="445"/>
      <c r="C73" s="445"/>
      <c r="D73" s="445"/>
      <c r="E73" s="445"/>
      <c r="F73" s="445"/>
      <c r="G73" s="445"/>
      <c r="H73" s="445"/>
    </row>
    <row r="74">
      <c r="B74" s="680" t="str">
        <f>'①ひな形'!N45</f>
        <v>#REF!</v>
      </c>
      <c r="C74" s="680"/>
      <c r="D74" s="680"/>
      <c r="E74" s="680"/>
      <c r="F74" s="680"/>
      <c r="G74" s="680"/>
      <c r="H74" s="680"/>
    </row>
    <row r="75">
      <c r="B75" s="720"/>
      <c r="C75" s="720"/>
      <c r="D75" s="720"/>
      <c r="E75" s="720"/>
      <c r="F75" s="720"/>
      <c r="G75" s="720"/>
      <c r="H75" s="720"/>
    </row>
    <row r="76">
      <c r="B76" s="721" t="str">
        <f t="shared" ref="B76:H76" si="58">VLOOKUP('①ひな形'!N46,'①ひな形'!$A$34:$B$99,2,FALSE)</f>
        <v>#REF!</v>
      </c>
      <c r="C76" s="721" t="str">
        <f t="shared" si="58"/>
        <v>#REF!</v>
      </c>
      <c r="D76" s="721" t="str">
        <f t="shared" si="58"/>
        <v>#REF!</v>
      </c>
      <c r="E76" s="721" t="str">
        <f t="shared" si="58"/>
        <v>#REF!</v>
      </c>
      <c r="F76" s="721" t="str">
        <f t="shared" si="58"/>
        <v>#REF!</v>
      </c>
      <c r="G76" s="721" t="str">
        <f t="shared" si="58"/>
        <v>#REF!</v>
      </c>
      <c r="H76" s="721" t="str">
        <f t="shared" si="58"/>
        <v>#REF!</v>
      </c>
    </row>
    <row r="77">
      <c r="B77" s="445"/>
      <c r="C77" s="445"/>
      <c r="D77" s="445"/>
      <c r="E77" s="445"/>
      <c r="F77" s="445"/>
      <c r="G77" s="445"/>
      <c r="H77" s="445"/>
    </row>
    <row r="78">
      <c r="B78" s="722" t="str">
        <f>'①ひな形'!N47</f>
        <v>#REF!</v>
      </c>
      <c r="C78" s="722"/>
      <c r="D78" s="722"/>
      <c r="E78" s="722"/>
      <c r="F78" s="722"/>
      <c r="G78" s="722"/>
      <c r="H78" s="722"/>
    </row>
    <row r="79">
      <c r="B79" s="723"/>
      <c r="C79" s="723"/>
      <c r="D79" s="723"/>
      <c r="E79" s="723"/>
      <c r="F79" s="723"/>
      <c r="G79" s="723"/>
      <c r="H79" s="723"/>
    </row>
    <row r="80">
      <c r="B80" s="724">
        <v>45520.0</v>
      </c>
      <c r="C80" s="724">
        <v>45521.0</v>
      </c>
      <c r="D80" s="724">
        <v>45522.0</v>
      </c>
      <c r="E80" s="724">
        <v>45523.0</v>
      </c>
      <c r="F80" s="724">
        <v>45524.0</v>
      </c>
      <c r="G80" s="724">
        <v>45525.0</v>
      </c>
      <c r="H80" s="724">
        <v>45526.0</v>
      </c>
    </row>
    <row r="81">
      <c r="B81" s="725" t="s">
        <v>460</v>
      </c>
      <c r="C81" s="725" t="s">
        <v>461</v>
      </c>
      <c r="D81" s="725" t="s">
        <v>462</v>
      </c>
      <c r="E81" s="725" t="s">
        <v>463</v>
      </c>
      <c r="F81" s="725" t="s">
        <v>464</v>
      </c>
      <c r="G81" s="725" t="s">
        <v>465</v>
      </c>
      <c r="H81" s="725" t="s">
        <v>466</v>
      </c>
    </row>
    <row r="82">
      <c r="B82" s="636"/>
      <c r="C82" s="636"/>
      <c r="D82" s="636"/>
      <c r="E82" s="636"/>
      <c r="F82" s="636"/>
      <c r="G82" s="636"/>
      <c r="H82" s="636"/>
    </row>
    <row r="83">
      <c r="B83" s="618" t="str">
        <f>VLOOKUP('①ひな形'!V30,'①ひな形'!$A$34:$B$99,2,FALSE)</f>
        <v>#REF!</v>
      </c>
      <c r="C83" s="618" t="str">
        <f>VLOOKUP('①ひな形'!P30,'①ひな形'!$A$34:$B$99,2,FALSE)</f>
        <v>#REF!</v>
      </c>
      <c r="D83" s="618" t="str">
        <f t="shared" ref="D83:H83" si="59">VLOOKUP('①ひな形'!X30,'①ひな形'!$A$34:$B$99,2,FALSE)</f>
        <v>#REF!</v>
      </c>
      <c r="E83" s="618" t="str">
        <f t="shared" si="59"/>
        <v>#REF!</v>
      </c>
      <c r="F83" s="618" t="str">
        <f t="shared" si="59"/>
        <v>#REF!</v>
      </c>
      <c r="G83" s="618" t="str">
        <f t="shared" si="59"/>
        <v>#REF!</v>
      </c>
      <c r="H83" s="618" t="str">
        <f t="shared" si="59"/>
        <v>#REF!</v>
      </c>
    </row>
    <row r="84">
      <c r="B84" s="445"/>
      <c r="C84" s="445"/>
      <c r="D84" s="445"/>
      <c r="E84" s="445"/>
      <c r="F84" s="445"/>
      <c r="G84" s="445"/>
      <c r="H84" s="445"/>
    </row>
    <row r="85">
      <c r="B85" s="680" t="str">
        <f>'①ひな形'!V31</f>
        <v>#REF!</v>
      </c>
      <c r="C85" s="680" t="str">
        <f>'①ひな形'!P31</f>
        <v>#REF!</v>
      </c>
      <c r="D85" s="680" t="str">
        <f t="shared" ref="D85:H85" si="60">'①ひな形'!X31</f>
        <v>#REF!</v>
      </c>
      <c r="E85" s="680" t="str">
        <f t="shared" si="60"/>
        <v>#REF!</v>
      </c>
      <c r="F85" s="680" t="str">
        <f t="shared" si="60"/>
        <v>#REF!</v>
      </c>
      <c r="G85" s="680" t="str">
        <f t="shared" si="60"/>
        <v>#REF!</v>
      </c>
      <c r="H85" s="680" t="str">
        <f t="shared" si="60"/>
        <v>#REF!</v>
      </c>
    </row>
    <row r="86">
      <c r="B86" s="631"/>
      <c r="C86" s="631"/>
      <c r="D86" s="631"/>
      <c r="E86" s="631"/>
      <c r="F86" s="631"/>
      <c r="G86" s="631"/>
      <c r="H86" s="631"/>
    </row>
    <row r="87">
      <c r="B87" s="636" t="str">
        <f>VLOOKUP('①ひな形'!V32,'①ひな形'!$A$34:$B$99,2,FALSE)</f>
        <v>#REF!</v>
      </c>
      <c r="C87" s="636" t="str">
        <f>VLOOKUP('①ひな形'!P32,'①ひな形'!$A$34:$B$99,2,FALSE)</f>
        <v>#REF!</v>
      </c>
      <c r="D87" s="636" t="str">
        <f t="shared" ref="D87:H87" si="61">VLOOKUP('①ひな形'!X32,'①ひな形'!$A$34:$B$99,2,FALSE)</f>
        <v>#REF!</v>
      </c>
      <c r="E87" s="636" t="str">
        <f t="shared" si="61"/>
        <v>#REF!</v>
      </c>
      <c r="F87" s="636" t="str">
        <f t="shared" si="61"/>
        <v>#REF!</v>
      </c>
      <c r="G87" s="636" t="str">
        <f t="shared" si="61"/>
        <v>#REF!</v>
      </c>
      <c r="H87" s="636" t="str">
        <f t="shared" si="61"/>
        <v>#REF!</v>
      </c>
    </row>
    <row r="88">
      <c r="B88" s="445"/>
      <c r="C88" s="445"/>
      <c r="D88" s="445"/>
      <c r="E88" s="445"/>
      <c r="F88" s="445"/>
      <c r="G88" s="445"/>
      <c r="H88" s="445"/>
    </row>
    <row r="89">
      <c r="B89" s="699" t="str">
        <f>'①ひな形'!V33</f>
        <v>#REF!</v>
      </c>
      <c r="C89" s="699" t="str">
        <f>'①ひな形'!P33</f>
        <v>#REF!</v>
      </c>
      <c r="D89" s="699" t="str">
        <f t="shared" ref="D89:H89" si="62">'①ひな形'!X33</f>
        <v>#REF!</v>
      </c>
      <c r="E89" s="699" t="str">
        <f t="shared" si="62"/>
        <v>#REF!</v>
      </c>
      <c r="F89" s="699" t="str">
        <f t="shared" si="62"/>
        <v>#REF!</v>
      </c>
      <c r="G89" s="699" t="str">
        <f t="shared" si="62"/>
        <v>#REF!</v>
      </c>
      <c r="H89" s="699" t="str">
        <f t="shared" si="62"/>
        <v>#REF!</v>
      </c>
    </row>
    <row r="90">
      <c r="B90" s="631"/>
      <c r="C90" s="631"/>
      <c r="D90" s="631"/>
      <c r="E90" s="631"/>
      <c r="F90" s="631"/>
      <c r="G90" s="631"/>
      <c r="H90" s="631"/>
    </row>
    <row r="91">
      <c r="B91" s="636" t="str">
        <f>VLOOKUP('①ひな形'!V34,'①ひな形'!$A$34:$B$99,2,FALSE)</f>
        <v>#REF!</v>
      </c>
      <c r="C91" s="636" t="str">
        <f>VLOOKUP('①ひな形'!P34,'①ひな形'!$A$34:$B$99,2,FALSE)</f>
        <v>#REF!</v>
      </c>
      <c r="D91" s="636" t="str">
        <f t="shared" ref="D91:H91" si="63">VLOOKUP('①ひな形'!X34,'①ひな形'!$A$34:$B$99,2,FALSE)</f>
        <v>#REF!</v>
      </c>
      <c r="E91" s="636" t="str">
        <f t="shared" si="63"/>
        <v>#REF!</v>
      </c>
      <c r="F91" s="636" t="str">
        <f t="shared" si="63"/>
        <v>#REF!</v>
      </c>
      <c r="G91" s="636" t="str">
        <f t="shared" si="63"/>
        <v>#REF!</v>
      </c>
      <c r="H91" s="636" t="str">
        <f t="shared" si="63"/>
        <v>#REF!</v>
      </c>
    </row>
    <row r="92">
      <c r="B92" s="445"/>
      <c r="C92" s="445"/>
      <c r="D92" s="445"/>
      <c r="E92" s="445"/>
      <c r="F92" s="445"/>
      <c r="G92" s="445"/>
      <c r="H92" s="445"/>
    </row>
    <row r="93">
      <c r="B93" s="699" t="str">
        <f>'①ひな形'!V35</f>
        <v>#REF!</v>
      </c>
      <c r="C93" s="699" t="str">
        <f>'①ひな形'!P35</f>
        <v>#REF!</v>
      </c>
      <c r="D93" s="699" t="str">
        <f t="shared" ref="D93:H93" si="64">'①ひな形'!X35</f>
        <v>#REF!</v>
      </c>
      <c r="E93" s="699" t="str">
        <f t="shared" si="64"/>
        <v>#REF!</v>
      </c>
      <c r="F93" s="699" t="str">
        <f t="shared" si="64"/>
        <v>#REF!</v>
      </c>
      <c r="G93" s="699" t="str">
        <f t="shared" si="64"/>
        <v>#REF!</v>
      </c>
      <c r="H93" s="699" t="str">
        <f t="shared" si="64"/>
        <v>#REF!</v>
      </c>
    </row>
    <row r="94">
      <c r="B94" s="631"/>
      <c r="C94" s="631"/>
      <c r="D94" s="631"/>
      <c r="E94" s="631"/>
      <c r="F94" s="631"/>
      <c r="G94" s="631"/>
      <c r="H94" s="631"/>
    </row>
    <row r="95">
      <c r="B95" s="636" t="str">
        <f>VLOOKUP('①ひな形'!V36,'①ひな形'!$A$34:$B$99,2,FALSE)</f>
        <v>#REF!</v>
      </c>
      <c r="C95" s="636" t="str">
        <f>VLOOKUP('①ひな形'!P36,'①ひな形'!$A$34:$B$99,2,FALSE)</f>
        <v>#REF!</v>
      </c>
      <c r="D95" s="636" t="str">
        <f t="shared" ref="D95:H95" si="65">VLOOKUP('①ひな形'!X36,'①ひな形'!$A$34:$B$99,2,FALSE)</f>
        <v>#REF!</v>
      </c>
      <c r="E95" s="636" t="str">
        <f t="shared" si="65"/>
        <v>#REF!</v>
      </c>
      <c r="F95" s="636" t="str">
        <f t="shared" si="65"/>
        <v>#REF!</v>
      </c>
      <c r="G95" s="636" t="str">
        <f t="shared" si="65"/>
        <v>#REF!</v>
      </c>
      <c r="H95" s="636" t="str">
        <f t="shared" si="65"/>
        <v>#REF!</v>
      </c>
    </row>
    <row r="96">
      <c r="B96" s="445"/>
      <c r="C96" s="445"/>
      <c r="D96" s="445"/>
      <c r="E96" s="445"/>
      <c r="F96" s="445"/>
      <c r="G96" s="445"/>
      <c r="H96" s="445"/>
    </row>
    <row r="97">
      <c r="B97" s="699" t="str">
        <f>'①ひな形'!V37</f>
        <v>#REF!</v>
      </c>
      <c r="C97" s="699" t="str">
        <f>'①ひな形'!P37</f>
        <v>#REF!</v>
      </c>
      <c r="D97" s="699" t="str">
        <f t="shared" ref="D97:H97" si="66">'①ひな形'!X37</f>
        <v>#REF!</v>
      </c>
      <c r="E97" s="699" t="str">
        <f t="shared" si="66"/>
        <v>#REF!</v>
      </c>
      <c r="F97" s="699" t="str">
        <f t="shared" si="66"/>
        <v>#REF!</v>
      </c>
      <c r="G97" s="699" t="str">
        <f t="shared" si="66"/>
        <v>#REF!</v>
      </c>
      <c r="H97" s="699" t="str">
        <f t="shared" si="66"/>
        <v>#REF!</v>
      </c>
    </row>
    <row r="98">
      <c r="B98" s="631"/>
      <c r="C98" s="631"/>
      <c r="D98" s="631"/>
      <c r="E98" s="631"/>
      <c r="F98" s="631"/>
      <c r="G98" s="631"/>
      <c r="H98" s="631"/>
    </row>
    <row r="99">
      <c r="B99" s="636" t="str">
        <f>VLOOKUP('①ひな形'!V38,'①ひな形'!$A$34:$B$99,2,FALSE)</f>
        <v>#REF!</v>
      </c>
      <c r="C99" s="636" t="str">
        <f>VLOOKUP('①ひな形'!P38,'①ひな形'!$A$34:$B$99,2,FALSE)</f>
        <v>#REF!</v>
      </c>
      <c r="D99" s="636" t="str">
        <f t="shared" ref="D99:H99" si="67">VLOOKUP('①ひな形'!X38,'①ひな形'!$A$34:$B$99,2,FALSE)</f>
        <v>#REF!</v>
      </c>
      <c r="E99" s="636" t="str">
        <f t="shared" si="67"/>
        <v>#REF!</v>
      </c>
      <c r="F99" s="636" t="str">
        <f t="shared" si="67"/>
        <v>#REF!</v>
      </c>
      <c r="G99" s="636" t="str">
        <f t="shared" si="67"/>
        <v>#REF!</v>
      </c>
      <c r="H99" s="636" t="str">
        <f t="shared" si="67"/>
        <v>#REF!</v>
      </c>
    </row>
    <row r="100">
      <c r="B100" s="445"/>
      <c r="C100" s="445"/>
      <c r="D100" s="445"/>
      <c r="E100" s="445"/>
      <c r="F100" s="445"/>
      <c r="G100" s="445"/>
      <c r="H100" s="445"/>
    </row>
    <row r="101">
      <c r="B101" s="699" t="str">
        <f>'①ひな形'!V39</f>
        <v>#REF!</v>
      </c>
      <c r="C101" s="699" t="str">
        <f>'①ひな形'!P39</f>
        <v>#REF!</v>
      </c>
      <c r="D101" s="699" t="str">
        <f t="shared" ref="D101:H101" si="68">'①ひな形'!X39</f>
        <v>#REF!</v>
      </c>
      <c r="E101" s="699" t="str">
        <f t="shared" si="68"/>
        <v>#REF!</v>
      </c>
      <c r="F101" s="699" t="str">
        <f t="shared" si="68"/>
        <v>#REF!</v>
      </c>
      <c r="G101" s="699" t="str">
        <f t="shared" si="68"/>
        <v>#REF!</v>
      </c>
      <c r="H101" s="699" t="str">
        <f t="shared" si="68"/>
        <v>#REF!</v>
      </c>
    </row>
    <row r="102">
      <c r="B102" s="631"/>
      <c r="C102" s="631"/>
      <c r="D102" s="631"/>
      <c r="E102" s="631"/>
      <c r="F102" s="631"/>
      <c r="G102" s="631"/>
      <c r="H102" s="631"/>
    </row>
    <row r="103">
      <c r="B103" s="636" t="str">
        <f t="shared" ref="B103:H103" si="69">VLOOKUP('①ひな形'!V40,'①ひな形'!$A$34:$B$99,2,FALSE)</f>
        <v>#REF!</v>
      </c>
      <c r="C103" s="636" t="str">
        <f t="shared" si="69"/>
        <v>#REF!</v>
      </c>
      <c r="D103" s="636" t="str">
        <f t="shared" si="69"/>
        <v>#REF!</v>
      </c>
      <c r="E103" s="636" t="str">
        <f t="shared" si="69"/>
        <v>#REF!</v>
      </c>
      <c r="F103" s="636" t="str">
        <f t="shared" si="69"/>
        <v>#REF!</v>
      </c>
      <c r="G103" s="636" t="str">
        <f t="shared" si="69"/>
        <v>#REF!</v>
      </c>
      <c r="H103" s="636" t="str">
        <f t="shared" si="69"/>
        <v>#REF!</v>
      </c>
    </row>
    <row r="104">
      <c r="B104" s="445"/>
      <c r="C104" s="445"/>
      <c r="D104" s="445"/>
      <c r="E104" s="445"/>
      <c r="F104" s="445"/>
      <c r="G104" s="445"/>
      <c r="H104" s="445"/>
    </row>
    <row r="105">
      <c r="B105" s="699" t="str">
        <f t="shared" ref="B105:H105" si="70">'①ひな形'!V41</f>
        <v>#REF!</v>
      </c>
      <c r="C105" s="699" t="str">
        <f t="shared" si="70"/>
        <v>#REF!</v>
      </c>
      <c r="D105" s="699" t="str">
        <f t="shared" si="70"/>
        <v>#REF!</v>
      </c>
      <c r="E105" s="699" t="str">
        <f t="shared" si="70"/>
        <v>#REF!</v>
      </c>
      <c r="F105" s="699" t="str">
        <f t="shared" si="70"/>
        <v>#REF!</v>
      </c>
      <c r="G105" s="699" t="str">
        <f t="shared" si="70"/>
        <v>#REF!</v>
      </c>
      <c r="H105" s="699" t="str">
        <f t="shared" si="70"/>
        <v>#REF!</v>
      </c>
    </row>
    <row r="106">
      <c r="B106" s="631"/>
      <c r="C106" s="631"/>
      <c r="D106" s="631"/>
      <c r="E106" s="631"/>
      <c r="F106" s="631"/>
      <c r="G106" s="631"/>
      <c r="H106" s="631"/>
    </row>
    <row r="107">
      <c r="B107" s="618" t="str">
        <f t="shared" ref="B107:H107" si="71">VLOOKUP('①ひな形'!V42,'①ひな形'!$A$34:$B$99,2,FALSE)</f>
        <v>#REF!</v>
      </c>
      <c r="C107" s="618" t="str">
        <f t="shared" si="71"/>
        <v>#REF!</v>
      </c>
      <c r="D107" s="618" t="str">
        <f t="shared" si="71"/>
        <v>#REF!</v>
      </c>
      <c r="E107" s="618" t="str">
        <f t="shared" si="71"/>
        <v>#REF!</v>
      </c>
      <c r="F107" s="618" t="str">
        <f t="shared" si="71"/>
        <v>#REF!</v>
      </c>
      <c r="G107" s="618" t="str">
        <f t="shared" si="71"/>
        <v>#REF!</v>
      </c>
      <c r="H107" s="618" t="str">
        <f t="shared" si="71"/>
        <v>#REF!</v>
      </c>
    </row>
    <row r="108">
      <c r="B108" s="445"/>
      <c r="C108" s="445"/>
      <c r="D108" s="445"/>
      <c r="E108" s="445"/>
      <c r="F108" s="445"/>
      <c r="G108" s="445"/>
      <c r="H108" s="445"/>
    </row>
    <row r="109">
      <c r="B109" s="680" t="str">
        <f t="shared" ref="B109:H109" si="72">'①ひな形'!V43</f>
        <v>#REF!</v>
      </c>
      <c r="C109" s="680" t="str">
        <f t="shared" si="72"/>
        <v>#REF!</v>
      </c>
      <c r="D109" s="680" t="str">
        <f t="shared" si="72"/>
        <v>#REF!</v>
      </c>
      <c r="E109" s="680" t="str">
        <f t="shared" si="72"/>
        <v>#REF!</v>
      </c>
      <c r="F109" s="680" t="str">
        <f t="shared" si="72"/>
        <v>#REF!</v>
      </c>
      <c r="G109" s="680" t="str">
        <f t="shared" si="72"/>
        <v>#REF!</v>
      </c>
      <c r="H109" s="680" t="str">
        <f t="shared" si="72"/>
        <v>#REF!</v>
      </c>
    </row>
    <row r="110">
      <c r="B110" s="661"/>
      <c r="C110" s="661"/>
      <c r="D110" s="661"/>
      <c r="E110" s="661"/>
      <c r="F110" s="661"/>
      <c r="G110" s="661"/>
      <c r="H110" s="661"/>
    </row>
    <row r="111">
      <c r="B111" s="618" t="str">
        <f t="shared" ref="B111:H111" si="73">VLOOKUP('①ひな形'!V44,'①ひな形'!$A$34:$B$99,2,FALSE)</f>
        <v>#REF!</v>
      </c>
      <c r="C111" s="618" t="str">
        <f t="shared" si="73"/>
        <v>#REF!</v>
      </c>
      <c r="D111" s="618" t="str">
        <f t="shared" si="73"/>
        <v>#REF!</v>
      </c>
      <c r="E111" s="618" t="str">
        <f t="shared" si="73"/>
        <v>#REF!</v>
      </c>
      <c r="F111" s="618" t="str">
        <f t="shared" si="73"/>
        <v>#REF!</v>
      </c>
      <c r="G111" s="618" t="str">
        <f t="shared" si="73"/>
        <v>#REF!</v>
      </c>
      <c r="H111" s="618" t="str">
        <f t="shared" si="73"/>
        <v>#REF!</v>
      </c>
    </row>
    <row r="112">
      <c r="B112" s="445"/>
      <c r="C112" s="445"/>
      <c r="D112" s="445"/>
      <c r="E112" s="445"/>
      <c r="F112" s="445"/>
      <c r="G112" s="445"/>
      <c r="H112" s="445"/>
    </row>
    <row r="113">
      <c r="B113" s="680" t="str">
        <f t="shared" ref="B113:H113" si="74">'①ひな形'!V45</f>
        <v>#REF!</v>
      </c>
      <c r="C113" s="680" t="str">
        <f t="shared" si="74"/>
        <v>#REF!</v>
      </c>
      <c r="D113" s="680" t="str">
        <f t="shared" si="74"/>
        <v>#REF!</v>
      </c>
      <c r="E113" s="680" t="str">
        <f t="shared" si="74"/>
        <v>#REF!</v>
      </c>
      <c r="F113" s="680" t="str">
        <f t="shared" si="74"/>
        <v>#REF!</v>
      </c>
      <c r="G113" s="680" t="str">
        <f t="shared" si="74"/>
        <v>#REF!</v>
      </c>
      <c r="H113" s="680" t="str">
        <f t="shared" si="74"/>
        <v>#REF!</v>
      </c>
    </row>
    <row r="114">
      <c r="B114" s="720"/>
      <c r="C114" s="720"/>
      <c r="D114" s="720"/>
      <c r="E114" s="720"/>
      <c r="F114" s="720"/>
      <c r="G114" s="720"/>
      <c r="H114" s="720"/>
    </row>
    <row r="115">
      <c r="B115" s="721" t="str">
        <f t="shared" ref="B115:H115" si="75">VLOOKUP('①ひな形'!V46,'①ひな形'!$A$34:$B$99,2,FALSE)</f>
        <v>#REF!</v>
      </c>
      <c r="C115" s="721" t="str">
        <f t="shared" si="75"/>
        <v>#REF!</v>
      </c>
      <c r="D115" s="721" t="str">
        <f t="shared" si="75"/>
        <v>#REF!</v>
      </c>
      <c r="E115" s="721" t="str">
        <f t="shared" si="75"/>
        <v>#REF!</v>
      </c>
      <c r="F115" s="721" t="str">
        <f t="shared" si="75"/>
        <v>#REF!</v>
      </c>
      <c r="G115" s="721" t="str">
        <f t="shared" si="75"/>
        <v>#REF!</v>
      </c>
      <c r="H115" s="721" t="str">
        <f t="shared" si="75"/>
        <v>#REF!</v>
      </c>
    </row>
    <row r="116">
      <c r="B116" s="445"/>
      <c r="C116" s="445"/>
      <c r="D116" s="445"/>
      <c r="E116" s="445"/>
      <c r="F116" s="445"/>
      <c r="G116" s="445"/>
      <c r="H116" s="445"/>
    </row>
    <row r="117">
      <c r="B117" s="722" t="str">
        <f t="shared" ref="B117:H117" si="76">'①ひな形'!V47</f>
        <v>#REF!</v>
      </c>
      <c r="C117" s="722" t="str">
        <f t="shared" si="76"/>
        <v>#REF!</v>
      </c>
      <c r="D117" s="722" t="str">
        <f t="shared" si="76"/>
        <v>#REF!</v>
      </c>
      <c r="E117" s="722" t="str">
        <f t="shared" si="76"/>
        <v>#REF!</v>
      </c>
      <c r="F117" s="722" t="str">
        <f t="shared" si="76"/>
        <v>#REF!</v>
      </c>
      <c r="G117" s="722" t="str">
        <f t="shared" si="76"/>
        <v>#REF!</v>
      </c>
      <c r="H117" s="722" t="str">
        <f t="shared" si="76"/>
        <v>#REF!</v>
      </c>
    </row>
    <row r="118">
      <c r="B118" s="565"/>
      <c r="C118" s="726"/>
      <c r="D118" s="726"/>
      <c r="E118" s="726"/>
      <c r="F118" s="726"/>
      <c r="G118" s="726"/>
      <c r="H118" s="726"/>
    </row>
    <row r="119">
      <c r="B119" s="727">
        <v>45527.0</v>
      </c>
      <c r="C119" s="727">
        <v>45528.0</v>
      </c>
      <c r="D119" s="727">
        <v>45529.0</v>
      </c>
      <c r="E119" s="727">
        <v>45530.0</v>
      </c>
      <c r="F119" s="727">
        <v>45531.0</v>
      </c>
      <c r="G119" s="727">
        <v>45532.0</v>
      </c>
      <c r="H119" s="727">
        <v>45533.0</v>
      </c>
    </row>
    <row r="120">
      <c r="B120" s="689" t="s">
        <v>460</v>
      </c>
      <c r="C120" s="689" t="s">
        <v>461</v>
      </c>
      <c r="D120" s="689" t="s">
        <v>462</v>
      </c>
      <c r="E120" s="689" t="s">
        <v>463</v>
      </c>
      <c r="F120" s="689" t="s">
        <v>464</v>
      </c>
      <c r="G120" s="689" t="s">
        <v>465</v>
      </c>
      <c r="H120" s="689" t="s">
        <v>466</v>
      </c>
    </row>
    <row r="121">
      <c r="B121" s="690"/>
      <c r="C121" s="690"/>
      <c r="D121" s="690"/>
      <c r="E121" s="690"/>
      <c r="F121" s="690"/>
      <c r="G121" s="690"/>
      <c r="H121" s="690"/>
    </row>
    <row r="122">
      <c r="B122" s="618" t="str">
        <f t="shared" ref="B122:H122" si="77">VLOOKUP('①ひな形'!AC30,'①ひな形'!$A$34:$B$99,2,FALSE)</f>
        <v>#REF!</v>
      </c>
      <c r="C122" s="618" t="str">
        <f t="shared" si="77"/>
        <v>#REF!</v>
      </c>
      <c r="D122" s="618" t="str">
        <f t="shared" si="77"/>
        <v>#REF!</v>
      </c>
      <c r="E122" s="618" t="str">
        <f t="shared" si="77"/>
        <v>#REF!</v>
      </c>
      <c r="F122" s="618" t="str">
        <f t="shared" si="77"/>
        <v>#REF!</v>
      </c>
      <c r="G122" s="618" t="str">
        <f t="shared" si="77"/>
        <v>#REF!</v>
      </c>
      <c r="H122" s="618" t="str">
        <f t="shared" si="77"/>
        <v>#REF!</v>
      </c>
    </row>
    <row r="123">
      <c r="B123" s="445"/>
      <c r="C123" s="445"/>
      <c r="D123" s="445"/>
      <c r="E123" s="445"/>
      <c r="F123" s="445"/>
      <c r="G123" s="445"/>
      <c r="H123" s="445"/>
    </row>
    <row r="124">
      <c r="B124" s="680" t="str">
        <f t="shared" ref="B124:H124" si="78">'①ひな形'!AC31</f>
        <v>#REF!</v>
      </c>
      <c r="C124" s="680" t="str">
        <f t="shared" si="78"/>
        <v>#REF!</v>
      </c>
      <c r="D124" s="680" t="str">
        <f t="shared" si="78"/>
        <v>#REF!</v>
      </c>
      <c r="E124" s="680" t="str">
        <f t="shared" si="78"/>
        <v>#REF!</v>
      </c>
      <c r="F124" s="680" t="str">
        <f t="shared" si="78"/>
        <v>#REF!</v>
      </c>
      <c r="G124" s="680" t="str">
        <f t="shared" si="78"/>
        <v>#REF!</v>
      </c>
      <c r="H124" s="680" t="str">
        <f t="shared" si="78"/>
        <v>#REF!</v>
      </c>
    </row>
    <row r="125">
      <c r="B125" s="631"/>
      <c r="C125" s="631"/>
      <c r="D125" s="631"/>
      <c r="E125" s="631"/>
      <c r="F125" s="631"/>
      <c r="G125" s="631"/>
      <c r="H125" s="631"/>
    </row>
    <row r="126">
      <c r="B126" s="636" t="str">
        <f t="shared" ref="B126:H126" si="79">VLOOKUP('①ひな形'!AC32,'①ひな形'!$A$34:$B$99,2,FALSE)</f>
        <v>#REF!</v>
      </c>
      <c r="C126" s="636" t="str">
        <f t="shared" si="79"/>
        <v>#REF!</v>
      </c>
      <c r="D126" s="636" t="str">
        <f t="shared" si="79"/>
        <v>#REF!</v>
      </c>
      <c r="E126" s="636" t="str">
        <f t="shared" si="79"/>
        <v>#REF!</v>
      </c>
      <c r="F126" s="636" t="str">
        <f t="shared" si="79"/>
        <v>#REF!</v>
      </c>
      <c r="G126" s="636" t="str">
        <f t="shared" si="79"/>
        <v>#REF!</v>
      </c>
      <c r="H126" s="636" t="str">
        <f t="shared" si="79"/>
        <v>#REF!</v>
      </c>
    </row>
    <row r="127">
      <c r="B127" s="445"/>
      <c r="C127" s="445"/>
      <c r="D127" s="445"/>
      <c r="E127" s="445"/>
      <c r="F127" s="445"/>
      <c r="G127" s="445"/>
      <c r="H127" s="445"/>
    </row>
    <row r="128">
      <c r="B128" s="699" t="str">
        <f t="shared" ref="B128:H128" si="80">'①ひな形'!AC33</f>
        <v>#REF!</v>
      </c>
      <c r="C128" s="699" t="str">
        <f t="shared" si="80"/>
        <v>#REF!</v>
      </c>
      <c r="D128" s="699" t="str">
        <f t="shared" si="80"/>
        <v>#REF!</v>
      </c>
      <c r="E128" s="699" t="str">
        <f t="shared" si="80"/>
        <v>#REF!</v>
      </c>
      <c r="F128" s="699" t="str">
        <f t="shared" si="80"/>
        <v>#REF!</v>
      </c>
      <c r="G128" s="699" t="str">
        <f t="shared" si="80"/>
        <v>#REF!</v>
      </c>
      <c r="H128" s="699" t="str">
        <f t="shared" si="80"/>
        <v>#REF!</v>
      </c>
    </row>
    <row r="129">
      <c r="B129" s="631"/>
      <c r="C129" s="631"/>
      <c r="D129" s="631"/>
      <c r="E129" s="631"/>
      <c r="F129" s="631"/>
      <c r="G129" s="631"/>
      <c r="H129" s="631"/>
    </row>
    <row r="130">
      <c r="B130" s="636" t="str">
        <f t="shared" ref="B130:H130" si="81">VLOOKUP('①ひな形'!AC34,'①ひな形'!$A$34:$B$99,2,FALSE)</f>
        <v>#REF!</v>
      </c>
      <c r="C130" s="636" t="str">
        <f t="shared" si="81"/>
        <v>#REF!</v>
      </c>
      <c r="D130" s="636" t="str">
        <f t="shared" si="81"/>
        <v>#REF!</v>
      </c>
      <c r="E130" s="636" t="str">
        <f t="shared" si="81"/>
        <v>#REF!</v>
      </c>
      <c r="F130" s="636" t="str">
        <f t="shared" si="81"/>
        <v>#REF!</v>
      </c>
      <c r="G130" s="636" t="str">
        <f t="shared" si="81"/>
        <v>#REF!</v>
      </c>
      <c r="H130" s="636" t="str">
        <f t="shared" si="81"/>
        <v>#REF!</v>
      </c>
    </row>
    <row r="131">
      <c r="B131" s="445"/>
      <c r="C131" s="445"/>
      <c r="D131" s="445"/>
      <c r="E131" s="445"/>
      <c r="F131" s="445"/>
      <c r="G131" s="445"/>
      <c r="H131" s="445"/>
    </row>
    <row r="132">
      <c r="B132" s="699" t="str">
        <f t="shared" ref="B132:H132" si="82">'①ひな形'!AC35</f>
        <v>#REF!</v>
      </c>
      <c r="C132" s="699" t="str">
        <f t="shared" si="82"/>
        <v>#REF!</v>
      </c>
      <c r="D132" s="699" t="str">
        <f t="shared" si="82"/>
        <v>#REF!</v>
      </c>
      <c r="E132" s="699" t="str">
        <f t="shared" si="82"/>
        <v>#REF!</v>
      </c>
      <c r="F132" s="699" t="str">
        <f t="shared" si="82"/>
        <v>#REF!</v>
      </c>
      <c r="G132" s="699" t="str">
        <f t="shared" si="82"/>
        <v>#REF!</v>
      </c>
      <c r="H132" s="699" t="str">
        <f t="shared" si="82"/>
        <v>#REF!</v>
      </c>
    </row>
    <row r="133">
      <c r="B133" s="631"/>
      <c r="C133" s="631"/>
      <c r="D133" s="631"/>
      <c r="E133" s="631"/>
      <c r="F133" s="631"/>
      <c r="G133" s="631"/>
      <c r="H133" s="631"/>
    </row>
    <row r="134">
      <c r="B134" s="636" t="str">
        <f t="shared" ref="B134:H134" si="83">VLOOKUP('①ひな形'!AC36,'①ひな形'!$A$34:$B$99,2,FALSE)</f>
        <v>#REF!</v>
      </c>
      <c r="C134" s="636" t="str">
        <f t="shared" si="83"/>
        <v>#REF!</v>
      </c>
      <c r="D134" s="636" t="str">
        <f t="shared" si="83"/>
        <v>#REF!</v>
      </c>
      <c r="E134" s="636" t="str">
        <f t="shared" si="83"/>
        <v>#REF!</v>
      </c>
      <c r="F134" s="636" t="str">
        <f t="shared" si="83"/>
        <v>#REF!</v>
      </c>
      <c r="G134" s="636" t="str">
        <f t="shared" si="83"/>
        <v>#REF!</v>
      </c>
      <c r="H134" s="636" t="str">
        <f t="shared" si="83"/>
        <v>#REF!</v>
      </c>
    </row>
    <row r="135">
      <c r="B135" s="445"/>
      <c r="C135" s="445"/>
      <c r="D135" s="445"/>
      <c r="E135" s="445"/>
      <c r="F135" s="445"/>
      <c r="G135" s="445"/>
      <c r="H135" s="445"/>
    </row>
    <row r="136">
      <c r="B136" s="699" t="str">
        <f t="shared" ref="B136:H136" si="84">'①ひな形'!AC37</f>
        <v>#REF!</v>
      </c>
      <c r="C136" s="699" t="str">
        <f t="shared" si="84"/>
        <v>#REF!</v>
      </c>
      <c r="D136" s="699" t="str">
        <f t="shared" si="84"/>
        <v>#REF!</v>
      </c>
      <c r="E136" s="699" t="str">
        <f t="shared" si="84"/>
        <v>#REF!</v>
      </c>
      <c r="F136" s="699" t="str">
        <f t="shared" si="84"/>
        <v>#REF!</v>
      </c>
      <c r="G136" s="699" t="str">
        <f t="shared" si="84"/>
        <v>#REF!</v>
      </c>
      <c r="H136" s="699" t="str">
        <f t="shared" si="84"/>
        <v>#REF!</v>
      </c>
    </row>
    <row r="137">
      <c r="B137" s="631"/>
      <c r="C137" s="631"/>
      <c r="D137" s="631"/>
      <c r="E137" s="631"/>
      <c r="F137" s="631"/>
      <c r="G137" s="631"/>
      <c r="H137" s="631"/>
    </row>
    <row r="138">
      <c r="B138" s="636" t="str">
        <f t="shared" ref="B138:H138" si="85">VLOOKUP('①ひな形'!AC38,'①ひな形'!$A$34:$B$99,2,FALSE)</f>
        <v>#REF!</v>
      </c>
      <c r="C138" s="636" t="str">
        <f t="shared" si="85"/>
        <v>#REF!</v>
      </c>
      <c r="D138" s="636" t="str">
        <f t="shared" si="85"/>
        <v>#REF!</v>
      </c>
      <c r="E138" s="636" t="str">
        <f t="shared" si="85"/>
        <v>#REF!</v>
      </c>
      <c r="F138" s="636" t="str">
        <f t="shared" si="85"/>
        <v>#REF!</v>
      </c>
      <c r="G138" s="636" t="str">
        <f t="shared" si="85"/>
        <v>#REF!</v>
      </c>
      <c r="H138" s="636" t="str">
        <f t="shared" si="85"/>
        <v>#REF!</v>
      </c>
    </row>
    <row r="139">
      <c r="B139" s="445"/>
      <c r="C139" s="445"/>
      <c r="D139" s="445"/>
      <c r="E139" s="445"/>
      <c r="F139" s="445"/>
      <c r="G139" s="445"/>
      <c r="H139" s="445"/>
    </row>
    <row r="140">
      <c r="B140" s="699" t="str">
        <f t="shared" ref="B140:H140" si="86">'①ひな形'!N117</f>
        <v>#REF!</v>
      </c>
      <c r="C140" s="699" t="str">
        <f t="shared" si="86"/>
        <v>#REF!</v>
      </c>
      <c r="D140" s="699" t="str">
        <f t="shared" si="86"/>
        <v>#REF!</v>
      </c>
      <c r="E140" s="699" t="str">
        <f t="shared" si="86"/>
        <v>#REF!</v>
      </c>
      <c r="F140" s="699" t="str">
        <f t="shared" si="86"/>
        <v>#REF!</v>
      </c>
      <c r="G140" s="699" t="str">
        <f t="shared" si="86"/>
        <v>#REF!</v>
      </c>
      <c r="H140" s="699" t="str">
        <f t="shared" si="86"/>
        <v>#REF!</v>
      </c>
    </row>
    <row r="141">
      <c r="B141" s="631"/>
      <c r="C141" s="631"/>
      <c r="D141" s="631"/>
      <c r="E141" s="631"/>
      <c r="F141" s="631"/>
      <c r="G141" s="631"/>
      <c r="H141" s="631"/>
    </row>
    <row r="142">
      <c r="B142" s="636" t="str">
        <f t="shared" ref="B142:H142" si="87">VLOOKUP('①ひな形'!AC40,'①ひな形'!$A$34:$B$99,2,FALSE)</f>
        <v>#REF!</v>
      </c>
      <c r="C142" s="636" t="str">
        <f t="shared" si="87"/>
        <v>#REF!</v>
      </c>
      <c r="D142" s="636" t="str">
        <f t="shared" si="87"/>
        <v>#REF!</v>
      </c>
      <c r="E142" s="636" t="str">
        <f t="shared" si="87"/>
        <v>#REF!</v>
      </c>
      <c r="F142" s="636" t="str">
        <f t="shared" si="87"/>
        <v>#REF!</v>
      </c>
      <c r="G142" s="636" t="str">
        <f t="shared" si="87"/>
        <v>#REF!</v>
      </c>
      <c r="H142" s="636" t="str">
        <f t="shared" si="87"/>
        <v>#REF!</v>
      </c>
    </row>
    <row r="143">
      <c r="B143" s="445"/>
      <c r="C143" s="445"/>
      <c r="D143" s="445"/>
      <c r="E143" s="445"/>
      <c r="F143" s="445"/>
      <c r="G143" s="445"/>
      <c r="H143" s="445"/>
    </row>
    <row r="144">
      <c r="B144" s="699" t="str">
        <f t="shared" ref="B144:H144" si="88">'①ひな形'!AC41</f>
        <v>#REF!</v>
      </c>
      <c r="C144" s="699" t="str">
        <f t="shared" si="88"/>
        <v>#REF!</v>
      </c>
      <c r="D144" s="699" t="str">
        <f t="shared" si="88"/>
        <v>#REF!</v>
      </c>
      <c r="E144" s="699" t="str">
        <f t="shared" si="88"/>
        <v>#REF!</v>
      </c>
      <c r="F144" s="699" t="str">
        <f t="shared" si="88"/>
        <v>#REF!</v>
      </c>
      <c r="G144" s="699" t="str">
        <f t="shared" si="88"/>
        <v>#REF!</v>
      </c>
      <c r="H144" s="699" t="str">
        <f t="shared" si="88"/>
        <v>#REF!</v>
      </c>
    </row>
    <row r="145">
      <c r="B145" s="631"/>
      <c r="C145" s="631"/>
      <c r="D145" s="631"/>
      <c r="E145" s="631"/>
      <c r="F145" s="631"/>
      <c r="G145" s="631"/>
      <c r="H145" s="631"/>
    </row>
    <row r="146">
      <c r="B146" s="618" t="str">
        <f t="shared" ref="B146:H146" si="89">VLOOKUP('①ひな形'!AC42,'①ひな形'!$A$34:$B$99,2,FALSE)</f>
        <v>#REF!</v>
      </c>
      <c r="C146" s="618" t="str">
        <f t="shared" si="89"/>
        <v>#REF!</v>
      </c>
      <c r="D146" s="618" t="str">
        <f t="shared" si="89"/>
        <v>#REF!</v>
      </c>
      <c r="E146" s="618" t="str">
        <f t="shared" si="89"/>
        <v>#REF!</v>
      </c>
      <c r="F146" s="618" t="str">
        <f t="shared" si="89"/>
        <v>#REF!</v>
      </c>
      <c r="G146" s="618" t="str">
        <f t="shared" si="89"/>
        <v>#REF!</v>
      </c>
      <c r="H146" s="618" t="str">
        <f t="shared" si="89"/>
        <v>#REF!</v>
      </c>
    </row>
    <row r="147">
      <c r="B147" s="445"/>
      <c r="C147" s="445"/>
      <c r="D147" s="445"/>
      <c r="E147" s="445"/>
      <c r="F147" s="445"/>
      <c r="G147" s="445"/>
      <c r="H147" s="445"/>
    </row>
    <row r="148">
      <c r="B148" s="680" t="str">
        <f t="shared" ref="B148:H148" si="90">'①ひな形'!AC43</f>
        <v>#REF!</v>
      </c>
      <c r="C148" s="680" t="str">
        <f t="shared" si="90"/>
        <v>#REF!</v>
      </c>
      <c r="D148" s="680" t="str">
        <f t="shared" si="90"/>
        <v>#REF!</v>
      </c>
      <c r="E148" s="680" t="str">
        <f t="shared" si="90"/>
        <v>#REF!</v>
      </c>
      <c r="F148" s="680" t="str">
        <f t="shared" si="90"/>
        <v>#REF!</v>
      </c>
      <c r="G148" s="680" t="str">
        <f t="shared" si="90"/>
        <v>#REF!</v>
      </c>
      <c r="H148" s="680" t="str">
        <f t="shared" si="90"/>
        <v>#REF!</v>
      </c>
    </row>
    <row r="149">
      <c r="B149" s="661"/>
      <c r="C149" s="661"/>
      <c r="D149" s="661"/>
      <c r="E149" s="661"/>
      <c r="F149" s="661"/>
      <c r="G149" s="661"/>
      <c r="H149" s="661"/>
    </row>
    <row r="150">
      <c r="B150" s="618" t="str">
        <f t="shared" ref="B150:H150" si="91">VLOOKUP('①ひな形'!AC44,'①ひな形'!$A$34:$B$99,2,FALSE)</f>
        <v>#REF!</v>
      </c>
      <c r="C150" s="618" t="str">
        <f t="shared" si="91"/>
        <v>#REF!</v>
      </c>
      <c r="D150" s="618" t="str">
        <f t="shared" si="91"/>
        <v>#REF!</v>
      </c>
      <c r="E150" s="618" t="str">
        <f t="shared" si="91"/>
        <v>#REF!</v>
      </c>
      <c r="F150" s="618" t="str">
        <f t="shared" si="91"/>
        <v>#REF!</v>
      </c>
      <c r="G150" s="618" t="str">
        <f t="shared" si="91"/>
        <v>#REF!</v>
      </c>
      <c r="H150" s="618" t="str">
        <f t="shared" si="91"/>
        <v>#REF!</v>
      </c>
    </row>
    <row r="151">
      <c r="B151" s="445"/>
      <c r="C151" s="445"/>
      <c r="D151" s="445"/>
      <c r="E151" s="445"/>
      <c r="F151" s="445"/>
      <c r="G151" s="445"/>
      <c r="H151" s="445"/>
    </row>
    <row r="152">
      <c r="B152" s="680" t="str">
        <f t="shared" ref="B152:H152" si="92">'①ひな形'!AC45</f>
        <v>#REF!</v>
      </c>
      <c r="C152" s="680" t="str">
        <f t="shared" si="92"/>
        <v>#REF!</v>
      </c>
      <c r="D152" s="680" t="str">
        <f t="shared" si="92"/>
        <v>#REF!</v>
      </c>
      <c r="E152" s="680" t="str">
        <f t="shared" si="92"/>
        <v>#REF!</v>
      </c>
      <c r="F152" s="680" t="str">
        <f t="shared" si="92"/>
        <v>#REF!</v>
      </c>
      <c r="G152" s="680" t="str">
        <f t="shared" si="92"/>
        <v>#REF!</v>
      </c>
      <c r="H152" s="680" t="str">
        <f t="shared" si="92"/>
        <v>#REF!</v>
      </c>
    </row>
    <row r="153">
      <c r="B153" s="720"/>
      <c r="C153" s="720"/>
      <c r="D153" s="720"/>
      <c r="E153" s="720"/>
      <c r="F153" s="720"/>
      <c r="G153" s="720"/>
      <c r="H153" s="720"/>
    </row>
    <row r="154">
      <c r="B154" s="721" t="str">
        <f t="shared" ref="B154:H154" si="93">VLOOKUP('①ひな形'!AC46,'①ひな形'!$A$34:$B$99,2,FALSE)</f>
        <v>#REF!</v>
      </c>
      <c r="C154" s="721" t="str">
        <f t="shared" si="93"/>
        <v>#REF!</v>
      </c>
      <c r="D154" s="721" t="str">
        <f t="shared" si="93"/>
        <v>#REF!</v>
      </c>
      <c r="E154" s="721" t="str">
        <f t="shared" si="93"/>
        <v>#REF!</v>
      </c>
      <c r="F154" s="721" t="str">
        <f t="shared" si="93"/>
        <v>#REF!</v>
      </c>
      <c r="G154" s="721" t="str">
        <f t="shared" si="93"/>
        <v>#REF!</v>
      </c>
      <c r="H154" s="721" t="str">
        <f t="shared" si="93"/>
        <v>#REF!</v>
      </c>
    </row>
    <row r="155">
      <c r="B155" s="445"/>
      <c r="C155" s="445"/>
      <c r="D155" s="445"/>
      <c r="E155" s="445"/>
      <c r="F155" s="445"/>
      <c r="G155" s="445"/>
      <c r="H155" s="445"/>
    </row>
    <row r="156">
      <c r="B156" s="722" t="str">
        <f t="shared" ref="B156:H156" si="94">'①ひな形'!AC47</f>
        <v>#REF!</v>
      </c>
      <c r="C156" s="722" t="str">
        <f t="shared" si="94"/>
        <v>#REF!</v>
      </c>
      <c r="D156" s="722" t="str">
        <f t="shared" si="94"/>
        <v>#REF!</v>
      </c>
      <c r="E156" s="722" t="str">
        <f t="shared" si="94"/>
        <v>#REF!</v>
      </c>
      <c r="F156" s="722" t="str">
        <f t="shared" si="94"/>
        <v>#REF!</v>
      </c>
      <c r="G156" s="722" t="str">
        <f t="shared" si="94"/>
        <v>#REF!</v>
      </c>
      <c r="H156" s="722" t="str">
        <f t="shared" si="94"/>
        <v>#REF!</v>
      </c>
    </row>
    <row r="157">
      <c r="B157" s="565"/>
      <c r="C157" s="726"/>
      <c r="D157" s="726"/>
      <c r="E157" s="726"/>
      <c r="F157" s="726"/>
      <c r="G157" s="726"/>
      <c r="H157" s="726"/>
    </row>
    <row r="158">
      <c r="B158" s="727">
        <v>45534.0</v>
      </c>
      <c r="C158" s="727">
        <v>45535.0</v>
      </c>
      <c r="D158" s="726"/>
      <c r="E158" s="726"/>
      <c r="F158" s="726"/>
      <c r="G158" s="726"/>
      <c r="H158" s="726"/>
    </row>
    <row r="159">
      <c r="B159" s="689" t="s">
        <v>460</v>
      </c>
      <c r="C159" s="689" t="s">
        <v>461</v>
      </c>
      <c r="D159" s="726"/>
      <c r="E159" s="726"/>
      <c r="F159" s="726"/>
      <c r="G159" s="726"/>
      <c r="H159" s="726"/>
    </row>
    <row r="160">
      <c r="B160" s="636"/>
      <c r="C160" s="636"/>
      <c r="D160" s="726"/>
      <c r="E160" s="726"/>
      <c r="F160" s="726"/>
      <c r="G160" s="726"/>
      <c r="H160" s="726"/>
    </row>
    <row r="161">
      <c r="B161" s="618" t="str">
        <f t="shared" ref="B161:C161" si="95">VLOOKUP('①ひな形'!AJ30,'①ひな形'!$A$34:$B$99,2,FALSE)</f>
        <v>#REF!</v>
      </c>
      <c r="C161" s="618" t="str">
        <f t="shared" si="95"/>
        <v>#REF!</v>
      </c>
      <c r="D161" s="726"/>
      <c r="E161" s="726"/>
      <c r="F161" s="726"/>
      <c r="G161" s="726"/>
      <c r="H161" s="726"/>
    </row>
    <row r="162">
      <c r="B162" s="445"/>
      <c r="C162" s="445"/>
      <c r="D162" s="726"/>
      <c r="E162" s="726"/>
      <c r="F162" s="726"/>
      <c r="G162" s="726"/>
      <c r="H162" s="726"/>
    </row>
    <row r="163">
      <c r="B163" s="680" t="str">
        <f t="shared" ref="B163:C163" si="96">'①ひな形'!AJ31</f>
        <v>#REF!</v>
      </c>
      <c r="C163" s="680" t="str">
        <f t="shared" si="96"/>
        <v>#REF!</v>
      </c>
      <c r="D163" s="726"/>
      <c r="E163" s="726"/>
      <c r="F163" s="726"/>
      <c r="G163" s="726"/>
      <c r="H163" s="726"/>
    </row>
    <row r="164">
      <c r="B164" s="631"/>
      <c r="C164" s="631"/>
      <c r="D164" s="726"/>
      <c r="E164" s="726"/>
      <c r="F164" s="726"/>
      <c r="G164" s="726"/>
      <c r="H164" s="726"/>
    </row>
    <row r="165">
      <c r="B165" s="636" t="str">
        <f t="shared" ref="B165:C165" si="97">VLOOKUP('①ひな形'!AJ32,'①ひな形'!$A$34:$B$99,2,FALSE)</f>
        <v>#REF!</v>
      </c>
      <c r="C165" s="636" t="str">
        <f t="shared" si="97"/>
        <v>#REF!</v>
      </c>
      <c r="D165" s="726"/>
      <c r="E165" s="726"/>
      <c r="F165" s="726"/>
      <c r="G165" s="726"/>
      <c r="H165" s="726"/>
    </row>
    <row r="166">
      <c r="B166" s="445"/>
      <c r="C166" s="445"/>
      <c r="D166" s="726"/>
      <c r="E166" s="726"/>
      <c r="F166" s="726"/>
      <c r="G166" s="726"/>
      <c r="H166" s="726"/>
    </row>
    <row r="167">
      <c r="B167" s="699" t="str">
        <f t="shared" ref="B167:C167" si="98">'①ひな形'!AJ33</f>
        <v>#REF!</v>
      </c>
      <c r="C167" s="699" t="str">
        <f t="shared" si="98"/>
        <v>#REF!</v>
      </c>
      <c r="D167" s="726"/>
      <c r="E167" s="726"/>
      <c r="F167" s="726"/>
      <c r="G167" s="726"/>
      <c r="H167" s="726"/>
    </row>
    <row r="168">
      <c r="B168" s="631"/>
      <c r="C168" s="631"/>
      <c r="D168" s="726"/>
      <c r="E168" s="726"/>
      <c r="F168" s="726"/>
      <c r="G168" s="726"/>
      <c r="H168" s="726"/>
    </row>
    <row r="169">
      <c r="B169" s="636" t="str">
        <f t="shared" ref="B169:C169" si="99">VLOOKUP('①ひな形'!AJ34,'①ひな形'!$A$34:$B$99,2,FALSE)</f>
        <v>#REF!</v>
      </c>
      <c r="C169" s="636" t="str">
        <f t="shared" si="99"/>
        <v>#REF!</v>
      </c>
      <c r="D169" s="726"/>
      <c r="E169" s="726"/>
      <c r="F169" s="726"/>
      <c r="G169" s="726"/>
      <c r="H169" s="726"/>
    </row>
    <row r="170">
      <c r="B170" s="445"/>
      <c r="C170" s="445"/>
      <c r="D170" s="726"/>
      <c r="E170" s="726"/>
      <c r="F170" s="726"/>
      <c r="G170" s="726"/>
      <c r="H170" s="726"/>
    </row>
    <row r="171">
      <c r="B171" s="699" t="str">
        <f t="shared" ref="B171:C171" si="100">'①ひな形'!AJ35</f>
        <v>#REF!</v>
      </c>
      <c r="C171" s="699" t="str">
        <f t="shared" si="100"/>
        <v>#REF!</v>
      </c>
      <c r="D171" s="726"/>
      <c r="E171" s="726"/>
      <c r="F171" s="726"/>
      <c r="G171" s="726"/>
      <c r="H171" s="726"/>
    </row>
    <row r="172">
      <c r="B172" s="631"/>
      <c r="C172" s="631"/>
      <c r="D172" s="726"/>
      <c r="E172" s="726"/>
      <c r="F172" s="726"/>
      <c r="G172" s="726"/>
      <c r="H172" s="726"/>
    </row>
    <row r="173">
      <c r="B173" s="636" t="str">
        <f t="shared" ref="B173:C173" si="101">VLOOKUP('①ひな形'!AJ36,'①ひな形'!$A$34:$B$99,2,FALSE)</f>
        <v>#REF!</v>
      </c>
      <c r="C173" s="636" t="str">
        <f t="shared" si="101"/>
        <v>#REF!</v>
      </c>
      <c r="D173" s="726"/>
      <c r="E173" s="726"/>
      <c r="F173" s="726"/>
      <c r="G173" s="726"/>
      <c r="H173" s="726"/>
    </row>
    <row r="174">
      <c r="B174" s="445"/>
      <c r="C174" s="445"/>
      <c r="D174" s="726"/>
      <c r="E174" s="726"/>
      <c r="F174" s="726"/>
      <c r="G174" s="726"/>
      <c r="H174" s="726"/>
    </row>
    <row r="175">
      <c r="B175" s="699" t="str">
        <f t="shared" ref="B175:C175" si="102">'①ひな形'!AJ37</f>
        <v>#REF!</v>
      </c>
      <c r="C175" s="699" t="str">
        <f t="shared" si="102"/>
        <v>#REF!</v>
      </c>
      <c r="D175" s="726"/>
      <c r="E175" s="726"/>
      <c r="F175" s="726"/>
      <c r="G175" s="726"/>
      <c r="H175" s="726"/>
    </row>
    <row r="176">
      <c r="B176" s="631"/>
      <c r="C176" s="631"/>
      <c r="D176" s="726"/>
      <c r="E176" s="726"/>
      <c r="F176" s="726"/>
      <c r="G176" s="726"/>
      <c r="H176" s="726"/>
    </row>
    <row r="177">
      <c r="B177" s="636" t="str">
        <f t="shared" ref="B177:C177" si="103">VLOOKUP('①ひな形'!AJ38,'①ひな形'!$A$34:$B$99,2,FALSE)</f>
        <v>#REF!</v>
      </c>
      <c r="C177" s="636" t="str">
        <f t="shared" si="103"/>
        <v>#REF!</v>
      </c>
      <c r="D177" s="726"/>
      <c r="E177" s="726"/>
      <c r="F177" s="726"/>
      <c r="G177" s="726"/>
      <c r="H177" s="726"/>
    </row>
    <row r="178">
      <c r="B178" s="445"/>
      <c r="C178" s="445"/>
      <c r="D178" s="726"/>
      <c r="E178" s="726"/>
      <c r="F178" s="726"/>
      <c r="G178" s="726"/>
      <c r="H178" s="726"/>
    </row>
    <row r="179">
      <c r="B179" s="699" t="str">
        <f t="shared" ref="B179:C179" si="104">'①ひな形'!AJ39</f>
        <v>#REF!</v>
      </c>
      <c r="C179" s="699" t="str">
        <f t="shared" si="104"/>
        <v>#REF!</v>
      </c>
      <c r="D179" s="726"/>
      <c r="E179" s="726"/>
      <c r="F179" s="726"/>
      <c r="G179" s="726"/>
      <c r="H179" s="726"/>
    </row>
    <row r="180">
      <c r="B180" s="631"/>
      <c r="C180" s="631"/>
      <c r="D180" s="726"/>
      <c r="E180" s="726"/>
      <c r="F180" s="726"/>
      <c r="G180" s="726"/>
      <c r="H180" s="726"/>
    </row>
    <row r="181">
      <c r="B181" s="636" t="str">
        <f t="shared" ref="B181:C181" si="105">VLOOKUP('①ひな形'!AJ40,'①ひな形'!$A$34:$B$99,2,FALSE)</f>
        <v>#REF!</v>
      </c>
      <c r="C181" s="636" t="str">
        <f t="shared" si="105"/>
        <v>#REF!</v>
      </c>
      <c r="D181" s="726"/>
      <c r="E181" s="726"/>
      <c r="F181" s="726"/>
      <c r="G181" s="726"/>
      <c r="H181" s="726"/>
    </row>
    <row r="182">
      <c r="B182" s="445"/>
      <c r="C182" s="445"/>
      <c r="D182" s="726"/>
      <c r="E182" s="726"/>
      <c r="F182" s="726"/>
      <c r="G182" s="726"/>
      <c r="H182" s="726"/>
    </row>
    <row r="183">
      <c r="B183" s="699" t="str">
        <f t="shared" ref="B183:C183" si="106">'①ひな形'!AJ41</f>
        <v>#REF!</v>
      </c>
      <c r="C183" s="699" t="str">
        <f t="shared" si="106"/>
        <v>#REF!</v>
      </c>
      <c r="D183" s="726"/>
      <c r="E183" s="726"/>
      <c r="F183" s="726"/>
      <c r="G183" s="726"/>
      <c r="H183" s="726"/>
    </row>
    <row r="184">
      <c r="B184" s="631"/>
      <c r="C184" s="631"/>
      <c r="D184" s="726"/>
      <c r="E184" s="726"/>
      <c r="F184" s="726"/>
      <c r="G184" s="726"/>
      <c r="H184" s="726"/>
    </row>
    <row r="185">
      <c r="B185" s="618" t="str">
        <f t="shared" ref="B185:C185" si="107">VLOOKUP('①ひな形'!AJ42,'①ひな形'!$A$34:$B$99,2,FALSE)</f>
        <v>#REF!</v>
      </c>
      <c r="C185" s="618" t="str">
        <f t="shared" si="107"/>
        <v>#REF!</v>
      </c>
      <c r="D185" s="726"/>
      <c r="E185" s="726"/>
      <c r="F185" s="726"/>
      <c r="G185" s="726"/>
      <c r="H185" s="726"/>
    </row>
    <row r="186">
      <c r="B186" s="445"/>
      <c r="C186" s="445"/>
      <c r="D186" s="726"/>
      <c r="E186" s="726"/>
      <c r="F186" s="726"/>
      <c r="G186" s="726"/>
      <c r="H186" s="726"/>
    </row>
    <row r="187">
      <c r="B187" s="680" t="str">
        <f t="shared" ref="B187:C187" si="108">'①ひな形'!AJ43</f>
        <v>#REF!</v>
      </c>
      <c r="C187" s="680" t="str">
        <f t="shared" si="108"/>
        <v>#REF!</v>
      </c>
      <c r="D187" s="726"/>
      <c r="E187" s="726"/>
      <c r="F187" s="726"/>
      <c r="G187" s="726"/>
      <c r="H187" s="726"/>
    </row>
    <row r="188">
      <c r="B188" s="661"/>
      <c r="C188" s="661"/>
      <c r="D188" s="726"/>
      <c r="E188" s="726"/>
      <c r="F188" s="726"/>
      <c r="G188" s="726"/>
      <c r="H188" s="726"/>
    </row>
    <row r="189">
      <c r="B189" s="618" t="str">
        <f t="shared" ref="B189:C189" si="109">VLOOKUP('①ひな形'!AJ44,'①ひな形'!$A$34:$B$99,2,FALSE)</f>
        <v>#REF!</v>
      </c>
      <c r="C189" s="618" t="str">
        <f t="shared" si="109"/>
        <v>#REF!</v>
      </c>
      <c r="D189" s="726"/>
      <c r="E189" s="726"/>
      <c r="F189" s="726"/>
      <c r="G189" s="726"/>
      <c r="H189" s="726"/>
    </row>
    <row r="190">
      <c r="B190" s="445"/>
      <c r="C190" s="445"/>
      <c r="D190" s="726"/>
      <c r="E190" s="726"/>
      <c r="F190" s="726"/>
      <c r="G190" s="726"/>
      <c r="H190" s="726"/>
    </row>
    <row r="191">
      <c r="B191" s="680" t="str">
        <f t="shared" ref="B191:C191" si="110">'①ひな形'!AJ45</f>
        <v>#REF!</v>
      </c>
      <c r="C191" s="680" t="str">
        <f t="shared" si="110"/>
        <v>#REF!</v>
      </c>
      <c r="D191" s="726"/>
      <c r="E191" s="726"/>
      <c r="F191" s="726"/>
      <c r="G191" s="726"/>
      <c r="H191" s="726"/>
    </row>
    <row r="192">
      <c r="B192" s="720"/>
      <c r="C192" s="720"/>
      <c r="D192" s="726"/>
      <c r="E192" s="726"/>
      <c r="F192" s="726"/>
      <c r="G192" s="726"/>
      <c r="H192" s="726"/>
    </row>
    <row r="193">
      <c r="B193" s="721" t="str">
        <f t="shared" ref="B193:C193" si="111">VLOOKUP('①ひな形'!AJ46,'①ひな形'!$A$34:$B$99,2,FALSE)</f>
        <v>#REF!</v>
      </c>
      <c r="C193" s="721" t="str">
        <f t="shared" si="111"/>
        <v>#REF!</v>
      </c>
      <c r="D193" s="726"/>
      <c r="E193" s="726"/>
      <c r="F193" s="726"/>
      <c r="G193" s="726"/>
      <c r="H193" s="726"/>
    </row>
    <row r="194">
      <c r="B194" s="445"/>
      <c r="C194" s="445"/>
      <c r="D194" s="726"/>
      <c r="E194" s="726"/>
      <c r="F194" s="726"/>
      <c r="G194" s="726"/>
      <c r="H194" s="726"/>
    </row>
    <row r="195">
      <c r="B195" s="722" t="str">
        <f t="shared" ref="B195:C195" si="112">'①ひな形'!AJ47</f>
        <v>#REF!</v>
      </c>
      <c r="C195" s="722" t="str">
        <f t="shared" si="112"/>
        <v>#REF!</v>
      </c>
      <c r="D195" s="726"/>
      <c r="E195" s="726"/>
      <c r="F195" s="726"/>
      <c r="G195" s="726"/>
      <c r="H195" s="726"/>
    </row>
    <row r="196">
      <c r="B196" s="565"/>
      <c r="C196" s="726"/>
      <c r="D196" s="726"/>
      <c r="E196" s="726"/>
      <c r="F196" s="726"/>
      <c r="G196" s="726"/>
      <c r="H196" s="726"/>
    </row>
    <row r="197">
      <c r="B197" s="565"/>
      <c r="C197" s="726"/>
      <c r="D197" s="726"/>
      <c r="E197" s="726"/>
      <c r="F197" s="726"/>
      <c r="G197" s="726"/>
      <c r="H197" s="726"/>
    </row>
    <row r="198">
      <c r="B198" s="565"/>
      <c r="C198" s="726"/>
      <c r="D198" s="726"/>
      <c r="E198" s="726"/>
      <c r="F198" s="726"/>
      <c r="G198" s="726"/>
      <c r="H198" s="726"/>
    </row>
    <row r="199">
      <c r="B199" s="565"/>
      <c r="C199" s="726"/>
      <c r="D199" s="726"/>
      <c r="E199" s="726"/>
      <c r="F199" s="726"/>
      <c r="G199" s="726"/>
      <c r="H199" s="726"/>
    </row>
    <row r="200">
      <c r="B200" s="565"/>
      <c r="C200" s="726"/>
      <c r="D200" s="726"/>
      <c r="E200" s="726"/>
      <c r="F200" s="726"/>
      <c r="G200" s="726"/>
      <c r="H200" s="726"/>
    </row>
    <row r="201">
      <c r="B201" s="565"/>
      <c r="C201" s="726"/>
      <c r="D201" s="726"/>
      <c r="E201" s="726"/>
      <c r="F201" s="726"/>
      <c r="G201" s="726"/>
      <c r="H201" s="726"/>
    </row>
    <row r="202">
      <c r="B202" s="565"/>
      <c r="C202" s="726"/>
      <c r="D202" s="726"/>
      <c r="E202" s="726"/>
      <c r="F202" s="726"/>
      <c r="G202" s="726"/>
      <c r="H202" s="726"/>
    </row>
    <row r="203">
      <c r="B203" s="565"/>
      <c r="C203" s="726"/>
      <c r="D203" s="726"/>
      <c r="E203" s="726"/>
      <c r="F203" s="726"/>
      <c r="G203" s="726"/>
      <c r="H203" s="726"/>
    </row>
    <row r="204">
      <c r="B204" s="565"/>
      <c r="C204" s="726"/>
      <c r="D204" s="726"/>
      <c r="E204" s="726"/>
      <c r="F204" s="726"/>
      <c r="G204" s="726"/>
      <c r="H204" s="726"/>
    </row>
    <row r="205">
      <c r="B205" s="565"/>
      <c r="C205" s="726"/>
      <c r="D205" s="726"/>
      <c r="E205" s="726"/>
      <c r="F205" s="726"/>
      <c r="G205" s="726"/>
      <c r="H205" s="726"/>
    </row>
    <row r="206">
      <c r="B206" s="565"/>
      <c r="C206" s="726"/>
      <c r="D206" s="726"/>
      <c r="E206" s="726"/>
      <c r="F206" s="726"/>
      <c r="G206" s="726"/>
      <c r="H206" s="726"/>
    </row>
    <row r="207">
      <c r="B207" s="565"/>
      <c r="C207" s="726"/>
      <c r="D207" s="726"/>
      <c r="E207" s="726"/>
      <c r="F207" s="726"/>
      <c r="G207" s="726"/>
      <c r="H207" s="726"/>
    </row>
    <row r="208">
      <c r="B208" s="565"/>
      <c r="C208" s="726"/>
      <c r="D208" s="726"/>
      <c r="E208" s="726"/>
      <c r="F208" s="726"/>
      <c r="G208" s="726"/>
      <c r="H208" s="726"/>
    </row>
    <row r="209">
      <c r="B209" s="565"/>
      <c r="C209" s="726"/>
      <c r="D209" s="726"/>
      <c r="E209" s="726"/>
      <c r="F209" s="726"/>
      <c r="G209" s="726"/>
      <c r="H209" s="726"/>
    </row>
    <row r="210">
      <c r="B210" s="565"/>
      <c r="C210" s="726"/>
      <c r="D210" s="726"/>
      <c r="E210" s="726"/>
      <c r="F210" s="726"/>
      <c r="G210" s="726"/>
      <c r="H210" s="726"/>
    </row>
    <row r="211">
      <c r="B211" s="565"/>
      <c r="C211" s="726"/>
      <c r="D211" s="726"/>
      <c r="E211" s="726"/>
      <c r="F211" s="726"/>
      <c r="G211" s="726"/>
      <c r="H211" s="726"/>
    </row>
    <row r="212">
      <c r="B212" s="565"/>
      <c r="C212" s="726"/>
      <c r="D212" s="726"/>
      <c r="E212" s="726"/>
      <c r="F212" s="726"/>
      <c r="G212" s="726"/>
      <c r="H212" s="726"/>
    </row>
    <row r="213">
      <c r="B213" s="565"/>
      <c r="C213" s="726"/>
      <c r="D213" s="726"/>
      <c r="E213" s="726"/>
      <c r="F213" s="726"/>
      <c r="G213" s="726"/>
      <c r="H213" s="726"/>
    </row>
    <row r="214">
      <c r="B214" s="565"/>
      <c r="C214" s="726"/>
      <c r="D214" s="726"/>
      <c r="E214" s="726"/>
      <c r="F214" s="726"/>
      <c r="G214" s="726"/>
      <c r="H214" s="726"/>
    </row>
    <row r="215">
      <c r="B215" s="565"/>
      <c r="C215" s="726"/>
      <c r="D215" s="726"/>
      <c r="E215" s="726"/>
      <c r="F215" s="726"/>
      <c r="G215" s="726"/>
      <c r="H215" s="726"/>
    </row>
    <row r="216">
      <c r="B216" s="565"/>
      <c r="C216" s="726"/>
      <c r="D216" s="726"/>
      <c r="E216" s="726"/>
      <c r="F216" s="726"/>
      <c r="G216" s="726"/>
      <c r="H216" s="726"/>
    </row>
    <row r="217">
      <c r="B217" s="553"/>
    </row>
    <row r="218">
      <c r="B218" s="553"/>
    </row>
    <row r="219">
      <c r="B219" s="553"/>
    </row>
    <row r="220">
      <c r="B220" s="553"/>
    </row>
    <row r="221">
      <c r="B221" s="553"/>
    </row>
    <row r="222">
      <c r="B222" s="553"/>
    </row>
    <row r="223">
      <c r="B223" s="553"/>
    </row>
    <row r="224">
      <c r="B224" s="553"/>
    </row>
    <row r="225">
      <c r="B225" s="553"/>
    </row>
    <row r="226">
      <c r="B226" s="553"/>
    </row>
    <row r="227">
      <c r="B227" s="553"/>
    </row>
    <row r="228">
      <c r="B228" s="553"/>
    </row>
    <row r="229">
      <c r="B229" s="553"/>
    </row>
    <row r="230">
      <c r="B230" s="553"/>
    </row>
    <row r="231">
      <c r="B231" s="553"/>
    </row>
    <row r="232">
      <c r="B232" s="553"/>
    </row>
    <row r="233">
      <c r="B233" s="553"/>
    </row>
    <row r="234">
      <c r="B234" s="553"/>
    </row>
    <row r="235">
      <c r="B235" s="553"/>
    </row>
    <row r="236">
      <c r="B236" s="553"/>
    </row>
    <row r="237">
      <c r="B237" s="553"/>
    </row>
    <row r="238">
      <c r="B238" s="553"/>
    </row>
    <row r="239">
      <c r="B239" s="553"/>
    </row>
    <row r="240">
      <c r="B240" s="553"/>
    </row>
    <row r="241">
      <c r="B241" s="553"/>
    </row>
    <row r="242">
      <c r="B242" s="553"/>
    </row>
    <row r="243">
      <c r="B243" s="553"/>
    </row>
    <row r="244">
      <c r="B244" s="553"/>
    </row>
    <row r="245">
      <c r="B245" s="553"/>
    </row>
    <row r="246">
      <c r="B246" s="553"/>
    </row>
    <row r="247">
      <c r="B247" s="553"/>
    </row>
    <row r="248">
      <c r="B248" s="553"/>
    </row>
    <row r="249">
      <c r="B249" s="553"/>
    </row>
    <row r="250">
      <c r="B250" s="553"/>
    </row>
    <row r="251">
      <c r="B251" s="553"/>
    </row>
    <row r="252">
      <c r="B252" s="553"/>
    </row>
    <row r="253">
      <c r="B253" s="553"/>
    </row>
    <row r="254">
      <c r="B254" s="553"/>
    </row>
    <row r="255">
      <c r="B255" s="553"/>
    </row>
    <row r="256">
      <c r="B256" s="553"/>
    </row>
    <row r="257">
      <c r="B257" s="553"/>
    </row>
    <row r="258">
      <c r="B258" s="553"/>
    </row>
    <row r="259">
      <c r="B259" s="553"/>
    </row>
    <row r="260">
      <c r="B260" s="553"/>
    </row>
    <row r="261">
      <c r="B261" s="553"/>
    </row>
    <row r="262">
      <c r="B262" s="553"/>
    </row>
    <row r="263">
      <c r="B263" s="553"/>
    </row>
    <row r="264">
      <c r="B264" s="553"/>
    </row>
    <row r="265">
      <c r="B265" s="553"/>
    </row>
    <row r="266">
      <c r="B266" s="553"/>
    </row>
    <row r="267">
      <c r="B267" s="553"/>
    </row>
    <row r="268">
      <c r="B268" s="553"/>
    </row>
    <row r="269">
      <c r="B269" s="553"/>
    </row>
    <row r="270">
      <c r="B270" s="553"/>
    </row>
    <row r="271">
      <c r="B271" s="553"/>
    </row>
    <row r="272">
      <c r="B272" s="553"/>
    </row>
    <row r="273">
      <c r="B273" s="553"/>
    </row>
    <row r="274">
      <c r="B274" s="553"/>
    </row>
    <row r="275">
      <c r="B275" s="553"/>
    </row>
    <row r="276">
      <c r="B276" s="553"/>
    </row>
    <row r="277">
      <c r="B277" s="553"/>
    </row>
    <row r="278">
      <c r="B278" s="553"/>
    </row>
    <row r="279">
      <c r="B279" s="553"/>
    </row>
    <row r="280">
      <c r="B280" s="553"/>
    </row>
    <row r="281">
      <c r="B281" s="553"/>
    </row>
    <row r="282">
      <c r="B282" s="553"/>
    </row>
    <row r="283">
      <c r="B283" s="553"/>
    </row>
    <row r="284">
      <c r="B284" s="553"/>
    </row>
    <row r="285">
      <c r="B285" s="553"/>
    </row>
    <row r="286">
      <c r="B286" s="553"/>
    </row>
    <row r="287">
      <c r="B287" s="553"/>
    </row>
    <row r="288">
      <c r="B288" s="553"/>
    </row>
    <row r="289">
      <c r="B289" s="553"/>
    </row>
    <row r="290">
      <c r="B290" s="553"/>
    </row>
    <row r="291">
      <c r="B291" s="553"/>
    </row>
    <row r="292">
      <c r="B292" s="553"/>
    </row>
    <row r="293">
      <c r="B293" s="553"/>
    </row>
    <row r="294">
      <c r="B294" s="553"/>
    </row>
    <row r="295">
      <c r="B295" s="553"/>
    </row>
    <row r="296">
      <c r="B296" s="553"/>
    </row>
    <row r="297">
      <c r="B297" s="553"/>
    </row>
    <row r="298">
      <c r="B298" s="553"/>
    </row>
    <row r="299">
      <c r="B299" s="553"/>
    </row>
    <row r="300">
      <c r="B300" s="553"/>
    </row>
    <row r="301">
      <c r="B301" s="553"/>
    </row>
    <row r="302">
      <c r="B302" s="553"/>
    </row>
    <row r="303">
      <c r="B303" s="553"/>
    </row>
    <row r="304">
      <c r="B304" s="553"/>
    </row>
    <row r="305">
      <c r="B305" s="553"/>
    </row>
    <row r="306">
      <c r="B306" s="553"/>
    </row>
    <row r="307">
      <c r="B307" s="553"/>
    </row>
    <row r="308">
      <c r="B308" s="553"/>
    </row>
    <row r="309">
      <c r="B309" s="553"/>
    </row>
    <row r="310">
      <c r="B310" s="553"/>
    </row>
    <row r="311">
      <c r="B311" s="553"/>
    </row>
    <row r="312">
      <c r="B312" s="553"/>
    </row>
    <row r="313">
      <c r="B313" s="553"/>
    </row>
    <row r="314">
      <c r="B314" s="553"/>
    </row>
    <row r="315">
      <c r="B315" s="553"/>
    </row>
    <row r="316">
      <c r="B316" s="553"/>
    </row>
    <row r="317">
      <c r="B317" s="553"/>
    </row>
    <row r="318">
      <c r="B318" s="553"/>
    </row>
    <row r="319">
      <c r="B319" s="553"/>
    </row>
    <row r="320">
      <c r="B320" s="553"/>
    </row>
    <row r="321">
      <c r="B321" s="553"/>
    </row>
    <row r="322">
      <c r="B322" s="553"/>
    </row>
    <row r="323">
      <c r="B323" s="553"/>
    </row>
    <row r="324">
      <c r="B324" s="553"/>
    </row>
    <row r="325">
      <c r="B325" s="553"/>
    </row>
    <row r="326">
      <c r="B326" s="553"/>
    </row>
    <row r="327">
      <c r="B327" s="553"/>
    </row>
    <row r="328">
      <c r="B328" s="553"/>
    </row>
    <row r="329">
      <c r="B329" s="553"/>
    </row>
    <row r="330">
      <c r="B330" s="553"/>
    </row>
    <row r="331">
      <c r="B331" s="553"/>
    </row>
    <row r="332">
      <c r="B332" s="553"/>
    </row>
    <row r="333">
      <c r="B333" s="553"/>
    </row>
    <row r="334">
      <c r="B334" s="553"/>
    </row>
    <row r="335">
      <c r="B335" s="553"/>
    </row>
    <row r="336">
      <c r="B336" s="553"/>
    </row>
    <row r="337">
      <c r="B337" s="553"/>
    </row>
    <row r="338">
      <c r="B338" s="553"/>
    </row>
    <row r="339">
      <c r="B339" s="553"/>
    </row>
    <row r="340">
      <c r="B340" s="553"/>
    </row>
    <row r="341">
      <c r="B341" s="553"/>
    </row>
    <row r="342">
      <c r="B342" s="553"/>
    </row>
    <row r="343">
      <c r="B343" s="553"/>
    </row>
    <row r="344">
      <c r="B344" s="553"/>
    </row>
    <row r="345">
      <c r="B345" s="553"/>
    </row>
    <row r="346">
      <c r="B346" s="553"/>
    </row>
    <row r="347">
      <c r="B347" s="553"/>
    </row>
    <row r="348">
      <c r="B348" s="553"/>
    </row>
    <row r="349">
      <c r="B349" s="553"/>
    </row>
    <row r="350">
      <c r="B350" s="553"/>
    </row>
    <row r="351">
      <c r="B351" s="553"/>
    </row>
    <row r="352">
      <c r="B352" s="553"/>
    </row>
    <row r="353">
      <c r="B353" s="553"/>
    </row>
    <row r="354">
      <c r="B354" s="553"/>
    </row>
    <row r="355">
      <c r="B355" s="553"/>
    </row>
    <row r="356">
      <c r="B356" s="553"/>
    </row>
    <row r="357">
      <c r="B357" s="553"/>
    </row>
    <row r="358">
      <c r="B358" s="553"/>
    </row>
    <row r="359">
      <c r="B359" s="553"/>
    </row>
    <row r="360">
      <c r="B360" s="553"/>
    </row>
    <row r="361">
      <c r="B361" s="553"/>
    </row>
    <row r="362">
      <c r="B362" s="553"/>
    </row>
    <row r="363">
      <c r="B363" s="553"/>
    </row>
    <row r="364">
      <c r="B364" s="553"/>
    </row>
    <row r="365">
      <c r="B365" s="553"/>
    </row>
    <row r="366">
      <c r="B366" s="553"/>
    </row>
    <row r="367">
      <c r="B367" s="553"/>
    </row>
    <row r="368">
      <c r="B368" s="553"/>
    </row>
    <row r="369">
      <c r="B369" s="553"/>
    </row>
    <row r="370">
      <c r="B370" s="553"/>
    </row>
    <row r="371">
      <c r="B371" s="553"/>
    </row>
    <row r="372">
      <c r="B372" s="553"/>
    </row>
    <row r="373">
      <c r="B373" s="553"/>
    </row>
    <row r="374">
      <c r="B374" s="553"/>
    </row>
    <row r="375">
      <c r="B375" s="553"/>
    </row>
    <row r="376">
      <c r="B376" s="553"/>
    </row>
    <row r="377">
      <c r="B377" s="553"/>
    </row>
    <row r="378">
      <c r="B378" s="553"/>
    </row>
    <row r="379">
      <c r="B379" s="553"/>
    </row>
    <row r="380">
      <c r="B380" s="553"/>
    </row>
    <row r="381">
      <c r="B381" s="553"/>
    </row>
    <row r="382">
      <c r="B382" s="553"/>
    </row>
    <row r="383">
      <c r="B383" s="553"/>
    </row>
    <row r="384">
      <c r="B384" s="553"/>
    </row>
    <row r="385">
      <c r="B385" s="553"/>
    </row>
    <row r="386">
      <c r="B386" s="553"/>
    </row>
    <row r="387">
      <c r="B387" s="553"/>
    </row>
    <row r="388">
      <c r="B388" s="553"/>
    </row>
    <row r="389">
      <c r="B389" s="553"/>
    </row>
    <row r="390">
      <c r="B390" s="553"/>
    </row>
    <row r="391">
      <c r="B391" s="553"/>
    </row>
    <row r="392">
      <c r="B392" s="553"/>
    </row>
    <row r="393">
      <c r="B393" s="553"/>
    </row>
    <row r="394">
      <c r="B394" s="553"/>
    </row>
    <row r="395">
      <c r="B395" s="553"/>
    </row>
    <row r="396">
      <c r="B396" s="553"/>
    </row>
    <row r="397">
      <c r="B397" s="553"/>
    </row>
    <row r="398">
      <c r="B398" s="553"/>
    </row>
    <row r="399">
      <c r="B399" s="553"/>
    </row>
    <row r="400">
      <c r="B400" s="553"/>
    </row>
    <row r="401">
      <c r="B401" s="553"/>
    </row>
    <row r="402">
      <c r="B402" s="553"/>
    </row>
    <row r="403">
      <c r="B403" s="553"/>
    </row>
    <row r="404">
      <c r="B404" s="553"/>
    </row>
    <row r="405">
      <c r="B405" s="553"/>
    </row>
    <row r="406">
      <c r="B406" s="553"/>
    </row>
    <row r="407">
      <c r="B407" s="553"/>
    </row>
    <row r="408">
      <c r="B408" s="553"/>
    </row>
    <row r="409">
      <c r="B409" s="553"/>
    </row>
    <row r="410">
      <c r="B410" s="553"/>
    </row>
    <row r="411">
      <c r="B411" s="553"/>
    </row>
    <row r="412">
      <c r="B412" s="553"/>
    </row>
    <row r="413">
      <c r="B413" s="553"/>
    </row>
    <row r="414">
      <c r="B414" s="553"/>
    </row>
    <row r="415">
      <c r="B415" s="553"/>
    </row>
    <row r="416">
      <c r="B416" s="553"/>
    </row>
    <row r="417">
      <c r="B417" s="553"/>
    </row>
    <row r="418">
      <c r="B418" s="553"/>
    </row>
    <row r="419">
      <c r="B419" s="553"/>
    </row>
    <row r="420">
      <c r="B420" s="553"/>
    </row>
    <row r="421">
      <c r="B421" s="553"/>
    </row>
    <row r="422">
      <c r="B422" s="553"/>
    </row>
    <row r="423">
      <c r="B423" s="553"/>
    </row>
    <row r="424">
      <c r="B424" s="553"/>
    </row>
    <row r="425">
      <c r="B425" s="553"/>
    </row>
    <row r="426">
      <c r="B426" s="553"/>
    </row>
    <row r="427">
      <c r="B427" s="553"/>
    </row>
    <row r="428">
      <c r="B428" s="553"/>
    </row>
    <row r="429">
      <c r="B429" s="553"/>
    </row>
    <row r="430">
      <c r="B430" s="553"/>
    </row>
    <row r="431">
      <c r="B431" s="553"/>
    </row>
    <row r="432">
      <c r="B432" s="553"/>
    </row>
    <row r="433">
      <c r="B433" s="553"/>
    </row>
    <row r="434">
      <c r="B434" s="553"/>
    </row>
    <row r="435">
      <c r="B435" s="553"/>
    </row>
    <row r="436">
      <c r="B436" s="553"/>
    </row>
    <row r="437">
      <c r="B437" s="553"/>
    </row>
    <row r="438">
      <c r="B438" s="553"/>
    </row>
    <row r="439">
      <c r="B439" s="553"/>
    </row>
    <row r="440">
      <c r="B440" s="553"/>
    </row>
    <row r="441">
      <c r="B441" s="553"/>
    </row>
    <row r="442">
      <c r="B442" s="553"/>
    </row>
    <row r="443">
      <c r="B443" s="553"/>
    </row>
    <row r="444">
      <c r="B444" s="553"/>
    </row>
    <row r="445">
      <c r="B445" s="553"/>
    </row>
    <row r="446">
      <c r="B446" s="553"/>
    </row>
    <row r="447">
      <c r="B447" s="553"/>
    </row>
    <row r="448">
      <c r="B448" s="553"/>
    </row>
    <row r="449">
      <c r="B449" s="553"/>
    </row>
    <row r="450">
      <c r="B450" s="553"/>
    </row>
    <row r="451">
      <c r="B451" s="553"/>
    </row>
    <row r="452">
      <c r="B452" s="553"/>
    </row>
    <row r="453">
      <c r="B453" s="553"/>
    </row>
    <row r="454">
      <c r="B454" s="553"/>
    </row>
    <row r="455">
      <c r="B455" s="553"/>
    </row>
    <row r="456">
      <c r="B456" s="553"/>
    </row>
    <row r="457">
      <c r="B457" s="553"/>
    </row>
    <row r="458">
      <c r="B458" s="553"/>
    </row>
    <row r="459">
      <c r="B459" s="553"/>
    </row>
    <row r="460">
      <c r="B460" s="553"/>
    </row>
    <row r="461">
      <c r="B461" s="553"/>
    </row>
    <row r="462">
      <c r="B462" s="553"/>
    </row>
    <row r="463">
      <c r="B463" s="553"/>
    </row>
    <row r="464">
      <c r="B464" s="553"/>
    </row>
    <row r="465">
      <c r="B465" s="553"/>
    </row>
    <row r="466">
      <c r="B466" s="553"/>
    </row>
    <row r="467">
      <c r="B467" s="553"/>
    </row>
    <row r="468">
      <c r="B468" s="553"/>
    </row>
    <row r="469">
      <c r="B469" s="553"/>
    </row>
    <row r="470">
      <c r="B470" s="553"/>
    </row>
    <row r="471">
      <c r="B471" s="553"/>
    </row>
    <row r="472">
      <c r="B472" s="553"/>
    </row>
    <row r="473">
      <c r="B473" s="553"/>
    </row>
    <row r="474">
      <c r="B474" s="553"/>
    </row>
    <row r="475">
      <c r="B475" s="553"/>
    </row>
    <row r="476">
      <c r="B476" s="553"/>
    </row>
    <row r="477">
      <c r="B477" s="553"/>
    </row>
    <row r="478">
      <c r="B478" s="553"/>
    </row>
    <row r="479">
      <c r="B479" s="553"/>
    </row>
    <row r="480">
      <c r="B480" s="553"/>
    </row>
    <row r="481">
      <c r="B481" s="553"/>
    </row>
    <row r="482">
      <c r="B482" s="553"/>
    </row>
    <row r="483">
      <c r="B483" s="553"/>
    </row>
    <row r="484">
      <c r="B484" s="553"/>
    </row>
    <row r="485">
      <c r="B485" s="553"/>
    </row>
    <row r="486">
      <c r="B486" s="553"/>
    </row>
    <row r="487">
      <c r="B487" s="553"/>
    </row>
    <row r="488">
      <c r="B488" s="553"/>
    </row>
    <row r="489">
      <c r="B489" s="553"/>
    </row>
    <row r="490">
      <c r="B490" s="553"/>
    </row>
    <row r="491">
      <c r="B491" s="553"/>
    </row>
    <row r="492">
      <c r="B492" s="553"/>
    </row>
    <row r="493">
      <c r="B493" s="553"/>
    </row>
    <row r="494">
      <c r="B494" s="553"/>
    </row>
    <row r="495">
      <c r="B495" s="553"/>
    </row>
    <row r="496">
      <c r="B496" s="553"/>
    </row>
    <row r="497">
      <c r="B497" s="553"/>
    </row>
    <row r="498">
      <c r="B498" s="553"/>
    </row>
    <row r="499">
      <c r="B499" s="553"/>
    </row>
    <row r="500">
      <c r="B500" s="553"/>
    </row>
    <row r="501">
      <c r="B501" s="553"/>
    </row>
    <row r="502">
      <c r="B502" s="553"/>
    </row>
    <row r="503">
      <c r="B503" s="553"/>
    </row>
    <row r="504">
      <c r="B504" s="553"/>
    </row>
    <row r="505">
      <c r="B505" s="553"/>
    </row>
    <row r="506">
      <c r="B506" s="553"/>
    </row>
    <row r="507">
      <c r="B507" s="553"/>
    </row>
    <row r="508">
      <c r="B508" s="553"/>
    </row>
    <row r="509">
      <c r="B509" s="553"/>
    </row>
    <row r="510">
      <c r="B510" s="553"/>
    </row>
    <row r="511">
      <c r="B511" s="553"/>
    </row>
    <row r="512">
      <c r="B512" s="553"/>
    </row>
    <row r="513">
      <c r="B513" s="553"/>
    </row>
    <row r="514">
      <c r="B514" s="553"/>
    </row>
    <row r="515">
      <c r="B515" s="553"/>
    </row>
    <row r="516">
      <c r="B516" s="553"/>
    </row>
    <row r="517">
      <c r="B517" s="553"/>
    </row>
    <row r="518">
      <c r="B518" s="553"/>
    </row>
    <row r="519">
      <c r="B519" s="553"/>
    </row>
    <row r="520">
      <c r="B520" s="553"/>
    </row>
    <row r="521">
      <c r="B521" s="553"/>
    </row>
    <row r="522">
      <c r="B522" s="553"/>
    </row>
    <row r="523">
      <c r="B523" s="553"/>
    </row>
    <row r="524">
      <c r="B524" s="553"/>
    </row>
    <row r="525">
      <c r="B525" s="553"/>
    </row>
    <row r="526">
      <c r="B526" s="553"/>
    </row>
    <row r="527">
      <c r="B527" s="553"/>
    </row>
    <row r="528">
      <c r="B528" s="553"/>
    </row>
    <row r="529">
      <c r="B529" s="553"/>
    </row>
    <row r="530">
      <c r="B530" s="553"/>
    </row>
    <row r="531">
      <c r="B531" s="553"/>
    </row>
    <row r="532">
      <c r="B532" s="553"/>
    </row>
    <row r="533">
      <c r="B533" s="553"/>
    </row>
    <row r="534">
      <c r="B534" s="553"/>
    </row>
    <row r="535">
      <c r="B535" s="553"/>
    </row>
    <row r="536">
      <c r="B536" s="553"/>
    </row>
    <row r="537">
      <c r="B537" s="553"/>
    </row>
    <row r="538">
      <c r="B538" s="553"/>
    </row>
    <row r="539">
      <c r="B539" s="553"/>
    </row>
    <row r="540">
      <c r="B540" s="553"/>
    </row>
    <row r="541">
      <c r="B541" s="553"/>
    </row>
    <row r="542">
      <c r="B542" s="553"/>
    </row>
    <row r="543">
      <c r="B543" s="553"/>
    </row>
    <row r="544">
      <c r="B544" s="553"/>
    </row>
    <row r="545">
      <c r="B545" s="553"/>
    </row>
    <row r="546">
      <c r="B546" s="553"/>
    </row>
    <row r="547">
      <c r="B547" s="553"/>
    </row>
    <row r="548">
      <c r="B548" s="553"/>
    </row>
    <row r="549">
      <c r="B549" s="553"/>
    </row>
    <row r="550">
      <c r="B550" s="553"/>
    </row>
    <row r="551">
      <c r="B551" s="553"/>
    </row>
    <row r="552">
      <c r="B552" s="553"/>
    </row>
    <row r="553">
      <c r="B553" s="553"/>
    </row>
    <row r="554">
      <c r="B554" s="553"/>
    </row>
    <row r="555">
      <c r="B555" s="553"/>
    </row>
    <row r="556">
      <c r="B556" s="553"/>
    </row>
    <row r="557">
      <c r="B557" s="553"/>
    </row>
    <row r="558">
      <c r="B558" s="553"/>
    </row>
    <row r="559">
      <c r="B559" s="553"/>
    </row>
    <row r="560">
      <c r="B560" s="553"/>
    </row>
    <row r="561">
      <c r="B561" s="553"/>
    </row>
    <row r="562">
      <c r="B562" s="553"/>
    </row>
    <row r="563">
      <c r="B563" s="553"/>
    </row>
    <row r="564">
      <c r="B564" s="553"/>
    </row>
    <row r="565">
      <c r="B565" s="553"/>
    </row>
    <row r="566">
      <c r="B566" s="553"/>
    </row>
    <row r="567">
      <c r="B567" s="553"/>
    </row>
    <row r="568">
      <c r="B568" s="553"/>
    </row>
    <row r="569">
      <c r="B569" s="553"/>
    </row>
    <row r="570">
      <c r="B570" s="553"/>
    </row>
    <row r="571">
      <c r="B571" s="553"/>
    </row>
    <row r="572">
      <c r="B572" s="553"/>
    </row>
    <row r="573">
      <c r="B573" s="553"/>
    </row>
    <row r="574">
      <c r="B574" s="553"/>
    </row>
    <row r="575">
      <c r="B575" s="553"/>
    </row>
    <row r="576">
      <c r="B576" s="553"/>
    </row>
    <row r="577">
      <c r="B577" s="553"/>
    </row>
    <row r="578">
      <c r="B578" s="553"/>
    </row>
    <row r="579">
      <c r="B579" s="553"/>
    </row>
    <row r="580">
      <c r="B580" s="553"/>
    </row>
    <row r="581">
      <c r="B581" s="553"/>
    </row>
    <row r="582">
      <c r="B582" s="553"/>
    </row>
    <row r="583">
      <c r="B583" s="553"/>
    </row>
    <row r="584">
      <c r="B584" s="553"/>
    </row>
    <row r="585">
      <c r="B585" s="553"/>
    </row>
    <row r="586">
      <c r="B586" s="553"/>
    </row>
    <row r="587">
      <c r="B587" s="553"/>
    </row>
    <row r="588">
      <c r="B588" s="553"/>
    </row>
    <row r="589">
      <c r="B589" s="553"/>
    </row>
    <row r="590">
      <c r="B590" s="553"/>
    </row>
    <row r="591">
      <c r="B591" s="553"/>
    </row>
    <row r="592">
      <c r="B592" s="553"/>
    </row>
    <row r="593">
      <c r="B593" s="553"/>
    </row>
    <row r="594">
      <c r="B594" s="553"/>
    </row>
    <row r="595">
      <c r="B595" s="553"/>
    </row>
    <row r="596">
      <c r="B596" s="553"/>
    </row>
    <row r="597">
      <c r="B597" s="553"/>
    </row>
    <row r="598">
      <c r="B598" s="553"/>
    </row>
    <row r="599">
      <c r="B599" s="553"/>
    </row>
    <row r="600">
      <c r="B600" s="553"/>
    </row>
    <row r="601">
      <c r="B601" s="553"/>
    </row>
    <row r="602">
      <c r="B602" s="553"/>
    </row>
    <row r="603">
      <c r="B603" s="553"/>
    </row>
    <row r="604">
      <c r="B604" s="553"/>
    </row>
    <row r="605">
      <c r="B605" s="553"/>
    </row>
    <row r="606">
      <c r="B606" s="553"/>
    </row>
    <row r="607">
      <c r="B607" s="553"/>
    </row>
    <row r="608">
      <c r="B608" s="553"/>
    </row>
    <row r="609">
      <c r="B609" s="553"/>
    </row>
    <row r="610">
      <c r="B610" s="553"/>
    </row>
    <row r="611">
      <c r="B611" s="553"/>
    </row>
    <row r="612">
      <c r="B612" s="553"/>
    </row>
    <row r="613">
      <c r="B613" s="553"/>
    </row>
    <row r="614">
      <c r="B614" s="553"/>
    </row>
    <row r="615">
      <c r="B615" s="553"/>
    </row>
    <row r="616">
      <c r="B616" s="553"/>
    </row>
    <row r="617">
      <c r="B617" s="553"/>
    </row>
    <row r="618">
      <c r="B618" s="553"/>
    </row>
    <row r="619">
      <c r="B619" s="553"/>
    </row>
    <row r="620">
      <c r="B620" s="553"/>
    </row>
    <row r="621">
      <c r="B621" s="553"/>
    </row>
    <row r="622">
      <c r="B622" s="553"/>
    </row>
    <row r="623">
      <c r="B623" s="553"/>
    </row>
    <row r="624">
      <c r="B624" s="553"/>
    </row>
    <row r="625">
      <c r="B625" s="553"/>
    </row>
    <row r="626">
      <c r="B626" s="553"/>
    </row>
    <row r="627">
      <c r="B627" s="553"/>
    </row>
    <row r="628">
      <c r="B628" s="553"/>
    </row>
    <row r="629">
      <c r="B629" s="553"/>
    </row>
    <row r="630">
      <c r="B630" s="553"/>
    </row>
    <row r="631">
      <c r="B631" s="553"/>
    </row>
    <row r="632">
      <c r="B632" s="553"/>
    </row>
    <row r="633">
      <c r="B633" s="553"/>
    </row>
    <row r="634">
      <c r="B634" s="553"/>
    </row>
    <row r="635">
      <c r="B635" s="553"/>
    </row>
    <row r="636">
      <c r="B636" s="553"/>
    </row>
    <row r="637">
      <c r="B637" s="553"/>
    </row>
    <row r="638">
      <c r="B638" s="553"/>
    </row>
    <row r="639">
      <c r="B639" s="553"/>
    </row>
    <row r="640">
      <c r="B640" s="553"/>
    </row>
    <row r="641">
      <c r="B641" s="553"/>
    </row>
    <row r="642">
      <c r="B642" s="553"/>
    </row>
    <row r="643">
      <c r="B643" s="553"/>
    </row>
    <row r="644">
      <c r="B644" s="553"/>
    </row>
    <row r="645">
      <c r="B645" s="553"/>
    </row>
    <row r="646">
      <c r="B646" s="553"/>
    </row>
    <row r="647">
      <c r="B647" s="553"/>
    </row>
    <row r="648">
      <c r="B648" s="553"/>
    </row>
    <row r="649">
      <c r="B649" s="553"/>
    </row>
    <row r="650">
      <c r="B650" s="553"/>
    </row>
    <row r="651">
      <c r="B651" s="553"/>
    </row>
    <row r="652">
      <c r="B652" s="553"/>
    </row>
    <row r="653">
      <c r="B653" s="553"/>
    </row>
    <row r="654">
      <c r="B654" s="553"/>
    </row>
    <row r="655">
      <c r="B655" s="553"/>
    </row>
    <row r="656">
      <c r="B656" s="553"/>
    </row>
    <row r="657">
      <c r="B657" s="553"/>
    </row>
    <row r="658">
      <c r="B658" s="553"/>
    </row>
    <row r="659">
      <c r="B659" s="553"/>
    </row>
    <row r="660">
      <c r="B660" s="553"/>
    </row>
    <row r="661">
      <c r="B661" s="553"/>
    </row>
    <row r="662">
      <c r="B662" s="553"/>
    </row>
    <row r="663">
      <c r="B663" s="553"/>
    </row>
    <row r="664">
      <c r="B664" s="553"/>
    </row>
    <row r="665">
      <c r="B665" s="553"/>
    </row>
    <row r="666">
      <c r="B666" s="553"/>
    </row>
    <row r="667">
      <c r="B667" s="553"/>
    </row>
    <row r="668">
      <c r="B668" s="553"/>
    </row>
    <row r="669">
      <c r="B669" s="553"/>
    </row>
    <row r="670">
      <c r="B670" s="553"/>
    </row>
    <row r="671">
      <c r="B671" s="553"/>
    </row>
    <row r="672">
      <c r="B672" s="553"/>
    </row>
    <row r="673">
      <c r="B673" s="553"/>
    </row>
    <row r="674">
      <c r="B674" s="553"/>
    </row>
    <row r="675">
      <c r="B675" s="553"/>
    </row>
    <row r="676">
      <c r="B676" s="553"/>
    </row>
    <row r="677">
      <c r="B677" s="553"/>
    </row>
    <row r="678">
      <c r="B678" s="553"/>
    </row>
    <row r="679">
      <c r="B679" s="553"/>
    </row>
    <row r="680">
      <c r="B680" s="553"/>
    </row>
    <row r="681">
      <c r="B681" s="553"/>
    </row>
    <row r="682">
      <c r="B682" s="553"/>
    </row>
    <row r="683">
      <c r="B683" s="553"/>
    </row>
    <row r="684">
      <c r="B684" s="553"/>
    </row>
    <row r="685">
      <c r="B685" s="553"/>
    </row>
    <row r="686">
      <c r="B686" s="553"/>
    </row>
    <row r="687">
      <c r="B687" s="553"/>
    </row>
    <row r="688">
      <c r="B688" s="553"/>
    </row>
    <row r="689">
      <c r="B689" s="553"/>
    </row>
    <row r="690">
      <c r="B690" s="553"/>
    </row>
    <row r="691">
      <c r="B691" s="553"/>
    </row>
    <row r="692">
      <c r="B692" s="553"/>
    </row>
    <row r="693">
      <c r="B693" s="553"/>
    </row>
    <row r="694">
      <c r="B694" s="553"/>
    </row>
    <row r="695">
      <c r="B695" s="553"/>
    </row>
    <row r="696">
      <c r="B696" s="553"/>
    </row>
    <row r="697">
      <c r="B697" s="553"/>
    </row>
    <row r="698">
      <c r="B698" s="553"/>
    </row>
    <row r="699">
      <c r="B699" s="553"/>
    </row>
    <row r="700">
      <c r="B700" s="553"/>
    </row>
    <row r="701">
      <c r="B701" s="553"/>
    </row>
    <row r="702">
      <c r="B702" s="553"/>
    </row>
    <row r="703">
      <c r="B703" s="553"/>
    </row>
    <row r="704">
      <c r="B704" s="553"/>
    </row>
    <row r="705">
      <c r="B705" s="553"/>
    </row>
    <row r="706">
      <c r="B706" s="553"/>
    </row>
    <row r="707">
      <c r="B707" s="553"/>
    </row>
    <row r="708">
      <c r="B708" s="553"/>
    </row>
    <row r="709">
      <c r="B709" s="553"/>
    </row>
    <row r="710">
      <c r="B710" s="553"/>
    </row>
    <row r="711">
      <c r="B711" s="553"/>
    </row>
    <row r="712">
      <c r="B712" s="553"/>
    </row>
    <row r="713">
      <c r="B713" s="553"/>
    </row>
    <row r="714">
      <c r="B714" s="553"/>
    </row>
    <row r="715">
      <c r="B715" s="553"/>
    </row>
    <row r="716">
      <c r="B716" s="553"/>
    </row>
    <row r="717">
      <c r="B717" s="553"/>
    </row>
    <row r="718">
      <c r="B718" s="553"/>
    </row>
    <row r="719">
      <c r="B719" s="553"/>
    </row>
    <row r="720">
      <c r="B720" s="553"/>
    </row>
    <row r="721">
      <c r="B721" s="553"/>
    </row>
    <row r="722">
      <c r="B722" s="553"/>
    </row>
    <row r="723">
      <c r="B723" s="553"/>
    </row>
    <row r="724">
      <c r="B724" s="553"/>
    </row>
    <row r="725">
      <c r="B725" s="553"/>
    </row>
    <row r="726">
      <c r="B726" s="553"/>
    </row>
    <row r="727">
      <c r="B727" s="553"/>
    </row>
    <row r="728">
      <c r="B728" s="553"/>
    </row>
    <row r="729">
      <c r="B729" s="553"/>
    </row>
    <row r="730">
      <c r="B730" s="553"/>
    </row>
    <row r="731">
      <c r="B731" s="553"/>
    </row>
    <row r="732">
      <c r="B732" s="553"/>
    </row>
    <row r="733">
      <c r="B733" s="553"/>
    </row>
    <row r="734">
      <c r="B734" s="553"/>
    </row>
    <row r="735">
      <c r="B735" s="553"/>
    </row>
    <row r="736">
      <c r="B736" s="553"/>
    </row>
    <row r="737">
      <c r="B737" s="553"/>
    </row>
    <row r="738">
      <c r="B738" s="553"/>
    </row>
    <row r="739">
      <c r="B739" s="553"/>
    </row>
    <row r="740">
      <c r="B740" s="553"/>
    </row>
    <row r="741">
      <c r="B741" s="553"/>
    </row>
    <row r="742">
      <c r="B742" s="553"/>
    </row>
    <row r="743">
      <c r="B743" s="553"/>
    </row>
    <row r="744">
      <c r="B744" s="553"/>
    </row>
    <row r="745">
      <c r="B745" s="553"/>
    </row>
    <row r="746">
      <c r="B746" s="553"/>
    </row>
    <row r="747">
      <c r="B747" s="553"/>
    </row>
    <row r="748">
      <c r="B748" s="553"/>
    </row>
    <row r="749">
      <c r="B749" s="553"/>
    </row>
    <row r="750">
      <c r="B750" s="553"/>
    </row>
    <row r="751">
      <c r="B751" s="553"/>
    </row>
    <row r="752">
      <c r="B752" s="553"/>
    </row>
    <row r="753">
      <c r="B753" s="553"/>
    </row>
    <row r="754">
      <c r="B754" s="553"/>
    </row>
    <row r="755">
      <c r="B755" s="553"/>
    </row>
    <row r="756">
      <c r="B756" s="553"/>
    </row>
    <row r="757">
      <c r="B757" s="553"/>
    </row>
    <row r="758">
      <c r="B758" s="553"/>
    </row>
    <row r="759">
      <c r="B759" s="553"/>
    </row>
    <row r="760">
      <c r="B760" s="553"/>
    </row>
    <row r="761">
      <c r="B761" s="553"/>
    </row>
    <row r="762">
      <c r="B762" s="553"/>
    </row>
    <row r="763">
      <c r="B763" s="553"/>
    </row>
    <row r="764">
      <c r="B764" s="553"/>
    </row>
    <row r="765">
      <c r="B765" s="553"/>
    </row>
    <row r="766">
      <c r="B766" s="553"/>
    </row>
    <row r="767">
      <c r="B767" s="553"/>
    </row>
    <row r="768">
      <c r="B768" s="553"/>
    </row>
    <row r="769">
      <c r="B769" s="553"/>
    </row>
    <row r="770">
      <c r="B770" s="553"/>
    </row>
    <row r="771">
      <c r="B771" s="553"/>
    </row>
    <row r="772">
      <c r="B772" s="553"/>
    </row>
    <row r="773">
      <c r="B773" s="553"/>
    </row>
    <row r="774">
      <c r="B774" s="553"/>
    </row>
    <row r="775">
      <c r="B775" s="553"/>
    </row>
    <row r="776">
      <c r="B776" s="553"/>
    </row>
    <row r="777">
      <c r="B777" s="553"/>
    </row>
    <row r="778">
      <c r="B778" s="553"/>
    </row>
    <row r="779">
      <c r="B779" s="553"/>
    </row>
    <row r="780">
      <c r="B780" s="553"/>
    </row>
    <row r="781">
      <c r="B781" s="553"/>
    </row>
    <row r="782">
      <c r="B782" s="553"/>
    </row>
    <row r="783">
      <c r="B783" s="553"/>
    </row>
    <row r="784">
      <c r="B784" s="553"/>
    </row>
    <row r="785">
      <c r="B785" s="553"/>
    </row>
    <row r="786">
      <c r="B786" s="553"/>
    </row>
    <row r="787">
      <c r="B787" s="553"/>
    </row>
    <row r="788">
      <c r="B788" s="553"/>
    </row>
    <row r="789">
      <c r="B789" s="553"/>
    </row>
    <row r="790">
      <c r="B790" s="553"/>
    </row>
    <row r="791">
      <c r="B791" s="553"/>
    </row>
    <row r="792">
      <c r="B792" s="553"/>
    </row>
    <row r="793">
      <c r="B793" s="553"/>
    </row>
    <row r="794">
      <c r="B794" s="553"/>
    </row>
    <row r="795">
      <c r="B795" s="553"/>
    </row>
    <row r="796">
      <c r="B796" s="553"/>
    </row>
    <row r="797">
      <c r="B797" s="553"/>
    </row>
    <row r="798">
      <c r="B798" s="553"/>
    </row>
    <row r="799">
      <c r="B799" s="553"/>
    </row>
    <row r="800">
      <c r="B800" s="553"/>
    </row>
    <row r="801">
      <c r="B801" s="553"/>
    </row>
    <row r="802">
      <c r="B802" s="553"/>
    </row>
    <row r="803">
      <c r="B803" s="553"/>
    </row>
    <row r="804">
      <c r="B804" s="553"/>
    </row>
    <row r="805">
      <c r="B805" s="553"/>
    </row>
    <row r="806">
      <c r="B806" s="553"/>
    </row>
    <row r="807">
      <c r="B807" s="553"/>
    </row>
    <row r="808">
      <c r="B808" s="553"/>
    </row>
    <row r="809">
      <c r="B809" s="553"/>
    </row>
    <row r="810">
      <c r="B810" s="553"/>
    </row>
    <row r="811">
      <c r="B811" s="553"/>
    </row>
    <row r="812">
      <c r="B812" s="553"/>
    </row>
    <row r="813">
      <c r="B813" s="553"/>
    </row>
    <row r="814">
      <c r="B814" s="553"/>
    </row>
    <row r="815">
      <c r="B815" s="553"/>
    </row>
    <row r="816">
      <c r="B816" s="553"/>
    </row>
    <row r="817">
      <c r="B817" s="553"/>
    </row>
    <row r="818">
      <c r="B818" s="553"/>
    </row>
    <row r="819">
      <c r="B819" s="553"/>
    </row>
    <row r="820">
      <c r="B820" s="553"/>
    </row>
    <row r="821">
      <c r="B821" s="553"/>
    </row>
    <row r="822">
      <c r="B822" s="553"/>
    </row>
    <row r="823">
      <c r="B823" s="553"/>
    </row>
    <row r="824">
      <c r="B824" s="553"/>
    </row>
    <row r="825">
      <c r="B825" s="553"/>
    </row>
    <row r="826">
      <c r="B826" s="553"/>
    </row>
    <row r="827">
      <c r="B827" s="553"/>
    </row>
    <row r="828">
      <c r="B828" s="553"/>
    </row>
    <row r="829">
      <c r="B829" s="553"/>
    </row>
    <row r="830">
      <c r="B830" s="553"/>
    </row>
    <row r="831">
      <c r="B831" s="553"/>
    </row>
    <row r="832">
      <c r="B832" s="553"/>
    </row>
    <row r="833">
      <c r="B833" s="553"/>
    </row>
    <row r="834">
      <c r="B834" s="553"/>
    </row>
    <row r="835">
      <c r="B835" s="553"/>
    </row>
    <row r="836">
      <c r="B836" s="553"/>
    </row>
    <row r="837">
      <c r="B837" s="553"/>
    </row>
    <row r="838">
      <c r="B838" s="553"/>
    </row>
    <row r="839">
      <c r="B839" s="553"/>
    </row>
    <row r="840">
      <c r="B840" s="553"/>
    </row>
    <row r="841">
      <c r="B841" s="553"/>
    </row>
    <row r="842">
      <c r="B842" s="553"/>
    </row>
    <row r="843">
      <c r="B843" s="553"/>
    </row>
    <row r="844">
      <c r="B844" s="553"/>
    </row>
    <row r="845">
      <c r="B845" s="553"/>
    </row>
    <row r="846">
      <c r="B846" s="553"/>
    </row>
    <row r="847">
      <c r="B847" s="553"/>
    </row>
    <row r="848">
      <c r="B848" s="553"/>
    </row>
    <row r="849">
      <c r="B849" s="553"/>
    </row>
    <row r="850">
      <c r="B850" s="553"/>
    </row>
    <row r="851">
      <c r="B851" s="553"/>
    </row>
    <row r="852">
      <c r="B852" s="553"/>
    </row>
    <row r="853">
      <c r="B853" s="553"/>
    </row>
    <row r="854">
      <c r="B854" s="553"/>
    </row>
    <row r="855">
      <c r="B855" s="553"/>
    </row>
    <row r="856">
      <c r="B856" s="553"/>
    </row>
    <row r="857">
      <c r="B857" s="553"/>
    </row>
    <row r="858">
      <c r="B858" s="553"/>
    </row>
    <row r="859">
      <c r="B859" s="553"/>
    </row>
    <row r="860">
      <c r="B860" s="553"/>
    </row>
    <row r="861">
      <c r="B861" s="553"/>
    </row>
    <row r="862">
      <c r="B862" s="553"/>
    </row>
    <row r="863">
      <c r="B863" s="553"/>
    </row>
    <row r="864">
      <c r="B864" s="553"/>
    </row>
    <row r="865">
      <c r="B865" s="553"/>
    </row>
    <row r="866">
      <c r="B866" s="553"/>
    </row>
    <row r="867">
      <c r="B867" s="553"/>
    </row>
    <row r="868">
      <c r="B868" s="553"/>
    </row>
    <row r="869">
      <c r="B869" s="553"/>
    </row>
    <row r="870">
      <c r="B870" s="553"/>
    </row>
    <row r="871">
      <c r="B871" s="553"/>
    </row>
    <row r="872">
      <c r="B872" s="553"/>
    </row>
    <row r="873">
      <c r="B873" s="553"/>
    </row>
    <row r="874">
      <c r="B874" s="553"/>
    </row>
    <row r="875">
      <c r="B875" s="553"/>
    </row>
    <row r="876">
      <c r="B876" s="553"/>
    </row>
    <row r="877">
      <c r="B877" s="553"/>
    </row>
    <row r="878">
      <c r="B878" s="553"/>
    </row>
    <row r="879">
      <c r="B879" s="553"/>
    </row>
    <row r="880">
      <c r="B880" s="553"/>
    </row>
    <row r="881">
      <c r="B881" s="553"/>
    </row>
    <row r="882">
      <c r="B882" s="553"/>
    </row>
    <row r="883">
      <c r="B883" s="553"/>
    </row>
    <row r="884">
      <c r="B884" s="553"/>
    </row>
    <row r="885">
      <c r="B885" s="553"/>
    </row>
    <row r="886">
      <c r="B886" s="553"/>
    </row>
    <row r="887">
      <c r="B887" s="553"/>
    </row>
    <row r="888">
      <c r="B888" s="553"/>
    </row>
    <row r="889">
      <c r="B889" s="553"/>
    </row>
    <row r="890">
      <c r="B890" s="553"/>
    </row>
    <row r="891">
      <c r="B891" s="553"/>
    </row>
    <row r="892">
      <c r="B892" s="553"/>
    </row>
    <row r="893">
      <c r="B893" s="553"/>
    </row>
    <row r="894">
      <c r="B894" s="553"/>
    </row>
    <row r="895">
      <c r="B895" s="553"/>
    </row>
    <row r="896">
      <c r="B896" s="553"/>
    </row>
    <row r="897">
      <c r="B897" s="553"/>
    </row>
    <row r="898">
      <c r="B898" s="553"/>
    </row>
    <row r="899">
      <c r="B899" s="553"/>
    </row>
    <row r="900">
      <c r="B900" s="553"/>
    </row>
    <row r="901">
      <c r="B901" s="553"/>
    </row>
    <row r="902">
      <c r="B902" s="553"/>
    </row>
    <row r="903">
      <c r="B903" s="553"/>
    </row>
    <row r="904">
      <c r="B904" s="553"/>
    </row>
    <row r="905">
      <c r="B905" s="553"/>
    </row>
    <row r="906">
      <c r="B906" s="553"/>
    </row>
    <row r="907">
      <c r="B907" s="553"/>
    </row>
    <row r="908">
      <c r="B908" s="553"/>
    </row>
    <row r="909">
      <c r="B909" s="553"/>
    </row>
    <row r="910">
      <c r="B910" s="553"/>
    </row>
    <row r="911">
      <c r="B911" s="553"/>
    </row>
    <row r="912">
      <c r="B912" s="553"/>
    </row>
    <row r="913">
      <c r="B913" s="553"/>
    </row>
    <row r="914">
      <c r="B914" s="553"/>
    </row>
    <row r="915">
      <c r="B915" s="553"/>
    </row>
    <row r="916">
      <c r="B916" s="553"/>
    </row>
    <row r="917">
      <c r="B917" s="553"/>
    </row>
    <row r="918">
      <c r="B918" s="553"/>
    </row>
    <row r="919">
      <c r="B919" s="553"/>
    </row>
    <row r="920">
      <c r="B920" s="553"/>
    </row>
    <row r="921">
      <c r="B921" s="553"/>
    </row>
    <row r="922">
      <c r="B922" s="553"/>
    </row>
    <row r="923">
      <c r="B923" s="553"/>
    </row>
    <row r="924">
      <c r="B924" s="553"/>
    </row>
    <row r="925">
      <c r="B925" s="553"/>
    </row>
    <row r="926">
      <c r="B926" s="553"/>
    </row>
    <row r="927">
      <c r="B927" s="553"/>
    </row>
    <row r="928">
      <c r="B928" s="553"/>
    </row>
    <row r="929">
      <c r="B929" s="553"/>
    </row>
    <row r="930">
      <c r="B930" s="553"/>
    </row>
    <row r="931">
      <c r="B931" s="553"/>
    </row>
    <row r="932">
      <c r="B932" s="553"/>
    </row>
    <row r="933">
      <c r="B933" s="553"/>
    </row>
    <row r="934">
      <c r="B934" s="553"/>
    </row>
    <row r="935">
      <c r="B935" s="553"/>
    </row>
    <row r="936">
      <c r="B936" s="553"/>
    </row>
    <row r="937">
      <c r="B937" s="553"/>
    </row>
    <row r="938">
      <c r="B938" s="553"/>
    </row>
    <row r="939">
      <c r="B939" s="553"/>
    </row>
    <row r="940">
      <c r="B940" s="553"/>
    </row>
    <row r="941">
      <c r="B941" s="553"/>
    </row>
    <row r="942">
      <c r="B942" s="553"/>
    </row>
    <row r="943">
      <c r="B943" s="553"/>
    </row>
    <row r="944">
      <c r="B944" s="553"/>
    </row>
    <row r="945">
      <c r="B945" s="553"/>
    </row>
    <row r="946">
      <c r="B946" s="553"/>
    </row>
    <row r="947">
      <c r="B947" s="553"/>
    </row>
    <row r="948">
      <c r="B948" s="553"/>
    </row>
    <row r="949">
      <c r="B949" s="553"/>
    </row>
    <row r="950">
      <c r="B950" s="553"/>
    </row>
    <row r="951">
      <c r="B951" s="553"/>
    </row>
    <row r="952">
      <c r="B952" s="553"/>
    </row>
    <row r="953">
      <c r="B953" s="553"/>
    </row>
    <row r="954">
      <c r="B954" s="553"/>
    </row>
    <row r="955">
      <c r="B955" s="553"/>
    </row>
    <row r="956">
      <c r="B956" s="553"/>
    </row>
    <row r="957">
      <c r="B957" s="553"/>
    </row>
    <row r="958">
      <c r="B958" s="553"/>
    </row>
    <row r="959">
      <c r="B959" s="553"/>
    </row>
    <row r="960">
      <c r="B960" s="553"/>
    </row>
    <row r="961">
      <c r="B961" s="553"/>
    </row>
    <row r="962">
      <c r="B962" s="553"/>
    </row>
    <row r="963">
      <c r="B963" s="553"/>
    </row>
    <row r="964">
      <c r="B964" s="553"/>
    </row>
    <row r="965">
      <c r="B965" s="553"/>
    </row>
    <row r="966">
      <c r="B966" s="553"/>
    </row>
    <row r="967">
      <c r="B967" s="553"/>
    </row>
    <row r="968">
      <c r="B968" s="553"/>
    </row>
    <row r="969">
      <c r="B969" s="553"/>
    </row>
    <row r="970">
      <c r="B970" s="553"/>
    </row>
    <row r="971">
      <c r="B971" s="553"/>
    </row>
    <row r="972">
      <c r="B972" s="553"/>
    </row>
    <row r="973">
      <c r="B973" s="553"/>
    </row>
    <row r="974">
      <c r="B974" s="553"/>
    </row>
    <row r="975">
      <c r="B975" s="553"/>
    </row>
    <row r="976">
      <c r="B976" s="553"/>
    </row>
    <row r="977">
      <c r="B977" s="553"/>
    </row>
    <row r="978">
      <c r="B978" s="553"/>
    </row>
    <row r="979">
      <c r="B979" s="553"/>
    </row>
    <row r="980">
      <c r="B980" s="553"/>
    </row>
    <row r="981">
      <c r="B981" s="553"/>
    </row>
    <row r="982">
      <c r="B982" s="553"/>
    </row>
    <row r="983">
      <c r="B983" s="553"/>
    </row>
    <row r="984">
      <c r="B984" s="553"/>
    </row>
    <row r="985">
      <c r="B985" s="553"/>
    </row>
    <row r="986">
      <c r="B986" s="553"/>
    </row>
    <row r="987">
      <c r="B987" s="553"/>
    </row>
    <row r="988">
      <c r="B988" s="553"/>
    </row>
    <row r="989">
      <c r="B989" s="553"/>
    </row>
    <row r="990">
      <c r="B990" s="553"/>
    </row>
    <row r="991">
      <c r="B991" s="553"/>
    </row>
    <row r="992">
      <c r="B992" s="553"/>
    </row>
    <row r="993">
      <c r="B993" s="553"/>
    </row>
    <row r="994">
      <c r="B994" s="553"/>
    </row>
    <row r="995">
      <c r="B995" s="553"/>
    </row>
    <row r="996">
      <c r="B996" s="553"/>
    </row>
    <row r="997">
      <c r="B997" s="553"/>
    </row>
    <row r="998">
      <c r="B998" s="553"/>
    </row>
    <row r="999">
      <c r="B999" s="553"/>
    </row>
    <row r="1000">
      <c r="B1000" s="553"/>
    </row>
    <row r="1001">
      <c r="B1001" s="553"/>
    </row>
    <row r="1002">
      <c r="B1002" s="553"/>
    </row>
    <row r="1003">
      <c r="B1003" s="553"/>
    </row>
    <row r="1004">
      <c r="B1004" s="553"/>
    </row>
    <row r="1005">
      <c r="B1005" s="553"/>
    </row>
    <row r="1006">
      <c r="B1006" s="553"/>
    </row>
    <row r="1007">
      <c r="B1007" s="553"/>
    </row>
    <row r="1008">
      <c r="B1008" s="553"/>
    </row>
    <row r="1009">
      <c r="B1009" s="553"/>
    </row>
    <row r="1010">
      <c r="B1010" s="553"/>
    </row>
    <row r="1011">
      <c r="B1011" s="553"/>
    </row>
    <row r="1012">
      <c r="B1012" s="553"/>
    </row>
    <row r="1013">
      <c r="B1013" s="553"/>
    </row>
    <row r="1014">
      <c r="B1014" s="553"/>
    </row>
    <row r="1015">
      <c r="B1015" s="553"/>
    </row>
    <row r="1016">
      <c r="B1016" s="553"/>
    </row>
    <row r="1017">
      <c r="B1017" s="553"/>
    </row>
    <row r="1018">
      <c r="B1018" s="553"/>
    </row>
    <row r="1019">
      <c r="B1019" s="553"/>
    </row>
    <row r="1020">
      <c r="B1020" s="553"/>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25" priority="1" operator="equal">
      <formula>"土"</formula>
    </cfRule>
  </conditionalFormatting>
  <conditionalFormatting sqref="A1:H195">
    <cfRule type="cellIs" dxfId="13" priority="2" operator="equal">
      <formula>"日"</formula>
    </cfRule>
  </conditionalFormatting>
  <conditionalFormatting sqref="A1:H195">
    <cfRule type="containsText" dxfId="26" priority="3" operator="containsText" text="スタンダード">
      <formula>NOT(ISERROR(SEARCH(("スタンダード"),(A1))))</formula>
    </cfRule>
  </conditionalFormatting>
  <conditionalFormatting sqref="A1:H195">
    <cfRule type="containsText" dxfId="26" priority="4" operator="containsText" text="アロマ">
      <formula>NOT(ISERROR(SEARCH(("アロマ"),(A1))))</formula>
    </cfRule>
  </conditionalFormatting>
  <conditionalFormatting sqref="A1:H195">
    <cfRule type="containsText" dxfId="26" priority="5" operator="containsText" text="ディープ">
      <formula>NOT(ISERROR(SEARCH(("ディープ"),(A1))))</formula>
    </cfRule>
  </conditionalFormatting>
  <conditionalFormatting sqref="A1:H195">
    <cfRule type="containsText" dxfId="26" priority="6" operator="containsText" text="オトナ">
      <formula>NOT(ISERROR(SEARCH(("オトナ"),(A1))))</formula>
    </cfRule>
  </conditionalFormatting>
  <conditionalFormatting sqref="A1:H195">
    <cfRule type="containsText" dxfId="26" priority="7" operator="containsText" text="寝たまんま">
      <formula>NOT(ISERROR(SEARCH(("寝たまんま"),(A1))))</formula>
    </cfRule>
  </conditionalFormatting>
  <conditionalFormatting sqref="A1:H195">
    <cfRule type="containsText" dxfId="27" priority="8" operator="containsText" text="リンパ">
      <formula>NOT(ISERROR(SEARCH(("リンパ"),(A1))))</formula>
    </cfRule>
  </conditionalFormatting>
  <conditionalFormatting sqref="A1:H195">
    <cfRule type="containsText" dxfId="27" priority="9" operator="containsText" text="腸活">
      <formula>NOT(ISERROR(SEARCH(("腸活"),(A1))))</formula>
    </cfRule>
  </conditionalFormatting>
  <conditionalFormatting sqref="A1:H195">
    <cfRule type="containsText" dxfId="27" priority="10" operator="containsText" text="骨盤">
      <formula>NOT(ISERROR(SEARCH(("骨盤"),(A1))))</formula>
    </cfRule>
  </conditionalFormatting>
  <conditionalFormatting sqref="A1:H195">
    <cfRule type="containsText" dxfId="27" priority="11" operator="containsText" text="肩コリ">
      <formula>NOT(ISERROR(SEARCH(("肩コリ"),(A1))))</formula>
    </cfRule>
  </conditionalFormatting>
  <conditionalFormatting sqref="A1:H195">
    <cfRule type="containsText" dxfId="27" priority="12" operator="containsText" text="免疫">
      <formula>NOT(ISERROR(SEARCH(("免疫"),(A1))))</formula>
    </cfRule>
  </conditionalFormatting>
  <conditionalFormatting sqref="A1:H195">
    <cfRule type="containsText" dxfId="27" priority="13" operator="containsText" text="美姿勢">
      <formula>NOT(ISERROR(SEARCH(("美姿勢"),(A1))))</formula>
    </cfRule>
  </conditionalFormatting>
  <conditionalFormatting sqref="A1:H195">
    <cfRule type="containsText" dxfId="27" priority="14" operator="containsText" text="膣トレ">
      <formula>NOT(ISERROR(SEARCH(("膣トレ"),(A1))))</formula>
    </cfRule>
  </conditionalFormatting>
  <conditionalFormatting sqref="A1:H195">
    <cfRule type="containsText" dxfId="27" priority="15" operator="containsText" text="みるみる">
      <formula>NOT(ISERROR(SEARCH(("みるみる"),(A1))))</formula>
    </cfRule>
  </conditionalFormatting>
  <conditionalFormatting sqref="A1:H195">
    <cfRule type="containsText" dxfId="28" priority="16" operator="containsText" text="ホットピラティス">
      <formula>NOT(ISERROR(SEARCH(("ホットピラティス"),(A1))))</formula>
    </cfRule>
  </conditionalFormatting>
  <conditionalFormatting sqref="A1:H195">
    <cfRule type="containsText" dxfId="28" priority="17" operator="containsText" text="もも尻">
      <formula>NOT(ISERROR(SEARCH(("もも尻"),(A1))))</formula>
    </cfRule>
  </conditionalFormatting>
  <conditionalFormatting sqref="A1:H195">
    <cfRule type="containsText" dxfId="28" priority="18" operator="containsText" text="美ボディ">
      <formula>NOT(ISERROR(SEARCH(("美ボディ"),(A1))))</formula>
    </cfRule>
  </conditionalFormatting>
  <conditionalFormatting sqref="A1:H195">
    <cfRule type="containsText" dxfId="29" priority="19" operator="containsText" text="背中">
      <formula>NOT(ISERROR(SEARCH(("背中"),(A1))))</formula>
    </cfRule>
  </conditionalFormatting>
  <conditionalFormatting sqref="A1:H195">
    <cfRule type="containsText" dxfId="30" priority="20" operator="containsText" text="ダイエット">
      <formula>NOT(ISERROR(SEARCH(("ダイエット"),(A1))))</formula>
    </cfRule>
  </conditionalFormatting>
  <conditionalFormatting sqref="A1:H195">
    <cfRule type="containsText" dxfId="29" priority="21" operator="containsText" text="スリム">
      <formula>NOT(ISERROR(SEARCH(("スリム"),(A1))))</formula>
    </cfRule>
  </conditionalFormatting>
  <conditionalFormatting sqref="A1:H195">
    <cfRule type="containsText" dxfId="29" priority="22" operator="containsText" text="セルトル">
      <formula>NOT(ISERROR(SEARCH(("セルトル"),(A1))))</formula>
    </cfRule>
  </conditionalFormatting>
  <conditionalFormatting sqref="A1:H195">
    <cfRule type="containsText" dxfId="29" priority="23" operator="containsText" text="瘦せる">
      <formula>NOT(ISERROR(SEARCH(("瘦せる"),(A1))))</formula>
    </cfRule>
  </conditionalFormatting>
  <conditionalFormatting sqref="A1:H195">
    <cfRule type="containsText" dxfId="53" priority="24" operator="containsText" text="Feel">
      <formula>NOT(ISERROR(SEARCH(("Feel"),(A1))))</formula>
    </cfRule>
  </conditionalFormatting>
  <conditionalFormatting sqref="A1:H195">
    <cfRule type="containsText" dxfId="53" priority="25" operator="containsText" text="Drum">
      <formula>NOT(ISERROR(SEARCH(("Drum"),(A1))))</formula>
    </cfRule>
  </conditionalFormatting>
  <conditionalFormatting sqref="A1:H195">
    <cfRule type="containsText" dxfId="53" priority="26" operator="containsText" text="ブートキャンプ">
      <formula>NOT(ISERROR(SEARCH(("ブートキャンプ"),(A1))))</formula>
    </cfRule>
  </conditionalFormatting>
  <conditionalFormatting sqref="A1:H195">
    <cfRule type="containsText" dxfId="53" priority="27" operator="containsText" text="HIIT">
      <formula>NOT(ISERROR(SEARCH(("HIIT"),(A1))))</formula>
    </cfRule>
  </conditionalFormatting>
  <conditionalFormatting sqref="A1:H195">
    <cfRule type="containsText" dxfId="53" priority="28" operator="containsText" text="エアロビ">
      <formula>NOT(ISERROR(SEARCH(("エアロビ"),(A1))))</formula>
    </cfRule>
  </conditionalFormatting>
  <conditionalFormatting sqref="A1:H195">
    <cfRule type="containsText" dxfId="54" priority="29" operator="containsText" text="はじめての">
      <formula>NOT(ISERROR(SEARCH(("はじめての"),(A1))))</formula>
    </cfRule>
  </conditionalFormatting>
  <conditionalFormatting sqref="A1:H195">
    <cfRule type="containsText" dxfId="32" priority="30" operator="containsText" text="アドバンス">
      <formula>NOT(ISERROR(SEARCH(("アドバンス"),(A1))))</formula>
    </cfRule>
  </conditionalFormatting>
  <conditionalFormatting sqref="A1:H195">
    <cfRule type="containsText" dxfId="32" priority="31" operator="containsText" text="Advance">
      <formula>NOT(ISERROR(SEARCH(("Advance"),(A1))))</formula>
    </cfRule>
  </conditionalFormatting>
  <conditionalFormatting sqref="A1:H195">
    <cfRule type="containsText" dxfId="32" priority="32" operator="containsText" text="EX">
      <formula>NOT(ISERROR(SEARCH(("EX"),(A1))))</formula>
    </cfRule>
  </conditionalFormatting>
  <conditionalFormatting sqref="A1:H195">
    <cfRule type="containsText" dxfId="33" priority="33" operator="containsText" text="FIRE">
      <formula>NOT(ISERROR(SEARCH(("FIRE"),(A1))))</formula>
    </cfRule>
  </conditionalFormatting>
  <conditionalFormatting sqref="A1:H195">
    <cfRule type="containsText" dxfId="33" priority="34" operator="containsText" text="WATER">
      <formula>NOT(ISERROR(SEARCH(("WATER"),(A1))))</formula>
    </cfRule>
  </conditionalFormatting>
  <conditionalFormatting sqref="A1:H195">
    <cfRule type="containsText" dxfId="34" priority="35" operator="containsText" text="特別">
      <formula>NOT(ISERROR(SEARCH(("特別"),(A1))))</formula>
    </cfRule>
  </conditionalFormatting>
  <conditionalFormatting sqref="B4:H156">
    <cfRule type="expression" dxfId="35"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53"/>
    </row>
    <row r="2">
      <c r="B2" s="431">
        <v>45505.0</v>
      </c>
      <c r="C2" s="432">
        <v>45506.0</v>
      </c>
      <c r="D2" s="432">
        <v>45507.0</v>
      </c>
      <c r="E2" s="432">
        <v>45508.0</v>
      </c>
      <c r="F2" s="432">
        <v>45509.0</v>
      </c>
      <c r="G2" s="432">
        <v>45510.0</v>
      </c>
      <c r="H2" s="432">
        <v>45511.0</v>
      </c>
    </row>
    <row r="3">
      <c r="B3" s="502" t="s">
        <v>460</v>
      </c>
      <c r="C3" s="502" t="s">
        <v>461</v>
      </c>
      <c r="D3" s="502" t="s">
        <v>462</v>
      </c>
      <c r="E3" s="502" t="s">
        <v>463</v>
      </c>
      <c r="F3" s="502" t="s">
        <v>464</v>
      </c>
      <c r="G3" s="502" t="s">
        <v>465</v>
      </c>
      <c r="H3" s="502" t="s">
        <v>466</v>
      </c>
    </row>
    <row r="4">
      <c r="B4" s="506" t="s">
        <v>621</v>
      </c>
      <c r="C4" s="733"/>
      <c r="D4" s="733"/>
      <c r="E4" s="524"/>
      <c r="F4" s="524"/>
      <c r="G4" s="733"/>
      <c r="H4" s="524"/>
    </row>
    <row r="5">
      <c r="A5" s="209"/>
      <c r="B5" s="506" t="s">
        <v>622</v>
      </c>
      <c r="C5" s="513"/>
      <c r="D5" s="513"/>
      <c r="E5" s="506"/>
      <c r="F5" s="506"/>
      <c r="G5" s="513"/>
      <c r="H5" s="506"/>
    </row>
    <row r="6">
      <c r="A6" s="209"/>
      <c r="B6" s="505"/>
      <c r="C6" s="513"/>
      <c r="D6" s="513"/>
      <c r="E6" s="506"/>
      <c r="F6" s="506"/>
      <c r="G6" s="513"/>
      <c r="H6" s="506"/>
    </row>
    <row r="7">
      <c r="A7" s="209" t="s">
        <v>233</v>
      </c>
      <c r="B7" s="506" t="s">
        <v>505</v>
      </c>
      <c r="C7" s="513"/>
      <c r="D7" s="513"/>
      <c r="E7" s="506"/>
      <c r="F7" s="506"/>
      <c r="G7" s="513"/>
      <c r="H7" s="506"/>
    </row>
    <row r="8">
      <c r="B8" s="734"/>
      <c r="C8" s="735"/>
      <c r="D8" s="735"/>
      <c r="E8" s="736"/>
      <c r="F8" s="736"/>
      <c r="G8" s="735"/>
      <c r="H8" s="736"/>
    </row>
    <row r="9">
      <c r="B9" s="521"/>
      <c r="C9" s="737"/>
      <c r="D9" s="737"/>
      <c r="E9" s="521"/>
      <c r="F9" s="521"/>
      <c r="G9" s="737"/>
      <c r="H9" s="521"/>
    </row>
    <row r="10">
      <c r="A10" s="209" t="s">
        <v>237</v>
      </c>
      <c r="B10" s="506"/>
      <c r="C10" s="733"/>
      <c r="D10" s="733"/>
      <c r="E10" s="524"/>
      <c r="F10" s="524"/>
      <c r="G10" s="733"/>
      <c r="H10" s="524"/>
    </row>
    <row r="11">
      <c r="B11" s="738"/>
      <c r="C11" s="735"/>
      <c r="D11" s="735"/>
      <c r="E11" s="736"/>
      <c r="F11" s="736"/>
      <c r="G11" s="735"/>
      <c r="H11" s="736"/>
    </row>
    <row r="12">
      <c r="B12" s="521"/>
      <c r="C12" s="737"/>
      <c r="D12" s="737"/>
      <c r="E12" s="521"/>
      <c r="F12" s="521"/>
      <c r="G12" s="737"/>
      <c r="H12" s="521"/>
    </row>
    <row r="13">
      <c r="A13" s="209" t="s">
        <v>242</v>
      </c>
      <c r="B13" s="524"/>
      <c r="C13" s="733"/>
      <c r="D13" s="733"/>
      <c r="E13" s="524"/>
      <c r="F13" s="524"/>
      <c r="G13" s="733"/>
      <c r="H13" s="524"/>
    </row>
    <row r="14">
      <c r="B14" s="736"/>
      <c r="C14" s="735"/>
      <c r="D14" s="735"/>
      <c r="E14" s="736"/>
      <c r="F14" s="736"/>
      <c r="G14" s="735"/>
      <c r="H14" s="736"/>
    </row>
    <row r="15">
      <c r="B15" s="521"/>
      <c r="C15" s="737"/>
      <c r="D15" s="737"/>
      <c r="E15" s="521"/>
      <c r="F15" s="521"/>
      <c r="G15" s="737"/>
      <c r="H15" s="521"/>
    </row>
    <row r="16">
      <c r="A16" s="209" t="s">
        <v>243</v>
      </c>
      <c r="B16" s="524"/>
      <c r="C16" s="524"/>
      <c r="D16" s="524"/>
      <c r="E16" s="524"/>
      <c r="F16" s="524"/>
      <c r="G16" s="524"/>
      <c r="H16" s="524"/>
    </row>
    <row r="17">
      <c r="B17" s="736"/>
      <c r="C17" s="736"/>
      <c r="D17" s="736"/>
      <c r="E17" s="736"/>
      <c r="F17" s="736"/>
      <c r="G17" s="736"/>
      <c r="H17" s="736"/>
    </row>
    <row r="18">
      <c r="B18" s="521"/>
      <c r="C18" s="521"/>
      <c r="D18" s="521"/>
      <c r="E18" s="521"/>
      <c r="F18" s="521"/>
      <c r="G18" s="521"/>
      <c r="H18" s="521"/>
    </row>
    <row r="19">
      <c r="A19" s="209" t="s">
        <v>245</v>
      </c>
      <c r="B19" s="524"/>
      <c r="C19" s="524"/>
      <c r="D19" s="524"/>
      <c r="E19" s="524"/>
      <c r="F19" s="524"/>
      <c r="G19" s="524"/>
      <c r="H19" s="524"/>
    </row>
    <row r="20">
      <c r="B20" s="736"/>
      <c r="C20" s="736"/>
      <c r="D20" s="736"/>
      <c r="E20" s="736"/>
      <c r="F20" s="736"/>
      <c r="G20" s="736"/>
      <c r="H20" s="736"/>
    </row>
    <row r="21">
      <c r="B21" s="521"/>
      <c r="C21" s="521"/>
      <c r="D21" s="521"/>
      <c r="E21" s="521"/>
      <c r="F21" s="521"/>
      <c r="G21" s="521"/>
      <c r="H21" s="521"/>
    </row>
    <row r="22">
      <c r="A22" s="209" t="s">
        <v>247</v>
      </c>
      <c r="B22" s="524"/>
      <c r="C22" s="524"/>
      <c r="D22" s="524"/>
      <c r="E22" s="524"/>
      <c r="F22" s="524"/>
      <c r="G22" s="524"/>
      <c r="H22" s="524"/>
    </row>
    <row r="23">
      <c r="B23" s="736"/>
      <c r="C23" s="736"/>
      <c r="D23" s="736"/>
      <c r="E23" s="736"/>
      <c r="F23" s="736"/>
      <c r="G23" s="736"/>
      <c r="H23" s="736"/>
    </row>
    <row r="24">
      <c r="B24" s="521"/>
      <c r="C24" s="521"/>
      <c r="D24" s="521"/>
      <c r="E24" s="521"/>
      <c r="F24" s="521"/>
      <c r="G24" s="521"/>
      <c r="H24" s="521"/>
    </row>
    <row r="25">
      <c r="A25" s="209" t="s">
        <v>249</v>
      </c>
      <c r="B25" s="506"/>
      <c r="C25" s="506"/>
      <c r="D25" s="506"/>
      <c r="E25" s="506"/>
      <c r="F25" s="506"/>
      <c r="G25" s="506"/>
      <c r="H25" s="506"/>
    </row>
    <row r="26">
      <c r="B26" s="738"/>
      <c r="C26" s="738"/>
      <c r="D26" s="738"/>
      <c r="E26" s="738"/>
      <c r="F26" s="738"/>
      <c r="G26" s="738"/>
      <c r="H26" s="738"/>
    </row>
    <row r="27">
      <c r="B27" s="526"/>
      <c r="C27" s="526"/>
      <c r="D27" s="526"/>
      <c r="E27" s="526"/>
      <c r="F27" s="526"/>
      <c r="G27" s="526"/>
      <c r="H27" s="526"/>
    </row>
    <row r="28">
      <c r="A28" s="209" t="s">
        <v>253</v>
      </c>
      <c r="B28" s="506"/>
      <c r="C28" s="506"/>
      <c r="D28" s="506"/>
      <c r="E28" s="506"/>
      <c r="F28" s="506"/>
      <c r="G28" s="506"/>
      <c r="H28" s="506"/>
    </row>
    <row r="29">
      <c r="B29" s="738"/>
      <c r="C29" s="738"/>
      <c r="D29" s="738"/>
      <c r="E29" s="738"/>
      <c r="F29" s="738"/>
      <c r="G29" s="738"/>
      <c r="H29" s="738"/>
    </row>
    <row r="30">
      <c r="B30" s="526"/>
      <c r="C30" s="526"/>
      <c r="D30" s="526"/>
      <c r="E30" s="526"/>
      <c r="F30" s="526"/>
      <c r="G30" s="526"/>
      <c r="H30" s="526"/>
    </row>
    <row r="31">
      <c r="A31" s="209" t="s">
        <v>257</v>
      </c>
      <c r="B31" s="739"/>
      <c r="C31" s="739"/>
      <c r="D31" s="739"/>
      <c r="E31" s="739"/>
      <c r="F31" s="739"/>
      <c r="G31" s="739"/>
      <c r="H31" s="739"/>
    </row>
    <row r="32">
      <c r="B32" s="738"/>
      <c r="C32" s="738"/>
      <c r="D32" s="738"/>
      <c r="E32" s="738"/>
      <c r="F32" s="738"/>
      <c r="G32" s="738"/>
      <c r="H32" s="738"/>
    </row>
    <row r="33">
      <c r="B33" s="431">
        <v>45512.0</v>
      </c>
      <c r="C33" s="432">
        <v>45513.0</v>
      </c>
      <c r="D33" s="432">
        <v>45514.0</v>
      </c>
      <c r="E33" s="432">
        <v>45515.0</v>
      </c>
      <c r="F33" s="432">
        <v>45516.0</v>
      </c>
      <c r="G33" s="432">
        <v>45517.0</v>
      </c>
      <c r="H33" s="432">
        <v>45518.0</v>
      </c>
    </row>
    <row r="34">
      <c r="B34" s="502" t="s">
        <v>460</v>
      </c>
      <c r="C34" s="502" t="s">
        <v>461</v>
      </c>
      <c r="D34" s="502" t="s">
        <v>462</v>
      </c>
      <c r="E34" s="502" t="s">
        <v>463</v>
      </c>
      <c r="F34" s="502" t="s">
        <v>464</v>
      </c>
      <c r="G34" s="502" t="s">
        <v>465</v>
      </c>
      <c r="H34" s="502" t="s">
        <v>466</v>
      </c>
    </row>
    <row r="35">
      <c r="B35" s="524"/>
      <c r="C35" s="524"/>
      <c r="D35" s="524"/>
      <c r="E35" s="524"/>
      <c r="F35" s="524"/>
      <c r="G35" s="524"/>
      <c r="H35" s="524"/>
    </row>
    <row r="36">
      <c r="B36" s="506"/>
      <c r="C36" s="506"/>
      <c r="D36" s="506"/>
      <c r="E36" s="506"/>
      <c r="F36" s="506"/>
      <c r="G36" s="506"/>
      <c r="H36" s="506"/>
    </row>
    <row r="37">
      <c r="B37" s="736"/>
      <c r="C37" s="736"/>
      <c r="D37" s="736"/>
      <c r="E37" s="736"/>
      <c r="F37" s="736"/>
      <c r="G37" s="736"/>
      <c r="H37" s="736"/>
    </row>
    <row r="38">
      <c r="B38" s="521"/>
      <c r="C38" s="521"/>
      <c r="D38" s="521"/>
      <c r="E38" s="521"/>
      <c r="F38" s="521"/>
      <c r="G38" s="521"/>
      <c r="H38" s="521"/>
    </row>
    <row r="39">
      <c r="B39" s="524"/>
      <c r="C39" s="524"/>
      <c r="D39" s="524"/>
      <c r="E39" s="524"/>
      <c r="F39" s="524"/>
      <c r="G39" s="524"/>
      <c r="H39" s="524"/>
    </row>
    <row r="40">
      <c r="B40" s="736"/>
      <c r="C40" s="736"/>
      <c r="D40" s="736"/>
      <c r="E40" s="736"/>
      <c r="F40" s="736"/>
      <c r="G40" s="736"/>
      <c r="H40" s="736"/>
    </row>
    <row r="41">
      <c r="B41" s="521"/>
      <c r="C41" s="521"/>
      <c r="D41" s="521"/>
      <c r="E41" s="521"/>
      <c r="F41" s="521"/>
      <c r="G41" s="521"/>
      <c r="H41" s="521"/>
    </row>
    <row r="42">
      <c r="B42" s="524"/>
      <c r="C42" s="524"/>
      <c r="D42" s="524"/>
      <c r="E42" s="524"/>
      <c r="F42" s="524"/>
      <c r="G42" s="524"/>
      <c r="H42" s="524"/>
    </row>
    <row r="43">
      <c r="B43" s="736"/>
      <c r="C43" s="736"/>
      <c r="D43" s="736"/>
      <c r="E43" s="736"/>
      <c r="F43" s="736"/>
      <c r="G43" s="736"/>
      <c r="H43" s="736"/>
    </row>
    <row r="44">
      <c r="B44" s="521"/>
      <c r="C44" s="521"/>
      <c r="D44" s="521"/>
      <c r="E44" s="521"/>
      <c r="F44" s="521"/>
      <c r="G44" s="521"/>
      <c r="H44" s="521"/>
    </row>
    <row r="45">
      <c r="B45" s="524"/>
      <c r="C45" s="524"/>
      <c r="D45" s="524"/>
      <c r="E45" s="524"/>
      <c r="F45" s="524"/>
      <c r="G45" s="524"/>
      <c r="H45" s="524"/>
    </row>
    <row r="46">
      <c r="B46" s="736"/>
      <c r="C46" s="736"/>
      <c r="D46" s="736"/>
      <c r="E46" s="736"/>
      <c r="F46" s="736"/>
      <c r="G46" s="736"/>
      <c r="H46" s="736"/>
    </row>
    <row r="47">
      <c r="B47" s="521"/>
      <c r="C47" s="521"/>
      <c r="D47" s="521"/>
      <c r="E47" s="521"/>
      <c r="F47" s="521"/>
      <c r="G47" s="521"/>
      <c r="H47" s="521"/>
    </row>
    <row r="48">
      <c r="B48" s="524"/>
      <c r="C48" s="524"/>
      <c r="D48" s="524"/>
      <c r="E48" s="524"/>
      <c r="F48" s="524"/>
      <c r="G48" s="524"/>
      <c r="H48" s="524"/>
    </row>
    <row r="49">
      <c r="B49" s="736"/>
      <c r="C49" s="736"/>
      <c r="D49" s="736"/>
      <c r="E49" s="736"/>
      <c r="F49" s="736"/>
      <c r="G49" s="736"/>
      <c r="H49" s="736"/>
    </row>
    <row r="50">
      <c r="B50" s="521"/>
      <c r="C50" s="521"/>
      <c r="D50" s="521"/>
      <c r="E50" s="521"/>
      <c r="F50" s="521"/>
      <c r="G50" s="521"/>
      <c r="H50" s="521"/>
    </row>
    <row r="51">
      <c r="B51" s="524"/>
      <c r="C51" s="524"/>
      <c r="D51" s="524"/>
      <c r="E51" s="524"/>
      <c r="F51" s="524"/>
      <c r="G51" s="524"/>
      <c r="H51" s="524"/>
    </row>
    <row r="52">
      <c r="B52" s="736"/>
      <c r="C52" s="736"/>
      <c r="D52" s="736"/>
      <c r="E52" s="736"/>
      <c r="F52" s="736"/>
      <c r="G52" s="736"/>
      <c r="H52" s="736"/>
    </row>
    <row r="53">
      <c r="B53" s="521"/>
      <c r="C53" s="521"/>
      <c r="D53" s="521"/>
      <c r="E53" s="521"/>
      <c r="F53" s="521"/>
      <c r="G53" s="521"/>
      <c r="H53" s="521"/>
    </row>
    <row r="54">
      <c r="B54" s="506"/>
      <c r="C54" s="506"/>
      <c r="D54" s="506"/>
      <c r="E54" s="506"/>
      <c r="F54" s="506"/>
      <c r="G54" s="506"/>
      <c r="H54" s="506"/>
    </row>
    <row r="55">
      <c r="B55" s="738"/>
      <c r="C55" s="738"/>
      <c r="D55" s="738"/>
      <c r="E55" s="738"/>
      <c r="F55" s="738"/>
      <c r="G55" s="738"/>
      <c r="H55" s="738"/>
    </row>
    <row r="56">
      <c r="B56" s="526"/>
      <c r="C56" s="526"/>
      <c r="D56" s="526"/>
      <c r="E56" s="526"/>
      <c r="F56" s="526"/>
      <c r="G56" s="526"/>
      <c r="H56" s="526"/>
    </row>
    <row r="57">
      <c r="B57" s="506"/>
      <c r="C57" s="506"/>
      <c r="D57" s="506"/>
      <c r="E57" s="506"/>
      <c r="F57" s="506"/>
      <c r="G57" s="506"/>
      <c r="H57" s="506"/>
    </row>
    <row r="58">
      <c r="B58" s="738"/>
      <c r="C58" s="738"/>
      <c r="D58" s="738"/>
      <c r="E58" s="738"/>
      <c r="F58" s="738"/>
      <c r="G58" s="738"/>
      <c r="H58" s="738"/>
    </row>
    <row r="59">
      <c r="B59" s="526"/>
      <c r="C59" s="526"/>
      <c r="D59" s="526"/>
      <c r="E59" s="526"/>
      <c r="F59" s="526"/>
      <c r="G59" s="526"/>
      <c r="H59" s="526"/>
    </row>
    <row r="60">
      <c r="B60" s="739"/>
      <c r="C60" s="739"/>
      <c r="D60" s="739"/>
      <c r="E60" s="739"/>
      <c r="F60" s="739"/>
      <c r="G60" s="739"/>
      <c r="H60" s="739"/>
    </row>
    <row r="61">
      <c r="B61" s="738"/>
      <c r="C61" s="738"/>
      <c r="D61" s="738"/>
      <c r="E61" s="738"/>
      <c r="F61" s="738"/>
      <c r="G61" s="738"/>
      <c r="H61" s="738"/>
    </row>
    <row r="62">
      <c r="B62" s="553"/>
    </row>
    <row r="63">
      <c r="B63" s="553"/>
    </row>
    <row r="64">
      <c r="B64" s="553"/>
    </row>
    <row r="65">
      <c r="B65" s="553"/>
    </row>
    <row r="66">
      <c r="B66" s="553"/>
    </row>
    <row r="67">
      <c r="B67" s="553"/>
    </row>
    <row r="68">
      <c r="B68" s="553"/>
    </row>
    <row r="69">
      <c r="B69" s="553"/>
    </row>
    <row r="70">
      <c r="B70" s="553"/>
    </row>
    <row r="71">
      <c r="B71" s="553"/>
    </row>
    <row r="72">
      <c r="B72" s="553"/>
    </row>
    <row r="73">
      <c r="B73" s="553"/>
    </row>
    <row r="74">
      <c r="B74" s="553"/>
    </row>
    <row r="75">
      <c r="B75" s="553"/>
    </row>
    <row r="76">
      <c r="B76" s="553"/>
    </row>
    <row r="77">
      <c r="B77" s="553"/>
    </row>
    <row r="78">
      <c r="B78" s="553"/>
    </row>
    <row r="79">
      <c r="B79" s="553"/>
    </row>
    <row r="80">
      <c r="B80" s="553"/>
    </row>
    <row r="81">
      <c r="B81" s="553"/>
    </row>
    <row r="82">
      <c r="B82" s="553"/>
    </row>
    <row r="83">
      <c r="B83" s="553"/>
    </row>
    <row r="84">
      <c r="B84" s="553"/>
    </row>
    <row r="85">
      <c r="B85" s="553"/>
    </row>
    <row r="86">
      <c r="B86" s="553"/>
    </row>
    <row r="87">
      <c r="B87" s="553"/>
    </row>
    <row r="88">
      <c r="B88" s="553"/>
    </row>
    <row r="89">
      <c r="B89" s="553"/>
    </row>
    <row r="90">
      <c r="B90" s="553"/>
    </row>
    <row r="91">
      <c r="B91" s="553"/>
    </row>
    <row r="92">
      <c r="B92" s="553"/>
    </row>
    <row r="93">
      <c r="B93" s="553"/>
    </row>
    <row r="94">
      <c r="B94" s="553"/>
    </row>
    <row r="95">
      <c r="B95" s="553"/>
    </row>
    <row r="96">
      <c r="B96" s="553"/>
    </row>
    <row r="97">
      <c r="B97" s="553"/>
    </row>
    <row r="98">
      <c r="B98" s="553"/>
    </row>
    <row r="99">
      <c r="B99" s="553"/>
    </row>
    <row r="100">
      <c r="B100" s="553"/>
    </row>
    <row r="101">
      <c r="B101" s="553"/>
    </row>
    <row r="102">
      <c r="B102" s="553"/>
    </row>
    <row r="103">
      <c r="B103" s="553"/>
    </row>
    <row r="104">
      <c r="B104" s="553"/>
    </row>
    <row r="105">
      <c r="B105" s="553"/>
    </row>
    <row r="106">
      <c r="B106" s="553"/>
    </row>
    <row r="107">
      <c r="B107" s="553"/>
    </row>
    <row r="108">
      <c r="B108" s="553"/>
    </row>
    <row r="109">
      <c r="B109" s="553"/>
    </row>
    <row r="110">
      <c r="B110" s="553"/>
    </row>
    <row r="111">
      <c r="B111" s="553"/>
    </row>
    <row r="112">
      <c r="B112" s="553"/>
    </row>
    <row r="113">
      <c r="B113" s="553"/>
    </row>
    <row r="114">
      <c r="B114" s="553"/>
    </row>
    <row r="115">
      <c r="B115" s="553"/>
    </row>
    <row r="116">
      <c r="B116" s="553"/>
    </row>
    <row r="117">
      <c r="B117" s="553"/>
    </row>
    <row r="118">
      <c r="B118" s="553"/>
    </row>
    <row r="119">
      <c r="B119" s="553"/>
    </row>
    <row r="120">
      <c r="B120" s="553"/>
    </row>
    <row r="121">
      <c r="B121" s="553"/>
    </row>
    <row r="122">
      <c r="B122" s="553"/>
    </row>
    <row r="123">
      <c r="B123" s="553"/>
    </row>
    <row r="124">
      <c r="B124" s="553"/>
    </row>
    <row r="125">
      <c r="B125" s="553"/>
    </row>
    <row r="126">
      <c r="B126" s="553"/>
    </row>
    <row r="127">
      <c r="B127" s="553"/>
    </row>
    <row r="128">
      <c r="B128" s="553"/>
    </row>
    <row r="129">
      <c r="B129" s="553"/>
    </row>
    <row r="130">
      <c r="B130" s="553"/>
    </row>
    <row r="131">
      <c r="B131" s="553"/>
    </row>
    <row r="132">
      <c r="B132" s="553"/>
    </row>
    <row r="133">
      <c r="B133" s="553"/>
    </row>
    <row r="134">
      <c r="B134" s="553"/>
    </row>
    <row r="135">
      <c r="B135" s="553"/>
    </row>
    <row r="136">
      <c r="B136" s="553"/>
    </row>
    <row r="137">
      <c r="B137" s="553"/>
    </row>
    <row r="138">
      <c r="B138" s="553"/>
    </row>
    <row r="139">
      <c r="B139" s="553"/>
    </row>
    <row r="140">
      <c r="B140" s="553"/>
    </row>
    <row r="141">
      <c r="B141" s="553"/>
    </row>
    <row r="142">
      <c r="B142" s="553"/>
    </row>
    <row r="143">
      <c r="B143" s="553"/>
    </row>
    <row r="144">
      <c r="B144" s="553"/>
    </row>
    <row r="145">
      <c r="B145" s="553"/>
    </row>
    <row r="146">
      <c r="B146" s="553"/>
    </row>
    <row r="147">
      <c r="B147" s="553"/>
    </row>
    <row r="148">
      <c r="B148" s="553"/>
    </row>
    <row r="149">
      <c r="B149" s="553"/>
    </row>
    <row r="150">
      <c r="B150" s="553"/>
    </row>
    <row r="151">
      <c r="B151" s="553"/>
    </row>
    <row r="152">
      <c r="B152" s="553"/>
    </row>
    <row r="153">
      <c r="B153" s="553"/>
    </row>
    <row r="154">
      <c r="B154" s="553"/>
    </row>
    <row r="155">
      <c r="B155" s="553"/>
    </row>
    <row r="156">
      <c r="B156" s="553"/>
    </row>
    <row r="157">
      <c r="B157" s="553"/>
    </row>
    <row r="158">
      <c r="B158" s="553"/>
    </row>
    <row r="159">
      <c r="B159" s="553"/>
    </row>
    <row r="160">
      <c r="B160" s="553"/>
    </row>
    <row r="161">
      <c r="B161" s="553"/>
    </row>
    <row r="162">
      <c r="B162" s="553"/>
    </row>
    <row r="163">
      <c r="B163" s="553"/>
    </row>
    <row r="164">
      <c r="B164" s="553"/>
    </row>
    <row r="165">
      <c r="B165" s="553"/>
    </row>
    <row r="166">
      <c r="B166" s="553"/>
    </row>
    <row r="167">
      <c r="B167" s="553"/>
    </row>
    <row r="168">
      <c r="B168" s="553"/>
    </row>
    <row r="169">
      <c r="B169" s="553"/>
    </row>
    <row r="170">
      <c r="B170" s="553"/>
    </row>
    <row r="171">
      <c r="B171" s="553"/>
    </row>
    <row r="172">
      <c r="B172" s="553"/>
    </row>
    <row r="173">
      <c r="B173" s="553"/>
    </row>
    <row r="174">
      <c r="B174" s="553"/>
    </row>
    <row r="175">
      <c r="B175" s="553"/>
    </row>
    <row r="176">
      <c r="B176" s="553"/>
    </row>
    <row r="177">
      <c r="B177" s="553"/>
    </row>
    <row r="178">
      <c r="B178" s="553"/>
    </row>
    <row r="179">
      <c r="B179" s="553"/>
    </row>
    <row r="180">
      <c r="B180" s="553"/>
    </row>
    <row r="181">
      <c r="B181" s="553"/>
    </row>
    <row r="182">
      <c r="B182" s="553"/>
    </row>
    <row r="183">
      <c r="B183" s="553"/>
    </row>
    <row r="184">
      <c r="B184" s="553"/>
    </row>
    <row r="185">
      <c r="B185" s="553"/>
    </row>
    <row r="186">
      <c r="B186" s="553"/>
    </row>
    <row r="187">
      <c r="B187" s="553"/>
    </row>
    <row r="188">
      <c r="B188" s="553"/>
    </row>
    <row r="189">
      <c r="B189" s="553"/>
    </row>
    <row r="190">
      <c r="B190" s="553"/>
    </row>
    <row r="191">
      <c r="B191" s="553"/>
    </row>
    <row r="192">
      <c r="B192" s="553"/>
    </row>
    <row r="193">
      <c r="B193" s="553"/>
    </row>
    <row r="194">
      <c r="B194" s="553"/>
    </row>
    <row r="195">
      <c r="B195" s="553"/>
    </row>
    <row r="196">
      <c r="B196" s="553"/>
    </row>
    <row r="197">
      <c r="B197" s="553"/>
    </row>
    <row r="198">
      <c r="B198" s="553"/>
    </row>
    <row r="199">
      <c r="B199" s="553"/>
    </row>
    <row r="200">
      <c r="B200" s="553"/>
    </row>
    <row r="201">
      <c r="B201" s="553"/>
    </row>
    <row r="202">
      <c r="B202" s="553"/>
    </row>
    <row r="203">
      <c r="B203" s="553"/>
    </row>
    <row r="204">
      <c r="B204" s="553"/>
    </row>
    <row r="205">
      <c r="B205" s="553"/>
    </row>
    <row r="206">
      <c r="B206" s="553"/>
    </row>
    <row r="207">
      <c r="B207" s="553"/>
    </row>
    <row r="208">
      <c r="B208" s="553"/>
    </row>
    <row r="209">
      <c r="B209" s="553"/>
    </row>
    <row r="210">
      <c r="B210" s="553"/>
    </row>
    <row r="211">
      <c r="B211" s="553"/>
    </row>
    <row r="212">
      <c r="B212" s="553"/>
    </row>
    <row r="213">
      <c r="B213" s="553"/>
    </row>
    <row r="214">
      <c r="B214" s="553"/>
    </row>
    <row r="215">
      <c r="B215" s="553"/>
    </row>
    <row r="216">
      <c r="B216" s="553"/>
    </row>
    <row r="217">
      <c r="B217" s="553"/>
    </row>
    <row r="218">
      <c r="B218" s="553"/>
    </row>
    <row r="219">
      <c r="B219" s="553"/>
    </row>
    <row r="220">
      <c r="B220" s="553"/>
    </row>
    <row r="221">
      <c r="B221" s="553"/>
    </row>
    <row r="222">
      <c r="B222" s="553"/>
    </row>
    <row r="223">
      <c r="B223" s="553"/>
    </row>
    <row r="224">
      <c r="B224" s="553"/>
    </row>
    <row r="225">
      <c r="B225" s="553"/>
    </row>
    <row r="226">
      <c r="B226" s="553"/>
    </row>
    <row r="227">
      <c r="B227" s="553"/>
    </row>
    <row r="228">
      <c r="B228" s="553"/>
    </row>
    <row r="229">
      <c r="B229" s="553"/>
    </row>
    <row r="230">
      <c r="B230" s="553"/>
    </row>
    <row r="231">
      <c r="B231" s="553"/>
    </row>
    <row r="232">
      <c r="B232" s="553"/>
    </row>
    <row r="233">
      <c r="B233" s="553"/>
    </row>
    <row r="234">
      <c r="B234" s="553"/>
    </row>
    <row r="235">
      <c r="B235" s="553"/>
    </row>
    <row r="236">
      <c r="B236" s="553"/>
    </row>
    <row r="237">
      <c r="B237" s="553"/>
    </row>
    <row r="238">
      <c r="B238" s="553"/>
    </row>
    <row r="239">
      <c r="B239" s="553"/>
    </row>
    <row r="240">
      <c r="B240" s="553"/>
    </row>
    <row r="241">
      <c r="B241" s="553"/>
    </row>
    <row r="242">
      <c r="B242" s="553"/>
    </row>
    <row r="243">
      <c r="B243" s="553"/>
    </row>
    <row r="244">
      <c r="B244" s="553"/>
    </row>
    <row r="245">
      <c r="B245" s="553"/>
    </row>
    <row r="246">
      <c r="B246" s="553"/>
    </row>
    <row r="247">
      <c r="B247" s="553"/>
    </row>
    <row r="248">
      <c r="B248" s="553"/>
    </row>
    <row r="249">
      <c r="B249" s="553"/>
    </row>
    <row r="250">
      <c r="B250" s="553"/>
    </row>
    <row r="251">
      <c r="B251" s="553"/>
    </row>
    <row r="252">
      <c r="B252" s="553"/>
    </row>
    <row r="253">
      <c r="B253" s="553"/>
    </row>
    <row r="254">
      <c r="B254" s="553"/>
    </row>
    <row r="255">
      <c r="B255" s="553"/>
    </row>
    <row r="256">
      <c r="B256" s="553"/>
    </row>
    <row r="257">
      <c r="B257" s="553"/>
    </row>
    <row r="258">
      <c r="B258" s="553"/>
    </row>
    <row r="259">
      <c r="B259" s="553"/>
    </row>
    <row r="260">
      <c r="B260" s="553"/>
    </row>
    <row r="261">
      <c r="B261" s="553"/>
    </row>
    <row r="262">
      <c r="B262" s="553"/>
    </row>
    <row r="263">
      <c r="B263" s="553"/>
    </row>
    <row r="264">
      <c r="B264" s="553"/>
    </row>
    <row r="265">
      <c r="B265" s="553"/>
    </row>
    <row r="266">
      <c r="B266" s="553"/>
    </row>
    <row r="267">
      <c r="B267" s="553"/>
    </row>
    <row r="268">
      <c r="B268" s="553"/>
    </row>
    <row r="269">
      <c r="B269" s="553"/>
    </row>
    <row r="270">
      <c r="B270" s="553"/>
    </row>
    <row r="271">
      <c r="B271" s="553"/>
    </row>
    <row r="272">
      <c r="B272" s="553"/>
    </row>
    <row r="273">
      <c r="B273" s="553"/>
    </row>
    <row r="274">
      <c r="B274" s="553"/>
    </row>
    <row r="275">
      <c r="B275" s="553"/>
    </row>
    <row r="276">
      <c r="B276" s="553"/>
    </row>
    <row r="277">
      <c r="B277" s="553"/>
    </row>
    <row r="278">
      <c r="B278" s="553"/>
    </row>
    <row r="279">
      <c r="B279" s="553"/>
    </row>
    <row r="280">
      <c r="B280" s="553"/>
    </row>
    <row r="281">
      <c r="B281" s="553"/>
    </row>
    <row r="282">
      <c r="B282" s="553"/>
    </row>
    <row r="283">
      <c r="B283" s="553"/>
    </row>
    <row r="284">
      <c r="B284" s="553"/>
    </row>
    <row r="285">
      <c r="B285" s="553"/>
    </row>
    <row r="286">
      <c r="B286" s="553"/>
    </row>
    <row r="287">
      <c r="B287" s="553"/>
    </row>
    <row r="288">
      <c r="B288" s="553"/>
    </row>
    <row r="289">
      <c r="B289" s="553"/>
    </row>
    <row r="290">
      <c r="B290" s="553"/>
    </row>
    <row r="291">
      <c r="B291" s="553"/>
    </row>
    <row r="292">
      <c r="B292" s="553"/>
    </row>
    <row r="293">
      <c r="B293" s="553"/>
    </row>
    <row r="294">
      <c r="B294" s="553"/>
    </row>
    <row r="295">
      <c r="B295" s="553"/>
    </row>
    <row r="296">
      <c r="B296" s="553"/>
    </row>
    <row r="297">
      <c r="B297" s="553"/>
    </row>
    <row r="298">
      <c r="B298" s="553"/>
    </row>
    <row r="299">
      <c r="B299" s="553"/>
    </row>
    <row r="300">
      <c r="B300" s="553"/>
    </row>
    <row r="301">
      <c r="B301" s="553"/>
    </row>
    <row r="302">
      <c r="B302" s="553"/>
    </row>
    <row r="303">
      <c r="B303" s="553"/>
    </row>
    <row r="304">
      <c r="B304" s="553"/>
    </row>
    <row r="305">
      <c r="B305" s="553"/>
    </row>
    <row r="306">
      <c r="B306" s="553"/>
    </row>
    <row r="307">
      <c r="B307" s="553"/>
    </row>
    <row r="308">
      <c r="B308" s="553"/>
    </row>
    <row r="309">
      <c r="B309" s="553"/>
    </row>
    <row r="310">
      <c r="B310" s="553"/>
    </row>
    <row r="311">
      <c r="B311" s="553"/>
    </row>
    <row r="312">
      <c r="B312" s="553"/>
    </row>
    <row r="313">
      <c r="B313" s="553"/>
    </row>
    <row r="314">
      <c r="B314" s="553"/>
    </row>
    <row r="315">
      <c r="B315" s="553"/>
    </row>
    <row r="316">
      <c r="B316" s="553"/>
    </row>
    <row r="317">
      <c r="B317" s="553"/>
    </row>
    <row r="318">
      <c r="B318" s="553"/>
    </row>
    <row r="319">
      <c r="B319" s="553"/>
    </row>
    <row r="320">
      <c r="B320" s="553"/>
    </row>
    <row r="321">
      <c r="B321" s="553"/>
    </row>
    <row r="322">
      <c r="B322" s="553"/>
    </row>
    <row r="323">
      <c r="B323" s="553"/>
    </row>
    <row r="324">
      <c r="B324" s="553"/>
    </row>
    <row r="325">
      <c r="B325" s="553"/>
    </row>
    <row r="326">
      <c r="B326" s="553"/>
    </row>
    <row r="327">
      <c r="B327" s="553"/>
    </row>
    <row r="328">
      <c r="B328" s="553"/>
    </row>
    <row r="329">
      <c r="B329" s="553"/>
    </row>
    <row r="330">
      <c r="B330" s="553"/>
    </row>
    <row r="331">
      <c r="B331" s="553"/>
    </row>
    <row r="332">
      <c r="B332" s="553"/>
    </row>
    <row r="333">
      <c r="B333" s="553"/>
    </row>
    <row r="334">
      <c r="B334" s="553"/>
    </row>
    <row r="335">
      <c r="B335" s="553"/>
    </row>
    <row r="336">
      <c r="B336" s="553"/>
    </row>
    <row r="337">
      <c r="B337" s="553"/>
    </row>
    <row r="338">
      <c r="B338" s="553"/>
    </row>
    <row r="339">
      <c r="B339" s="553"/>
    </row>
    <row r="340">
      <c r="B340" s="553"/>
    </row>
    <row r="341">
      <c r="B341" s="553"/>
    </row>
    <row r="342">
      <c r="B342" s="553"/>
    </row>
    <row r="343">
      <c r="B343" s="553"/>
    </row>
    <row r="344">
      <c r="B344" s="553"/>
    </row>
    <row r="345">
      <c r="B345" s="553"/>
    </row>
    <row r="346">
      <c r="B346" s="553"/>
    </row>
    <row r="347">
      <c r="B347" s="553"/>
    </row>
    <row r="348">
      <c r="B348" s="553"/>
    </row>
    <row r="349">
      <c r="B349" s="553"/>
    </row>
    <row r="350">
      <c r="B350" s="553"/>
    </row>
    <row r="351">
      <c r="B351" s="553"/>
    </row>
    <row r="352">
      <c r="B352" s="553"/>
    </row>
    <row r="353">
      <c r="B353" s="553"/>
    </row>
    <row r="354">
      <c r="B354" s="553"/>
    </row>
    <row r="355">
      <c r="B355" s="553"/>
    </row>
    <row r="356">
      <c r="B356" s="553"/>
    </row>
    <row r="357">
      <c r="B357" s="553"/>
    </row>
    <row r="358">
      <c r="B358" s="553"/>
    </row>
    <row r="359">
      <c r="B359" s="553"/>
    </row>
    <row r="360">
      <c r="B360" s="553"/>
    </row>
    <row r="361">
      <c r="B361" s="553"/>
    </row>
    <row r="362">
      <c r="B362" s="553"/>
    </row>
    <row r="363">
      <c r="B363" s="553"/>
    </row>
    <row r="364">
      <c r="B364" s="553"/>
    </row>
    <row r="365">
      <c r="B365" s="553"/>
    </row>
    <row r="366">
      <c r="B366" s="553"/>
    </row>
    <row r="367">
      <c r="B367" s="553"/>
    </row>
    <row r="368">
      <c r="B368" s="553"/>
    </row>
    <row r="369">
      <c r="B369" s="553"/>
    </row>
    <row r="370">
      <c r="B370" s="553"/>
    </row>
    <row r="371">
      <c r="B371" s="553"/>
    </row>
    <row r="372">
      <c r="B372" s="553"/>
    </row>
    <row r="373">
      <c r="B373" s="553"/>
    </row>
    <row r="374">
      <c r="B374" s="553"/>
    </row>
    <row r="375">
      <c r="B375" s="553"/>
    </row>
    <row r="376">
      <c r="B376" s="553"/>
    </row>
    <row r="377">
      <c r="B377" s="553"/>
    </row>
    <row r="378">
      <c r="B378" s="553"/>
    </row>
    <row r="379">
      <c r="B379" s="553"/>
    </row>
    <row r="380">
      <c r="B380" s="553"/>
    </row>
    <row r="381">
      <c r="B381" s="553"/>
    </row>
    <row r="382">
      <c r="B382" s="553"/>
    </row>
    <row r="383">
      <c r="B383" s="553"/>
    </row>
    <row r="384">
      <c r="B384" s="553"/>
    </row>
    <row r="385">
      <c r="B385" s="553"/>
    </row>
    <row r="386">
      <c r="B386" s="553"/>
    </row>
    <row r="387">
      <c r="B387" s="553"/>
    </row>
    <row r="388">
      <c r="B388" s="553"/>
    </row>
    <row r="389">
      <c r="B389" s="553"/>
    </row>
    <row r="390">
      <c r="B390" s="553"/>
    </row>
    <row r="391">
      <c r="B391" s="553"/>
    </row>
    <row r="392">
      <c r="B392" s="553"/>
    </row>
    <row r="393">
      <c r="B393" s="553"/>
    </row>
    <row r="394">
      <c r="B394" s="553"/>
    </row>
    <row r="395">
      <c r="B395" s="553"/>
    </row>
    <row r="396">
      <c r="B396" s="553"/>
    </row>
    <row r="397">
      <c r="B397" s="553"/>
    </row>
    <row r="398">
      <c r="B398" s="553"/>
    </row>
    <row r="399">
      <c r="B399" s="553"/>
    </row>
    <row r="400">
      <c r="B400" s="553"/>
    </row>
    <row r="401">
      <c r="B401" s="553"/>
    </row>
    <row r="402">
      <c r="B402" s="553"/>
    </row>
    <row r="403">
      <c r="B403" s="553"/>
    </row>
    <row r="404">
      <c r="B404" s="553"/>
    </row>
    <row r="405">
      <c r="B405" s="553"/>
    </row>
    <row r="406">
      <c r="B406" s="553"/>
    </row>
    <row r="407">
      <c r="B407" s="553"/>
    </row>
    <row r="408">
      <c r="B408" s="553"/>
    </row>
    <row r="409">
      <c r="B409" s="553"/>
    </row>
    <row r="410">
      <c r="B410" s="553"/>
    </row>
    <row r="411">
      <c r="B411" s="553"/>
    </row>
    <row r="412">
      <c r="B412" s="553"/>
    </row>
    <row r="413">
      <c r="B413" s="553"/>
    </row>
    <row r="414">
      <c r="B414" s="553"/>
    </row>
    <row r="415">
      <c r="B415" s="553"/>
    </row>
    <row r="416">
      <c r="B416" s="553"/>
    </row>
    <row r="417">
      <c r="B417" s="553"/>
    </row>
    <row r="418">
      <c r="B418" s="553"/>
    </row>
    <row r="419">
      <c r="B419" s="553"/>
    </row>
    <row r="420">
      <c r="B420" s="553"/>
    </row>
    <row r="421">
      <c r="B421" s="553"/>
    </row>
    <row r="422">
      <c r="B422" s="553"/>
    </row>
    <row r="423">
      <c r="B423" s="553"/>
    </row>
    <row r="424">
      <c r="B424" s="553"/>
    </row>
    <row r="425">
      <c r="B425" s="553"/>
    </row>
    <row r="426">
      <c r="B426" s="553"/>
    </row>
    <row r="427">
      <c r="B427" s="553"/>
    </row>
    <row r="428">
      <c r="B428" s="553"/>
    </row>
    <row r="429">
      <c r="B429" s="553"/>
    </row>
    <row r="430">
      <c r="B430" s="553"/>
    </row>
    <row r="431">
      <c r="B431" s="553"/>
    </row>
    <row r="432">
      <c r="B432" s="553"/>
    </row>
    <row r="433">
      <c r="B433" s="553"/>
    </row>
    <row r="434">
      <c r="B434" s="553"/>
    </row>
    <row r="435">
      <c r="B435" s="553"/>
    </row>
    <row r="436">
      <c r="B436" s="553"/>
    </row>
    <row r="437">
      <c r="B437" s="553"/>
    </row>
    <row r="438">
      <c r="B438" s="553"/>
    </row>
    <row r="439">
      <c r="B439" s="553"/>
    </row>
    <row r="440">
      <c r="B440" s="553"/>
    </row>
    <row r="441">
      <c r="B441" s="553"/>
    </row>
    <row r="442">
      <c r="B442" s="553"/>
    </row>
    <row r="443">
      <c r="B443" s="553"/>
    </row>
    <row r="444">
      <c r="B444" s="553"/>
    </row>
    <row r="445">
      <c r="B445" s="553"/>
    </row>
    <row r="446">
      <c r="B446" s="553"/>
    </row>
    <row r="447">
      <c r="B447" s="553"/>
    </row>
    <row r="448">
      <c r="B448" s="553"/>
    </row>
    <row r="449">
      <c r="B449" s="553"/>
    </row>
    <row r="450">
      <c r="B450" s="553"/>
    </row>
    <row r="451">
      <c r="B451" s="553"/>
    </row>
    <row r="452">
      <c r="B452" s="553"/>
    </row>
    <row r="453">
      <c r="B453" s="553"/>
    </row>
    <row r="454">
      <c r="B454" s="553"/>
    </row>
    <row r="455">
      <c r="B455" s="553"/>
    </row>
    <row r="456">
      <c r="B456" s="553"/>
    </row>
    <row r="457">
      <c r="B457" s="553"/>
    </row>
    <row r="458">
      <c r="B458" s="553"/>
    </row>
    <row r="459">
      <c r="B459" s="553"/>
    </row>
    <row r="460">
      <c r="B460" s="553"/>
    </row>
    <row r="461">
      <c r="B461" s="553"/>
    </row>
    <row r="462">
      <c r="B462" s="553"/>
    </row>
    <row r="463">
      <c r="B463" s="553"/>
    </row>
    <row r="464">
      <c r="B464" s="553"/>
    </row>
    <row r="465">
      <c r="B465" s="553"/>
    </row>
    <row r="466">
      <c r="B466" s="553"/>
    </row>
    <row r="467">
      <c r="B467" s="553"/>
    </row>
    <row r="468">
      <c r="B468" s="553"/>
    </row>
    <row r="469">
      <c r="B469" s="553"/>
    </row>
    <row r="470">
      <c r="B470" s="553"/>
    </row>
    <row r="471">
      <c r="B471" s="553"/>
    </row>
    <row r="472">
      <c r="B472" s="553"/>
    </row>
    <row r="473">
      <c r="B473" s="553"/>
    </row>
    <row r="474">
      <c r="B474" s="553"/>
    </row>
    <row r="475">
      <c r="B475" s="553"/>
    </row>
    <row r="476">
      <c r="B476" s="553"/>
    </row>
    <row r="477">
      <c r="B477" s="553"/>
    </row>
    <row r="478">
      <c r="B478" s="553"/>
    </row>
    <row r="479">
      <c r="B479" s="553"/>
    </row>
    <row r="480">
      <c r="B480" s="553"/>
    </row>
    <row r="481">
      <c r="B481" s="553"/>
    </row>
    <row r="482">
      <c r="B482" s="553"/>
    </row>
    <row r="483">
      <c r="B483" s="553"/>
    </row>
    <row r="484">
      <c r="B484" s="553"/>
    </row>
    <row r="485">
      <c r="B485" s="553"/>
    </row>
    <row r="486">
      <c r="B486" s="553"/>
    </row>
    <row r="487">
      <c r="B487" s="553"/>
    </row>
    <row r="488">
      <c r="B488" s="553"/>
    </row>
    <row r="489">
      <c r="B489" s="553"/>
    </row>
    <row r="490">
      <c r="B490" s="553"/>
    </row>
    <row r="491">
      <c r="B491" s="553"/>
    </row>
    <row r="492">
      <c r="B492" s="553"/>
    </row>
    <row r="493">
      <c r="B493" s="553"/>
    </row>
    <row r="494">
      <c r="B494" s="553"/>
    </row>
    <row r="495">
      <c r="B495" s="553"/>
    </row>
    <row r="496">
      <c r="B496" s="553"/>
    </row>
    <row r="497">
      <c r="B497" s="553"/>
    </row>
    <row r="498">
      <c r="B498" s="553"/>
    </row>
    <row r="499">
      <c r="B499" s="553"/>
    </row>
    <row r="500">
      <c r="B500" s="553"/>
    </row>
    <row r="501">
      <c r="B501" s="553"/>
    </row>
    <row r="502">
      <c r="B502" s="553"/>
    </row>
    <row r="503">
      <c r="B503" s="553"/>
    </row>
    <row r="504">
      <c r="B504" s="553"/>
    </row>
    <row r="505">
      <c r="B505" s="553"/>
    </row>
    <row r="506">
      <c r="B506" s="553"/>
    </row>
    <row r="507">
      <c r="B507" s="553"/>
    </row>
    <row r="508">
      <c r="B508" s="553"/>
    </row>
    <row r="509">
      <c r="B509" s="553"/>
    </row>
    <row r="510">
      <c r="B510" s="553"/>
    </row>
    <row r="511">
      <c r="B511" s="553"/>
    </row>
    <row r="512">
      <c r="B512" s="553"/>
    </row>
    <row r="513">
      <c r="B513" s="553"/>
    </row>
    <row r="514">
      <c r="B514" s="553"/>
    </row>
    <row r="515">
      <c r="B515" s="553"/>
    </row>
    <row r="516">
      <c r="B516" s="553"/>
    </row>
    <row r="517">
      <c r="B517" s="553"/>
    </row>
    <row r="518">
      <c r="B518" s="553"/>
    </row>
    <row r="519">
      <c r="B519" s="553"/>
    </row>
    <row r="520">
      <c r="B520" s="553"/>
    </row>
    <row r="521">
      <c r="B521" s="553"/>
    </row>
    <row r="522">
      <c r="B522" s="553"/>
    </row>
    <row r="523">
      <c r="B523" s="553"/>
    </row>
    <row r="524">
      <c r="B524" s="553"/>
    </row>
    <row r="525">
      <c r="B525" s="553"/>
    </row>
    <row r="526">
      <c r="B526" s="553"/>
    </row>
    <row r="527">
      <c r="B527" s="553"/>
    </row>
    <row r="528">
      <c r="B528" s="553"/>
    </row>
    <row r="529">
      <c r="B529" s="553"/>
    </row>
    <row r="530">
      <c r="B530" s="553"/>
    </row>
    <row r="531">
      <c r="B531" s="553"/>
    </row>
    <row r="532">
      <c r="B532" s="553"/>
    </row>
    <row r="533">
      <c r="B533" s="553"/>
    </row>
    <row r="534">
      <c r="B534" s="553"/>
    </row>
    <row r="535">
      <c r="B535" s="553"/>
    </row>
    <row r="536">
      <c r="B536" s="553"/>
    </row>
    <row r="537">
      <c r="B537" s="553"/>
    </row>
    <row r="538">
      <c r="B538" s="553"/>
    </row>
    <row r="539">
      <c r="B539" s="553"/>
    </row>
    <row r="540">
      <c r="B540" s="553"/>
    </row>
    <row r="541">
      <c r="B541" s="553"/>
    </row>
    <row r="542">
      <c r="B542" s="553"/>
    </row>
    <row r="543">
      <c r="B543" s="553"/>
    </row>
    <row r="544">
      <c r="B544" s="553"/>
    </row>
    <row r="545">
      <c r="B545" s="553"/>
    </row>
    <row r="546">
      <c r="B546" s="553"/>
    </row>
    <row r="547">
      <c r="B547" s="553"/>
    </row>
    <row r="548">
      <c r="B548" s="553"/>
    </row>
    <row r="549">
      <c r="B549" s="553"/>
    </row>
    <row r="550">
      <c r="B550" s="553"/>
    </row>
    <row r="551">
      <c r="B551" s="553"/>
    </row>
    <row r="552">
      <c r="B552" s="553"/>
    </row>
    <row r="553">
      <c r="B553" s="553"/>
    </row>
    <row r="554">
      <c r="B554" s="553"/>
    </row>
    <row r="555">
      <c r="B555" s="553"/>
    </row>
    <row r="556">
      <c r="B556" s="553"/>
    </row>
    <row r="557">
      <c r="B557" s="553"/>
    </row>
    <row r="558">
      <c r="B558" s="553"/>
    </row>
    <row r="559">
      <c r="B559" s="553"/>
    </row>
    <row r="560">
      <c r="B560" s="553"/>
    </row>
    <row r="561">
      <c r="B561" s="553"/>
    </row>
    <row r="562">
      <c r="B562" s="553"/>
    </row>
    <row r="563">
      <c r="B563" s="553"/>
    </row>
    <row r="564">
      <c r="B564" s="553"/>
    </row>
    <row r="565">
      <c r="B565" s="553"/>
    </row>
    <row r="566">
      <c r="B566" s="553"/>
    </row>
    <row r="567">
      <c r="B567" s="553"/>
    </row>
    <row r="568">
      <c r="B568" s="553"/>
    </row>
    <row r="569">
      <c r="B569" s="553"/>
    </row>
    <row r="570">
      <c r="B570" s="553"/>
    </row>
    <row r="571">
      <c r="B571" s="553"/>
    </row>
    <row r="572">
      <c r="B572" s="553"/>
    </row>
    <row r="573">
      <c r="B573" s="553"/>
    </row>
    <row r="574">
      <c r="B574" s="553"/>
    </row>
    <row r="575">
      <c r="B575" s="553"/>
    </row>
    <row r="576">
      <c r="B576" s="553"/>
    </row>
    <row r="577">
      <c r="B577" s="553"/>
    </row>
    <row r="578">
      <c r="B578" s="553"/>
    </row>
    <row r="579">
      <c r="B579" s="553"/>
    </row>
    <row r="580">
      <c r="B580" s="553"/>
    </row>
    <row r="581">
      <c r="B581" s="553"/>
    </row>
    <row r="582">
      <c r="B582" s="553"/>
    </row>
    <row r="583">
      <c r="B583" s="553"/>
    </row>
    <row r="584">
      <c r="B584" s="553"/>
    </row>
    <row r="585">
      <c r="B585" s="553"/>
    </row>
    <row r="586">
      <c r="B586" s="553"/>
    </row>
    <row r="587">
      <c r="B587" s="553"/>
    </row>
    <row r="588">
      <c r="B588" s="553"/>
    </row>
    <row r="589">
      <c r="B589" s="553"/>
    </row>
    <row r="590">
      <c r="B590" s="553"/>
    </row>
    <row r="591">
      <c r="B591" s="553"/>
    </row>
    <row r="592">
      <c r="B592" s="553"/>
    </row>
    <row r="593">
      <c r="B593" s="553"/>
    </row>
    <row r="594">
      <c r="B594" s="553"/>
    </row>
    <row r="595">
      <c r="B595" s="553"/>
    </row>
    <row r="596">
      <c r="B596" s="553"/>
    </row>
    <row r="597">
      <c r="B597" s="553"/>
    </row>
    <row r="598">
      <c r="B598" s="553"/>
    </row>
    <row r="599">
      <c r="B599" s="553"/>
    </row>
    <row r="600">
      <c r="B600" s="553"/>
    </row>
    <row r="601">
      <c r="B601" s="553"/>
    </row>
    <row r="602">
      <c r="B602" s="553"/>
    </row>
    <row r="603">
      <c r="B603" s="553"/>
    </row>
    <row r="604">
      <c r="B604" s="553"/>
    </row>
    <row r="605">
      <c r="B605" s="553"/>
    </row>
    <row r="606">
      <c r="B606" s="553"/>
    </row>
    <row r="607">
      <c r="B607" s="553"/>
    </row>
    <row r="608">
      <c r="B608" s="553"/>
    </row>
    <row r="609">
      <c r="B609" s="553"/>
    </row>
    <row r="610">
      <c r="B610" s="553"/>
    </row>
    <row r="611">
      <c r="B611" s="553"/>
    </row>
    <row r="612">
      <c r="B612" s="553"/>
    </row>
    <row r="613">
      <c r="B613" s="553"/>
    </row>
    <row r="614">
      <c r="B614" s="553"/>
    </row>
    <row r="615">
      <c r="B615" s="553"/>
    </row>
    <row r="616">
      <c r="B616" s="553"/>
    </row>
    <row r="617">
      <c r="B617" s="553"/>
    </row>
    <row r="618">
      <c r="B618" s="553"/>
    </row>
    <row r="619">
      <c r="B619" s="553"/>
    </row>
    <row r="620">
      <c r="B620" s="553"/>
    </row>
    <row r="621">
      <c r="B621" s="553"/>
    </row>
    <row r="622">
      <c r="B622" s="553"/>
    </row>
    <row r="623">
      <c r="B623" s="553"/>
    </row>
    <row r="624">
      <c r="B624" s="553"/>
    </row>
    <row r="625">
      <c r="B625" s="553"/>
    </row>
    <row r="626">
      <c r="B626" s="553"/>
    </row>
    <row r="627">
      <c r="B627" s="553"/>
    </row>
    <row r="628">
      <c r="B628" s="553"/>
    </row>
    <row r="629">
      <c r="B629" s="553"/>
    </row>
    <row r="630">
      <c r="B630" s="553"/>
    </row>
    <row r="631">
      <c r="B631" s="553"/>
    </row>
    <row r="632">
      <c r="B632" s="553"/>
    </row>
    <row r="633">
      <c r="B633" s="553"/>
    </row>
    <row r="634">
      <c r="B634" s="553"/>
    </row>
    <row r="635">
      <c r="B635" s="553"/>
    </row>
    <row r="636">
      <c r="B636" s="553"/>
    </row>
    <row r="637">
      <c r="B637" s="553"/>
    </row>
    <row r="638">
      <c r="B638" s="553"/>
    </row>
    <row r="639">
      <c r="B639" s="553"/>
    </row>
    <row r="640">
      <c r="B640" s="553"/>
    </row>
    <row r="641">
      <c r="B641" s="553"/>
    </row>
    <row r="642">
      <c r="B642" s="553"/>
    </row>
    <row r="643">
      <c r="B643" s="553"/>
    </row>
    <row r="644">
      <c r="B644" s="553"/>
    </row>
    <row r="645">
      <c r="B645" s="553"/>
    </row>
    <row r="646">
      <c r="B646" s="553"/>
    </row>
    <row r="647">
      <c r="B647" s="553"/>
    </row>
    <row r="648">
      <c r="B648" s="553"/>
    </row>
    <row r="649">
      <c r="B649" s="553"/>
    </row>
    <row r="650">
      <c r="B650" s="553"/>
    </row>
    <row r="651">
      <c r="B651" s="553"/>
    </row>
    <row r="652">
      <c r="B652" s="553"/>
    </row>
    <row r="653">
      <c r="B653" s="553"/>
    </row>
    <row r="654">
      <c r="B654" s="553"/>
    </row>
    <row r="655">
      <c r="B655" s="553"/>
    </row>
    <row r="656">
      <c r="B656" s="553"/>
    </row>
    <row r="657">
      <c r="B657" s="553"/>
    </row>
    <row r="658">
      <c r="B658" s="553"/>
    </row>
    <row r="659">
      <c r="B659" s="553"/>
    </row>
    <row r="660">
      <c r="B660" s="553"/>
    </row>
    <row r="661">
      <c r="B661" s="553"/>
    </row>
    <row r="662">
      <c r="B662" s="553"/>
    </row>
    <row r="663">
      <c r="B663" s="553"/>
    </row>
    <row r="664">
      <c r="B664" s="553"/>
    </row>
    <row r="665">
      <c r="B665" s="553"/>
    </row>
    <row r="666">
      <c r="B666" s="553"/>
    </row>
    <row r="667">
      <c r="B667" s="553"/>
    </row>
    <row r="668">
      <c r="B668" s="553"/>
    </row>
    <row r="669">
      <c r="B669" s="553"/>
    </row>
    <row r="670">
      <c r="B670" s="553"/>
    </row>
    <row r="671">
      <c r="B671" s="553"/>
    </row>
    <row r="672">
      <c r="B672" s="553"/>
    </row>
    <row r="673">
      <c r="B673" s="553"/>
    </row>
    <row r="674">
      <c r="B674" s="553"/>
    </row>
    <row r="675">
      <c r="B675" s="553"/>
    </row>
    <row r="676">
      <c r="B676" s="553"/>
    </row>
    <row r="677">
      <c r="B677" s="553"/>
    </row>
    <row r="678">
      <c r="B678" s="553"/>
    </row>
    <row r="679">
      <c r="B679" s="553"/>
    </row>
    <row r="680">
      <c r="B680" s="553"/>
    </row>
    <row r="681">
      <c r="B681" s="553"/>
    </row>
    <row r="682">
      <c r="B682" s="553"/>
    </row>
    <row r="683">
      <c r="B683" s="553"/>
    </row>
    <row r="684">
      <c r="B684" s="553"/>
    </row>
    <row r="685">
      <c r="B685" s="553"/>
    </row>
    <row r="686">
      <c r="B686" s="553"/>
    </row>
    <row r="687">
      <c r="B687" s="553"/>
    </row>
    <row r="688">
      <c r="B688" s="553"/>
    </row>
    <row r="689">
      <c r="B689" s="553"/>
    </row>
    <row r="690">
      <c r="B690" s="553"/>
    </row>
    <row r="691">
      <c r="B691" s="553"/>
    </row>
    <row r="692">
      <c r="B692" s="553"/>
    </row>
    <row r="693">
      <c r="B693" s="553"/>
    </row>
    <row r="694">
      <c r="B694" s="553"/>
    </row>
    <row r="695">
      <c r="B695" s="553"/>
    </row>
    <row r="696">
      <c r="B696" s="553"/>
    </row>
    <row r="697">
      <c r="B697" s="553"/>
    </row>
    <row r="698">
      <c r="B698" s="553"/>
    </row>
    <row r="699">
      <c r="B699" s="553"/>
    </row>
    <row r="700">
      <c r="B700" s="553"/>
    </row>
    <row r="701">
      <c r="B701" s="553"/>
    </row>
    <row r="702">
      <c r="B702" s="553"/>
    </row>
    <row r="703">
      <c r="B703" s="553"/>
    </row>
    <row r="704">
      <c r="B704" s="553"/>
    </row>
    <row r="705">
      <c r="B705" s="553"/>
    </row>
    <row r="706">
      <c r="B706" s="553"/>
    </row>
    <row r="707">
      <c r="B707" s="553"/>
    </row>
    <row r="708">
      <c r="B708" s="553"/>
    </row>
    <row r="709">
      <c r="B709" s="553"/>
    </row>
    <row r="710">
      <c r="B710" s="553"/>
    </row>
    <row r="711">
      <c r="B711" s="553"/>
    </row>
    <row r="712">
      <c r="B712" s="553"/>
    </row>
    <row r="713">
      <c r="B713" s="553"/>
    </row>
    <row r="714">
      <c r="B714" s="553"/>
    </row>
    <row r="715">
      <c r="B715" s="553"/>
    </row>
    <row r="716">
      <c r="B716" s="553"/>
    </row>
    <row r="717">
      <c r="B717" s="553"/>
    </row>
    <row r="718">
      <c r="B718" s="553"/>
    </row>
    <row r="719">
      <c r="B719" s="553"/>
    </row>
    <row r="720">
      <c r="B720" s="553"/>
    </row>
    <row r="721">
      <c r="B721" s="553"/>
    </row>
    <row r="722">
      <c r="B722" s="553"/>
    </row>
    <row r="723">
      <c r="B723" s="553"/>
    </row>
    <row r="724">
      <c r="B724" s="553"/>
    </row>
    <row r="725">
      <c r="B725" s="553"/>
    </row>
    <row r="726">
      <c r="B726" s="553"/>
    </row>
    <row r="727">
      <c r="B727" s="553"/>
    </row>
    <row r="728">
      <c r="B728" s="553"/>
    </row>
    <row r="729">
      <c r="B729" s="553"/>
    </row>
    <row r="730">
      <c r="B730" s="553"/>
    </row>
    <row r="731">
      <c r="B731" s="553"/>
    </row>
    <row r="732">
      <c r="B732" s="553"/>
    </row>
    <row r="733">
      <c r="B733" s="553"/>
    </row>
    <row r="734">
      <c r="B734" s="553"/>
    </row>
    <row r="735">
      <c r="B735" s="553"/>
    </row>
    <row r="736">
      <c r="B736" s="553"/>
    </row>
    <row r="737">
      <c r="B737" s="553"/>
    </row>
    <row r="738">
      <c r="B738" s="553"/>
    </row>
    <row r="739">
      <c r="B739" s="553"/>
    </row>
    <row r="740">
      <c r="B740" s="553"/>
    </row>
    <row r="741">
      <c r="B741" s="553"/>
    </row>
    <row r="742">
      <c r="B742" s="553"/>
    </row>
    <row r="743">
      <c r="B743" s="553"/>
    </row>
    <row r="744">
      <c r="B744" s="553"/>
    </row>
    <row r="745">
      <c r="B745" s="553"/>
    </row>
    <row r="746">
      <c r="B746" s="553"/>
    </row>
    <row r="747">
      <c r="B747" s="553"/>
    </row>
    <row r="748">
      <c r="B748" s="553"/>
    </row>
    <row r="749">
      <c r="B749" s="553"/>
    </row>
    <row r="750">
      <c r="B750" s="553"/>
    </row>
    <row r="751">
      <c r="B751" s="553"/>
    </row>
    <row r="752">
      <c r="B752" s="553"/>
    </row>
    <row r="753">
      <c r="B753" s="553"/>
    </row>
    <row r="754">
      <c r="B754" s="553"/>
    </row>
    <row r="755">
      <c r="B755" s="553"/>
    </row>
    <row r="756">
      <c r="B756" s="553"/>
    </row>
    <row r="757">
      <c r="B757" s="553"/>
    </row>
    <row r="758">
      <c r="B758" s="553"/>
    </row>
    <row r="759">
      <c r="B759" s="553"/>
    </row>
    <row r="760">
      <c r="B760" s="553"/>
    </row>
    <row r="761">
      <c r="B761" s="553"/>
    </row>
    <row r="762">
      <c r="B762" s="553"/>
    </row>
    <row r="763">
      <c r="B763" s="553"/>
    </row>
    <row r="764">
      <c r="B764" s="553"/>
    </row>
    <row r="765">
      <c r="B765" s="553"/>
    </row>
    <row r="766">
      <c r="B766" s="553"/>
    </row>
    <row r="767">
      <c r="B767" s="553"/>
    </row>
    <row r="768">
      <c r="B768" s="553"/>
    </row>
    <row r="769">
      <c r="B769" s="553"/>
    </row>
    <row r="770">
      <c r="B770" s="553"/>
    </row>
    <row r="771">
      <c r="B771" s="553"/>
    </row>
    <row r="772">
      <c r="B772" s="553"/>
    </row>
    <row r="773">
      <c r="B773" s="553"/>
    </row>
    <row r="774">
      <c r="B774" s="553"/>
    </row>
    <row r="775">
      <c r="B775" s="553"/>
    </row>
    <row r="776">
      <c r="B776" s="553"/>
    </row>
    <row r="777">
      <c r="B777" s="553"/>
    </row>
    <row r="778">
      <c r="B778" s="553"/>
    </row>
    <row r="779">
      <c r="B779" s="553"/>
    </row>
    <row r="780">
      <c r="B780" s="553"/>
    </row>
    <row r="781">
      <c r="B781" s="553"/>
    </row>
    <row r="782">
      <c r="B782" s="553"/>
    </row>
    <row r="783">
      <c r="B783" s="553"/>
    </row>
    <row r="784">
      <c r="B784" s="553"/>
    </row>
    <row r="785">
      <c r="B785" s="553"/>
    </row>
    <row r="786">
      <c r="B786" s="553"/>
    </row>
    <row r="787">
      <c r="B787" s="553"/>
    </row>
    <row r="788">
      <c r="B788" s="553"/>
    </row>
    <row r="789">
      <c r="B789" s="553"/>
    </row>
    <row r="790">
      <c r="B790" s="553"/>
    </row>
    <row r="791">
      <c r="B791" s="553"/>
    </row>
    <row r="792">
      <c r="B792" s="553"/>
    </row>
    <row r="793">
      <c r="B793" s="553"/>
    </row>
    <row r="794">
      <c r="B794" s="553"/>
    </row>
    <row r="795">
      <c r="B795" s="553"/>
    </row>
    <row r="796">
      <c r="B796" s="553"/>
    </row>
    <row r="797">
      <c r="B797" s="553"/>
    </row>
    <row r="798">
      <c r="B798" s="553"/>
    </row>
    <row r="799">
      <c r="B799" s="553"/>
    </row>
    <row r="800">
      <c r="B800" s="553"/>
    </row>
    <row r="801">
      <c r="B801" s="553"/>
    </row>
    <row r="802">
      <c r="B802" s="553"/>
    </row>
    <row r="803">
      <c r="B803" s="553"/>
    </row>
    <row r="804">
      <c r="B804" s="553"/>
    </row>
    <row r="805">
      <c r="B805" s="553"/>
    </row>
    <row r="806">
      <c r="B806" s="553"/>
    </row>
    <row r="807">
      <c r="B807" s="553"/>
    </row>
    <row r="808">
      <c r="B808" s="553"/>
    </row>
    <row r="809">
      <c r="B809" s="553"/>
    </row>
    <row r="810">
      <c r="B810" s="553"/>
    </row>
    <row r="811">
      <c r="B811" s="553"/>
    </row>
    <row r="812">
      <c r="B812" s="553"/>
    </row>
    <row r="813">
      <c r="B813" s="553"/>
    </row>
    <row r="814">
      <c r="B814" s="553"/>
    </row>
    <row r="815">
      <c r="B815" s="553"/>
    </row>
    <row r="816">
      <c r="B816" s="553"/>
    </row>
    <row r="817">
      <c r="B817" s="553"/>
    </row>
    <row r="818">
      <c r="B818" s="553"/>
    </row>
    <row r="819">
      <c r="B819" s="553"/>
    </row>
    <row r="820">
      <c r="B820" s="553"/>
    </row>
    <row r="821">
      <c r="B821" s="553"/>
    </row>
    <row r="822">
      <c r="B822" s="553"/>
    </row>
    <row r="823">
      <c r="B823" s="553"/>
    </row>
    <row r="824">
      <c r="B824" s="553"/>
    </row>
    <row r="825">
      <c r="B825" s="553"/>
    </row>
    <row r="826">
      <c r="B826" s="553"/>
    </row>
    <row r="827">
      <c r="B827" s="553"/>
    </row>
    <row r="828">
      <c r="B828" s="553"/>
    </row>
    <row r="829">
      <c r="B829" s="553"/>
    </row>
    <row r="830">
      <c r="B830" s="553"/>
    </row>
    <row r="831">
      <c r="B831" s="553"/>
    </row>
    <row r="832">
      <c r="B832" s="553"/>
    </row>
    <row r="833">
      <c r="B833" s="553"/>
    </row>
    <row r="834">
      <c r="B834" s="553"/>
    </row>
    <row r="835">
      <c r="B835" s="553"/>
    </row>
    <row r="836">
      <c r="B836" s="553"/>
    </row>
    <row r="837">
      <c r="B837" s="553"/>
    </row>
    <row r="838">
      <c r="B838" s="553"/>
    </row>
    <row r="839">
      <c r="B839" s="553"/>
    </row>
    <row r="840">
      <c r="B840" s="553"/>
    </row>
    <row r="841">
      <c r="B841" s="553"/>
    </row>
    <row r="842">
      <c r="B842" s="553"/>
    </row>
    <row r="843">
      <c r="B843" s="553"/>
    </row>
    <row r="844">
      <c r="B844" s="553"/>
    </row>
    <row r="845">
      <c r="B845" s="553"/>
    </row>
    <row r="846">
      <c r="B846" s="553"/>
    </row>
    <row r="847">
      <c r="B847" s="553"/>
    </row>
    <row r="848">
      <c r="B848" s="553"/>
    </row>
    <row r="849">
      <c r="B849" s="553"/>
    </row>
    <row r="850">
      <c r="B850" s="553"/>
    </row>
    <row r="851">
      <c r="B851" s="553"/>
    </row>
    <row r="852">
      <c r="B852" s="553"/>
    </row>
    <row r="853">
      <c r="B853" s="553"/>
    </row>
    <row r="854">
      <c r="B854" s="553"/>
    </row>
    <row r="855">
      <c r="B855" s="553"/>
    </row>
    <row r="856">
      <c r="B856" s="553"/>
    </row>
    <row r="857">
      <c r="B857" s="553"/>
    </row>
    <row r="858">
      <c r="B858" s="553"/>
    </row>
    <row r="859">
      <c r="B859" s="553"/>
    </row>
    <row r="860">
      <c r="B860" s="553"/>
    </row>
    <row r="861">
      <c r="B861" s="553"/>
    </row>
    <row r="862">
      <c r="B862" s="553"/>
    </row>
    <row r="863">
      <c r="B863" s="553"/>
    </row>
    <row r="864">
      <c r="B864" s="553"/>
    </row>
    <row r="865">
      <c r="B865" s="553"/>
    </row>
    <row r="866">
      <c r="B866" s="553"/>
    </row>
    <row r="867">
      <c r="B867" s="553"/>
    </row>
    <row r="868">
      <c r="B868" s="553"/>
    </row>
    <row r="869">
      <c r="B869" s="553"/>
    </row>
    <row r="870">
      <c r="B870" s="553"/>
    </row>
    <row r="871">
      <c r="B871" s="553"/>
    </row>
    <row r="872">
      <c r="B872" s="553"/>
    </row>
    <row r="873">
      <c r="B873" s="553"/>
    </row>
    <row r="874">
      <c r="B874" s="553"/>
    </row>
    <row r="875">
      <c r="B875" s="553"/>
    </row>
    <row r="876">
      <c r="B876" s="553"/>
    </row>
    <row r="877">
      <c r="B877" s="553"/>
    </row>
    <row r="878">
      <c r="B878" s="553"/>
    </row>
    <row r="879">
      <c r="B879" s="553"/>
    </row>
    <row r="880">
      <c r="B880" s="553"/>
    </row>
    <row r="881">
      <c r="B881" s="553"/>
    </row>
    <row r="882">
      <c r="B882" s="553"/>
    </row>
    <row r="883">
      <c r="B883" s="553"/>
    </row>
    <row r="884">
      <c r="B884" s="553"/>
    </row>
    <row r="885">
      <c r="B885" s="553"/>
    </row>
    <row r="886">
      <c r="B886" s="553"/>
    </row>
    <row r="887">
      <c r="B887" s="553"/>
    </row>
    <row r="888">
      <c r="B888" s="553"/>
    </row>
    <row r="889">
      <c r="B889" s="553"/>
    </row>
    <row r="890">
      <c r="B890" s="553"/>
    </row>
    <row r="891">
      <c r="B891" s="553"/>
    </row>
    <row r="892">
      <c r="B892" s="553"/>
    </row>
    <row r="893">
      <c r="B893" s="553"/>
    </row>
    <row r="894">
      <c r="B894" s="553"/>
    </row>
    <row r="895">
      <c r="B895" s="553"/>
    </row>
    <row r="896">
      <c r="B896" s="553"/>
    </row>
    <row r="897">
      <c r="B897" s="553"/>
    </row>
    <row r="898">
      <c r="B898" s="553"/>
    </row>
    <row r="899">
      <c r="B899" s="553"/>
    </row>
    <row r="900">
      <c r="B900" s="553"/>
    </row>
    <row r="901">
      <c r="B901" s="553"/>
    </row>
    <row r="902">
      <c r="B902" s="553"/>
    </row>
    <row r="903">
      <c r="B903" s="553"/>
    </row>
    <row r="904">
      <c r="B904" s="553"/>
    </row>
    <row r="905">
      <c r="B905" s="553"/>
    </row>
    <row r="906">
      <c r="B906" s="553"/>
    </row>
    <row r="907">
      <c r="B907" s="553"/>
    </row>
    <row r="908">
      <c r="B908" s="553"/>
    </row>
    <row r="909">
      <c r="B909" s="553"/>
    </row>
    <row r="910">
      <c r="B910" s="553"/>
    </row>
    <row r="911">
      <c r="B911" s="553"/>
    </row>
    <row r="912">
      <c r="B912" s="553"/>
    </row>
    <row r="913">
      <c r="B913" s="553"/>
    </row>
    <row r="914">
      <c r="B914" s="553"/>
    </row>
    <row r="915">
      <c r="B915" s="553"/>
    </row>
    <row r="916">
      <c r="B916" s="553"/>
    </row>
    <row r="917">
      <c r="B917" s="553"/>
    </row>
    <row r="918">
      <c r="B918" s="553"/>
    </row>
    <row r="919">
      <c r="B919" s="553"/>
    </row>
    <row r="920">
      <c r="B920" s="553"/>
    </row>
    <row r="921">
      <c r="B921" s="553"/>
    </row>
    <row r="922">
      <c r="B922" s="553"/>
    </row>
    <row r="923">
      <c r="B923" s="553"/>
    </row>
    <row r="924">
      <c r="B924" s="553"/>
    </row>
    <row r="925">
      <c r="B925" s="553"/>
    </row>
    <row r="926">
      <c r="B926" s="553"/>
    </row>
    <row r="927">
      <c r="B927" s="553"/>
    </row>
    <row r="928">
      <c r="B928" s="553"/>
    </row>
    <row r="929">
      <c r="B929" s="553"/>
    </row>
    <row r="930">
      <c r="B930" s="553"/>
    </row>
    <row r="931">
      <c r="B931" s="553"/>
    </row>
    <row r="932">
      <c r="B932" s="553"/>
    </row>
    <row r="933">
      <c r="B933" s="553"/>
    </row>
    <row r="934">
      <c r="B934" s="553"/>
    </row>
    <row r="935">
      <c r="B935" s="553"/>
    </row>
    <row r="936">
      <c r="B936" s="553"/>
    </row>
    <row r="937">
      <c r="B937" s="553"/>
    </row>
    <row r="938">
      <c r="B938" s="553"/>
    </row>
    <row r="939">
      <c r="B939" s="553"/>
    </row>
    <row r="940">
      <c r="B940" s="553"/>
    </row>
    <row r="941">
      <c r="B941" s="553"/>
    </row>
    <row r="942">
      <c r="B942" s="553"/>
    </row>
    <row r="943">
      <c r="B943" s="553"/>
    </row>
    <row r="944">
      <c r="B944" s="553"/>
    </row>
    <row r="945">
      <c r="B945" s="553"/>
    </row>
    <row r="946">
      <c r="B946" s="553"/>
    </row>
    <row r="947">
      <c r="B947" s="553"/>
    </row>
    <row r="948">
      <c r="B948" s="553"/>
    </row>
    <row r="949">
      <c r="B949" s="553"/>
    </row>
    <row r="950">
      <c r="B950" s="553"/>
    </row>
    <row r="951">
      <c r="B951" s="553"/>
    </row>
    <row r="952">
      <c r="B952" s="553"/>
    </row>
    <row r="953">
      <c r="B953" s="553"/>
    </row>
    <row r="954">
      <c r="B954" s="553"/>
    </row>
    <row r="955">
      <c r="B955" s="553"/>
    </row>
    <row r="956">
      <c r="B956" s="553"/>
    </row>
    <row r="957">
      <c r="B957" s="553"/>
    </row>
    <row r="958">
      <c r="B958" s="553"/>
    </row>
    <row r="959">
      <c r="B959" s="553"/>
    </row>
    <row r="960">
      <c r="B960" s="553"/>
    </row>
    <row r="961">
      <c r="B961" s="553"/>
    </row>
    <row r="962">
      <c r="B962" s="553"/>
    </row>
    <row r="963">
      <c r="B963" s="553"/>
    </row>
    <row r="964">
      <c r="B964" s="553"/>
    </row>
    <row r="965">
      <c r="B965" s="553"/>
    </row>
    <row r="966">
      <c r="B966" s="553"/>
    </row>
    <row r="967">
      <c r="B967" s="553"/>
    </row>
    <row r="968">
      <c r="B968" s="553"/>
    </row>
    <row r="969">
      <c r="B969" s="553"/>
    </row>
    <row r="970">
      <c r="B970" s="553"/>
    </row>
    <row r="971">
      <c r="B971" s="553"/>
    </row>
    <row r="972">
      <c r="B972" s="553"/>
    </row>
    <row r="973">
      <c r="B973" s="553"/>
    </row>
    <row r="974">
      <c r="B974" s="553"/>
    </row>
    <row r="975">
      <c r="B975" s="553"/>
    </row>
    <row r="976">
      <c r="B976" s="553"/>
    </row>
    <row r="977">
      <c r="B977" s="553"/>
    </row>
    <row r="978">
      <c r="B978" s="553"/>
    </row>
    <row r="979">
      <c r="B979" s="553"/>
    </row>
    <row r="980">
      <c r="B980" s="553"/>
    </row>
    <row r="981">
      <c r="B981" s="553"/>
    </row>
    <row r="982">
      <c r="B982" s="553"/>
    </row>
    <row r="983">
      <c r="B983" s="553"/>
    </row>
    <row r="984">
      <c r="B984" s="553"/>
    </row>
    <row r="985">
      <c r="B985" s="553"/>
    </row>
    <row r="986">
      <c r="B986" s="553"/>
    </row>
    <row r="987">
      <c r="B987" s="553"/>
    </row>
    <row r="988">
      <c r="B988" s="553"/>
    </row>
    <row r="989">
      <c r="B989" s="553"/>
    </row>
    <row r="990">
      <c r="B990" s="553"/>
    </row>
    <row r="991">
      <c r="B991" s="553"/>
    </row>
    <row r="992">
      <c r="B992" s="553"/>
    </row>
    <row r="993">
      <c r="B993" s="553"/>
    </row>
    <row r="994">
      <c r="B994" s="553"/>
    </row>
    <row r="995">
      <c r="B995" s="553"/>
    </row>
    <row r="996">
      <c r="B996" s="553"/>
    </row>
    <row r="997">
      <c r="B997" s="553"/>
    </row>
    <row r="998">
      <c r="B998" s="553"/>
    </row>
    <row r="999">
      <c r="B999" s="553"/>
    </row>
    <row r="1000">
      <c r="B1000" s="553"/>
    </row>
    <row r="1001">
      <c r="B1001" s="553"/>
    </row>
    <row r="1002">
      <c r="B1002" s="553"/>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0" t="s">
        <v>623</v>
      </c>
      <c r="B1" s="28"/>
      <c r="C1" s="741"/>
      <c r="D1" s="741"/>
      <c r="E1" s="741"/>
      <c r="F1" s="741"/>
      <c r="G1" s="741"/>
      <c r="H1" s="741"/>
      <c r="I1" s="741"/>
      <c r="J1" s="741"/>
      <c r="K1" s="741"/>
      <c r="L1" s="741"/>
      <c r="M1" s="741"/>
      <c r="N1" s="741"/>
      <c r="O1" s="741"/>
      <c r="P1" s="741"/>
      <c r="Q1" s="741"/>
      <c r="R1" s="741"/>
      <c r="S1" s="741"/>
      <c r="T1" s="741"/>
      <c r="U1" s="741"/>
      <c r="V1" s="741"/>
      <c r="W1" s="741"/>
      <c r="X1" s="741"/>
      <c r="Y1" s="741"/>
      <c r="Z1" s="741"/>
      <c r="AA1" s="741"/>
      <c r="AB1" s="741"/>
      <c r="AC1" s="741"/>
      <c r="AD1" s="741"/>
      <c r="AE1" s="741"/>
      <c r="AF1" s="741"/>
      <c r="AG1" s="741"/>
      <c r="AH1" s="741"/>
      <c r="AI1" s="741"/>
      <c r="AJ1" s="741"/>
      <c r="AK1" s="741"/>
      <c r="AL1" s="741"/>
      <c r="AM1" s="741"/>
      <c r="AN1" s="741"/>
      <c r="AO1" s="741"/>
      <c r="AP1" s="741"/>
      <c r="AQ1" s="741"/>
      <c r="AR1" s="741"/>
      <c r="AS1" s="741"/>
      <c r="AT1" s="741"/>
      <c r="AU1" s="741"/>
      <c r="AV1" s="741"/>
      <c r="AW1" s="741"/>
      <c r="AX1" s="741"/>
      <c r="AY1" s="741"/>
      <c r="AZ1" s="741"/>
      <c r="BA1" s="741"/>
    </row>
    <row r="2">
      <c r="A2" s="742">
        <v>45459.0</v>
      </c>
      <c r="B2" s="208"/>
      <c r="C2" s="743"/>
      <c r="D2" s="743"/>
      <c r="E2" s="743"/>
      <c r="F2" s="743"/>
      <c r="G2" s="743"/>
      <c r="H2" s="743"/>
      <c r="I2" s="741"/>
      <c r="J2" s="741"/>
      <c r="K2" s="741"/>
      <c r="L2" s="741"/>
      <c r="M2" s="741"/>
      <c r="N2" s="741"/>
      <c r="O2" s="741"/>
      <c r="P2" s="741"/>
      <c r="Q2" s="741"/>
      <c r="R2" s="741"/>
      <c r="S2" s="741"/>
      <c r="T2" s="741"/>
      <c r="U2" s="741"/>
      <c r="V2" s="741"/>
      <c r="W2" s="741"/>
      <c r="X2" s="741"/>
      <c r="Y2" s="741"/>
      <c r="Z2" s="741"/>
      <c r="AA2" s="741"/>
      <c r="AB2" s="741"/>
      <c r="AC2" s="741"/>
      <c r="AD2" s="741"/>
      <c r="AE2" s="741"/>
      <c r="AF2" s="741"/>
      <c r="AG2" s="741"/>
      <c r="AH2" s="741"/>
      <c r="AI2" s="741"/>
      <c r="AJ2" s="741"/>
      <c r="AK2" s="741"/>
      <c r="AL2" s="741"/>
      <c r="AM2" s="741"/>
      <c r="AN2" s="741"/>
      <c r="AO2" s="741"/>
      <c r="AP2" s="741"/>
      <c r="AQ2" s="741"/>
      <c r="AR2" s="741"/>
      <c r="AS2" s="741"/>
      <c r="AT2" s="741"/>
      <c r="AU2" s="741"/>
      <c r="AV2" s="741"/>
      <c r="AW2" s="741"/>
      <c r="AX2" s="741"/>
      <c r="AY2" s="741"/>
      <c r="AZ2" s="741"/>
      <c r="BA2" s="741"/>
    </row>
    <row r="3">
      <c r="A3" s="744"/>
      <c r="B3" s="745"/>
      <c r="C3" s="745"/>
      <c r="D3" s="745"/>
      <c r="E3" s="746" t="s">
        <v>624</v>
      </c>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c r="AM3" s="745"/>
      <c r="AN3" s="745"/>
      <c r="AO3" s="745"/>
      <c r="AP3" s="745"/>
      <c r="AQ3" s="745"/>
      <c r="AR3" s="745"/>
      <c r="AS3" s="745"/>
      <c r="AT3" s="745"/>
      <c r="AU3" s="745"/>
      <c r="AV3" s="745"/>
      <c r="AW3" s="745"/>
      <c r="AX3" s="745"/>
      <c r="AY3" s="745"/>
      <c r="AZ3" s="745"/>
      <c r="BA3" s="745"/>
    </row>
    <row r="4">
      <c r="A4" s="747" t="s">
        <v>625</v>
      </c>
      <c r="B4" s="13"/>
      <c r="C4" s="748">
        <v>154.0</v>
      </c>
      <c r="D4" s="13"/>
      <c r="E4" s="749" t="s">
        <v>98</v>
      </c>
      <c r="F4" s="750">
        <v>159.0</v>
      </c>
      <c r="G4" s="110"/>
      <c r="H4" s="751" t="s">
        <v>277</v>
      </c>
      <c r="I4" s="752"/>
      <c r="J4" s="752"/>
      <c r="K4" s="752"/>
      <c r="L4" s="752"/>
      <c r="M4" s="752"/>
      <c r="N4" s="752"/>
      <c r="O4" s="749" t="s">
        <v>626</v>
      </c>
      <c r="P4" s="110"/>
      <c r="Q4" s="110"/>
      <c r="R4" s="110"/>
      <c r="S4" s="110"/>
      <c r="T4" s="110"/>
      <c r="U4" s="110"/>
      <c r="V4" s="110"/>
      <c r="W4" s="110"/>
      <c r="X4" s="110"/>
      <c r="Y4" s="752"/>
      <c r="Z4" s="752"/>
      <c r="AA4" s="752"/>
      <c r="AB4" s="752"/>
      <c r="AC4" s="752"/>
      <c r="AD4" s="752"/>
      <c r="AE4" s="752"/>
      <c r="AF4" s="752"/>
      <c r="AG4" s="752"/>
      <c r="AH4" s="752"/>
      <c r="AI4" s="753"/>
      <c r="AJ4" s="754"/>
      <c r="AK4" s="755"/>
      <c r="AL4" s="755"/>
      <c r="AM4" s="756" t="s">
        <v>627</v>
      </c>
      <c r="AN4" s="757"/>
      <c r="AO4" s="757"/>
      <c r="AP4" s="758"/>
      <c r="AQ4" s="759" t="s">
        <v>628</v>
      </c>
      <c r="AR4" s="110"/>
      <c r="AS4" s="110"/>
      <c r="AT4" s="110"/>
      <c r="AU4" s="110"/>
      <c r="AV4" s="110"/>
      <c r="AW4" s="110"/>
      <c r="AX4" s="110"/>
      <c r="AY4" s="110"/>
      <c r="AZ4" s="110"/>
      <c r="BA4" s="13"/>
    </row>
    <row r="5">
      <c r="A5" s="760" t="s">
        <v>629</v>
      </c>
      <c r="B5" s="761" t="s">
        <v>474</v>
      </c>
      <c r="C5" s="762" t="s">
        <v>630</v>
      </c>
      <c r="D5" s="763" t="s">
        <v>631</v>
      </c>
      <c r="E5" s="764">
        <v>45459.0</v>
      </c>
      <c r="F5" s="765">
        <v>45460.0</v>
      </c>
      <c r="G5" s="766">
        <v>45461.0</v>
      </c>
      <c r="H5" s="765">
        <v>45462.0</v>
      </c>
      <c r="I5" s="765">
        <v>45463.0</v>
      </c>
      <c r="J5" s="765">
        <v>45464.0</v>
      </c>
      <c r="K5" s="765">
        <v>45465.0</v>
      </c>
      <c r="L5" s="765">
        <v>45466.0</v>
      </c>
      <c r="M5" s="765">
        <v>45467.0</v>
      </c>
      <c r="N5" s="765">
        <v>45468.0</v>
      </c>
      <c r="O5" s="765">
        <v>45469.0</v>
      </c>
      <c r="P5" s="765">
        <v>45470.0</v>
      </c>
      <c r="Q5" s="765">
        <v>45471.0</v>
      </c>
      <c r="R5" s="765">
        <v>45472.0</v>
      </c>
      <c r="S5" s="765">
        <v>45473.0</v>
      </c>
      <c r="T5" s="765">
        <v>45474.0</v>
      </c>
      <c r="U5" s="765">
        <v>45475.0</v>
      </c>
      <c r="V5" s="765">
        <v>45476.0</v>
      </c>
      <c r="W5" s="765">
        <v>45477.0</v>
      </c>
      <c r="X5" s="765">
        <v>45478.0</v>
      </c>
      <c r="Y5" s="765">
        <v>45479.0</v>
      </c>
      <c r="Z5" s="765">
        <v>45480.0</v>
      </c>
      <c r="AA5" s="765">
        <v>45481.0</v>
      </c>
      <c r="AB5" s="765">
        <v>45482.0</v>
      </c>
      <c r="AC5" s="765">
        <v>45483.0</v>
      </c>
      <c r="AD5" s="765">
        <v>45484.0</v>
      </c>
      <c r="AE5" s="765">
        <v>45485.0</v>
      </c>
      <c r="AF5" s="765">
        <v>45486.0</v>
      </c>
      <c r="AG5" s="765">
        <v>45487.0</v>
      </c>
      <c r="AH5" s="765">
        <v>45488.0</v>
      </c>
      <c r="AI5" s="767" t="s">
        <v>632</v>
      </c>
      <c r="AJ5" s="768" t="s">
        <v>633</v>
      </c>
      <c r="AK5" s="769" t="s">
        <v>474</v>
      </c>
      <c r="AL5" s="770" t="s">
        <v>630</v>
      </c>
      <c r="AM5" s="771"/>
      <c r="AP5" s="772"/>
      <c r="AQ5" s="773" t="s">
        <v>48</v>
      </c>
      <c r="AR5" s="774" t="s">
        <v>58</v>
      </c>
      <c r="AS5" s="774" t="s">
        <v>634</v>
      </c>
      <c r="AT5" s="774" t="s">
        <v>635</v>
      </c>
      <c r="AU5" s="774" t="s">
        <v>486</v>
      </c>
      <c r="AV5" s="774" t="s">
        <v>636</v>
      </c>
      <c r="AW5" s="774" t="s">
        <v>637</v>
      </c>
      <c r="AX5" s="774" t="s">
        <v>638</v>
      </c>
      <c r="AY5" s="774" t="s">
        <v>639</v>
      </c>
      <c r="AZ5" s="774" t="s">
        <v>640</v>
      </c>
      <c r="BA5" s="775" t="s">
        <v>641</v>
      </c>
    </row>
    <row r="6">
      <c r="A6" s="53"/>
      <c r="B6" s="53"/>
      <c r="C6" s="54"/>
      <c r="D6" s="776"/>
      <c r="E6" s="777" t="s">
        <v>463</v>
      </c>
      <c r="F6" s="778" t="s">
        <v>464</v>
      </c>
      <c r="G6" s="779" t="s">
        <v>465</v>
      </c>
      <c r="H6" s="777" t="s">
        <v>466</v>
      </c>
      <c r="I6" s="777" t="s">
        <v>460</v>
      </c>
      <c r="J6" s="777" t="s">
        <v>461</v>
      </c>
      <c r="K6" s="777" t="s">
        <v>462</v>
      </c>
      <c r="L6" s="777" t="s">
        <v>463</v>
      </c>
      <c r="M6" s="778" t="s">
        <v>464</v>
      </c>
      <c r="N6" s="777" t="s">
        <v>465</v>
      </c>
      <c r="O6" s="777" t="s">
        <v>466</v>
      </c>
      <c r="P6" s="777" t="s">
        <v>460</v>
      </c>
      <c r="Q6" s="777" t="s">
        <v>461</v>
      </c>
      <c r="R6" s="777" t="s">
        <v>462</v>
      </c>
      <c r="S6" s="777" t="s">
        <v>463</v>
      </c>
      <c r="T6" s="778" t="s">
        <v>464</v>
      </c>
      <c r="U6" s="777" t="s">
        <v>465</v>
      </c>
      <c r="V6" s="777" t="s">
        <v>466</v>
      </c>
      <c r="W6" s="777" t="s">
        <v>460</v>
      </c>
      <c r="X6" s="777" t="s">
        <v>461</v>
      </c>
      <c r="Y6" s="777" t="s">
        <v>462</v>
      </c>
      <c r="Z6" s="777" t="s">
        <v>463</v>
      </c>
      <c r="AA6" s="778" t="s">
        <v>464</v>
      </c>
      <c r="AB6" s="777" t="s">
        <v>465</v>
      </c>
      <c r="AC6" s="777" t="s">
        <v>466</v>
      </c>
      <c r="AD6" s="777" t="s">
        <v>460</v>
      </c>
      <c r="AE6" s="777" t="s">
        <v>461</v>
      </c>
      <c r="AF6" s="777" t="s">
        <v>462</v>
      </c>
      <c r="AG6" s="777" t="s">
        <v>463</v>
      </c>
      <c r="AH6" s="778" t="s">
        <v>464</v>
      </c>
      <c r="AI6" s="780" t="s">
        <v>632</v>
      </c>
      <c r="AJ6" s="53"/>
      <c r="AK6" s="55"/>
      <c r="AL6" s="54"/>
      <c r="AM6" s="781" t="s">
        <v>642</v>
      </c>
      <c r="AN6" s="782" t="s">
        <v>643</v>
      </c>
      <c r="AO6" s="783" t="s">
        <v>644</v>
      </c>
      <c r="AP6" s="784" t="s">
        <v>645</v>
      </c>
      <c r="AQ6" s="55"/>
      <c r="AR6" s="53"/>
      <c r="AS6" s="53"/>
      <c r="AT6" s="53"/>
      <c r="AU6" s="53"/>
      <c r="AV6" s="53"/>
      <c r="AW6" s="53"/>
      <c r="AX6" s="53"/>
      <c r="AY6" s="53"/>
      <c r="AZ6" s="53"/>
      <c r="BA6" s="53"/>
    </row>
    <row r="7">
      <c r="A7" s="785">
        <v>778.0</v>
      </c>
      <c r="B7" s="786" t="s">
        <v>475</v>
      </c>
      <c r="C7" s="787" t="s">
        <v>646</v>
      </c>
      <c r="D7" s="788" t="s">
        <v>41</v>
      </c>
      <c r="E7" s="789" t="s">
        <v>56</v>
      </c>
      <c r="F7" s="790" t="s">
        <v>479</v>
      </c>
      <c r="G7" s="791" t="s">
        <v>476</v>
      </c>
      <c r="H7" s="790" t="s">
        <v>479</v>
      </c>
      <c r="I7" s="792" t="s">
        <v>48</v>
      </c>
      <c r="J7" s="793" t="s">
        <v>48</v>
      </c>
      <c r="K7" s="794" t="s">
        <v>489</v>
      </c>
      <c r="L7" s="795" t="s">
        <v>48</v>
      </c>
      <c r="M7" s="796" t="s">
        <v>66</v>
      </c>
      <c r="N7" s="797" t="s">
        <v>482</v>
      </c>
      <c r="O7" s="794" t="s">
        <v>487</v>
      </c>
      <c r="P7" s="795" t="s">
        <v>48</v>
      </c>
      <c r="Q7" s="794" t="s">
        <v>487</v>
      </c>
      <c r="R7" s="795" t="s">
        <v>48</v>
      </c>
      <c r="S7" s="797" t="s">
        <v>484</v>
      </c>
      <c r="T7" s="797" t="s">
        <v>66</v>
      </c>
      <c r="U7" s="794" t="s">
        <v>66</v>
      </c>
      <c r="V7" s="798" t="s">
        <v>66</v>
      </c>
      <c r="W7" s="796" t="s">
        <v>52</v>
      </c>
      <c r="X7" s="799" t="s">
        <v>486</v>
      </c>
      <c r="Y7" s="799" t="s">
        <v>486</v>
      </c>
      <c r="Z7" s="800" t="s">
        <v>58</v>
      </c>
      <c r="AA7" s="800" t="s">
        <v>58</v>
      </c>
      <c r="AB7" s="793" t="s">
        <v>48</v>
      </c>
      <c r="AC7" s="797" t="s">
        <v>479</v>
      </c>
      <c r="AD7" s="786" t="s">
        <v>476</v>
      </c>
      <c r="AE7" s="797" t="s">
        <v>482</v>
      </c>
      <c r="AF7" s="797" t="s">
        <v>66</v>
      </c>
      <c r="AG7" s="801" t="s">
        <v>48</v>
      </c>
      <c r="AH7" s="802" t="s">
        <v>48</v>
      </c>
      <c r="AI7" s="803"/>
      <c r="AJ7" s="804">
        <v>154.5</v>
      </c>
      <c r="AK7" s="805" t="s">
        <v>475</v>
      </c>
      <c r="AL7" s="806" t="s">
        <v>646</v>
      </c>
      <c r="AM7" s="807">
        <v>8.0</v>
      </c>
      <c r="AN7" s="808" t="e">
        <v>#REF!</v>
      </c>
      <c r="AO7" s="809" t="s">
        <v>647</v>
      </c>
      <c r="AP7" s="810" t="s">
        <v>647</v>
      </c>
      <c r="AQ7" s="805">
        <v>8.0</v>
      </c>
      <c r="AR7" s="805">
        <v>2.0</v>
      </c>
      <c r="AS7" s="805">
        <v>0.0</v>
      </c>
      <c r="AT7" s="805">
        <v>0.0</v>
      </c>
      <c r="AU7" s="805">
        <v>2.0</v>
      </c>
      <c r="AV7" s="805">
        <v>0.0</v>
      </c>
      <c r="AW7" s="805">
        <v>0.0</v>
      </c>
      <c r="AX7" s="805">
        <v>0.0</v>
      </c>
      <c r="AY7" s="805">
        <v>0.0</v>
      </c>
      <c r="AZ7" s="806">
        <v>0.0</v>
      </c>
      <c r="BA7" s="811" t="e">
        <v>#REF!</v>
      </c>
    </row>
    <row r="8">
      <c r="A8" s="812">
        <v>1134.0</v>
      </c>
      <c r="B8" s="786" t="s">
        <v>491</v>
      </c>
      <c r="C8" s="787" t="s">
        <v>648</v>
      </c>
      <c r="D8" s="788" t="s">
        <v>41</v>
      </c>
      <c r="E8" s="813" t="s">
        <v>48</v>
      </c>
      <c r="F8" s="814" t="s">
        <v>476</v>
      </c>
      <c r="G8" s="815" t="s">
        <v>482</v>
      </c>
      <c r="H8" s="814" t="s">
        <v>479</v>
      </c>
      <c r="I8" s="816" t="s">
        <v>479</v>
      </c>
      <c r="J8" s="812" t="s">
        <v>479</v>
      </c>
      <c r="K8" s="818" t="s">
        <v>48</v>
      </c>
      <c r="L8" s="820" t="s">
        <v>56</v>
      </c>
      <c r="M8" s="821" t="s">
        <v>48</v>
      </c>
      <c r="N8" s="786" t="s">
        <v>476</v>
      </c>
      <c r="O8" s="786" t="s">
        <v>482</v>
      </c>
      <c r="P8" s="820" t="s">
        <v>476</v>
      </c>
      <c r="Q8" s="822" t="s">
        <v>48</v>
      </c>
      <c r="R8" s="812" t="s">
        <v>489</v>
      </c>
      <c r="S8" s="818" t="s">
        <v>48</v>
      </c>
      <c r="T8" s="786" t="s">
        <v>66</v>
      </c>
      <c r="U8" s="786" t="s">
        <v>476</v>
      </c>
      <c r="V8" s="820" t="s">
        <v>476</v>
      </c>
      <c r="W8" s="816" t="s">
        <v>476</v>
      </c>
      <c r="X8" s="812" t="s">
        <v>479</v>
      </c>
      <c r="Y8" s="824" t="s">
        <v>48</v>
      </c>
      <c r="Z8" s="786" t="s">
        <v>56</v>
      </c>
      <c r="AA8" s="818" t="s">
        <v>48</v>
      </c>
      <c r="AB8" s="822" t="s">
        <v>48</v>
      </c>
      <c r="AC8" s="816" t="s">
        <v>66</v>
      </c>
      <c r="AD8" s="816" t="s">
        <v>476</v>
      </c>
      <c r="AE8" s="812" t="s">
        <v>476</v>
      </c>
      <c r="AF8" s="786" t="s">
        <v>76</v>
      </c>
      <c r="AG8" s="786" t="s">
        <v>56</v>
      </c>
      <c r="AH8" s="786" t="s">
        <v>483</v>
      </c>
      <c r="AI8" s="826"/>
      <c r="AJ8" s="804">
        <v>154.5</v>
      </c>
      <c r="AK8" s="805" t="s">
        <v>491</v>
      </c>
      <c r="AL8" s="806" t="s">
        <v>648</v>
      </c>
      <c r="AM8" s="807">
        <v>8.0</v>
      </c>
      <c r="AN8" s="808" t="e">
        <v>#REF!</v>
      </c>
      <c r="AO8" s="809" t="s">
        <v>647</v>
      </c>
      <c r="AP8" s="810" t="s">
        <v>647</v>
      </c>
      <c r="AQ8" s="805">
        <v>8.0</v>
      </c>
      <c r="AR8" s="805">
        <v>0.0</v>
      </c>
      <c r="AS8" s="805">
        <v>0.0</v>
      </c>
      <c r="AT8" s="805">
        <v>0.0</v>
      </c>
      <c r="AU8" s="805">
        <v>0.0</v>
      </c>
      <c r="AV8" s="830">
        <v>0.0</v>
      </c>
      <c r="AW8" s="805">
        <v>0.0</v>
      </c>
      <c r="AX8" s="805">
        <v>0.0</v>
      </c>
      <c r="AY8" s="805">
        <v>0.0</v>
      </c>
      <c r="AZ8" s="806">
        <v>0.0</v>
      </c>
      <c r="BA8" s="811" t="e">
        <v>#REF!</v>
      </c>
    </row>
    <row r="9">
      <c r="A9" s="812">
        <v>1223.0</v>
      </c>
      <c r="B9" s="786" t="s">
        <v>493</v>
      </c>
      <c r="C9" s="787" t="s">
        <v>648</v>
      </c>
      <c r="D9" s="788" t="s">
        <v>41</v>
      </c>
      <c r="E9" s="832" t="s">
        <v>56</v>
      </c>
      <c r="F9" s="814" t="s">
        <v>495</v>
      </c>
      <c r="G9" s="815" t="s">
        <v>476</v>
      </c>
      <c r="H9" s="833" t="s">
        <v>66</v>
      </c>
      <c r="I9" s="835" t="s">
        <v>48</v>
      </c>
      <c r="J9" s="816" t="s">
        <v>66</v>
      </c>
      <c r="K9" s="816" t="s">
        <v>488</v>
      </c>
      <c r="L9" s="816" t="s">
        <v>56</v>
      </c>
      <c r="M9" s="836" t="s">
        <v>48</v>
      </c>
      <c r="N9" s="836" t="s">
        <v>48</v>
      </c>
      <c r="O9" s="816" t="s">
        <v>66</v>
      </c>
      <c r="P9" s="816" t="s">
        <v>476</v>
      </c>
      <c r="Q9" s="816" t="s">
        <v>480</v>
      </c>
      <c r="R9" s="836" t="s">
        <v>48</v>
      </c>
      <c r="S9" s="812" t="s">
        <v>66</v>
      </c>
      <c r="T9" s="820" t="s">
        <v>476</v>
      </c>
      <c r="U9" s="816" t="s">
        <v>476</v>
      </c>
      <c r="V9" s="816" t="s">
        <v>652</v>
      </c>
      <c r="W9" s="822" t="s">
        <v>48</v>
      </c>
      <c r="X9" s="816" t="s">
        <v>66</v>
      </c>
      <c r="Y9" s="816" t="s">
        <v>489</v>
      </c>
      <c r="Z9" s="822" t="s">
        <v>48</v>
      </c>
      <c r="AA9" s="836" t="s">
        <v>48</v>
      </c>
      <c r="AB9" s="816" t="s">
        <v>485</v>
      </c>
      <c r="AC9" s="816" t="s">
        <v>479</v>
      </c>
      <c r="AD9" s="816" t="s">
        <v>476</v>
      </c>
      <c r="AE9" s="816" t="s">
        <v>653</v>
      </c>
      <c r="AF9" s="835" t="s">
        <v>48</v>
      </c>
      <c r="AG9" s="838" t="s">
        <v>58</v>
      </c>
      <c r="AH9" s="816" t="s">
        <v>489</v>
      </c>
      <c r="AI9" s="839"/>
      <c r="AJ9" s="804">
        <v>154.5</v>
      </c>
      <c r="AK9" s="805" t="s">
        <v>493</v>
      </c>
      <c r="AL9" s="806" t="s">
        <v>648</v>
      </c>
      <c r="AM9" s="807">
        <v>8.0</v>
      </c>
      <c r="AN9" s="808" t="e">
        <v>#REF!</v>
      </c>
      <c r="AO9" s="809" t="s">
        <v>647</v>
      </c>
      <c r="AP9" s="810" t="s">
        <v>647</v>
      </c>
      <c r="AQ9" s="805">
        <v>8.0</v>
      </c>
      <c r="AR9" s="805">
        <v>1.0</v>
      </c>
      <c r="AS9" s="805">
        <v>0.0</v>
      </c>
      <c r="AT9" s="805">
        <v>0.0</v>
      </c>
      <c r="AU9" s="805">
        <v>0.0</v>
      </c>
      <c r="AV9" s="830">
        <v>0.0</v>
      </c>
      <c r="AW9" s="805">
        <v>0.0</v>
      </c>
      <c r="AX9" s="805">
        <v>0.0</v>
      </c>
      <c r="AY9" s="805">
        <v>0.0</v>
      </c>
      <c r="AZ9" s="806">
        <v>0.0</v>
      </c>
      <c r="BA9" s="811" t="e">
        <v>#REF!</v>
      </c>
    </row>
    <row r="10">
      <c r="A10" s="812">
        <v>1189.0</v>
      </c>
      <c r="B10" s="786" t="s">
        <v>496</v>
      </c>
      <c r="C10" s="787" t="s">
        <v>648</v>
      </c>
      <c r="D10" s="788" t="s">
        <v>41</v>
      </c>
      <c r="E10" s="842" t="s">
        <v>66</v>
      </c>
      <c r="F10" s="843" t="s">
        <v>48</v>
      </c>
      <c r="G10" s="815" t="s">
        <v>495</v>
      </c>
      <c r="H10" s="814" t="s">
        <v>484</v>
      </c>
      <c r="I10" s="816" t="s">
        <v>479</v>
      </c>
      <c r="J10" s="816" t="s">
        <v>480</v>
      </c>
      <c r="K10" s="816" t="s">
        <v>483</v>
      </c>
      <c r="L10" s="836" t="s">
        <v>48</v>
      </c>
      <c r="M10" s="821" t="s">
        <v>48</v>
      </c>
      <c r="N10" s="786" t="s">
        <v>476</v>
      </c>
      <c r="O10" s="820" t="s">
        <v>487</v>
      </c>
      <c r="P10" s="822" t="s">
        <v>48</v>
      </c>
      <c r="Q10" s="816" t="s">
        <v>66</v>
      </c>
      <c r="R10" s="816" t="s">
        <v>489</v>
      </c>
      <c r="S10" s="816" t="s">
        <v>56</v>
      </c>
      <c r="T10" s="816" t="s">
        <v>476</v>
      </c>
      <c r="U10" s="836" t="s">
        <v>48</v>
      </c>
      <c r="V10" s="816" t="s">
        <v>476</v>
      </c>
      <c r="W10" s="816" t="s">
        <v>476</v>
      </c>
      <c r="X10" s="816" t="s">
        <v>476</v>
      </c>
      <c r="Y10" s="816" t="s">
        <v>76</v>
      </c>
      <c r="Z10" s="816" t="s">
        <v>56</v>
      </c>
      <c r="AA10" s="836" t="s">
        <v>48</v>
      </c>
      <c r="AB10" s="816" t="s">
        <v>476</v>
      </c>
      <c r="AC10" s="816" t="s">
        <v>483</v>
      </c>
      <c r="AD10" s="822" t="s">
        <v>48</v>
      </c>
      <c r="AE10" s="816" t="s">
        <v>66</v>
      </c>
      <c r="AF10" s="816" t="s">
        <v>489</v>
      </c>
      <c r="AG10" s="816" t="s">
        <v>56</v>
      </c>
      <c r="AH10" s="836" t="s">
        <v>48</v>
      </c>
      <c r="AI10" s="845"/>
      <c r="AJ10" s="804">
        <v>154.5</v>
      </c>
      <c r="AK10" s="805" t="s">
        <v>496</v>
      </c>
      <c r="AL10" s="806" t="s">
        <v>648</v>
      </c>
      <c r="AM10" s="807">
        <v>8.0</v>
      </c>
      <c r="AN10" s="808" t="e">
        <v>#REF!</v>
      </c>
      <c r="AO10" s="809" t="s">
        <v>647</v>
      </c>
      <c r="AP10" s="810" t="s">
        <v>647</v>
      </c>
      <c r="AQ10" s="805">
        <v>8.0</v>
      </c>
      <c r="AR10" s="805">
        <v>0.0</v>
      </c>
      <c r="AS10" s="805">
        <v>0.0</v>
      </c>
      <c r="AT10" s="805">
        <v>0.0</v>
      </c>
      <c r="AU10" s="805">
        <v>0.0</v>
      </c>
      <c r="AV10" s="830">
        <v>0.0</v>
      </c>
      <c r="AW10" s="805">
        <v>0.0</v>
      </c>
      <c r="AX10" s="805">
        <v>0.0</v>
      </c>
      <c r="AY10" s="805">
        <v>0.0</v>
      </c>
      <c r="AZ10" s="806">
        <v>0.0</v>
      </c>
      <c r="BA10" s="811" t="e">
        <v>#REF!</v>
      </c>
    </row>
    <row r="11">
      <c r="A11" s="809">
        <v>1277.0</v>
      </c>
      <c r="B11" s="805" t="s">
        <v>500</v>
      </c>
      <c r="C11" s="847" t="s">
        <v>657</v>
      </c>
      <c r="D11" s="848"/>
      <c r="E11" s="849" t="s">
        <v>48</v>
      </c>
      <c r="F11" s="843" t="s">
        <v>48</v>
      </c>
      <c r="G11" s="815" t="s">
        <v>66</v>
      </c>
      <c r="H11" s="814" t="s">
        <v>66</v>
      </c>
      <c r="I11" s="851" t="s">
        <v>48</v>
      </c>
      <c r="J11" s="851" t="s">
        <v>48</v>
      </c>
      <c r="K11" s="851" t="s">
        <v>48</v>
      </c>
      <c r="L11" s="851" t="s">
        <v>48</v>
      </c>
      <c r="M11" s="851" t="s">
        <v>48</v>
      </c>
      <c r="N11" s="853" t="s">
        <v>66</v>
      </c>
      <c r="O11" s="853" t="s">
        <v>66</v>
      </c>
      <c r="P11" s="851" t="s">
        <v>48</v>
      </c>
      <c r="Q11" s="851" t="s">
        <v>48</v>
      </c>
      <c r="R11" s="851" t="s">
        <v>48</v>
      </c>
      <c r="S11" s="851" t="s">
        <v>48</v>
      </c>
      <c r="T11" s="851" t="s">
        <v>48</v>
      </c>
      <c r="U11" s="853" t="s">
        <v>66</v>
      </c>
      <c r="V11" s="853" t="s">
        <v>66</v>
      </c>
      <c r="W11" s="851" t="s">
        <v>48</v>
      </c>
      <c r="X11" s="851" t="s">
        <v>48</v>
      </c>
      <c r="Y11" s="851" t="s">
        <v>48</v>
      </c>
      <c r="Z11" s="851" t="s">
        <v>48</v>
      </c>
      <c r="AA11" s="851" t="s">
        <v>48</v>
      </c>
      <c r="AB11" s="853" t="s">
        <v>66</v>
      </c>
      <c r="AC11" s="853" t="s">
        <v>66</v>
      </c>
      <c r="AD11" s="851" t="s">
        <v>48</v>
      </c>
      <c r="AE11" s="851" t="s">
        <v>48</v>
      </c>
      <c r="AF11" s="851" t="s">
        <v>48</v>
      </c>
      <c r="AG11" s="851" t="s">
        <v>48</v>
      </c>
      <c r="AH11" s="851" t="s">
        <v>48</v>
      </c>
      <c r="AI11" s="854"/>
      <c r="AJ11" s="804">
        <v>56.0</v>
      </c>
      <c r="AK11" s="805" t="s">
        <v>500</v>
      </c>
      <c r="AL11" s="806" t="s">
        <v>657</v>
      </c>
      <c r="AM11" s="855">
        <v>22.0</v>
      </c>
      <c r="AN11" s="806" t="e">
        <v>#REF!</v>
      </c>
      <c r="AO11" s="856" t="s">
        <v>660</v>
      </c>
      <c r="AP11" s="810" t="s">
        <v>647</v>
      </c>
      <c r="AQ11" s="805">
        <v>22.0</v>
      </c>
      <c r="AR11" s="805">
        <v>0.0</v>
      </c>
      <c r="AS11" s="805">
        <v>0.0</v>
      </c>
      <c r="AT11" s="805">
        <v>0.0</v>
      </c>
      <c r="AU11" s="805">
        <v>0.0</v>
      </c>
      <c r="AV11" s="857"/>
      <c r="AW11" s="805">
        <v>0.0</v>
      </c>
      <c r="AX11" s="805">
        <v>0.0</v>
      </c>
      <c r="AY11" s="805">
        <v>0.0</v>
      </c>
      <c r="AZ11" s="806">
        <v>0.0</v>
      </c>
      <c r="BA11" s="809" t="e">
        <v>#REF!</v>
      </c>
    </row>
    <row r="12">
      <c r="A12" s="809">
        <v>1289.0</v>
      </c>
      <c r="B12" s="805" t="s">
        <v>501</v>
      </c>
      <c r="C12" s="847" t="s">
        <v>657</v>
      </c>
      <c r="D12" s="848"/>
      <c r="E12" s="849" t="s">
        <v>48</v>
      </c>
      <c r="F12" s="814" t="s">
        <v>504</v>
      </c>
      <c r="G12" s="815" t="s">
        <v>48</v>
      </c>
      <c r="H12" s="843" t="s">
        <v>48</v>
      </c>
      <c r="I12" s="860" t="s">
        <v>48</v>
      </c>
      <c r="J12" s="853" t="s">
        <v>503</v>
      </c>
      <c r="K12" s="851" t="s">
        <v>48</v>
      </c>
      <c r="L12" s="851" t="s">
        <v>48</v>
      </c>
      <c r="M12" s="851" t="s">
        <v>48</v>
      </c>
      <c r="N12" s="853" t="s">
        <v>502</v>
      </c>
      <c r="O12" s="851" t="s">
        <v>48</v>
      </c>
      <c r="P12" s="851" t="s">
        <v>48</v>
      </c>
      <c r="Q12" s="853" t="s">
        <v>503</v>
      </c>
      <c r="R12" s="851" t="s">
        <v>48</v>
      </c>
      <c r="S12" s="851" t="s">
        <v>48</v>
      </c>
      <c r="T12" s="851" t="s">
        <v>48</v>
      </c>
      <c r="U12" s="851" t="s">
        <v>48</v>
      </c>
      <c r="V12" s="853" t="s">
        <v>502</v>
      </c>
      <c r="W12" s="851" t="s">
        <v>48</v>
      </c>
      <c r="X12" s="853" t="s">
        <v>504</v>
      </c>
      <c r="Y12" s="851" t="s">
        <v>48</v>
      </c>
      <c r="Z12" s="851" t="s">
        <v>48</v>
      </c>
      <c r="AA12" s="851" t="s">
        <v>48</v>
      </c>
      <c r="AB12" s="853" t="s">
        <v>502</v>
      </c>
      <c r="AC12" s="853" t="s">
        <v>502</v>
      </c>
      <c r="AD12" s="851" t="s">
        <v>48</v>
      </c>
      <c r="AE12" s="853" t="s">
        <v>503</v>
      </c>
      <c r="AF12" s="851" t="s">
        <v>48</v>
      </c>
      <c r="AG12" s="851" t="s">
        <v>48</v>
      </c>
      <c r="AH12" s="853" t="s">
        <v>502</v>
      </c>
      <c r="AI12" s="854"/>
      <c r="AJ12" s="804">
        <v>40.0</v>
      </c>
      <c r="AK12" s="805" t="s">
        <v>501</v>
      </c>
      <c r="AL12" s="806" t="s">
        <v>657</v>
      </c>
      <c r="AM12" s="855">
        <v>21.0</v>
      </c>
      <c r="AN12" s="806" t="e">
        <v>#REF!</v>
      </c>
      <c r="AO12" s="856" t="s">
        <v>661</v>
      </c>
      <c r="AP12" s="810" t="s">
        <v>647</v>
      </c>
      <c r="AQ12" s="805">
        <v>21.0</v>
      </c>
      <c r="AR12" s="805">
        <v>0.0</v>
      </c>
      <c r="AS12" s="805">
        <v>0.0</v>
      </c>
      <c r="AT12" s="805">
        <v>0.0</v>
      </c>
      <c r="AU12" s="805">
        <v>0.0</v>
      </c>
      <c r="AV12" s="857"/>
      <c r="AW12" s="805">
        <v>0.0</v>
      </c>
      <c r="AX12" s="805">
        <v>0.0</v>
      </c>
      <c r="AY12" s="805">
        <v>0.0</v>
      </c>
      <c r="AZ12" s="806">
        <v>0.0</v>
      </c>
      <c r="BA12" s="809" t="e">
        <v>#REF!</v>
      </c>
    </row>
    <row r="13">
      <c r="C13" s="413"/>
      <c r="D13" s="413"/>
      <c r="G13" s="413"/>
    </row>
    <row r="14">
      <c r="C14" s="413"/>
      <c r="D14" s="413"/>
      <c r="F14" s="862" t="s">
        <v>662</v>
      </c>
      <c r="G14" s="413"/>
      <c r="L14" s="413"/>
      <c r="N14" s="863"/>
    </row>
    <row r="15">
      <c r="C15" s="413"/>
      <c r="D15" s="864" t="s">
        <v>276</v>
      </c>
      <c r="E15" s="865" t="s">
        <v>539</v>
      </c>
      <c r="F15" s="866" t="s">
        <v>663</v>
      </c>
      <c r="G15" s="867" t="s">
        <v>522</v>
      </c>
      <c r="H15" s="868" t="s">
        <v>664</v>
      </c>
      <c r="I15" s="524"/>
      <c r="J15" s="869" t="s">
        <v>665</v>
      </c>
      <c r="K15" s="865" t="s">
        <v>516</v>
      </c>
      <c r="L15" s="866" t="s">
        <v>663</v>
      </c>
      <c r="N15" s="513" t="s">
        <v>526</v>
      </c>
      <c r="O15" s="870" t="s">
        <v>666</v>
      </c>
      <c r="P15" s="733"/>
      <c r="Q15" s="871" t="s">
        <v>517</v>
      </c>
      <c r="R15" s="664" t="s">
        <v>541</v>
      </c>
      <c r="S15" s="664" t="s">
        <v>521</v>
      </c>
      <c r="U15" s="664"/>
      <c r="V15" s="870"/>
      <c r="W15" s="733"/>
      <c r="X15" s="871"/>
      <c r="Y15" s="664"/>
      <c r="Z15" s="664"/>
      <c r="AB15" s="664"/>
      <c r="AC15" s="870"/>
      <c r="AD15" s="733"/>
      <c r="AE15" s="871"/>
      <c r="AF15" s="664"/>
      <c r="AG15" s="664"/>
    </row>
    <row r="16">
      <c r="E16" s="738" t="s">
        <v>529</v>
      </c>
      <c r="F16" s="738" t="s">
        <v>528</v>
      </c>
      <c r="G16" s="872" t="s">
        <v>533</v>
      </c>
      <c r="H16" s="873" t="s">
        <v>506</v>
      </c>
      <c r="I16" s="524"/>
      <c r="J16" s="872" t="s">
        <v>528</v>
      </c>
      <c r="K16" s="738" t="s">
        <v>529</v>
      </c>
      <c r="L16" s="738" t="s">
        <v>528</v>
      </c>
      <c r="N16" s="874" t="s">
        <v>533</v>
      </c>
      <c r="O16" s="875" t="s">
        <v>505</v>
      </c>
      <c r="P16" s="733"/>
      <c r="Q16" s="876" t="s">
        <v>506</v>
      </c>
      <c r="R16" s="874" t="s">
        <v>546</v>
      </c>
      <c r="S16" s="874" t="s">
        <v>528</v>
      </c>
      <c r="U16" s="874"/>
      <c r="V16" s="875"/>
      <c r="W16" s="733"/>
      <c r="X16" s="876"/>
      <c r="Y16" s="874"/>
      <c r="Z16" s="874"/>
      <c r="AB16" s="874"/>
      <c r="AC16" s="875"/>
      <c r="AD16" s="733"/>
      <c r="AE16" s="876"/>
      <c r="AF16" s="874"/>
      <c r="AG16" s="874"/>
    </row>
    <row r="17">
      <c r="D17" s="877" t="s">
        <v>281</v>
      </c>
      <c r="E17" s="878" t="s">
        <v>663</v>
      </c>
      <c r="F17" s="879" t="s">
        <v>667</v>
      </c>
      <c r="G17" s="880" t="s">
        <v>526</v>
      </c>
      <c r="H17" s="878" t="s">
        <v>668</v>
      </c>
      <c r="I17" s="524"/>
      <c r="J17" s="880" t="s">
        <v>521</v>
      </c>
      <c r="K17" s="881" t="s">
        <v>669</v>
      </c>
      <c r="L17" s="882" t="s">
        <v>519</v>
      </c>
      <c r="N17" s="513" t="s">
        <v>580</v>
      </c>
      <c r="O17" s="883" t="s">
        <v>665</v>
      </c>
      <c r="P17" s="733"/>
      <c r="Q17" s="884" t="s">
        <v>663</v>
      </c>
      <c r="R17" s="513" t="s">
        <v>519</v>
      </c>
      <c r="S17" s="513" t="s">
        <v>541</v>
      </c>
      <c r="U17" s="513"/>
      <c r="V17" s="883"/>
      <c r="W17" s="733"/>
      <c r="X17" s="884"/>
      <c r="Y17" s="513"/>
      <c r="Z17" s="513"/>
      <c r="AB17" s="513"/>
      <c r="AC17" s="883"/>
      <c r="AD17" s="733"/>
      <c r="AE17" s="884"/>
      <c r="AF17" s="513"/>
      <c r="AG17" s="513"/>
    </row>
    <row r="18">
      <c r="E18" s="873" t="s">
        <v>528</v>
      </c>
      <c r="F18" s="738" t="s">
        <v>505</v>
      </c>
      <c r="G18" s="872" t="s">
        <v>533</v>
      </c>
      <c r="H18" s="885" t="s">
        <v>533</v>
      </c>
      <c r="I18" s="524"/>
      <c r="J18" s="872" t="s">
        <v>528</v>
      </c>
      <c r="K18" s="738" t="s">
        <v>529</v>
      </c>
      <c r="L18" s="738" t="s">
        <v>573</v>
      </c>
      <c r="N18" s="874" t="s">
        <v>529</v>
      </c>
      <c r="O18" s="883" t="s">
        <v>528</v>
      </c>
      <c r="P18" s="733"/>
      <c r="Q18" s="876" t="s">
        <v>546</v>
      </c>
      <c r="R18" s="874" t="s">
        <v>573</v>
      </c>
      <c r="S18" s="874" t="s">
        <v>546</v>
      </c>
      <c r="U18" s="874"/>
      <c r="V18" s="883"/>
      <c r="W18" s="733"/>
      <c r="X18" s="876"/>
      <c r="Y18" s="874"/>
      <c r="Z18" s="874"/>
      <c r="AB18" s="874"/>
      <c r="AC18" s="883"/>
      <c r="AD18" s="733"/>
      <c r="AE18" s="876"/>
      <c r="AF18" s="874"/>
      <c r="AG18" s="874"/>
    </row>
    <row r="19">
      <c r="D19" s="877" t="s">
        <v>282</v>
      </c>
      <c r="E19" s="886" t="s">
        <v>590</v>
      </c>
      <c r="F19" s="882" t="s">
        <v>521</v>
      </c>
      <c r="G19" s="887" t="s">
        <v>670</v>
      </c>
      <c r="H19" s="668"/>
      <c r="I19" s="888"/>
      <c r="J19" s="889" t="s">
        <v>663</v>
      </c>
      <c r="K19" s="882" t="s">
        <v>521</v>
      </c>
      <c r="L19" s="890" t="s">
        <v>542</v>
      </c>
      <c r="N19" s="513" t="s">
        <v>590</v>
      </c>
      <c r="O19" s="664" t="s">
        <v>526</v>
      </c>
      <c r="P19" s="891"/>
      <c r="Q19" s="884" t="s">
        <v>521</v>
      </c>
      <c r="R19" s="513" t="s">
        <v>668</v>
      </c>
      <c r="S19" s="513" t="s">
        <v>671</v>
      </c>
      <c r="U19" s="513"/>
      <c r="V19" s="664"/>
      <c r="W19" s="891"/>
      <c r="X19" s="884"/>
      <c r="Y19" s="513"/>
      <c r="Z19" s="513"/>
      <c r="AB19" s="513"/>
      <c r="AC19" s="664"/>
      <c r="AD19" s="891"/>
      <c r="AE19" s="884"/>
      <c r="AF19" s="513"/>
      <c r="AG19" s="513"/>
    </row>
    <row r="20">
      <c r="E20" s="873" t="s">
        <v>529</v>
      </c>
      <c r="F20" s="738" t="s">
        <v>528</v>
      </c>
      <c r="G20" s="872" t="s">
        <v>573</v>
      </c>
      <c r="H20" s="553"/>
      <c r="I20" s="888"/>
      <c r="J20" s="892" t="s">
        <v>546</v>
      </c>
      <c r="K20" s="738" t="s">
        <v>528</v>
      </c>
      <c r="L20" s="738" t="s">
        <v>573</v>
      </c>
      <c r="N20" s="874" t="s">
        <v>529</v>
      </c>
      <c r="O20" s="874" t="s">
        <v>533</v>
      </c>
      <c r="P20" s="891"/>
      <c r="Q20" s="884" t="s">
        <v>528</v>
      </c>
      <c r="R20" s="874" t="s">
        <v>546</v>
      </c>
      <c r="S20" s="874" t="s">
        <v>529</v>
      </c>
      <c r="U20" s="874"/>
      <c r="V20" s="874"/>
      <c r="W20" s="891"/>
      <c r="X20" s="884"/>
      <c r="Y20" s="874"/>
      <c r="Z20" s="874"/>
      <c r="AB20" s="874"/>
      <c r="AC20" s="874"/>
      <c r="AD20" s="891"/>
      <c r="AE20" s="884"/>
      <c r="AF20" s="874"/>
      <c r="AG20" s="874"/>
    </row>
    <row r="21">
      <c r="D21" s="877" t="s">
        <v>458</v>
      </c>
      <c r="E21" s="878" t="s">
        <v>663</v>
      </c>
      <c r="F21" s="524"/>
      <c r="G21" s="553"/>
      <c r="H21" s="553"/>
      <c r="I21" s="553"/>
      <c r="J21" s="893"/>
      <c r="K21" s="894" t="s">
        <v>541</v>
      </c>
      <c r="L21" s="881" t="s">
        <v>665</v>
      </c>
      <c r="N21" s="895"/>
      <c r="O21" s="895"/>
      <c r="P21" s="895"/>
      <c r="Q21" s="896"/>
      <c r="R21" s="884" t="s">
        <v>670</v>
      </c>
      <c r="S21" s="513" t="s">
        <v>663</v>
      </c>
      <c r="U21" s="895"/>
      <c r="V21" s="895"/>
      <c r="W21" s="895"/>
      <c r="X21" s="896"/>
      <c r="Y21" s="884"/>
      <c r="Z21" s="513"/>
      <c r="AB21" s="895"/>
      <c r="AC21" s="895"/>
      <c r="AD21" s="895"/>
      <c r="AE21" s="896"/>
      <c r="AF21" s="884"/>
      <c r="AG21" s="513"/>
    </row>
    <row r="22">
      <c r="E22" s="873" t="s">
        <v>528</v>
      </c>
      <c r="F22" s="736"/>
      <c r="G22" s="897"/>
      <c r="H22" s="553"/>
      <c r="I22" s="897"/>
      <c r="J22" s="888"/>
      <c r="K22" s="872" t="s">
        <v>546</v>
      </c>
      <c r="L22" s="738" t="s">
        <v>528</v>
      </c>
      <c r="N22" s="898"/>
      <c r="O22" s="895"/>
      <c r="P22" s="898"/>
      <c r="Q22" s="891"/>
      <c r="R22" s="876" t="s">
        <v>573</v>
      </c>
      <c r="S22" s="874" t="s">
        <v>546</v>
      </c>
      <c r="U22" s="898"/>
      <c r="V22" s="895"/>
      <c r="W22" s="898"/>
      <c r="X22" s="891"/>
      <c r="Y22" s="876"/>
      <c r="Z22" s="874"/>
      <c r="AB22" s="898"/>
      <c r="AC22" s="895"/>
      <c r="AD22" s="898"/>
      <c r="AE22" s="891"/>
      <c r="AF22" s="876"/>
      <c r="AG22" s="874"/>
    </row>
    <row r="23">
      <c r="D23" s="877" t="s">
        <v>467</v>
      </c>
      <c r="E23" s="553"/>
      <c r="F23" s="899" t="s">
        <v>671</v>
      </c>
      <c r="G23" s="889" t="s">
        <v>672</v>
      </c>
      <c r="H23" s="865" t="s">
        <v>539</v>
      </c>
      <c r="I23" s="879" t="s">
        <v>670</v>
      </c>
      <c r="J23" s="865" t="s">
        <v>519</v>
      </c>
      <c r="K23" s="890" t="s">
        <v>663</v>
      </c>
      <c r="L23" s="900"/>
      <c r="N23" s="664" t="s">
        <v>673</v>
      </c>
      <c r="O23" s="513"/>
      <c r="P23" s="513" t="s">
        <v>663</v>
      </c>
      <c r="Q23" s="664" t="s">
        <v>574</v>
      </c>
      <c r="R23" s="513" t="s">
        <v>542</v>
      </c>
      <c r="S23" s="901"/>
      <c r="U23" s="664"/>
      <c r="V23" s="513"/>
      <c r="W23" s="513"/>
      <c r="X23" s="664"/>
      <c r="Y23" s="513"/>
      <c r="Z23" s="901"/>
      <c r="AB23" s="664"/>
      <c r="AC23" s="513"/>
      <c r="AD23" s="513"/>
      <c r="AE23" s="664"/>
      <c r="AF23" s="513"/>
      <c r="AG23" s="901"/>
    </row>
    <row r="24">
      <c r="B24" s="862" t="s">
        <v>674</v>
      </c>
      <c r="C24" s="902"/>
      <c r="E24" s="553"/>
      <c r="F24" s="738" t="s">
        <v>529</v>
      </c>
      <c r="G24" s="872" t="s">
        <v>505</v>
      </c>
      <c r="H24" s="738" t="s">
        <v>529</v>
      </c>
      <c r="I24" s="738" t="s">
        <v>573</v>
      </c>
      <c r="J24" s="738" t="s">
        <v>573</v>
      </c>
      <c r="K24" s="738" t="s">
        <v>546</v>
      </c>
      <c r="L24" s="900"/>
      <c r="N24" s="874" t="s">
        <v>546</v>
      </c>
      <c r="O24" s="874"/>
      <c r="P24" s="874" t="s">
        <v>528</v>
      </c>
      <c r="Q24" s="874" t="s">
        <v>505</v>
      </c>
      <c r="R24" s="874" t="s">
        <v>573</v>
      </c>
      <c r="S24" s="901"/>
      <c r="U24" s="874"/>
      <c r="V24" s="874"/>
      <c r="W24" s="874"/>
      <c r="X24" s="874"/>
      <c r="Y24" s="874"/>
      <c r="Z24" s="901"/>
      <c r="AB24" s="874"/>
      <c r="AC24" s="874"/>
      <c r="AD24" s="874"/>
      <c r="AE24" s="874"/>
      <c r="AF24" s="874"/>
      <c r="AG24" s="901"/>
    </row>
    <row r="25">
      <c r="D25" s="877" t="s">
        <v>468</v>
      </c>
      <c r="E25" s="553"/>
      <c r="F25" s="882" t="s">
        <v>516</v>
      </c>
      <c r="G25" s="903" t="s">
        <v>669</v>
      </c>
      <c r="H25" s="890" t="s">
        <v>542</v>
      </c>
      <c r="I25" s="879" t="s">
        <v>558</v>
      </c>
      <c r="J25" s="904" t="s">
        <v>541</v>
      </c>
      <c r="K25" s="900"/>
      <c r="L25" s="553"/>
      <c r="N25" s="513" t="s">
        <v>541</v>
      </c>
      <c r="O25" s="513" t="s">
        <v>670</v>
      </c>
      <c r="P25" s="513" t="s">
        <v>521</v>
      </c>
      <c r="Q25" s="513" t="s">
        <v>665</v>
      </c>
      <c r="R25" s="901"/>
      <c r="S25" s="895"/>
      <c r="U25" s="513"/>
      <c r="V25" s="513"/>
      <c r="W25" s="513"/>
      <c r="X25" s="513"/>
      <c r="Y25" s="901"/>
      <c r="Z25" s="895"/>
      <c r="AB25" s="513"/>
      <c r="AC25" s="513"/>
      <c r="AD25" s="513"/>
      <c r="AE25" s="513"/>
      <c r="AF25" s="901"/>
      <c r="AG25" s="895"/>
    </row>
    <row r="26">
      <c r="E26" s="553"/>
      <c r="F26" s="738" t="s">
        <v>529</v>
      </c>
      <c r="G26" s="872" t="s">
        <v>529</v>
      </c>
      <c r="H26" s="738" t="s">
        <v>573</v>
      </c>
      <c r="I26" s="738" t="s">
        <v>506</v>
      </c>
      <c r="J26" s="738" t="s">
        <v>546</v>
      </c>
      <c r="K26" s="900"/>
      <c r="L26" s="553"/>
      <c r="N26" s="874" t="s">
        <v>546</v>
      </c>
      <c r="O26" s="874" t="s">
        <v>573</v>
      </c>
      <c r="P26" s="874" t="s">
        <v>528</v>
      </c>
      <c r="Q26" s="874" t="s">
        <v>675</v>
      </c>
      <c r="R26" s="901"/>
      <c r="S26" s="895"/>
      <c r="U26" s="874"/>
      <c r="V26" s="874"/>
      <c r="W26" s="874"/>
      <c r="X26" s="874"/>
      <c r="Y26" s="901"/>
      <c r="Z26" s="895"/>
      <c r="AB26" s="874"/>
      <c r="AC26" s="874"/>
      <c r="AD26" s="874"/>
      <c r="AE26" s="874"/>
      <c r="AF26" s="901"/>
      <c r="AG26" s="895"/>
    </row>
    <row r="27">
      <c r="D27" s="877" t="s">
        <v>469</v>
      </c>
      <c r="E27" s="553"/>
      <c r="F27" s="904" t="s">
        <v>541</v>
      </c>
      <c r="G27" s="889" t="s">
        <v>663</v>
      </c>
      <c r="H27" s="882" t="s">
        <v>516</v>
      </c>
      <c r="I27" s="890" t="s">
        <v>676</v>
      </c>
      <c r="J27" s="890" t="s">
        <v>542</v>
      </c>
      <c r="K27" s="900"/>
      <c r="L27" s="553"/>
      <c r="N27" s="513" t="s">
        <v>663</v>
      </c>
      <c r="O27" s="513" t="s">
        <v>539</v>
      </c>
      <c r="P27" s="513" t="s">
        <v>541</v>
      </c>
      <c r="Q27" s="513" t="s">
        <v>580</v>
      </c>
      <c r="R27" s="901"/>
      <c r="S27" s="895"/>
      <c r="U27" s="513"/>
      <c r="V27" s="513"/>
      <c r="W27" s="513"/>
      <c r="X27" s="513"/>
      <c r="Y27" s="901"/>
      <c r="Z27" s="895"/>
      <c r="AB27" s="513"/>
      <c r="AC27" s="513"/>
      <c r="AD27" s="513"/>
      <c r="AE27" s="513"/>
      <c r="AF27" s="901"/>
      <c r="AG27" s="895"/>
    </row>
    <row r="28">
      <c r="F28" s="738" t="s">
        <v>573</v>
      </c>
      <c r="G28" s="872" t="s">
        <v>528</v>
      </c>
      <c r="H28" s="738" t="s">
        <v>529</v>
      </c>
      <c r="I28" s="738" t="s">
        <v>506</v>
      </c>
      <c r="J28" s="738" t="s">
        <v>573</v>
      </c>
      <c r="K28" s="900"/>
      <c r="L28" s="553"/>
      <c r="N28" s="874" t="s">
        <v>573</v>
      </c>
      <c r="O28" s="874" t="s">
        <v>529</v>
      </c>
      <c r="P28" s="874" t="s">
        <v>573</v>
      </c>
      <c r="Q28" s="874" t="s">
        <v>529</v>
      </c>
      <c r="R28" s="901"/>
      <c r="S28" s="895"/>
      <c r="U28" s="874"/>
      <c r="V28" s="874"/>
      <c r="W28" s="874"/>
      <c r="X28" s="874"/>
      <c r="Y28" s="901"/>
      <c r="Z28" s="895"/>
      <c r="AB28" s="874"/>
      <c r="AC28" s="874"/>
      <c r="AD28" s="874"/>
      <c r="AE28" s="874"/>
      <c r="AF28" s="901"/>
      <c r="AG28" s="895"/>
    </row>
    <row r="32">
      <c r="B32" s="209" t="s">
        <v>677</v>
      </c>
      <c r="D32" s="670" t="s">
        <v>568</v>
      </c>
      <c r="E32" s="696" t="s">
        <v>663</v>
      </c>
      <c r="F32" s="679">
        <f t="shared" ref="F32:F53" si="1">COUNTIF($E$15:$AH$28,E32)</f>
        <v>11</v>
      </c>
      <c r="G32" s="675" t="s">
        <v>553</v>
      </c>
      <c r="H32" s="696" t="s">
        <v>541</v>
      </c>
      <c r="I32" s="708">
        <f t="shared" ref="I32:I51" si="2">COUNTIF($E$15:$AH$28,H32)</f>
        <v>7</v>
      </c>
      <c r="K32" s="209" t="s">
        <v>529</v>
      </c>
      <c r="L32" s="679">
        <f t="shared" ref="L32:L37" si="3">COUNTIF($E$15:$AH$28,K32)</f>
        <v>14</v>
      </c>
      <c r="N32" s="877" t="s">
        <v>276</v>
      </c>
      <c r="O32" s="209" t="s">
        <v>568</v>
      </c>
      <c r="P32" s="905">
        <f>COUNTIFS($E$15:$AG$16,E32)+COUNTIFS($E$15:$AG$16,E33)+COUNTIFS($E$15:$AG$16,E34)+COUNTIFS($E$15:$AG$16,E35)+COUNTIFS($E$15:$AG$16,E36)+COUNTIFS($E$15:$AG$16,E37)+COUNTIFS($E$15:$AG$16,E38)</f>
        <v>3</v>
      </c>
      <c r="R32" s="209" t="s">
        <v>568</v>
      </c>
    </row>
    <row r="33">
      <c r="D33" s="391"/>
      <c r="E33" s="681" t="s">
        <v>678</v>
      </c>
      <c r="F33" s="679">
        <f t="shared" si="1"/>
        <v>1</v>
      </c>
      <c r="G33" s="391"/>
      <c r="H33" s="681" t="s">
        <v>540</v>
      </c>
      <c r="I33" s="708">
        <f t="shared" si="2"/>
        <v>0</v>
      </c>
      <c r="K33" s="209" t="s">
        <v>528</v>
      </c>
      <c r="L33" s="679">
        <f t="shared" si="3"/>
        <v>15</v>
      </c>
      <c r="O33" s="209" t="s">
        <v>556</v>
      </c>
      <c r="P33" s="708">
        <f>COUNTIFS($E$15:$AG$16,E39)+COUNTIFS($E$15:$AG$16,E40)+COUNTIFS($E$15:$AG$16,E41)+COUNTIFS($E$15:$AG$16,E42)</f>
        <v>1</v>
      </c>
      <c r="R33" s="209" t="s">
        <v>556</v>
      </c>
    </row>
    <row r="34">
      <c r="D34" s="391"/>
      <c r="E34" s="681" t="s">
        <v>668</v>
      </c>
      <c r="F34" s="679">
        <f t="shared" si="1"/>
        <v>3</v>
      </c>
      <c r="G34" s="391"/>
      <c r="H34" s="681" t="s">
        <v>553</v>
      </c>
      <c r="I34" s="708">
        <f t="shared" si="2"/>
        <v>0</v>
      </c>
      <c r="K34" s="209" t="s">
        <v>573</v>
      </c>
      <c r="L34" s="679">
        <f t="shared" si="3"/>
        <v>14</v>
      </c>
      <c r="O34" s="209" t="s">
        <v>592</v>
      </c>
      <c r="P34" s="906">
        <f>COUNTIFS($E$15:$S$16,E43)+COUNTIFS($E$15:$S$16,E44)+COUNTIFS($E$15:$S$16,E45)+COUNTIFS(E15:$S$16,E46)+COUNTIFS(E15:S16,E47)+COUNTIFS($E$15:$S$16,E48)+COUNTIFS($E$15:$S$16,E49)+COUNTIFS($E$15:$S$16,E50)+COUNTIFS($E$15:$S$16,E51)+COUNTIFS($E$15:$S$16,E52)+COUNTIFS($E$15:$S$16,E53)</f>
        <v>4</v>
      </c>
      <c r="R34" s="209" t="s">
        <v>592</v>
      </c>
    </row>
    <row r="35">
      <c r="D35" s="391"/>
      <c r="E35" s="681" t="s">
        <v>679</v>
      </c>
      <c r="F35" s="679">
        <f t="shared" si="1"/>
        <v>1</v>
      </c>
      <c r="G35" s="391"/>
      <c r="H35" s="681" t="s">
        <v>571</v>
      </c>
      <c r="I35" s="708">
        <f t="shared" si="2"/>
        <v>0</v>
      </c>
      <c r="K35" s="209" t="s">
        <v>546</v>
      </c>
      <c r="L35" s="679">
        <f t="shared" si="3"/>
        <v>11</v>
      </c>
      <c r="O35" s="209" t="s">
        <v>553</v>
      </c>
      <c r="P35" s="906">
        <f>COUNTIFS($E$15:$S$16,H32)+COUNTIFS($E$15:$S$16,H33)+COUNTIFS(E15:$S$16,H34)+COUNTIFS(E15:S16,H35)+COUNTIFS($E$15:$S$16,H36)+COUNTIFS($E$15:$S$16,H37)+COUNTIFS($E$15:$S$16,H38)</f>
        <v>2</v>
      </c>
      <c r="R35" s="209" t="s">
        <v>553</v>
      </c>
    </row>
    <row r="36">
      <c r="D36" s="391"/>
      <c r="E36" s="681" t="s">
        <v>542</v>
      </c>
      <c r="F36" s="679">
        <f t="shared" si="1"/>
        <v>4</v>
      </c>
      <c r="G36" s="391"/>
      <c r="H36" s="681" t="s">
        <v>574</v>
      </c>
      <c r="I36" s="708">
        <f t="shared" si="2"/>
        <v>1</v>
      </c>
      <c r="K36" s="209" t="s">
        <v>505</v>
      </c>
      <c r="L36" s="679">
        <f t="shared" si="3"/>
        <v>4</v>
      </c>
      <c r="O36" s="209" t="s">
        <v>584</v>
      </c>
      <c r="P36" s="906">
        <f t="shared" ref="P36:P37" si="4">COUNTIFS($E$17:$S$18,E42)+COUNTIFS($E$17:$S$18,E43)+COUNTIFS($E$17:$S$18,E44)+COUNTIFS($E$17:$S$18,E45)</f>
        <v>1</v>
      </c>
      <c r="R36" s="209" t="s">
        <v>584</v>
      </c>
    </row>
    <row r="37">
      <c r="D37" s="391"/>
      <c r="E37" s="681" t="s">
        <v>578</v>
      </c>
      <c r="F37" s="679">
        <f t="shared" si="1"/>
        <v>0</v>
      </c>
      <c r="G37" s="391"/>
      <c r="H37" s="681" t="s">
        <v>522</v>
      </c>
      <c r="I37" s="708">
        <f t="shared" si="2"/>
        <v>1</v>
      </c>
      <c r="K37" s="209" t="s">
        <v>506</v>
      </c>
      <c r="L37" s="679">
        <f t="shared" si="3"/>
        <v>4</v>
      </c>
      <c r="O37" s="209" t="s">
        <v>595</v>
      </c>
      <c r="P37" s="906">
        <f t="shared" si="4"/>
        <v>1</v>
      </c>
      <c r="R37" s="209" t="s">
        <v>595</v>
      </c>
    </row>
    <row r="38">
      <c r="D38" s="396"/>
      <c r="E38" s="691" t="s">
        <v>580</v>
      </c>
      <c r="F38" s="679">
        <f t="shared" si="1"/>
        <v>2</v>
      </c>
      <c r="G38" s="396"/>
      <c r="H38" s="691" t="s">
        <v>524</v>
      </c>
      <c r="I38" s="708">
        <f t="shared" si="2"/>
        <v>0</v>
      </c>
      <c r="O38" s="209" t="s">
        <v>568</v>
      </c>
      <c r="R38" s="209" t="s">
        <v>568</v>
      </c>
    </row>
    <row r="39">
      <c r="D39" s="695" t="s">
        <v>556</v>
      </c>
      <c r="E39" s="696" t="s">
        <v>670</v>
      </c>
      <c r="F39" s="679">
        <f t="shared" si="1"/>
        <v>4</v>
      </c>
      <c r="G39" s="697" t="s">
        <v>584</v>
      </c>
      <c r="H39" s="696" t="s">
        <v>680</v>
      </c>
      <c r="I39" s="708">
        <f t="shared" si="2"/>
        <v>0</v>
      </c>
      <c r="O39" s="209" t="s">
        <v>556</v>
      </c>
      <c r="R39" s="209" t="s">
        <v>556</v>
      </c>
    </row>
    <row r="40">
      <c r="D40" s="391"/>
      <c r="E40" s="681" t="s">
        <v>664</v>
      </c>
      <c r="F40" s="679">
        <f t="shared" si="1"/>
        <v>1</v>
      </c>
      <c r="G40" s="391"/>
      <c r="H40" s="681" t="s">
        <v>581</v>
      </c>
      <c r="I40" s="708">
        <f t="shared" si="2"/>
        <v>0</v>
      </c>
      <c r="O40" s="209" t="s">
        <v>592</v>
      </c>
      <c r="R40" s="209" t="s">
        <v>592</v>
      </c>
    </row>
    <row r="41">
      <c r="D41" s="391"/>
      <c r="E41" s="681" t="s">
        <v>667</v>
      </c>
      <c r="F41" s="679">
        <f t="shared" si="1"/>
        <v>1</v>
      </c>
      <c r="G41" s="391"/>
      <c r="H41" s="681" t="s">
        <v>548</v>
      </c>
      <c r="I41" s="708">
        <f t="shared" si="2"/>
        <v>0</v>
      </c>
      <c r="O41" s="209" t="s">
        <v>553</v>
      </c>
      <c r="R41" s="209" t="s">
        <v>553</v>
      </c>
    </row>
    <row r="42">
      <c r="D42" s="396"/>
      <c r="E42" s="691" t="s">
        <v>681</v>
      </c>
      <c r="F42" s="679">
        <f t="shared" si="1"/>
        <v>0</v>
      </c>
      <c r="G42" s="391"/>
      <c r="H42" s="681" t="s">
        <v>586</v>
      </c>
      <c r="I42" s="708">
        <f t="shared" si="2"/>
        <v>0</v>
      </c>
      <c r="O42" s="209" t="s">
        <v>584</v>
      </c>
      <c r="R42" s="209" t="s">
        <v>584</v>
      </c>
    </row>
    <row r="43">
      <c r="D43" s="703" t="s">
        <v>592</v>
      </c>
      <c r="E43" s="696" t="s">
        <v>516</v>
      </c>
      <c r="F43" s="679">
        <f t="shared" si="1"/>
        <v>3</v>
      </c>
      <c r="G43" s="391"/>
      <c r="H43" s="681" t="s">
        <v>588</v>
      </c>
      <c r="I43" s="708">
        <f t="shared" si="2"/>
        <v>0</v>
      </c>
      <c r="O43" s="209" t="s">
        <v>595</v>
      </c>
      <c r="R43" s="209" t="s">
        <v>595</v>
      </c>
    </row>
    <row r="44">
      <c r="D44" s="391"/>
      <c r="E44" s="681" t="s">
        <v>526</v>
      </c>
      <c r="F44" s="679">
        <f t="shared" si="1"/>
        <v>3</v>
      </c>
      <c r="G44" s="391"/>
      <c r="H44" s="681" t="s">
        <v>590</v>
      </c>
      <c r="I44" s="708">
        <f t="shared" si="2"/>
        <v>2</v>
      </c>
      <c r="O44" s="209" t="s">
        <v>568</v>
      </c>
      <c r="R44" s="209" t="s">
        <v>568</v>
      </c>
    </row>
    <row r="45">
      <c r="D45" s="391"/>
      <c r="E45" s="681" t="s">
        <v>514</v>
      </c>
      <c r="F45" s="679">
        <f t="shared" si="1"/>
        <v>0</v>
      </c>
      <c r="G45" s="396"/>
      <c r="H45" s="907" t="s">
        <v>520</v>
      </c>
      <c r="I45" s="708">
        <f t="shared" si="2"/>
        <v>0</v>
      </c>
      <c r="O45" s="209" t="s">
        <v>556</v>
      </c>
      <c r="R45" s="209" t="s">
        <v>556</v>
      </c>
    </row>
    <row r="46">
      <c r="D46" s="391"/>
      <c r="E46" s="681" t="s">
        <v>536</v>
      </c>
      <c r="F46" s="679">
        <f t="shared" si="1"/>
        <v>0</v>
      </c>
      <c r="G46" s="706" t="s">
        <v>595</v>
      </c>
      <c r="H46" s="696" t="s">
        <v>596</v>
      </c>
      <c r="I46" s="708">
        <f t="shared" si="2"/>
        <v>0</v>
      </c>
      <c r="O46" s="209" t="s">
        <v>592</v>
      </c>
      <c r="R46" s="209" t="s">
        <v>592</v>
      </c>
    </row>
    <row r="47">
      <c r="D47" s="391"/>
      <c r="E47" s="681" t="s">
        <v>519</v>
      </c>
      <c r="F47" s="679">
        <f t="shared" si="1"/>
        <v>3</v>
      </c>
      <c r="G47" s="391"/>
      <c r="H47" s="681" t="s">
        <v>597</v>
      </c>
      <c r="I47" s="708">
        <f t="shared" si="2"/>
        <v>0</v>
      </c>
      <c r="O47" s="209" t="s">
        <v>553</v>
      </c>
      <c r="R47" s="209" t="s">
        <v>553</v>
      </c>
    </row>
    <row r="48">
      <c r="D48" s="391"/>
      <c r="E48" s="681" t="s">
        <v>599</v>
      </c>
      <c r="F48" s="679">
        <f t="shared" si="1"/>
        <v>0</v>
      </c>
      <c r="G48" s="391"/>
      <c r="H48" s="681" t="s">
        <v>600</v>
      </c>
      <c r="I48" s="708">
        <f t="shared" si="2"/>
        <v>0</v>
      </c>
      <c r="O48" s="209" t="s">
        <v>584</v>
      </c>
      <c r="R48" s="209" t="s">
        <v>584</v>
      </c>
    </row>
    <row r="49">
      <c r="D49" s="391"/>
      <c r="E49" s="681" t="s">
        <v>521</v>
      </c>
      <c r="F49" s="679">
        <f t="shared" si="1"/>
        <v>6</v>
      </c>
      <c r="G49" s="391"/>
      <c r="H49" s="681" t="s">
        <v>558</v>
      </c>
      <c r="I49" s="708">
        <f t="shared" si="2"/>
        <v>1</v>
      </c>
      <c r="O49" s="209" t="s">
        <v>595</v>
      </c>
      <c r="R49" s="209" t="s">
        <v>595</v>
      </c>
    </row>
    <row r="50">
      <c r="D50" s="391"/>
      <c r="E50" s="681" t="s">
        <v>682</v>
      </c>
      <c r="F50" s="679">
        <f t="shared" si="1"/>
        <v>0</v>
      </c>
      <c r="G50" s="391"/>
      <c r="H50" s="681" t="s">
        <v>517</v>
      </c>
      <c r="I50" s="708">
        <f t="shared" si="2"/>
        <v>1</v>
      </c>
    </row>
    <row r="51">
      <c r="D51" s="391"/>
      <c r="E51" s="681" t="s">
        <v>605</v>
      </c>
      <c r="F51" s="679">
        <f t="shared" si="1"/>
        <v>0</v>
      </c>
      <c r="G51" s="396"/>
      <c r="H51" s="691" t="s">
        <v>606</v>
      </c>
      <c r="I51" s="708">
        <f t="shared" si="2"/>
        <v>0</v>
      </c>
    </row>
    <row r="52">
      <c r="D52" s="391"/>
      <c r="E52" s="681" t="s">
        <v>608</v>
      </c>
      <c r="F52" s="679">
        <f t="shared" si="1"/>
        <v>0</v>
      </c>
      <c r="I52" s="908"/>
    </row>
    <row r="53">
      <c r="D53" s="396"/>
      <c r="E53" s="691" t="s">
        <v>539</v>
      </c>
      <c r="F53" s="679">
        <f t="shared" si="1"/>
        <v>3</v>
      </c>
      <c r="I53" s="908"/>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17"/>
      <c r="B1" s="819"/>
      <c r="C1" s="819"/>
      <c r="D1" s="819"/>
      <c r="E1" s="819"/>
      <c r="F1" s="819"/>
      <c r="G1" s="819"/>
      <c r="H1" s="817"/>
      <c r="I1" s="817"/>
      <c r="J1" s="817"/>
      <c r="K1" s="817"/>
      <c r="L1" s="817"/>
      <c r="M1" s="817"/>
      <c r="N1" s="817"/>
      <c r="O1" s="817"/>
      <c r="P1" s="817"/>
      <c r="Q1" s="817"/>
      <c r="R1" s="817"/>
      <c r="S1" s="817"/>
      <c r="T1" s="817"/>
      <c r="U1" s="817"/>
      <c r="V1" s="817"/>
      <c r="W1" s="817"/>
      <c r="X1" s="817"/>
      <c r="Y1" s="817"/>
    </row>
    <row r="2" ht="52.5" customHeight="1">
      <c r="A2" s="823" t="s">
        <v>649</v>
      </c>
      <c r="B2" s="825"/>
      <c r="C2" s="825"/>
      <c r="D2" s="825"/>
      <c r="E2" s="825"/>
      <c r="F2" s="825"/>
      <c r="G2" s="825"/>
      <c r="H2" s="825"/>
      <c r="I2" s="825"/>
      <c r="J2" s="825"/>
      <c r="K2" s="825"/>
      <c r="L2" s="825"/>
      <c r="M2" s="825"/>
      <c r="N2" s="827"/>
      <c r="O2" s="817"/>
      <c r="P2" s="817"/>
      <c r="Q2" s="817"/>
      <c r="R2" s="817"/>
      <c r="S2" s="817"/>
      <c r="T2" s="817"/>
      <c r="U2" s="817"/>
      <c r="V2" s="817"/>
      <c r="W2" s="817"/>
      <c r="X2" s="817"/>
      <c r="Y2" s="817"/>
    </row>
    <row r="3" ht="19.5" customHeight="1">
      <c r="A3" s="828"/>
      <c r="B3" s="829"/>
      <c r="C3" s="829"/>
      <c r="D3" s="819"/>
      <c r="E3" s="819"/>
      <c r="F3" s="819"/>
      <c r="G3" s="819"/>
      <c r="H3" s="817"/>
      <c r="I3" s="817"/>
      <c r="J3" s="817"/>
      <c r="K3" s="817"/>
      <c r="L3" s="817"/>
      <c r="M3" s="817"/>
      <c r="N3" s="817"/>
      <c r="O3" s="817"/>
      <c r="P3" s="817"/>
      <c r="Q3" s="817"/>
      <c r="R3" s="817"/>
      <c r="S3" s="817"/>
      <c r="T3" s="817"/>
      <c r="U3" s="817"/>
      <c r="V3" s="817"/>
      <c r="W3" s="817"/>
      <c r="X3" s="817"/>
      <c r="Y3" s="817"/>
    </row>
    <row r="4" ht="108.75" customHeight="1">
      <c r="A4" s="831" t="s">
        <v>650</v>
      </c>
      <c r="B4" s="834" t="s">
        <v>651</v>
      </c>
      <c r="C4" s="148"/>
      <c r="D4" s="148"/>
      <c r="E4" s="148"/>
      <c r="F4" s="148"/>
      <c r="G4" s="148"/>
      <c r="H4" s="837"/>
      <c r="I4" s="110"/>
      <c r="J4" s="110"/>
      <c r="K4" s="110"/>
      <c r="L4" s="110"/>
      <c r="M4" s="110"/>
      <c r="N4" s="13"/>
      <c r="O4" s="817"/>
      <c r="P4" s="817"/>
      <c r="Q4" s="817"/>
      <c r="R4" s="817"/>
      <c r="S4" s="817"/>
      <c r="T4" s="817"/>
      <c r="U4" s="817"/>
      <c r="V4" s="817"/>
      <c r="W4" s="817"/>
      <c r="X4" s="817"/>
      <c r="Y4" s="817"/>
    </row>
    <row r="5" ht="60.75" customHeight="1">
      <c r="A5" s="840" t="s">
        <v>650</v>
      </c>
      <c r="B5" s="841" t="s">
        <v>654</v>
      </c>
      <c r="C5" s="148"/>
      <c r="D5" s="148"/>
      <c r="E5" s="148"/>
      <c r="F5" s="148"/>
      <c r="G5" s="148"/>
      <c r="H5" s="148"/>
      <c r="I5" s="148"/>
      <c r="J5" s="148"/>
      <c r="K5" s="148"/>
      <c r="L5" s="148"/>
      <c r="M5" s="148"/>
      <c r="N5" s="28"/>
      <c r="O5" s="817"/>
      <c r="P5" s="817"/>
      <c r="Q5" s="817"/>
      <c r="R5" s="817"/>
      <c r="S5" s="817"/>
      <c r="T5" s="817"/>
      <c r="U5" s="817"/>
      <c r="V5" s="817"/>
      <c r="W5" s="817"/>
      <c r="X5" s="817"/>
      <c r="Y5" s="817"/>
    </row>
    <row r="6" ht="253.5" customHeight="1">
      <c r="A6" s="831" t="s">
        <v>650</v>
      </c>
      <c r="B6" s="844" t="s">
        <v>655</v>
      </c>
      <c r="C6" s="148"/>
      <c r="D6" s="148"/>
      <c r="E6" s="148"/>
      <c r="F6" s="148"/>
      <c r="G6" s="148"/>
      <c r="H6" s="837"/>
      <c r="I6" s="110"/>
      <c r="J6" s="110"/>
      <c r="K6" s="110"/>
      <c r="L6" s="110"/>
      <c r="M6" s="110"/>
      <c r="N6" s="13"/>
      <c r="O6" s="817"/>
      <c r="P6" s="817"/>
      <c r="Q6" s="817"/>
      <c r="R6" s="817"/>
      <c r="S6" s="817"/>
      <c r="T6" s="817"/>
      <c r="U6" s="817"/>
      <c r="V6" s="817"/>
      <c r="W6" s="817"/>
      <c r="X6" s="817"/>
      <c r="Y6" s="817"/>
    </row>
    <row r="7" ht="178.5" customHeight="1">
      <c r="A7" s="831" t="s">
        <v>650</v>
      </c>
      <c r="B7" s="846" t="s">
        <v>656</v>
      </c>
      <c r="C7" s="148"/>
      <c r="D7" s="148"/>
      <c r="E7" s="148"/>
      <c r="F7" s="148"/>
      <c r="G7" s="148"/>
      <c r="H7" s="837"/>
      <c r="I7" s="110"/>
      <c r="J7" s="110"/>
      <c r="K7" s="110"/>
      <c r="L7" s="110"/>
      <c r="M7" s="110"/>
      <c r="N7" s="13"/>
      <c r="O7" s="817"/>
      <c r="P7" s="817"/>
      <c r="Q7" s="817"/>
      <c r="R7" s="817"/>
      <c r="S7" s="817"/>
      <c r="T7" s="817"/>
      <c r="U7" s="817"/>
      <c r="V7" s="817"/>
      <c r="W7" s="817"/>
      <c r="X7" s="817"/>
      <c r="Y7" s="817"/>
    </row>
    <row r="8" ht="140.25" customHeight="1">
      <c r="A8" s="831" t="s">
        <v>650</v>
      </c>
      <c r="B8" s="846" t="s">
        <v>658</v>
      </c>
      <c r="C8" s="148"/>
      <c r="D8" s="148"/>
      <c r="E8" s="148"/>
      <c r="F8" s="148"/>
      <c r="G8" s="148"/>
      <c r="H8" s="837"/>
      <c r="I8" s="110"/>
      <c r="J8" s="110"/>
      <c r="K8" s="110"/>
      <c r="L8" s="110"/>
      <c r="M8" s="110"/>
      <c r="N8" s="13"/>
      <c r="O8" s="817"/>
      <c r="P8" s="817"/>
      <c r="Q8" s="817"/>
      <c r="R8" s="817"/>
      <c r="S8" s="817"/>
      <c r="T8" s="817"/>
      <c r="U8" s="817"/>
      <c r="V8" s="817"/>
      <c r="W8" s="817"/>
      <c r="X8" s="817"/>
      <c r="Y8" s="817"/>
    </row>
    <row r="9" ht="24.75" customHeight="1">
      <c r="A9" s="850" t="s">
        <v>650</v>
      </c>
      <c r="B9" s="852" t="s">
        <v>659</v>
      </c>
      <c r="C9" s="148"/>
      <c r="D9" s="148"/>
      <c r="E9" s="148"/>
      <c r="F9" s="148"/>
      <c r="G9" s="148"/>
      <c r="H9" s="148"/>
      <c r="I9" s="148"/>
      <c r="J9" s="148"/>
      <c r="K9" s="148"/>
      <c r="L9" s="148"/>
      <c r="M9" s="148"/>
      <c r="N9" s="28"/>
      <c r="O9" s="817"/>
      <c r="P9" s="817"/>
      <c r="Q9" s="817"/>
      <c r="R9" s="817"/>
      <c r="S9" s="817"/>
      <c r="T9" s="817"/>
      <c r="U9" s="817"/>
      <c r="V9" s="817"/>
      <c r="W9" s="817"/>
      <c r="X9" s="817"/>
      <c r="Y9" s="817"/>
    </row>
    <row r="10" ht="24.75" customHeight="1">
      <c r="A10" s="391"/>
      <c r="B10" s="175"/>
      <c r="N10" s="165"/>
      <c r="O10" s="817"/>
      <c r="P10" s="817"/>
      <c r="Q10" s="817"/>
      <c r="R10" s="817"/>
      <c r="S10" s="817"/>
      <c r="T10" s="817"/>
      <c r="U10" s="817"/>
      <c r="V10" s="817"/>
      <c r="W10" s="817"/>
      <c r="X10" s="817"/>
      <c r="Y10" s="817"/>
    </row>
    <row r="11" ht="24.75" customHeight="1">
      <c r="A11" s="391"/>
      <c r="B11" s="175"/>
      <c r="N11" s="165"/>
      <c r="O11" s="817"/>
      <c r="P11" s="817"/>
      <c r="Q11" s="817"/>
      <c r="R11" s="817"/>
      <c r="S11" s="817"/>
      <c r="T11" s="817"/>
      <c r="U11" s="817"/>
      <c r="V11" s="817"/>
      <c r="W11" s="817"/>
      <c r="X11" s="817"/>
      <c r="Y11" s="817"/>
    </row>
    <row r="12" ht="24.75" customHeight="1">
      <c r="A12" s="391"/>
      <c r="B12" s="175"/>
      <c r="N12" s="165"/>
      <c r="O12" s="817"/>
      <c r="P12" s="817"/>
      <c r="Q12" s="817"/>
      <c r="R12" s="817"/>
      <c r="S12" s="817"/>
      <c r="T12" s="817"/>
      <c r="U12" s="817"/>
      <c r="V12" s="817"/>
      <c r="W12" s="817"/>
      <c r="X12" s="817"/>
      <c r="Y12" s="817"/>
    </row>
    <row r="13" ht="24.75" customHeight="1">
      <c r="A13" s="391"/>
      <c r="B13" s="175"/>
      <c r="N13" s="165"/>
      <c r="O13" s="817"/>
      <c r="P13" s="817"/>
      <c r="Q13" s="817"/>
      <c r="R13" s="817"/>
      <c r="S13" s="817"/>
      <c r="T13" s="817"/>
      <c r="U13" s="817"/>
      <c r="V13" s="817"/>
      <c r="W13" s="817"/>
      <c r="X13" s="817"/>
      <c r="Y13" s="817"/>
    </row>
    <row r="14" ht="24.75" customHeight="1">
      <c r="A14" s="391"/>
      <c r="B14" s="175"/>
      <c r="N14" s="165"/>
      <c r="O14" s="817"/>
      <c r="P14" s="817"/>
      <c r="Q14" s="817"/>
      <c r="R14" s="817"/>
      <c r="S14" s="817"/>
      <c r="T14" s="817"/>
      <c r="U14" s="817"/>
      <c r="V14" s="817"/>
      <c r="W14" s="817"/>
      <c r="X14" s="817"/>
      <c r="Y14" s="817"/>
    </row>
    <row r="15" ht="24.75" customHeight="1">
      <c r="A15" s="396"/>
      <c r="B15" s="175"/>
      <c r="N15" s="165"/>
      <c r="O15" s="817"/>
      <c r="P15" s="817"/>
      <c r="Q15" s="817"/>
      <c r="R15" s="817"/>
      <c r="S15" s="817"/>
      <c r="T15" s="817"/>
      <c r="U15" s="817"/>
      <c r="V15" s="817"/>
      <c r="W15" s="817"/>
      <c r="X15" s="817"/>
      <c r="Y15" s="817"/>
    </row>
    <row r="16" ht="24.75" customHeight="1">
      <c r="A16" s="858"/>
      <c r="B16" s="859"/>
      <c r="C16" s="859"/>
      <c r="D16" s="859"/>
      <c r="E16" s="859"/>
      <c r="F16" s="859"/>
      <c r="G16" s="859"/>
      <c r="H16" s="859"/>
      <c r="I16" s="859"/>
      <c r="J16" s="859"/>
      <c r="K16" s="859"/>
      <c r="L16" s="859"/>
      <c r="M16" s="859"/>
      <c r="N16" s="859"/>
      <c r="O16" s="817"/>
      <c r="P16" s="817"/>
      <c r="Q16" s="817"/>
      <c r="R16" s="817"/>
      <c r="S16" s="817"/>
      <c r="T16" s="817"/>
      <c r="U16" s="817"/>
      <c r="V16" s="817"/>
      <c r="W16" s="817"/>
      <c r="X16" s="817"/>
      <c r="Y16" s="817"/>
    </row>
    <row r="17" ht="24.75" customHeight="1">
      <c r="B17" s="861"/>
      <c r="C17" s="861"/>
      <c r="D17" s="861"/>
      <c r="E17" s="861"/>
      <c r="F17" s="861"/>
      <c r="G17" s="861"/>
      <c r="H17" s="861"/>
      <c r="I17" s="861"/>
      <c r="J17" s="861"/>
      <c r="K17" s="861"/>
      <c r="L17" s="861"/>
      <c r="M17" s="861"/>
      <c r="N17" s="861"/>
      <c r="O17" s="817"/>
      <c r="P17" s="817"/>
      <c r="Q17" s="817"/>
      <c r="R17" s="817"/>
      <c r="S17" s="817"/>
      <c r="T17" s="817"/>
      <c r="U17" s="817"/>
      <c r="V17" s="817"/>
      <c r="W17" s="817"/>
      <c r="X17" s="817"/>
      <c r="Y17" s="817"/>
    </row>
    <row r="18" ht="24.75" customHeight="1">
      <c r="B18" s="861"/>
      <c r="C18" s="861"/>
      <c r="D18" s="861"/>
      <c r="E18" s="861"/>
      <c r="F18" s="861"/>
      <c r="G18" s="861"/>
      <c r="H18" s="861"/>
      <c r="I18" s="861"/>
      <c r="J18" s="861"/>
      <c r="K18" s="861"/>
      <c r="L18" s="861"/>
      <c r="M18" s="861"/>
      <c r="N18" s="861"/>
      <c r="O18" s="817"/>
      <c r="P18" s="817"/>
      <c r="Q18" s="817"/>
      <c r="R18" s="817"/>
      <c r="S18" s="817"/>
      <c r="T18" s="817"/>
      <c r="U18" s="817"/>
      <c r="V18" s="817"/>
      <c r="W18" s="817"/>
      <c r="X18" s="817"/>
      <c r="Y18" s="817"/>
    </row>
    <row r="19" ht="24.75" customHeight="1">
      <c r="B19" s="819"/>
      <c r="C19" s="819"/>
      <c r="D19" s="819"/>
      <c r="E19" s="819"/>
      <c r="F19" s="819"/>
      <c r="G19" s="819"/>
      <c r="H19" s="817"/>
      <c r="I19" s="817"/>
      <c r="J19" s="817"/>
      <c r="K19" s="817"/>
      <c r="L19" s="817"/>
      <c r="M19" s="817"/>
      <c r="N19" s="817"/>
      <c r="O19" s="817"/>
      <c r="P19" s="817"/>
      <c r="Q19" s="817"/>
      <c r="R19" s="817"/>
      <c r="S19" s="817"/>
      <c r="T19" s="817"/>
      <c r="U19" s="817"/>
      <c r="V19" s="817"/>
      <c r="W19" s="817"/>
      <c r="X19" s="817"/>
      <c r="Y19" s="817"/>
    </row>
    <row r="20" ht="24.75" customHeight="1">
      <c r="B20" s="819"/>
      <c r="C20" s="819"/>
      <c r="D20" s="819"/>
      <c r="E20" s="819"/>
      <c r="F20" s="819"/>
      <c r="G20" s="819"/>
      <c r="H20" s="817"/>
      <c r="I20" s="817"/>
      <c r="J20" s="817"/>
      <c r="K20" s="817"/>
      <c r="L20" s="817"/>
      <c r="M20" s="817"/>
      <c r="N20" s="817"/>
      <c r="O20" s="817"/>
      <c r="P20" s="817"/>
      <c r="Q20" s="817"/>
      <c r="R20" s="817"/>
      <c r="S20" s="817"/>
      <c r="T20" s="817"/>
      <c r="U20" s="817"/>
      <c r="V20" s="817"/>
      <c r="W20" s="817"/>
      <c r="X20" s="817"/>
      <c r="Y20" s="817"/>
    </row>
    <row r="21" ht="24.75" customHeight="1">
      <c r="B21" s="819"/>
      <c r="C21" s="819"/>
      <c r="D21" s="819"/>
      <c r="E21" s="819"/>
      <c r="F21" s="819"/>
      <c r="G21" s="819"/>
      <c r="H21" s="817"/>
      <c r="I21" s="817"/>
      <c r="J21" s="817"/>
      <c r="K21" s="817"/>
      <c r="L21" s="817"/>
      <c r="M21" s="817"/>
      <c r="N21" s="817"/>
      <c r="O21" s="817"/>
      <c r="P21" s="817"/>
      <c r="Q21" s="817"/>
      <c r="R21" s="817"/>
      <c r="S21" s="817"/>
      <c r="T21" s="817"/>
      <c r="U21" s="817"/>
      <c r="V21" s="817"/>
      <c r="W21" s="817"/>
      <c r="X21" s="817"/>
      <c r="Y21" s="817"/>
    </row>
    <row r="22" ht="24.75" customHeight="1">
      <c r="B22" s="819"/>
      <c r="C22" s="819"/>
      <c r="D22" s="819"/>
      <c r="E22" s="819"/>
      <c r="F22" s="819"/>
      <c r="G22" s="819"/>
      <c r="H22" s="817"/>
      <c r="I22" s="817"/>
      <c r="J22" s="817"/>
      <c r="K22" s="817"/>
      <c r="L22" s="817"/>
      <c r="M22" s="817"/>
      <c r="N22" s="817"/>
      <c r="O22" s="817"/>
      <c r="P22" s="817"/>
      <c r="Q22" s="817"/>
      <c r="R22" s="817"/>
      <c r="S22" s="817"/>
      <c r="T22" s="817"/>
      <c r="U22" s="817"/>
      <c r="V22" s="817"/>
      <c r="W22" s="817"/>
      <c r="X22" s="817"/>
      <c r="Y22" s="817"/>
    </row>
    <row r="23" ht="24.75" customHeight="1">
      <c r="A23" s="817"/>
      <c r="B23" s="819"/>
      <c r="C23" s="819"/>
      <c r="D23" s="819"/>
      <c r="E23" s="819"/>
      <c r="F23" s="819"/>
      <c r="G23" s="819"/>
      <c r="H23" s="817"/>
      <c r="I23" s="817"/>
      <c r="J23" s="817"/>
      <c r="K23" s="817"/>
      <c r="L23" s="817"/>
      <c r="M23" s="817"/>
      <c r="N23" s="817"/>
      <c r="O23" s="817"/>
      <c r="P23" s="817"/>
      <c r="Q23" s="817"/>
      <c r="R23" s="817"/>
      <c r="S23" s="817"/>
      <c r="T23" s="817"/>
      <c r="U23" s="817"/>
      <c r="V23" s="817"/>
      <c r="W23" s="817"/>
      <c r="X23" s="817"/>
      <c r="Y23" s="817"/>
    </row>
    <row r="24" ht="24.75" customHeight="1">
      <c r="B24" s="819"/>
      <c r="C24" s="819"/>
      <c r="D24" s="819"/>
      <c r="E24" s="819"/>
      <c r="F24" s="819"/>
      <c r="G24" s="819"/>
      <c r="H24" s="817"/>
      <c r="I24" s="817"/>
      <c r="J24" s="817"/>
      <c r="K24" s="817"/>
      <c r="L24" s="817"/>
      <c r="M24" s="817"/>
      <c r="N24" s="817"/>
      <c r="O24" s="817"/>
      <c r="P24" s="817"/>
      <c r="Q24" s="817"/>
      <c r="R24" s="817"/>
      <c r="S24" s="817"/>
      <c r="T24" s="817"/>
      <c r="U24" s="817"/>
      <c r="V24" s="817"/>
      <c r="W24" s="817"/>
      <c r="X24" s="817"/>
      <c r="Y24" s="817"/>
    </row>
    <row r="25" ht="24.75" customHeight="1">
      <c r="B25" s="819"/>
      <c r="C25" s="819"/>
      <c r="D25" s="819"/>
      <c r="E25" s="819"/>
      <c r="F25" s="819"/>
      <c r="G25" s="819"/>
      <c r="H25" s="817"/>
      <c r="I25" s="817"/>
      <c r="J25" s="817"/>
      <c r="K25" s="817"/>
      <c r="L25" s="817"/>
      <c r="M25" s="817"/>
      <c r="N25" s="817"/>
      <c r="O25" s="817"/>
      <c r="P25" s="817"/>
      <c r="Q25" s="817"/>
      <c r="R25" s="817"/>
      <c r="S25" s="817"/>
      <c r="T25" s="817"/>
      <c r="U25" s="817"/>
      <c r="V25" s="817"/>
      <c r="W25" s="817"/>
      <c r="X25" s="817"/>
      <c r="Y25" s="817"/>
    </row>
    <row r="26" ht="24.75" customHeight="1">
      <c r="B26" s="819"/>
      <c r="C26" s="819"/>
      <c r="D26" s="819"/>
      <c r="E26" s="819"/>
      <c r="F26" s="819"/>
      <c r="G26" s="819"/>
      <c r="H26" s="817"/>
      <c r="I26" s="817"/>
      <c r="J26" s="817"/>
      <c r="K26" s="817"/>
      <c r="L26" s="817"/>
      <c r="M26" s="817"/>
      <c r="N26" s="817"/>
      <c r="O26" s="817"/>
      <c r="P26" s="817"/>
      <c r="Q26" s="817"/>
      <c r="R26" s="817"/>
      <c r="S26" s="817"/>
      <c r="T26" s="817"/>
      <c r="U26" s="817"/>
      <c r="V26" s="817"/>
      <c r="W26" s="817"/>
      <c r="X26" s="817"/>
      <c r="Y26" s="817"/>
    </row>
    <row r="27" ht="24.75" customHeight="1">
      <c r="B27" s="819"/>
      <c r="C27" s="819"/>
      <c r="D27" s="819"/>
      <c r="E27" s="819"/>
      <c r="F27" s="819"/>
      <c r="G27" s="819"/>
      <c r="H27" s="817"/>
      <c r="I27" s="817"/>
      <c r="J27" s="817"/>
      <c r="K27" s="817"/>
      <c r="L27" s="817"/>
      <c r="M27" s="817"/>
      <c r="N27" s="817"/>
      <c r="O27" s="817"/>
      <c r="P27" s="817"/>
      <c r="Q27" s="817"/>
      <c r="R27" s="817"/>
      <c r="S27" s="817"/>
      <c r="T27" s="817"/>
      <c r="U27" s="817"/>
      <c r="V27" s="817"/>
      <c r="W27" s="817"/>
      <c r="X27" s="817"/>
      <c r="Y27" s="817"/>
    </row>
    <row r="28" ht="24.75" customHeight="1">
      <c r="B28" s="819"/>
      <c r="C28" s="819"/>
      <c r="D28" s="819"/>
      <c r="E28" s="819"/>
      <c r="F28" s="819"/>
      <c r="G28" s="819"/>
      <c r="H28" s="817"/>
      <c r="I28" s="817"/>
      <c r="J28" s="817"/>
      <c r="K28" s="817"/>
      <c r="L28" s="817"/>
      <c r="M28" s="817"/>
      <c r="N28" s="817"/>
      <c r="O28" s="817"/>
      <c r="P28" s="817"/>
      <c r="Q28" s="817"/>
      <c r="R28" s="817"/>
      <c r="S28" s="817"/>
      <c r="T28" s="817"/>
      <c r="U28" s="817"/>
      <c r="V28" s="817"/>
      <c r="W28" s="817"/>
      <c r="X28" s="817"/>
      <c r="Y28" s="817"/>
    </row>
    <row r="29" ht="24.75" customHeight="1">
      <c r="B29" s="819"/>
      <c r="C29" s="819"/>
      <c r="D29" s="819"/>
      <c r="E29" s="819"/>
      <c r="F29" s="819"/>
      <c r="G29" s="819"/>
      <c r="H29" s="817"/>
      <c r="I29" s="817"/>
      <c r="J29" s="817"/>
      <c r="K29" s="817"/>
      <c r="L29" s="817"/>
      <c r="M29" s="817"/>
      <c r="N29" s="817"/>
      <c r="O29" s="817"/>
      <c r="P29" s="817"/>
      <c r="Q29" s="817"/>
      <c r="R29" s="817"/>
      <c r="S29" s="817"/>
      <c r="T29" s="817"/>
      <c r="U29" s="817"/>
      <c r="V29" s="817"/>
      <c r="W29" s="817"/>
      <c r="X29" s="817"/>
      <c r="Y29" s="817"/>
    </row>
    <row r="30" ht="24.75" customHeight="1">
      <c r="A30" s="817"/>
      <c r="B30" s="819"/>
      <c r="C30" s="819"/>
      <c r="D30" s="819"/>
      <c r="E30" s="819"/>
      <c r="F30" s="819"/>
      <c r="G30" s="819"/>
      <c r="H30" s="817"/>
      <c r="I30" s="817"/>
      <c r="J30" s="817"/>
      <c r="K30" s="817"/>
      <c r="L30" s="817"/>
      <c r="M30" s="817"/>
      <c r="N30" s="817"/>
      <c r="O30" s="817"/>
      <c r="P30" s="817"/>
      <c r="Q30" s="817"/>
      <c r="R30" s="817"/>
      <c r="S30" s="817"/>
      <c r="T30" s="817"/>
      <c r="U30" s="817"/>
      <c r="V30" s="817"/>
      <c r="W30" s="817"/>
      <c r="X30" s="817"/>
      <c r="Y30" s="817"/>
    </row>
    <row r="31" ht="24.75" customHeight="1">
      <c r="A31" s="817"/>
      <c r="B31" s="819"/>
      <c r="C31" s="819"/>
      <c r="D31" s="819"/>
      <c r="E31" s="819"/>
      <c r="F31" s="819"/>
      <c r="G31" s="819"/>
      <c r="H31" s="817"/>
      <c r="I31" s="817"/>
      <c r="J31" s="817"/>
      <c r="K31" s="817"/>
      <c r="L31" s="817"/>
      <c r="M31" s="817"/>
      <c r="N31" s="817"/>
      <c r="O31" s="817"/>
      <c r="P31" s="817"/>
      <c r="Q31" s="817"/>
      <c r="R31" s="817"/>
      <c r="S31" s="817"/>
      <c r="T31" s="817"/>
      <c r="U31" s="817"/>
      <c r="V31" s="817"/>
      <c r="W31" s="817"/>
      <c r="X31" s="817"/>
      <c r="Y31" s="817"/>
    </row>
    <row r="32" ht="24.75" customHeight="1">
      <c r="A32" s="817"/>
      <c r="B32" s="819"/>
      <c r="C32" s="819"/>
      <c r="D32" s="819"/>
      <c r="E32" s="819"/>
      <c r="F32" s="819"/>
      <c r="G32" s="819"/>
      <c r="H32" s="817"/>
      <c r="I32" s="817"/>
      <c r="J32" s="817"/>
      <c r="K32" s="817"/>
      <c r="L32" s="817"/>
      <c r="M32" s="817"/>
      <c r="N32" s="817"/>
      <c r="O32" s="817"/>
      <c r="P32" s="817"/>
      <c r="Q32" s="817"/>
      <c r="R32" s="817"/>
      <c r="S32" s="817"/>
      <c r="T32" s="817"/>
      <c r="U32" s="817"/>
      <c r="V32" s="817"/>
      <c r="W32" s="817"/>
      <c r="X32" s="817"/>
      <c r="Y32" s="817"/>
    </row>
    <row r="33" ht="24.75" customHeight="1">
      <c r="A33" s="817"/>
      <c r="B33" s="819"/>
      <c r="C33" s="819"/>
      <c r="D33" s="819"/>
      <c r="E33" s="819"/>
      <c r="F33" s="819"/>
      <c r="G33" s="819"/>
      <c r="H33" s="817"/>
      <c r="I33" s="817"/>
      <c r="J33" s="817"/>
      <c r="K33" s="817"/>
      <c r="L33" s="817"/>
      <c r="M33" s="817"/>
      <c r="N33" s="817"/>
      <c r="O33" s="817"/>
      <c r="P33" s="817"/>
      <c r="Q33" s="817"/>
      <c r="R33" s="817"/>
      <c r="S33" s="817"/>
      <c r="T33" s="817"/>
      <c r="U33" s="817"/>
      <c r="V33" s="817"/>
      <c r="W33" s="817"/>
      <c r="X33" s="817"/>
      <c r="Y33" s="817"/>
    </row>
    <row r="34" ht="24.75" customHeight="1">
      <c r="A34" s="817"/>
      <c r="B34" s="819"/>
      <c r="C34" s="819"/>
      <c r="D34" s="819"/>
      <c r="E34" s="819"/>
      <c r="F34" s="819"/>
      <c r="G34" s="819"/>
      <c r="H34" s="817"/>
      <c r="I34" s="817"/>
      <c r="J34" s="817"/>
      <c r="K34" s="817"/>
      <c r="L34" s="817"/>
      <c r="M34" s="817"/>
      <c r="N34" s="817"/>
      <c r="O34" s="817"/>
      <c r="P34" s="817"/>
      <c r="Q34" s="817"/>
      <c r="R34" s="817"/>
      <c r="S34" s="817"/>
      <c r="T34" s="817"/>
      <c r="U34" s="817"/>
      <c r="V34" s="817"/>
      <c r="W34" s="817"/>
      <c r="X34" s="817"/>
      <c r="Y34" s="817"/>
    </row>
    <row r="35" ht="24.75" customHeight="1">
      <c r="A35" s="817"/>
      <c r="B35" s="819"/>
      <c r="C35" s="819"/>
      <c r="D35" s="819"/>
      <c r="E35" s="819"/>
      <c r="F35" s="819"/>
      <c r="G35" s="819"/>
      <c r="H35" s="817"/>
      <c r="I35" s="817"/>
      <c r="J35" s="817"/>
      <c r="K35" s="817"/>
      <c r="L35" s="817"/>
      <c r="M35" s="817"/>
      <c r="N35" s="817"/>
      <c r="O35" s="817"/>
      <c r="P35" s="817"/>
      <c r="Q35" s="817"/>
      <c r="R35" s="817"/>
      <c r="S35" s="817"/>
      <c r="T35" s="817"/>
      <c r="U35" s="817"/>
      <c r="V35" s="817"/>
      <c r="W35" s="817"/>
      <c r="X35" s="817"/>
      <c r="Y35" s="817"/>
    </row>
    <row r="36" ht="24.75" customHeight="1">
      <c r="A36" s="817"/>
      <c r="B36" s="819"/>
      <c r="C36" s="819"/>
      <c r="D36" s="819"/>
      <c r="E36" s="819"/>
      <c r="F36" s="819"/>
      <c r="G36" s="819"/>
      <c r="H36" s="817"/>
      <c r="I36" s="817"/>
      <c r="J36" s="817"/>
      <c r="K36" s="817"/>
      <c r="L36" s="817"/>
      <c r="M36" s="817"/>
      <c r="N36" s="817"/>
      <c r="O36" s="817"/>
      <c r="P36" s="817"/>
      <c r="Q36" s="817"/>
      <c r="R36" s="817"/>
      <c r="S36" s="817"/>
      <c r="T36" s="817"/>
      <c r="U36" s="817"/>
      <c r="V36" s="817"/>
      <c r="W36" s="817"/>
      <c r="X36" s="817"/>
      <c r="Y36" s="817"/>
    </row>
    <row r="37" ht="24.75" customHeight="1">
      <c r="A37" s="817"/>
      <c r="B37" s="819"/>
      <c r="C37" s="819"/>
      <c r="D37" s="819"/>
      <c r="E37" s="819"/>
      <c r="F37" s="819"/>
      <c r="G37" s="819"/>
      <c r="H37" s="817"/>
      <c r="I37" s="817"/>
      <c r="J37" s="817"/>
      <c r="K37" s="817"/>
      <c r="L37" s="817"/>
      <c r="M37" s="817"/>
      <c r="N37" s="817"/>
      <c r="O37" s="817"/>
      <c r="P37" s="817"/>
      <c r="Q37" s="817"/>
      <c r="R37" s="817"/>
      <c r="S37" s="817"/>
      <c r="T37" s="817"/>
      <c r="U37" s="817"/>
      <c r="V37" s="817"/>
      <c r="W37" s="817"/>
      <c r="X37" s="817"/>
      <c r="Y37" s="817"/>
    </row>
    <row r="38" ht="24.75" customHeight="1">
      <c r="A38" s="817"/>
      <c r="B38" s="819"/>
      <c r="C38" s="819"/>
      <c r="D38" s="819"/>
      <c r="E38" s="819"/>
      <c r="F38" s="819"/>
      <c r="G38" s="819"/>
      <c r="H38" s="817"/>
      <c r="I38" s="817"/>
      <c r="J38" s="817"/>
      <c r="K38" s="817"/>
      <c r="L38" s="817"/>
      <c r="M38" s="817"/>
      <c r="N38" s="817"/>
      <c r="O38" s="817"/>
      <c r="P38" s="817"/>
      <c r="Q38" s="817"/>
      <c r="R38" s="817"/>
      <c r="S38" s="817"/>
      <c r="T38" s="817"/>
      <c r="U38" s="817"/>
      <c r="V38" s="817"/>
      <c r="W38" s="817"/>
      <c r="X38" s="817"/>
      <c r="Y38" s="817"/>
    </row>
    <row r="39" ht="24.75" customHeight="1">
      <c r="A39" s="817"/>
      <c r="B39" s="819"/>
      <c r="C39" s="819"/>
      <c r="D39" s="819"/>
      <c r="E39" s="819"/>
      <c r="F39" s="819"/>
      <c r="G39" s="819"/>
      <c r="H39" s="817"/>
      <c r="I39" s="817"/>
      <c r="J39" s="817"/>
      <c r="K39" s="817"/>
      <c r="L39" s="817"/>
      <c r="M39" s="817"/>
      <c r="N39" s="817"/>
      <c r="O39" s="817"/>
      <c r="P39" s="817"/>
      <c r="Q39" s="817"/>
      <c r="R39" s="817"/>
      <c r="S39" s="817"/>
      <c r="T39" s="817"/>
      <c r="U39" s="817"/>
      <c r="V39" s="817"/>
      <c r="W39" s="817"/>
      <c r="X39" s="817"/>
      <c r="Y39" s="817"/>
    </row>
    <row r="40" ht="24.75" customHeight="1">
      <c r="A40" s="817"/>
      <c r="B40" s="819"/>
      <c r="C40" s="819"/>
      <c r="D40" s="819"/>
      <c r="E40" s="819"/>
      <c r="F40" s="819"/>
      <c r="G40" s="819"/>
      <c r="H40" s="817"/>
      <c r="I40" s="817"/>
      <c r="J40" s="817"/>
      <c r="K40" s="817"/>
      <c r="L40" s="817"/>
      <c r="M40" s="817"/>
      <c r="N40" s="817"/>
      <c r="O40" s="817"/>
      <c r="P40" s="817"/>
      <c r="Q40" s="817"/>
      <c r="R40" s="817"/>
      <c r="S40" s="817"/>
      <c r="T40" s="817"/>
      <c r="U40" s="817"/>
      <c r="V40" s="817"/>
      <c r="W40" s="817"/>
      <c r="X40" s="817"/>
      <c r="Y40" s="817"/>
    </row>
    <row r="41" ht="24.75" customHeight="1">
      <c r="A41" s="817"/>
      <c r="B41" s="819"/>
      <c r="C41" s="819"/>
      <c r="D41" s="819"/>
      <c r="E41" s="819"/>
      <c r="F41" s="819"/>
      <c r="G41" s="819"/>
      <c r="H41" s="817"/>
      <c r="I41" s="817"/>
      <c r="J41" s="817"/>
      <c r="K41" s="817"/>
      <c r="L41" s="817"/>
      <c r="M41" s="817"/>
      <c r="N41" s="817"/>
      <c r="O41" s="817"/>
      <c r="P41" s="817"/>
      <c r="Q41" s="817"/>
      <c r="R41" s="817"/>
      <c r="S41" s="817"/>
      <c r="T41" s="817"/>
      <c r="U41" s="817"/>
      <c r="V41" s="817"/>
      <c r="W41" s="817"/>
      <c r="X41" s="817"/>
      <c r="Y41" s="817"/>
    </row>
    <row r="42" ht="24.75" customHeight="1">
      <c r="A42" s="817"/>
      <c r="B42" s="819"/>
      <c r="C42" s="819"/>
      <c r="D42" s="819"/>
      <c r="E42" s="819"/>
      <c r="F42" s="819"/>
      <c r="G42" s="819"/>
      <c r="H42" s="817"/>
      <c r="I42" s="817"/>
      <c r="J42" s="817"/>
      <c r="K42" s="817"/>
      <c r="L42" s="817"/>
      <c r="M42" s="817"/>
      <c r="N42" s="817"/>
      <c r="O42" s="817"/>
      <c r="P42" s="817"/>
      <c r="Q42" s="817"/>
      <c r="R42" s="817"/>
      <c r="S42" s="817"/>
      <c r="T42" s="817"/>
      <c r="U42" s="817"/>
      <c r="V42" s="817"/>
      <c r="W42" s="817"/>
      <c r="X42" s="817"/>
      <c r="Y42" s="817"/>
    </row>
    <row r="43" ht="24.75" customHeight="1">
      <c r="A43" s="817"/>
      <c r="B43" s="819"/>
      <c r="C43" s="819"/>
      <c r="D43" s="819"/>
      <c r="E43" s="819"/>
      <c r="F43" s="819"/>
      <c r="G43" s="819"/>
      <c r="H43" s="817"/>
      <c r="I43" s="817"/>
      <c r="J43" s="817"/>
      <c r="K43" s="817"/>
      <c r="L43" s="817"/>
      <c r="M43" s="817"/>
      <c r="N43" s="817"/>
      <c r="O43" s="817"/>
      <c r="P43" s="817"/>
      <c r="Q43" s="817"/>
      <c r="R43" s="817"/>
      <c r="S43" s="817"/>
      <c r="T43" s="817"/>
      <c r="U43" s="817"/>
      <c r="V43" s="817"/>
      <c r="W43" s="817"/>
      <c r="X43" s="817"/>
      <c r="Y43" s="817"/>
    </row>
    <row r="44" ht="24.75" customHeight="1">
      <c r="A44" s="817"/>
      <c r="B44" s="819"/>
      <c r="C44" s="819"/>
      <c r="D44" s="819"/>
      <c r="E44" s="819"/>
      <c r="F44" s="819"/>
      <c r="G44" s="819"/>
      <c r="H44" s="817"/>
      <c r="I44" s="817"/>
      <c r="J44" s="817"/>
      <c r="K44" s="817"/>
      <c r="L44" s="817"/>
      <c r="M44" s="817"/>
      <c r="N44" s="817"/>
      <c r="O44" s="817"/>
      <c r="P44" s="817"/>
      <c r="Q44" s="817"/>
      <c r="R44" s="817"/>
      <c r="S44" s="817"/>
      <c r="T44" s="817"/>
      <c r="U44" s="817"/>
      <c r="V44" s="817"/>
      <c r="W44" s="817"/>
      <c r="X44" s="817"/>
      <c r="Y44" s="817"/>
    </row>
    <row r="45" ht="24.75" customHeight="1">
      <c r="A45" s="817"/>
      <c r="B45" s="819"/>
      <c r="C45" s="819"/>
      <c r="D45" s="819"/>
      <c r="E45" s="819"/>
      <c r="F45" s="819"/>
      <c r="G45" s="819"/>
      <c r="H45" s="817"/>
      <c r="I45" s="817"/>
      <c r="J45" s="817"/>
      <c r="K45" s="817"/>
      <c r="L45" s="817"/>
      <c r="M45" s="817"/>
      <c r="N45" s="817"/>
      <c r="O45" s="817"/>
      <c r="P45" s="817"/>
      <c r="Q45" s="817"/>
      <c r="R45" s="817"/>
      <c r="S45" s="817"/>
      <c r="T45" s="817"/>
      <c r="U45" s="817"/>
      <c r="V45" s="817"/>
      <c r="W45" s="817"/>
      <c r="X45" s="817"/>
      <c r="Y45" s="817"/>
    </row>
    <row r="46" ht="24.75" customHeight="1">
      <c r="A46" s="817"/>
      <c r="B46" s="819"/>
      <c r="C46" s="819"/>
      <c r="D46" s="819"/>
      <c r="E46" s="819"/>
      <c r="F46" s="819"/>
      <c r="G46" s="819"/>
      <c r="H46" s="817"/>
      <c r="I46" s="817"/>
      <c r="J46" s="817"/>
      <c r="K46" s="817"/>
      <c r="L46" s="817"/>
      <c r="M46" s="817"/>
      <c r="N46" s="817"/>
      <c r="O46" s="817"/>
      <c r="P46" s="817"/>
      <c r="Q46" s="817"/>
      <c r="R46" s="817"/>
      <c r="S46" s="817"/>
      <c r="T46" s="817"/>
      <c r="U46" s="817"/>
      <c r="V46" s="817"/>
      <c r="W46" s="817"/>
      <c r="X46" s="817"/>
      <c r="Y46" s="817"/>
    </row>
    <row r="47" ht="24.75" customHeight="1">
      <c r="A47" s="817"/>
      <c r="B47" s="819"/>
      <c r="C47" s="819"/>
      <c r="D47" s="819"/>
      <c r="E47" s="819"/>
      <c r="F47" s="819"/>
      <c r="G47" s="819"/>
      <c r="H47" s="817"/>
      <c r="I47" s="817"/>
      <c r="J47" s="817"/>
      <c r="K47" s="817"/>
      <c r="L47" s="817"/>
      <c r="M47" s="817"/>
      <c r="N47" s="817"/>
      <c r="O47" s="817"/>
      <c r="P47" s="817"/>
      <c r="Q47" s="817"/>
      <c r="R47" s="817"/>
      <c r="S47" s="817"/>
      <c r="T47" s="817"/>
      <c r="U47" s="817"/>
      <c r="V47" s="817"/>
      <c r="W47" s="817"/>
      <c r="X47" s="817"/>
      <c r="Y47" s="817"/>
    </row>
    <row r="48" ht="24.75" customHeight="1">
      <c r="A48" s="817"/>
      <c r="B48" s="819"/>
      <c r="C48" s="819"/>
      <c r="D48" s="819"/>
      <c r="E48" s="819"/>
      <c r="F48" s="819"/>
      <c r="G48" s="819"/>
      <c r="H48" s="817"/>
      <c r="I48" s="817"/>
      <c r="J48" s="817"/>
      <c r="K48" s="817"/>
      <c r="L48" s="817"/>
      <c r="M48" s="817"/>
      <c r="N48" s="817"/>
      <c r="O48" s="817"/>
      <c r="P48" s="817"/>
      <c r="Q48" s="817"/>
      <c r="R48" s="817"/>
      <c r="S48" s="817"/>
      <c r="T48" s="817"/>
      <c r="U48" s="817"/>
      <c r="V48" s="817"/>
      <c r="W48" s="817"/>
      <c r="X48" s="817"/>
      <c r="Y48" s="817"/>
    </row>
    <row r="49" ht="24.75" customHeight="1">
      <c r="A49" s="817"/>
      <c r="B49" s="819"/>
      <c r="C49" s="819"/>
      <c r="D49" s="819"/>
      <c r="E49" s="819"/>
      <c r="F49" s="819"/>
      <c r="G49" s="819"/>
      <c r="H49" s="817"/>
      <c r="I49" s="817"/>
      <c r="J49" s="817"/>
      <c r="K49" s="817"/>
      <c r="L49" s="817"/>
      <c r="M49" s="817"/>
      <c r="N49" s="817"/>
      <c r="O49" s="817"/>
      <c r="P49" s="817"/>
      <c r="Q49" s="817"/>
      <c r="R49" s="817"/>
      <c r="S49" s="817"/>
      <c r="T49" s="817"/>
      <c r="U49" s="817"/>
      <c r="V49" s="817"/>
      <c r="W49" s="817"/>
      <c r="X49" s="817"/>
      <c r="Y49" s="817"/>
    </row>
    <row r="50" ht="24.75" customHeight="1">
      <c r="A50" s="817"/>
      <c r="B50" s="819"/>
      <c r="C50" s="819"/>
      <c r="D50" s="819"/>
      <c r="E50" s="819"/>
      <c r="F50" s="819"/>
      <c r="G50" s="819"/>
      <c r="H50" s="817"/>
      <c r="I50" s="817"/>
      <c r="J50" s="817"/>
      <c r="K50" s="817"/>
      <c r="L50" s="817"/>
      <c r="M50" s="817"/>
      <c r="N50" s="817"/>
      <c r="O50" s="817"/>
      <c r="P50" s="817"/>
      <c r="Q50" s="817"/>
      <c r="R50" s="817"/>
      <c r="S50" s="817"/>
      <c r="T50" s="817"/>
      <c r="U50" s="817"/>
      <c r="V50" s="817"/>
      <c r="W50" s="817"/>
      <c r="X50" s="817"/>
      <c r="Y50" s="817"/>
    </row>
    <row r="51" ht="24.75" customHeight="1">
      <c r="A51" s="817"/>
      <c r="B51" s="819"/>
      <c r="C51" s="819"/>
      <c r="D51" s="819"/>
      <c r="E51" s="819"/>
      <c r="F51" s="819"/>
      <c r="G51" s="819"/>
      <c r="H51" s="817"/>
      <c r="I51" s="817"/>
      <c r="J51" s="817"/>
      <c r="K51" s="817"/>
      <c r="L51" s="817"/>
      <c r="M51" s="817"/>
      <c r="N51" s="817"/>
      <c r="O51" s="817"/>
      <c r="P51" s="817"/>
      <c r="Q51" s="817"/>
      <c r="R51" s="817"/>
      <c r="S51" s="817"/>
      <c r="T51" s="817"/>
      <c r="U51" s="817"/>
      <c r="V51" s="817"/>
      <c r="W51" s="817"/>
      <c r="X51" s="817"/>
      <c r="Y51" s="817"/>
    </row>
    <row r="52" ht="24.75" customHeight="1">
      <c r="A52" s="817"/>
      <c r="B52" s="819"/>
      <c r="C52" s="819"/>
      <c r="D52" s="819"/>
      <c r="E52" s="819"/>
      <c r="F52" s="819"/>
      <c r="G52" s="819"/>
      <c r="H52" s="817"/>
      <c r="I52" s="817"/>
      <c r="J52" s="817"/>
      <c r="K52" s="817"/>
      <c r="L52" s="817"/>
      <c r="M52" s="817"/>
      <c r="N52" s="817"/>
      <c r="O52" s="817"/>
      <c r="P52" s="817"/>
      <c r="Q52" s="817"/>
      <c r="R52" s="817"/>
      <c r="S52" s="817"/>
      <c r="T52" s="817"/>
      <c r="U52" s="817"/>
      <c r="V52" s="817"/>
      <c r="W52" s="817"/>
      <c r="X52" s="817"/>
      <c r="Y52" s="817"/>
    </row>
    <row r="53" ht="24.75" customHeight="1">
      <c r="A53" s="817"/>
      <c r="B53" s="819"/>
      <c r="C53" s="819"/>
      <c r="D53" s="819"/>
      <c r="E53" s="819"/>
      <c r="F53" s="819"/>
      <c r="G53" s="819"/>
      <c r="H53" s="817"/>
      <c r="I53" s="817"/>
      <c r="J53" s="817"/>
      <c r="K53" s="817"/>
      <c r="L53" s="817"/>
      <c r="M53" s="817"/>
      <c r="N53" s="817"/>
      <c r="O53" s="817"/>
      <c r="P53" s="817"/>
      <c r="Q53" s="817"/>
      <c r="R53" s="817"/>
      <c r="S53" s="817"/>
      <c r="T53" s="817"/>
      <c r="U53" s="817"/>
      <c r="V53" s="817"/>
      <c r="W53" s="817"/>
      <c r="X53" s="817"/>
      <c r="Y53" s="817"/>
    </row>
    <row r="54" ht="24.75" customHeight="1">
      <c r="A54" s="817"/>
      <c r="B54" s="819"/>
      <c r="C54" s="819"/>
      <c r="D54" s="819"/>
      <c r="E54" s="819"/>
      <c r="F54" s="819"/>
      <c r="G54" s="819"/>
      <c r="H54" s="817"/>
      <c r="I54" s="817"/>
      <c r="J54" s="817"/>
      <c r="K54" s="817"/>
      <c r="L54" s="817"/>
      <c r="M54" s="817"/>
      <c r="N54" s="817"/>
      <c r="O54" s="817"/>
      <c r="P54" s="817"/>
      <c r="Q54" s="817"/>
      <c r="R54" s="817"/>
      <c r="S54" s="817"/>
      <c r="T54" s="817"/>
      <c r="U54" s="817"/>
      <c r="V54" s="817"/>
      <c r="W54" s="817"/>
      <c r="X54" s="817"/>
      <c r="Y54" s="817"/>
    </row>
    <row r="55" ht="24.75" customHeight="1">
      <c r="A55" s="817"/>
      <c r="B55" s="819"/>
      <c r="C55" s="819"/>
      <c r="D55" s="819"/>
      <c r="E55" s="819"/>
      <c r="F55" s="819"/>
      <c r="G55" s="819"/>
      <c r="H55" s="817"/>
      <c r="I55" s="817"/>
      <c r="J55" s="817"/>
      <c r="K55" s="817"/>
      <c r="L55" s="817"/>
      <c r="M55" s="817"/>
      <c r="N55" s="817"/>
      <c r="O55" s="817"/>
      <c r="P55" s="817"/>
      <c r="Q55" s="817"/>
      <c r="R55" s="817"/>
      <c r="S55" s="817"/>
      <c r="T55" s="817"/>
      <c r="U55" s="817"/>
      <c r="V55" s="817"/>
      <c r="W55" s="817"/>
      <c r="X55" s="817"/>
      <c r="Y55" s="817"/>
    </row>
    <row r="56" ht="24.75" customHeight="1">
      <c r="A56" s="817"/>
      <c r="B56" s="819"/>
      <c r="C56" s="819"/>
      <c r="D56" s="819"/>
      <c r="E56" s="819"/>
      <c r="F56" s="819"/>
      <c r="G56" s="819"/>
      <c r="H56" s="817"/>
      <c r="I56" s="817"/>
      <c r="J56" s="817"/>
      <c r="K56" s="817"/>
      <c r="L56" s="817"/>
      <c r="M56" s="817"/>
      <c r="N56" s="817"/>
      <c r="O56" s="817"/>
      <c r="P56" s="817"/>
      <c r="Q56" s="817"/>
      <c r="R56" s="817"/>
      <c r="S56" s="817"/>
      <c r="T56" s="817"/>
      <c r="U56" s="817"/>
      <c r="V56" s="817"/>
      <c r="W56" s="817"/>
      <c r="X56" s="817"/>
      <c r="Y56" s="817"/>
    </row>
    <row r="57" ht="24.75" customHeight="1">
      <c r="A57" s="817"/>
      <c r="B57" s="819"/>
      <c r="C57" s="819"/>
      <c r="D57" s="819"/>
      <c r="E57" s="819"/>
      <c r="F57" s="819"/>
      <c r="G57" s="819"/>
      <c r="H57" s="817"/>
      <c r="I57" s="817"/>
      <c r="J57" s="817"/>
      <c r="K57" s="817"/>
      <c r="L57" s="817"/>
      <c r="M57" s="817"/>
      <c r="N57" s="817"/>
      <c r="O57" s="817"/>
      <c r="P57" s="817"/>
      <c r="Q57" s="817"/>
      <c r="R57" s="817"/>
      <c r="S57" s="817"/>
      <c r="T57" s="817"/>
      <c r="U57" s="817"/>
      <c r="V57" s="817"/>
      <c r="W57" s="817"/>
      <c r="X57" s="817"/>
      <c r="Y57" s="817"/>
    </row>
    <row r="58" ht="24.75" customHeight="1">
      <c r="A58" s="817"/>
      <c r="B58" s="819"/>
      <c r="C58" s="819"/>
      <c r="D58" s="819"/>
      <c r="E58" s="819"/>
      <c r="F58" s="819"/>
      <c r="G58" s="819"/>
      <c r="H58" s="817"/>
      <c r="I58" s="817"/>
      <c r="J58" s="817"/>
      <c r="K58" s="817"/>
      <c r="L58" s="817"/>
      <c r="M58" s="817"/>
      <c r="N58" s="817"/>
      <c r="O58" s="817"/>
      <c r="P58" s="817"/>
      <c r="Q58" s="817"/>
      <c r="R58" s="817"/>
      <c r="S58" s="817"/>
      <c r="T58" s="817"/>
      <c r="U58" s="817"/>
      <c r="V58" s="817"/>
      <c r="W58" s="817"/>
      <c r="X58" s="817"/>
      <c r="Y58" s="817"/>
    </row>
    <row r="59" ht="24.75" customHeight="1">
      <c r="A59" s="817"/>
      <c r="B59" s="819"/>
      <c r="C59" s="819"/>
      <c r="D59" s="819"/>
      <c r="E59" s="819"/>
      <c r="F59" s="819"/>
      <c r="G59" s="819"/>
      <c r="H59" s="817"/>
      <c r="I59" s="817"/>
      <c r="J59" s="817"/>
      <c r="K59" s="817"/>
      <c r="L59" s="817"/>
      <c r="M59" s="817"/>
      <c r="N59" s="817"/>
      <c r="O59" s="817"/>
      <c r="P59" s="817"/>
      <c r="Q59" s="817"/>
      <c r="R59" s="817"/>
      <c r="S59" s="817"/>
      <c r="T59" s="817"/>
      <c r="U59" s="817"/>
      <c r="V59" s="817"/>
      <c r="W59" s="817"/>
      <c r="X59" s="817"/>
      <c r="Y59" s="817"/>
    </row>
    <row r="60" ht="24.75" customHeight="1">
      <c r="A60" s="817"/>
      <c r="B60" s="819"/>
      <c r="C60" s="819"/>
      <c r="D60" s="819"/>
      <c r="E60" s="819"/>
      <c r="F60" s="819"/>
      <c r="G60" s="819"/>
      <c r="H60" s="817"/>
      <c r="I60" s="817"/>
      <c r="J60" s="817"/>
      <c r="K60" s="817"/>
      <c r="L60" s="817"/>
      <c r="M60" s="817"/>
      <c r="N60" s="817"/>
      <c r="O60" s="817"/>
      <c r="P60" s="817"/>
      <c r="Q60" s="817"/>
      <c r="R60" s="817"/>
      <c r="S60" s="817"/>
      <c r="T60" s="817"/>
      <c r="U60" s="817"/>
      <c r="V60" s="817"/>
      <c r="W60" s="817"/>
      <c r="X60" s="817"/>
      <c r="Y60" s="817"/>
    </row>
    <row r="61" ht="24.75" customHeight="1">
      <c r="A61" s="817"/>
      <c r="B61" s="819"/>
      <c r="C61" s="819"/>
      <c r="D61" s="819"/>
      <c r="E61" s="819"/>
      <c r="F61" s="819"/>
      <c r="G61" s="819"/>
      <c r="H61" s="817"/>
      <c r="I61" s="817"/>
      <c r="J61" s="817"/>
      <c r="K61" s="817"/>
      <c r="L61" s="817"/>
      <c r="M61" s="817"/>
      <c r="N61" s="817"/>
      <c r="O61" s="817"/>
      <c r="P61" s="817"/>
      <c r="Q61" s="817"/>
      <c r="R61" s="817"/>
      <c r="S61" s="817"/>
      <c r="T61" s="817"/>
      <c r="U61" s="817"/>
      <c r="V61" s="817"/>
      <c r="W61" s="817"/>
      <c r="X61" s="817"/>
      <c r="Y61" s="817"/>
    </row>
    <row r="62" ht="24.75" customHeight="1">
      <c r="A62" s="817"/>
      <c r="B62" s="819"/>
      <c r="C62" s="819"/>
      <c r="D62" s="819"/>
      <c r="E62" s="819"/>
      <c r="F62" s="819"/>
      <c r="G62" s="819"/>
      <c r="H62" s="817"/>
      <c r="I62" s="817"/>
      <c r="J62" s="817"/>
      <c r="K62" s="817"/>
      <c r="L62" s="817"/>
      <c r="M62" s="817"/>
      <c r="N62" s="817"/>
      <c r="O62" s="817"/>
      <c r="P62" s="817"/>
      <c r="Q62" s="817"/>
      <c r="R62" s="817"/>
      <c r="S62" s="817"/>
      <c r="T62" s="817"/>
      <c r="U62" s="817"/>
      <c r="V62" s="817"/>
      <c r="W62" s="817"/>
      <c r="X62" s="817"/>
      <c r="Y62" s="817"/>
    </row>
    <row r="63" ht="24.75" customHeight="1">
      <c r="A63" s="817"/>
      <c r="B63" s="819"/>
      <c r="C63" s="819"/>
      <c r="D63" s="819"/>
      <c r="E63" s="819"/>
      <c r="F63" s="819"/>
      <c r="G63" s="819"/>
      <c r="H63" s="817"/>
      <c r="I63" s="817"/>
      <c r="J63" s="817"/>
      <c r="K63" s="817"/>
      <c r="L63" s="817"/>
      <c r="M63" s="817"/>
      <c r="N63" s="817"/>
      <c r="O63" s="817"/>
      <c r="P63" s="817"/>
      <c r="Q63" s="817"/>
      <c r="R63" s="817"/>
      <c r="S63" s="817"/>
      <c r="T63" s="817"/>
      <c r="U63" s="817"/>
      <c r="V63" s="817"/>
      <c r="W63" s="817"/>
      <c r="X63" s="817"/>
      <c r="Y63" s="817"/>
    </row>
    <row r="64" ht="24.75" customHeight="1">
      <c r="A64" s="817"/>
      <c r="B64" s="819"/>
      <c r="C64" s="819"/>
      <c r="D64" s="819"/>
      <c r="E64" s="819"/>
      <c r="F64" s="819"/>
      <c r="G64" s="819"/>
      <c r="H64" s="817"/>
      <c r="I64" s="817"/>
      <c r="J64" s="817"/>
      <c r="K64" s="817"/>
      <c r="L64" s="817"/>
      <c r="M64" s="817"/>
      <c r="N64" s="817"/>
      <c r="O64" s="817"/>
      <c r="P64" s="817"/>
      <c r="Q64" s="817"/>
      <c r="R64" s="817"/>
      <c r="S64" s="817"/>
      <c r="T64" s="817"/>
      <c r="U64" s="817"/>
      <c r="V64" s="817"/>
      <c r="W64" s="817"/>
      <c r="X64" s="817"/>
      <c r="Y64" s="817"/>
    </row>
    <row r="65" ht="24.75" customHeight="1">
      <c r="A65" s="817"/>
      <c r="B65" s="819"/>
      <c r="C65" s="819"/>
      <c r="D65" s="819"/>
      <c r="E65" s="819"/>
      <c r="F65" s="819"/>
      <c r="G65" s="819"/>
      <c r="H65" s="817"/>
      <c r="I65" s="817"/>
      <c r="J65" s="817"/>
      <c r="K65" s="817"/>
      <c r="L65" s="817"/>
      <c r="M65" s="817"/>
      <c r="N65" s="817"/>
      <c r="O65" s="817"/>
      <c r="P65" s="817"/>
      <c r="Q65" s="817"/>
      <c r="R65" s="817"/>
      <c r="S65" s="817"/>
      <c r="T65" s="817"/>
      <c r="U65" s="817"/>
      <c r="V65" s="817"/>
      <c r="W65" s="817"/>
      <c r="X65" s="817"/>
      <c r="Y65" s="817"/>
    </row>
    <row r="66" ht="24.75" customHeight="1">
      <c r="A66" s="817"/>
      <c r="B66" s="819"/>
      <c r="C66" s="819"/>
      <c r="D66" s="819"/>
      <c r="E66" s="819"/>
      <c r="F66" s="819"/>
      <c r="G66" s="819"/>
      <c r="H66" s="817"/>
      <c r="I66" s="817"/>
      <c r="J66" s="817"/>
      <c r="K66" s="817"/>
      <c r="L66" s="817"/>
      <c r="M66" s="817"/>
      <c r="N66" s="817"/>
      <c r="O66" s="817"/>
      <c r="P66" s="817"/>
      <c r="Q66" s="817"/>
      <c r="R66" s="817"/>
      <c r="S66" s="817"/>
      <c r="T66" s="817"/>
      <c r="U66" s="817"/>
      <c r="V66" s="817"/>
      <c r="W66" s="817"/>
      <c r="X66" s="817"/>
      <c r="Y66" s="817"/>
    </row>
    <row r="67" ht="24.75" customHeight="1">
      <c r="A67" s="817"/>
      <c r="B67" s="819"/>
      <c r="C67" s="819"/>
      <c r="D67" s="819"/>
      <c r="E67" s="819"/>
      <c r="F67" s="819"/>
      <c r="G67" s="819"/>
      <c r="H67" s="817"/>
      <c r="I67" s="817"/>
      <c r="J67" s="817"/>
      <c r="K67" s="817"/>
      <c r="L67" s="817"/>
      <c r="M67" s="817"/>
      <c r="N67" s="817"/>
      <c r="O67" s="817"/>
      <c r="P67" s="817"/>
      <c r="Q67" s="817"/>
      <c r="R67" s="817"/>
      <c r="S67" s="817"/>
      <c r="T67" s="817"/>
      <c r="U67" s="817"/>
      <c r="V67" s="817"/>
      <c r="W67" s="817"/>
      <c r="X67" s="817"/>
      <c r="Y67" s="817"/>
    </row>
    <row r="68" ht="24.75" customHeight="1">
      <c r="A68" s="817"/>
      <c r="B68" s="819"/>
      <c r="C68" s="819"/>
      <c r="D68" s="819"/>
      <c r="E68" s="819"/>
      <c r="F68" s="819"/>
      <c r="G68" s="819"/>
      <c r="H68" s="817"/>
      <c r="I68" s="817"/>
      <c r="J68" s="817"/>
      <c r="K68" s="817"/>
      <c r="L68" s="817"/>
      <c r="M68" s="817"/>
      <c r="N68" s="817"/>
      <c r="O68" s="817"/>
      <c r="P68" s="817"/>
      <c r="Q68" s="817"/>
      <c r="R68" s="817"/>
      <c r="S68" s="817"/>
      <c r="T68" s="817"/>
      <c r="U68" s="817"/>
      <c r="V68" s="817"/>
      <c r="W68" s="817"/>
      <c r="X68" s="817"/>
      <c r="Y68" s="817"/>
    </row>
    <row r="69" ht="24.75" customHeight="1">
      <c r="A69" s="817"/>
      <c r="B69" s="819"/>
      <c r="C69" s="819"/>
      <c r="D69" s="819"/>
      <c r="E69" s="819"/>
      <c r="F69" s="819"/>
      <c r="G69" s="819"/>
      <c r="H69" s="817"/>
      <c r="I69" s="817"/>
      <c r="J69" s="817"/>
      <c r="K69" s="817"/>
      <c r="L69" s="817"/>
      <c r="M69" s="817"/>
      <c r="N69" s="817"/>
      <c r="O69" s="817"/>
      <c r="P69" s="817"/>
      <c r="Q69" s="817"/>
      <c r="R69" s="817"/>
      <c r="S69" s="817"/>
      <c r="T69" s="817"/>
      <c r="U69" s="817"/>
      <c r="V69" s="817"/>
      <c r="W69" s="817"/>
      <c r="X69" s="817"/>
      <c r="Y69" s="817"/>
    </row>
    <row r="70" ht="24.75" customHeight="1">
      <c r="A70" s="817"/>
      <c r="B70" s="819"/>
      <c r="C70" s="819"/>
      <c r="D70" s="819"/>
      <c r="E70" s="819"/>
      <c r="F70" s="819"/>
      <c r="G70" s="819"/>
      <c r="H70" s="817"/>
      <c r="I70" s="817"/>
      <c r="J70" s="817"/>
      <c r="K70" s="817"/>
      <c r="L70" s="817"/>
      <c r="M70" s="817"/>
      <c r="N70" s="817"/>
      <c r="O70" s="817"/>
      <c r="P70" s="817"/>
      <c r="Q70" s="817"/>
      <c r="R70" s="817"/>
      <c r="S70" s="817"/>
      <c r="T70" s="817"/>
      <c r="U70" s="817"/>
      <c r="V70" s="817"/>
      <c r="W70" s="817"/>
      <c r="X70" s="817"/>
      <c r="Y70" s="817"/>
    </row>
    <row r="71" ht="24.75" customHeight="1">
      <c r="A71" s="817"/>
      <c r="B71" s="819"/>
      <c r="C71" s="819"/>
      <c r="D71" s="819"/>
      <c r="E71" s="819"/>
      <c r="F71" s="819"/>
      <c r="G71" s="819"/>
      <c r="H71" s="817"/>
      <c r="I71" s="817"/>
      <c r="J71" s="817"/>
      <c r="K71" s="817"/>
      <c r="L71" s="817"/>
      <c r="M71" s="817"/>
      <c r="N71" s="817"/>
      <c r="O71" s="817"/>
      <c r="P71" s="817"/>
      <c r="Q71" s="817"/>
      <c r="R71" s="817"/>
      <c r="S71" s="817"/>
      <c r="T71" s="817"/>
      <c r="U71" s="817"/>
      <c r="V71" s="817"/>
      <c r="W71" s="817"/>
      <c r="X71" s="817"/>
      <c r="Y71" s="817"/>
    </row>
    <row r="72" ht="24.75" customHeight="1">
      <c r="A72" s="817"/>
      <c r="B72" s="819"/>
      <c r="C72" s="819"/>
      <c r="D72" s="819"/>
      <c r="E72" s="819"/>
      <c r="F72" s="819"/>
      <c r="G72" s="819"/>
      <c r="H72" s="817"/>
      <c r="I72" s="817"/>
      <c r="J72" s="817"/>
      <c r="K72" s="817"/>
      <c r="L72" s="817"/>
      <c r="M72" s="817"/>
      <c r="N72" s="817"/>
      <c r="O72" s="817"/>
      <c r="P72" s="817"/>
      <c r="Q72" s="817"/>
      <c r="R72" s="817"/>
      <c r="S72" s="817"/>
      <c r="T72" s="817"/>
      <c r="U72" s="817"/>
      <c r="V72" s="817"/>
      <c r="W72" s="817"/>
      <c r="X72" s="817"/>
      <c r="Y72" s="817"/>
    </row>
    <row r="73" ht="24.75" customHeight="1">
      <c r="A73" s="817"/>
      <c r="B73" s="819"/>
      <c r="C73" s="819"/>
      <c r="D73" s="819"/>
      <c r="E73" s="819"/>
      <c r="F73" s="819"/>
      <c r="G73" s="819"/>
      <c r="H73" s="817"/>
      <c r="I73" s="817"/>
      <c r="J73" s="817"/>
      <c r="K73" s="817"/>
      <c r="L73" s="817"/>
      <c r="M73" s="817"/>
      <c r="N73" s="817"/>
      <c r="O73" s="817"/>
      <c r="P73" s="817"/>
      <c r="Q73" s="817"/>
      <c r="R73" s="817"/>
      <c r="S73" s="817"/>
      <c r="T73" s="817"/>
      <c r="U73" s="817"/>
      <c r="V73" s="817"/>
      <c r="W73" s="817"/>
      <c r="X73" s="817"/>
      <c r="Y73" s="817"/>
    </row>
    <row r="74" ht="24.75" customHeight="1">
      <c r="A74" s="817"/>
      <c r="B74" s="819"/>
      <c r="C74" s="819"/>
      <c r="D74" s="819"/>
      <c r="E74" s="819"/>
      <c r="F74" s="819"/>
      <c r="G74" s="819"/>
      <c r="H74" s="817"/>
      <c r="I74" s="817"/>
      <c r="J74" s="817"/>
      <c r="K74" s="817"/>
      <c r="L74" s="817"/>
      <c r="M74" s="817"/>
      <c r="N74" s="817"/>
      <c r="O74" s="817"/>
      <c r="P74" s="817"/>
      <c r="Q74" s="817"/>
      <c r="R74" s="817"/>
      <c r="S74" s="817"/>
      <c r="T74" s="817"/>
      <c r="U74" s="817"/>
      <c r="V74" s="817"/>
      <c r="W74" s="817"/>
      <c r="X74" s="817"/>
      <c r="Y74" s="817"/>
    </row>
    <row r="75" ht="24.75" customHeight="1">
      <c r="A75" s="817"/>
      <c r="B75" s="819"/>
      <c r="C75" s="819"/>
      <c r="D75" s="819"/>
      <c r="E75" s="819"/>
      <c r="F75" s="819"/>
      <c r="G75" s="819"/>
      <c r="H75" s="817"/>
      <c r="I75" s="817"/>
      <c r="J75" s="817"/>
      <c r="K75" s="817"/>
      <c r="L75" s="817"/>
      <c r="M75" s="817"/>
      <c r="N75" s="817"/>
      <c r="O75" s="817"/>
      <c r="P75" s="817"/>
      <c r="Q75" s="817"/>
      <c r="R75" s="817"/>
      <c r="S75" s="817"/>
      <c r="T75" s="817"/>
      <c r="U75" s="817"/>
      <c r="V75" s="817"/>
      <c r="W75" s="817"/>
      <c r="X75" s="817"/>
      <c r="Y75" s="817"/>
    </row>
    <row r="76" ht="24.75" customHeight="1">
      <c r="A76" s="817"/>
      <c r="B76" s="819"/>
      <c r="C76" s="819"/>
      <c r="D76" s="819"/>
      <c r="E76" s="819"/>
      <c r="F76" s="819"/>
      <c r="G76" s="819"/>
      <c r="H76" s="817"/>
      <c r="I76" s="817"/>
      <c r="J76" s="817"/>
      <c r="K76" s="817"/>
      <c r="L76" s="817"/>
      <c r="M76" s="817"/>
      <c r="N76" s="817"/>
      <c r="O76" s="817"/>
      <c r="P76" s="817"/>
      <c r="Q76" s="817"/>
      <c r="R76" s="817"/>
      <c r="S76" s="817"/>
      <c r="T76" s="817"/>
      <c r="U76" s="817"/>
      <c r="V76" s="817"/>
      <c r="W76" s="817"/>
      <c r="X76" s="817"/>
      <c r="Y76" s="817"/>
    </row>
    <row r="77" ht="24.75" customHeight="1">
      <c r="A77" s="817"/>
      <c r="B77" s="819"/>
      <c r="C77" s="819"/>
      <c r="D77" s="819"/>
      <c r="E77" s="819"/>
      <c r="F77" s="819"/>
      <c r="G77" s="819"/>
      <c r="H77" s="817"/>
      <c r="I77" s="817"/>
      <c r="J77" s="817"/>
      <c r="K77" s="817"/>
      <c r="L77" s="817"/>
      <c r="M77" s="817"/>
      <c r="N77" s="817"/>
      <c r="O77" s="817"/>
      <c r="P77" s="817"/>
      <c r="Q77" s="817"/>
      <c r="R77" s="817"/>
      <c r="S77" s="817"/>
      <c r="T77" s="817"/>
      <c r="U77" s="817"/>
      <c r="V77" s="817"/>
      <c r="W77" s="817"/>
      <c r="X77" s="817"/>
      <c r="Y77" s="817"/>
    </row>
    <row r="78" ht="24.75" customHeight="1">
      <c r="A78" s="817"/>
      <c r="B78" s="819"/>
      <c r="C78" s="819"/>
      <c r="D78" s="819"/>
      <c r="E78" s="819"/>
      <c r="F78" s="819"/>
      <c r="G78" s="819"/>
      <c r="H78" s="817"/>
      <c r="I78" s="817"/>
      <c r="J78" s="817"/>
      <c r="K78" s="817"/>
      <c r="L78" s="817"/>
      <c r="M78" s="817"/>
      <c r="N78" s="817"/>
      <c r="O78" s="817"/>
      <c r="P78" s="817"/>
      <c r="Q78" s="817"/>
      <c r="R78" s="817"/>
      <c r="S78" s="817"/>
      <c r="T78" s="817"/>
      <c r="U78" s="817"/>
      <c r="V78" s="817"/>
      <c r="W78" s="817"/>
      <c r="X78" s="817"/>
      <c r="Y78" s="817"/>
    </row>
    <row r="79" ht="24.75" customHeight="1">
      <c r="A79" s="817"/>
      <c r="B79" s="819"/>
      <c r="C79" s="819"/>
      <c r="D79" s="819"/>
      <c r="E79" s="819"/>
      <c r="F79" s="819"/>
      <c r="G79" s="819"/>
      <c r="H79" s="817"/>
      <c r="I79" s="817"/>
      <c r="J79" s="817"/>
      <c r="K79" s="817"/>
      <c r="L79" s="817"/>
      <c r="M79" s="817"/>
      <c r="N79" s="817"/>
      <c r="O79" s="817"/>
      <c r="P79" s="817"/>
      <c r="Q79" s="817"/>
      <c r="R79" s="817"/>
      <c r="S79" s="817"/>
      <c r="T79" s="817"/>
      <c r="U79" s="817"/>
      <c r="V79" s="817"/>
      <c r="W79" s="817"/>
      <c r="X79" s="817"/>
      <c r="Y79" s="817"/>
    </row>
    <row r="80" ht="24.75" customHeight="1">
      <c r="A80" s="817"/>
      <c r="B80" s="819"/>
      <c r="C80" s="819"/>
      <c r="D80" s="819"/>
      <c r="E80" s="819"/>
      <c r="F80" s="819"/>
      <c r="G80" s="819"/>
      <c r="H80" s="817"/>
      <c r="I80" s="817"/>
      <c r="J80" s="817"/>
      <c r="K80" s="817"/>
      <c r="L80" s="817"/>
      <c r="M80" s="817"/>
      <c r="N80" s="817"/>
      <c r="O80" s="817"/>
      <c r="P80" s="817"/>
      <c r="Q80" s="817"/>
      <c r="R80" s="817"/>
      <c r="S80" s="817"/>
      <c r="T80" s="817"/>
      <c r="U80" s="817"/>
      <c r="V80" s="817"/>
      <c r="W80" s="817"/>
      <c r="X80" s="817"/>
      <c r="Y80" s="817"/>
    </row>
    <row r="81" ht="24.75" customHeight="1">
      <c r="A81" s="817"/>
      <c r="B81" s="819"/>
      <c r="C81" s="819"/>
      <c r="D81" s="819"/>
      <c r="E81" s="819"/>
      <c r="F81" s="819"/>
      <c r="G81" s="819"/>
      <c r="H81" s="817"/>
      <c r="I81" s="817"/>
      <c r="J81" s="817"/>
      <c r="K81" s="817"/>
      <c r="L81" s="817"/>
      <c r="M81" s="817"/>
      <c r="N81" s="817"/>
      <c r="O81" s="817"/>
      <c r="P81" s="817"/>
      <c r="Q81" s="817"/>
      <c r="R81" s="817"/>
      <c r="S81" s="817"/>
      <c r="T81" s="817"/>
      <c r="U81" s="817"/>
      <c r="V81" s="817"/>
      <c r="W81" s="817"/>
      <c r="X81" s="817"/>
      <c r="Y81" s="817"/>
    </row>
    <row r="82" ht="24.75" customHeight="1">
      <c r="A82" s="817"/>
      <c r="B82" s="819"/>
      <c r="C82" s="819"/>
      <c r="D82" s="819"/>
      <c r="E82" s="819"/>
      <c r="F82" s="819"/>
      <c r="G82" s="819"/>
      <c r="H82" s="817"/>
      <c r="I82" s="817"/>
      <c r="J82" s="817"/>
      <c r="K82" s="817"/>
      <c r="L82" s="817"/>
      <c r="M82" s="817"/>
      <c r="N82" s="817"/>
      <c r="O82" s="817"/>
      <c r="P82" s="817"/>
      <c r="Q82" s="817"/>
      <c r="R82" s="817"/>
      <c r="S82" s="817"/>
      <c r="T82" s="817"/>
      <c r="U82" s="817"/>
      <c r="V82" s="817"/>
      <c r="W82" s="817"/>
      <c r="X82" s="817"/>
      <c r="Y82" s="817"/>
    </row>
    <row r="83" ht="24.75" customHeight="1">
      <c r="A83" s="817"/>
      <c r="B83" s="819"/>
      <c r="C83" s="819"/>
      <c r="D83" s="819"/>
      <c r="E83" s="819"/>
      <c r="F83" s="819"/>
      <c r="G83" s="819"/>
      <c r="H83" s="817"/>
      <c r="I83" s="817"/>
      <c r="J83" s="817"/>
      <c r="K83" s="817"/>
      <c r="L83" s="817"/>
      <c r="M83" s="817"/>
      <c r="N83" s="817"/>
      <c r="O83" s="817"/>
      <c r="P83" s="817"/>
      <c r="Q83" s="817"/>
      <c r="R83" s="817"/>
      <c r="S83" s="817"/>
      <c r="T83" s="817"/>
      <c r="U83" s="817"/>
      <c r="V83" s="817"/>
      <c r="W83" s="817"/>
      <c r="X83" s="817"/>
      <c r="Y83" s="817"/>
    </row>
    <row r="84" ht="24.75" customHeight="1">
      <c r="A84" s="817"/>
      <c r="B84" s="819"/>
      <c r="C84" s="819"/>
      <c r="D84" s="819"/>
      <c r="E84" s="819"/>
      <c r="F84" s="819"/>
      <c r="G84" s="819"/>
      <c r="H84" s="817"/>
      <c r="I84" s="817"/>
      <c r="J84" s="817"/>
      <c r="K84" s="817"/>
      <c r="L84" s="817"/>
      <c r="M84" s="817"/>
      <c r="N84" s="817"/>
      <c r="O84" s="817"/>
      <c r="P84" s="817"/>
      <c r="Q84" s="817"/>
      <c r="R84" s="817"/>
      <c r="S84" s="817"/>
      <c r="T84" s="817"/>
      <c r="U84" s="817"/>
      <c r="V84" s="817"/>
      <c r="W84" s="817"/>
      <c r="X84" s="817"/>
      <c r="Y84" s="817"/>
    </row>
    <row r="85" ht="24.75" customHeight="1">
      <c r="A85" s="817"/>
      <c r="B85" s="819"/>
      <c r="C85" s="819"/>
      <c r="D85" s="819"/>
      <c r="E85" s="819"/>
      <c r="F85" s="819"/>
      <c r="G85" s="819"/>
      <c r="H85" s="817"/>
      <c r="I85" s="817"/>
      <c r="J85" s="817"/>
      <c r="K85" s="817"/>
      <c r="L85" s="817"/>
      <c r="M85" s="817"/>
      <c r="N85" s="817"/>
      <c r="O85" s="817"/>
      <c r="P85" s="817"/>
      <c r="Q85" s="817"/>
      <c r="R85" s="817"/>
      <c r="S85" s="817"/>
      <c r="T85" s="817"/>
      <c r="U85" s="817"/>
      <c r="V85" s="817"/>
      <c r="W85" s="817"/>
      <c r="X85" s="817"/>
      <c r="Y85" s="817"/>
    </row>
    <row r="86" ht="24.75" customHeight="1">
      <c r="A86" s="817"/>
      <c r="B86" s="819"/>
      <c r="C86" s="819"/>
      <c r="D86" s="819"/>
      <c r="E86" s="819"/>
      <c r="F86" s="819"/>
      <c r="G86" s="819"/>
      <c r="H86" s="817"/>
      <c r="I86" s="817"/>
      <c r="J86" s="817"/>
      <c r="K86" s="817"/>
      <c r="L86" s="817"/>
      <c r="M86" s="817"/>
      <c r="N86" s="817"/>
      <c r="O86" s="817"/>
      <c r="P86" s="817"/>
      <c r="Q86" s="817"/>
      <c r="R86" s="817"/>
      <c r="S86" s="817"/>
      <c r="T86" s="817"/>
      <c r="U86" s="817"/>
      <c r="V86" s="817"/>
      <c r="W86" s="817"/>
      <c r="X86" s="817"/>
      <c r="Y86" s="817"/>
    </row>
    <row r="87" ht="24.75" customHeight="1">
      <c r="A87" s="817"/>
      <c r="B87" s="819"/>
      <c r="C87" s="819"/>
      <c r="D87" s="819"/>
      <c r="E87" s="819"/>
      <c r="F87" s="819"/>
      <c r="G87" s="819"/>
      <c r="H87" s="817"/>
      <c r="I87" s="817"/>
      <c r="J87" s="817"/>
      <c r="K87" s="817"/>
      <c r="L87" s="817"/>
      <c r="M87" s="817"/>
      <c r="N87" s="817"/>
      <c r="O87" s="817"/>
      <c r="P87" s="817"/>
      <c r="Q87" s="817"/>
      <c r="R87" s="817"/>
      <c r="S87" s="817"/>
      <c r="T87" s="817"/>
      <c r="U87" s="817"/>
      <c r="V87" s="817"/>
      <c r="W87" s="817"/>
      <c r="X87" s="817"/>
      <c r="Y87" s="817"/>
    </row>
    <row r="88" ht="24.75" customHeight="1">
      <c r="A88" s="817"/>
      <c r="B88" s="819"/>
      <c r="C88" s="819"/>
      <c r="D88" s="819"/>
      <c r="E88" s="819"/>
      <c r="F88" s="819"/>
      <c r="G88" s="819"/>
      <c r="H88" s="817"/>
      <c r="I88" s="817"/>
      <c r="J88" s="817"/>
      <c r="K88" s="817"/>
      <c r="L88" s="817"/>
      <c r="M88" s="817"/>
      <c r="N88" s="817"/>
      <c r="O88" s="817"/>
      <c r="P88" s="817"/>
      <c r="Q88" s="817"/>
      <c r="R88" s="817"/>
      <c r="S88" s="817"/>
      <c r="T88" s="817"/>
      <c r="U88" s="817"/>
      <c r="V88" s="817"/>
      <c r="W88" s="817"/>
      <c r="X88" s="817"/>
      <c r="Y88" s="817"/>
    </row>
    <row r="89" ht="24.75" customHeight="1">
      <c r="A89" s="817"/>
      <c r="B89" s="819"/>
      <c r="C89" s="819"/>
      <c r="D89" s="819"/>
      <c r="E89" s="819"/>
      <c r="F89" s="819"/>
      <c r="G89" s="819"/>
      <c r="H89" s="817"/>
      <c r="I89" s="817"/>
      <c r="J89" s="817"/>
      <c r="K89" s="817"/>
      <c r="L89" s="817"/>
      <c r="M89" s="817"/>
      <c r="N89" s="817"/>
      <c r="O89" s="817"/>
      <c r="P89" s="817"/>
      <c r="Q89" s="817"/>
      <c r="R89" s="817"/>
      <c r="S89" s="817"/>
      <c r="T89" s="817"/>
      <c r="U89" s="817"/>
      <c r="V89" s="817"/>
      <c r="W89" s="817"/>
      <c r="X89" s="817"/>
      <c r="Y89" s="817"/>
    </row>
    <row r="90" ht="24.75" customHeight="1">
      <c r="A90" s="817"/>
      <c r="B90" s="819"/>
      <c r="C90" s="819"/>
      <c r="D90" s="819"/>
      <c r="E90" s="819"/>
      <c r="F90" s="819"/>
      <c r="G90" s="819"/>
      <c r="H90" s="817"/>
      <c r="I90" s="817"/>
      <c r="J90" s="817"/>
      <c r="K90" s="817"/>
      <c r="L90" s="817"/>
      <c r="M90" s="817"/>
      <c r="N90" s="817"/>
      <c r="O90" s="817"/>
      <c r="P90" s="817"/>
      <c r="Q90" s="817"/>
      <c r="R90" s="817"/>
      <c r="S90" s="817"/>
      <c r="T90" s="817"/>
      <c r="U90" s="817"/>
      <c r="V90" s="817"/>
      <c r="W90" s="817"/>
      <c r="X90" s="817"/>
      <c r="Y90" s="817"/>
    </row>
    <row r="91" ht="24.75" customHeight="1">
      <c r="A91" s="817"/>
      <c r="B91" s="819"/>
      <c r="C91" s="819"/>
      <c r="D91" s="819"/>
      <c r="E91" s="819"/>
      <c r="F91" s="819"/>
      <c r="G91" s="819"/>
      <c r="H91" s="817"/>
      <c r="I91" s="817"/>
      <c r="J91" s="817"/>
      <c r="K91" s="817"/>
      <c r="L91" s="817"/>
      <c r="M91" s="817"/>
      <c r="N91" s="817"/>
      <c r="O91" s="817"/>
      <c r="P91" s="817"/>
      <c r="Q91" s="817"/>
      <c r="R91" s="817"/>
      <c r="S91" s="817"/>
      <c r="T91" s="817"/>
      <c r="U91" s="817"/>
      <c r="V91" s="817"/>
      <c r="W91" s="817"/>
      <c r="X91" s="817"/>
      <c r="Y91" s="817"/>
    </row>
    <row r="92" ht="24.75" customHeight="1">
      <c r="A92" s="817"/>
      <c r="B92" s="819"/>
      <c r="C92" s="819"/>
      <c r="D92" s="819"/>
      <c r="E92" s="819"/>
      <c r="F92" s="819"/>
      <c r="G92" s="819"/>
      <c r="H92" s="817"/>
      <c r="I92" s="817"/>
      <c r="J92" s="817"/>
      <c r="K92" s="817"/>
      <c r="L92" s="817"/>
      <c r="M92" s="817"/>
      <c r="N92" s="817"/>
      <c r="O92" s="817"/>
      <c r="P92" s="817"/>
      <c r="Q92" s="817"/>
      <c r="R92" s="817"/>
      <c r="S92" s="817"/>
      <c r="T92" s="817"/>
      <c r="U92" s="817"/>
      <c r="V92" s="817"/>
      <c r="W92" s="817"/>
      <c r="X92" s="817"/>
      <c r="Y92" s="817"/>
    </row>
    <row r="93" ht="24.75" customHeight="1">
      <c r="A93" s="817"/>
      <c r="B93" s="819"/>
      <c r="C93" s="819"/>
      <c r="D93" s="819"/>
      <c r="E93" s="819"/>
      <c r="F93" s="819"/>
      <c r="G93" s="819"/>
      <c r="H93" s="817"/>
      <c r="I93" s="817"/>
      <c r="J93" s="817"/>
      <c r="K93" s="817"/>
      <c r="L93" s="817"/>
      <c r="M93" s="817"/>
      <c r="N93" s="817"/>
      <c r="O93" s="817"/>
      <c r="P93" s="817"/>
      <c r="Q93" s="817"/>
      <c r="R93" s="817"/>
      <c r="S93" s="817"/>
      <c r="T93" s="817"/>
      <c r="U93" s="817"/>
      <c r="V93" s="817"/>
      <c r="W93" s="817"/>
      <c r="X93" s="817"/>
      <c r="Y93" s="817"/>
    </row>
    <row r="94" ht="24.75" customHeight="1">
      <c r="A94" s="817"/>
      <c r="B94" s="819"/>
      <c r="C94" s="819"/>
      <c r="D94" s="819"/>
      <c r="E94" s="819"/>
      <c r="F94" s="819"/>
      <c r="G94" s="819"/>
      <c r="H94" s="817"/>
      <c r="I94" s="817"/>
      <c r="J94" s="817"/>
      <c r="K94" s="817"/>
      <c r="L94" s="817"/>
      <c r="M94" s="817"/>
      <c r="N94" s="817"/>
      <c r="O94" s="817"/>
      <c r="P94" s="817"/>
      <c r="Q94" s="817"/>
      <c r="R94" s="817"/>
      <c r="S94" s="817"/>
      <c r="T94" s="817"/>
      <c r="U94" s="817"/>
      <c r="V94" s="817"/>
      <c r="W94" s="817"/>
      <c r="X94" s="817"/>
      <c r="Y94" s="817"/>
    </row>
    <row r="95" ht="24.75" customHeight="1">
      <c r="A95" s="817"/>
      <c r="B95" s="819"/>
      <c r="C95" s="819"/>
      <c r="D95" s="819"/>
      <c r="E95" s="819"/>
      <c r="F95" s="819"/>
      <c r="G95" s="819"/>
      <c r="H95" s="817"/>
      <c r="I95" s="817"/>
      <c r="J95" s="817"/>
      <c r="K95" s="817"/>
      <c r="L95" s="817"/>
      <c r="M95" s="817"/>
      <c r="N95" s="817"/>
      <c r="O95" s="817"/>
      <c r="P95" s="817"/>
      <c r="Q95" s="817"/>
      <c r="R95" s="817"/>
      <c r="S95" s="817"/>
      <c r="T95" s="817"/>
      <c r="U95" s="817"/>
      <c r="V95" s="817"/>
      <c r="W95" s="817"/>
      <c r="X95" s="817"/>
      <c r="Y95" s="817"/>
    </row>
    <row r="96" ht="24.75" customHeight="1">
      <c r="A96" s="817"/>
      <c r="B96" s="819"/>
      <c r="C96" s="819"/>
      <c r="D96" s="819"/>
      <c r="E96" s="819"/>
      <c r="F96" s="819"/>
      <c r="G96" s="819"/>
      <c r="H96" s="817"/>
      <c r="I96" s="817"/>
      <c r="J96" s="817"/>
      <c r="K96" s="817"/>
      <c r="L96" s="817"/>
      <c r="M96" s="817"/>
      <c r="N96" s="817"/>
      <c r="O96" s="817"/>
      <c r="P96" s="817"/>
      <c r="Q96" s="817"/>
      <c r="R96" s="817"/>
      <c r="S96" s="817"/>
      <c r="T96" s="817"/>
      <c r="U96" s="817"/>
      <c r="V96" s="817"/>
      <c r="W96" s="817"/>
      <c r="X96" s="817"/>
      <c r="Y96" s="817"/>
    </row>
    <row r="97" ht="24.75" customHeight="1">
      <c r="A97" s="817"/>
      <c r="B97" s="819"/>
      <c r="C97" s="819"/>
      <c r="D97" s="819"/>
      <c r="E97" s="819"/>
      <c r="F97" s="819"/>
      <c r="G97" s="819"/>
      <c r="H97" s="817"/>
      <c r="I97" s="817"/>
      <c r="J97" s="817"/>
      <c r="K97" s="817"/>
      <c r="L97" s="817"/>
      <c r="M97" s="817"/>
      <c r="N97" s="817"/>
      <c r="O97" s="817"/>
      <c r="P97" s="817"/>
      <c r="Q97" s="817"/>
      <c r="R97" s="817"/>
      <c r="S97" s="817"/>
      <c r="T97" s="817"/>
      <c r="U97" s="817"/>
      <c r="V97" s="817"/>
      <c r="W97" s="817"/>
      <c r="X97" s="817"/>
      <c r="Y97" s="817"/>
    </row>
    <row r="98" ht="24.75" customHeight="1">
      <c r="A98" s="817"/>
      <c r="B98" s="819"/>
      <c r="C98" s="819"/>
      <c r="D98" s="819"/>
      <c r="E98" s="819"/>
      <c r="F98" s="819"/>
      <c r="G98" s="819"/>
      <c r="H98" s="817"/>
      <c r="I98" s="817"/>
      <c r="J98" s="817"/>
      <c r="K98" s="817"/>
      <c r="L98" s="817"/>
      <c r="M98" s="817"/>
      <c r="N98" s="817"/>
      <c r="O98" s="817"/>
      <c r="P98" s="817"/>
      <c r="Q98" s="817"/>
      <c r="R98" s="817"/>
      <c r="S98" s="817"/>
      <c r="T98" s="817"/>
      <c r="U98" s="817"/>
      <c r="V98" s="817"/>
      <c r="W98" s="817"/>
      <c r="X98" s="817"/>
      <c r="Y98" s="817"/>
    </row>
    <row r="99" ht="24.75" customHeight="1">
      <c r="A99" s="817"/>
      <c r="B99" s="819"/>
      <c r="C99" s="819"/>
      <c r="D99" s="819"/>
      <c r="E99" s="819"/>
      <c r="F99" s="819"/>
      <c r="G99" s="819"/>
      <c r="H99" s="817"/>
      <c r="I99" s="817"/>
      <c r="J99" s="817"/>
      <c r="K99" s="817"/>
      <c r="L99" s="817"/>
      <c r="M99" s="817"/>
      <c r="N99" s="817"/>
      <c r="O99" s="817"/>
      <c r="P99" s="817"/>
      <c r="Q99" s="817"/>
      <c r="R99" s="817"/>
      <c r="S99" s="817"/>
      <c r="T99" s="817"/>
      <c r="U99" s="817"/>
      <c r="V99" s="817"/>
      <c r="W99" s="817"/>
      <c r="X99" s="817"/>
      <c r="Y99" s="817"/>
    </row>
    <row r="100" ht="24.75" customHeight="1">
      <c r="A100" s="817"/>
      <c r="B100" s="819"/>
      <c r="C100" s="819"/>
      <c r="D100" s="819"/>
      <c r="E100" s="819"/>
      <c r="F100" s="819"/>
      <c r="G100" s="819"/>
      <c r="H100" s="817"/>
      <c r="I100" s="817"/>
      <c r="J100" s="817"/>
      <c r="K100" s="817"/>
      <c r="L100" s="817"/>
      <c r="M100" s="817"/>
      <c r="N100" s="817"/>
      <c r="O100" s="817"/>
      <c r="P100" s="817"/>
      <c r="Q100" s="817"/>
      <c r="R100" s="817"/>
      <c r="S100" s="817"/>
      <c r="T100" s="817"/>
      <c r="U100" s="817"/>
      <c r="V100" s="817"/>
      <c r="W100" s="817"/>
      <c r="X100" s="817"/>
      <c r="Y100" s="817"/>
    </row>
    <row r="101" ht="24.75" customHeight="1">
      <c r="A101" s="817"/>
      <c r="B101" s="819"/>
      <c r="C101" s="819"/>
      <c r="D101" s="819"/>
      <c r="E101" s="819"/>
      <c r="F101" s="819"/>
      <c r="G101" s="819"/>
      <c r="H101" s="817"/>
      <c r="I101" s="817"/>
      <c r="J101" s="817"/>
      <c r="K101" s="817"/>
      <c r="L101" s="817"/>
      <c r="M101" s="817"/>
      <c r="N101" s="817"/>
      <c r="O101" s="817"/>
      <c r="P101" s="817"/>
      <c r="Q101" s="817"/>
      <c r="R101" s="817"/>
      <c r="S101" s="817"/>
      <c r="T101" s="817"/>
      <c r="U101" s="817"/>
      <c r="V101" s="817"/>
      <c r="W101" s="817"/>
      <c r="X101" s="817"/>
      <c r="Y101" s="817"/>
    </row>
    <row r="102" ht="24.75" customHeight="1">
      <c r="A102" s="817"/>
      <c r="B102" s="819"/>
      <c r="C102" s="819"/>
      <c r="D102" s="819"/>
      <c r="E102" s="819"/>
      <c r="F102" s="819"/>
      <c r="G102" s="819"/>
      <c r="H102" s="817"/>
      <c r="I102" s="817"/>
      <c r="J102" s="817"/>
      <c r="K102" s="817"/>
      <c r="L102" s="817"/>
      <c r="M102" s="817"/>
      <c r="N102" s="817"/>
      <c r="O102" s="817"/>
      <c r="P102" s="817"/>
      <c r="Q102" s="817"/>
      <c r="R102" s="817"/>
      <c r="S102" s="817"/>
      <c r="T102" s="817"/>
      <c r="U102" s="817"/>
      <c r="V102" s="817"/>
      <c r="W102" s="817"/>
      <c r="X102" s="817"/>
      <c r="Y102" s="817"/>
    </row>
    <row r="103" ht="24.75" customHeight="1">
      <c r="A103" s="817"/>
      <c r="B103" s="819"/>
      <c r="C103" s="819"/>
      <c r="D103" s="819"/>
      <c r="E103" s="819"/>
      <c r="F103" s="819"/>
      <c r="G103" s="819"/>
      <c r="H103" s="817"/>
      <c r="I103" s="817"/>
      <c r="J103" s="817"/>
      <c r="K103" s="817"/>
      <c r="L103" s="817"/>
      <c r="M103" s="817"/>
      <c r="N103" s="817"/>
      <c r="O103" s="817"/>
      <c r="P103" s="817"/>
      <c r="Q103" s="817"/>
      <c r="R103" s="817"/>
      <c r="S103" s="817"/>
      <c r="T103" s="817"/>
      <c r="U103" s="817"/>
      <c r="V103" s="817"/>
      <c r="W103" s="817"/>
      <c r="X103" s="817"/>
      <c r="Y103" s="817"/>
    </row>
    <row r="104" ht="24.75" customHeight="1">
      <c r="A104" s="817"/>
      <c r="B104" s="819"/>
      <c r="C104" s="819"/>
      <c r="D104" s="819"/>
      <c r="E104" s="819"/>
      <c r="F104" s="819"/>
      <c r="G104" s="819"/>
      <c r="H104" s="817"/>
      <c r="I104" s="817"/>
      <c r="J104" s="817"/>
      <c r="K104" s="817"/>
      <c r="L104" s="817"/>
      <c r="M104" s="817"/>
      <c r="N104" s="817"/>
      <c r="O104" s="817"/>
      <c r="P104" s="817"/>
      <c r="Q104" s="817"/>
      <c r="R104" s="817"/>
      <c r="S104" s="817"/>
      <c r="T104" s="817"/>
      <c r="U104" s="817"/>
      <c r="V104" s="817"/>
      <c r="W104" s="817"/>
      <c r="X104" s="817"/>
      <c r="Y104" s="817"/>
    </row>
    <row r="105" ht="24.75" customHeight="1">
      <c r="A105" s="817"/>
      <c r="B105" s="819"/>
      <c r="C105" s="819"/>
      <c r="D105" s="819"/>
      <c r="E105" s="819"/>
      <c r="F105" s="819"/>
      <c r="G105" s="819"/>
      <c r="H105" s="817"/>
      <c r="I105" s="817"/>
      <c r="J105" s="817"/>
      <c r="K105" s="817"/>
      <c r="L105" s="817"/>
      <c r="M105" s="817"/>
      <c r="N105" s="817"/>
      <c r="O105" s="817"/>
      <c r="P105" s="817"/>
      <c r="Q105" s="817"/>
      <c r="R105" s="817"/>
      <c r="S105" s="817"/>
      <c r="T105" s="817"/>
      <c r="U105" s="817"/>
      <c r="V105" s="817"/>
      <c r="W105" s="817"/>
      <c r="X105" s="817"/>
      <c r="Y105" s="817"/>
    </row>
    <row r="106" ht="24.75" customHeight="1">
      <c r="A106" s="817"/>
      <c r="B106" s="819"/>
      <c r="C106" s="819"/>
      <c r="D106" s="819"/>
      <c r="E106" s="819"/>
      <c r="F106" s="819"/>
      <c r="G106" s="819"/>
      <c r="H106" s="817"/>
      <c r="I106" s="817"/>
      <c r="J106" s="817"/>
      <c r="K106" s="817"/>
      <c r="L106" s="817"/>
      <c r="M106" s="817"/>
      <c r="N106" s="817"/>
      <c r="O106" s="817"/>
      <c r="P106" s="817"/>
      <c r="Q106" s="817"/>
      <c r="R106" s="817"/>
      <c r="S106" s="817"/>
      <c r="T106" s="817"/>
      <c r="U106" s="817"/>
      <c r="V106" s="817"/>
      <c r="W106" s="817"/>
      <c r="X106" s="817"/>
      <c r="Y106" s="817"/>
    </row>
    <row r="107" ht="24.75" customHeight="1">
      <c r="A107" s="817"/>
      <c r="B107" s="819"/>
      <c r="C107" s="819"/>
      <c r="D107" s="819"/>
      <c r="E107" s="819"/>
      <c r="F107" s="819"/>
      <c r="G107" s="819"/>
      <c r="H107" s="817"/>
      <c r="I107" s="817"/>
      <c r="J107" s="817"/>
      <c r="K107" s="817"/>
      <c r="L107" s="817"/>
      <c r="M107" s="817"/>
      <c r="N107" s="817"/>
      <c r="O107" s="817"/>
      <c r="P107" s="817"/>
      <c r="Q107" s="817"/>
      <c r="R107" s="817"/>
      <c r="S107" s="817"/>
      <c r="T107" s="817"/>
      <c r="U107" s="817"/>
      <c r="V107" s="817"/>
      <c r="W107" s="817"/>
      <c r="X107" s="817"/>
      <c r="Y107" s="817"/>
    </row>
    <row r="108" ht="24.75" customHeight="1">
      <c r="A108" s="817"/>
      <c r="B108" s="819"/>
      <c r="C108" s="819"/>
      <c r="D108" s="819"/>
      <c r="E108" s="819"/>
      <c r="F108" s="819"/>
      <c r="G108" s="819"/>
      <c r="H108" s="817"/>
      <c r="I108" s="817"/>
      <c r="J108" s="817"/>
      <c r="K108" s="817"/>
      <c r="L108" s="817"/>
      <c r="M108" s="817"/>
      <c r="N108" s="817"/>
      <c r="O108" s="817"/>
      <c r="P108" s="817"/>
      <c r="Q108" s="817"/>
      <c r="R108" s="817"/>
      <c r="S108" s="817"/>
      <c r="T108" s="817"/>
      <c r="U108" s="817"/>
      <c r="V108" s="817"/>
      <c r="W108" s="817"/>
      <c r="X108" s="817"/>
      <c r="Y108" s="817"/>
    </row>
    <row r="109" ht="24.75" customHeight="1">
      <c r="A109" s="817"/>
      <c r="B109" s="819"/>
      <c r="C109" s="819"/>
      <c r="D109" s="819"/>
      <c r="E109" s="819"/>
      <c r="F109" s="819"/>
      <c r="G109" s="819"/>
      <c r="H109" s="817"/>
      <c r="I109" s="817"/>
      <c r="J109" s="817"/>
      <c r="K109" s="817"/>
      <c r="L109" s="817"/>
      <c r="M109" s="817"/>
      <c r="N109" s="817"/>
      <c r="O109" s="817"/>
      <c r="P109" s="817"/>
      <c r="Q109" s="817"/>
      <c r="R109" s="817"/>
      <c r="S109" s="817"/>
      <c r="T109" s="817"/>
      <c r="U109" s="817"/>
      <c r="V109" s="817"/>
      <c r="W109" s="817"/>
      <c r="X109" s="817"/>
      <c r="Y109" s="817"/>
    </row>
    <row r="110" ht="24.75" customHeight="1">
      <c r="A110" s="817"/>
      <c r="B110" s="819"/>
      <c r="C110" s="819"/>
      <c r="D110" s="819"/>
      <c r="E110" s="819"/>
      <c r="F110" s="819"/>
      <c r="G110" s="819"/>
      <c r="H110" s="817"/>
      <c r="I110" s="817"/>
      <c r="J110" s="817"/>
      <c r="K110" s="817"/>
      <c r="L110" s="817"/>
      <c r="M110" s="817"/>
      <c r="N110" s="817"/>
      <c r="O110" s="817"/>
      <c r="P110" s="817"/>
      <c r="Q110" s="817"/>
      <c r="R110" s="817"/>
      <c r="S110" s="817"/>
      <c r="T110" s="817"/>
      <c r="U110" s="817"/>
      <c r="V110" s="817"/>
      <c r="W110" s="817"/>
      <c r="X110" s="817"/>
      <c r="Y110" s="817"/>
    </row>
    <row r="111" ht="24.75" customHeight="1">
      <c r="A111" s="817"/>
      <c r="B111" s="819"/>
      <c r="C111" s="819"/>
      <c r="D111" s="819"/>
      <c r="E111" s="819"/>
      <c r="F111" s="819"/>
      <c r="G111" s="819"/>
      <c r="H111" s="817"/>
      <c r="I111" s="817"/>
      <c r="J111" s="817"/>
      <c r="K111" s="817"/>
      <c r="L111" s="817"/>
      <c r="M111" s="817"/>
      <c r="N111" s="817"/>
      <c r="O111" s="817"/>
      <c r="P111" s="817"/>
      <c r="Q111" s="817"/>
      <c r="R111" s="817"/>
      <c r="S111" s="817"/>
      <c r="T111" s="817"/>
      <c r="U111" s="817"/>
      <c r="V111" s="817"/>
      <c r="W111" s="817"/>
      <c r="X111" s="817"/>
      <c r="Y111" s="817"/>
    </row>
    <row r="112" ht="24.75" customHeight="1">
      <c r="A112" s="817"/>
      <c r="B112" s="819"/>
      <c r="C112" s="819"/>
      <c r="D112" s="819"/>
      <c r="E112" s="819"/>
      <c r="F112" s="819"/>
      <c r="G112" s="819"/>
      <c r="H112" s="817"/>
      <c r="I112" s="817"/>
      <c r="J112" s="817"/>
      <c r="K112" s="817"/>
      <c r="L112" s="817"/>
      <c r="M112" s="817"/>
      <c r="N112" s="817"/>
      <c r="O112" s="817"/>
      <c r="P112" s="817"/>
      <c r="Q112" s="817"/>
      <c r="R112" s="817"/>
      <c r="S112" s="817"/>
      <c r="T112" s="817"/>
      <c r="U112" s="817"/>
      <c r="V112" s="817"/>
      <c r="W112" s="817"/>
      <c r="X112" s="817"/>
      <c r="Y112" s="817"/>
    </row>
    <row r="113" ht="24.75" customHeight="1">
      <c r="A113" s="817"/>
      <c r="B113" s="819"/>
      <c r="C113" s="819"/>
      <c r="D113" s="819"/>
      <c r="E113" s="819"/>
      <c r="F113" s="819"/>
      <c r="G113" s="819"/>
      <c r="H113" s="817"/>
      <c r="I113" s="817"/>
      <c r="J113" s="817"/>
      <c r="K113" s="817"/>
      <c r="L113" s="817"/>
      <c r="M113" s="817"/>
      <c r="N113" s="817"/>
      <c r="O113" s="817"/>
      <c r="P113" s="817"/>
      <c r="Q113" s="817"/>
      <c r="R113" s="817"/>
      <c r="S113" s="817"/>
      <c r="T113" s="817"/>
      <c r="U113" s="817"/>
      <c r="V113" s="817"/>
      <c r="W113" s="817"/>
      <c r="X113" s="817"/>
      <c r="Y113" s="817"/>
    </row>
    <row r="114" ht="24.75" customHeight="1">
      <c r="A114" s="817"/>
      <c r="B114" s="819"/>
      <c r="C114" s="819"/>
      <c r="D114" s="819"/>
      <c r="E114" s="819"/>
      <c r="F114" s="819"/>
      <c r="G114" s="819"/>
      <c r="H114" s="817"/>
      <c r="I114" s="817"/>
      <c r="J114" s="817"/>
      <c r="K114" s="817"/>
      <c r="L114" s="817"/>
      <c r="M114" s="817"/>
      <c r="N114" s="817"/>
      <c r="O114" s="817"/>
      <c r="P114" s="817"/>
      <c r="Q114" s="817"/>
      <c r="R114" s="817"/>
      <c r="S114" s="817"/>
      <c r="T114" s="817"/>
      <c r="U114" s="817"/>
      <c r="V114" s="817"/>
      <c r="W114" s="817"/>
      <c r="X114" s="817"/>
      <c r="Y114" s="817"/>
    </row>
    <row r="115" ht="24.75" customHeight="1">
      <c r="A115" s="817"/>
      <c r="B115" s="819"/>
      <c r="C115" s="819"/>
      <c r="D115" s="819"/>
      <c r="E115" s="819"/>
      <c r="F115" s="819"/>
      <c r="G115" s="819"/>
      <c r="H115" s="817"/>
      <c r="I115" s="817"/>
      <c r="J115" s="817"/>
      <c r="K115" s="817"/>
      <c r="L115" s="817"/>
      <c r="M115" s="817"/>
      <c r="N115" s="817"/>
      <c r="O115" s="817"/>
      <c r="P115" s="817"/>
      <c r="Q115" s="817"/>
      <c r="R115" s="817"/>
      <c r="S115" s="817"/>
      <c r="T115" s="817"/>
      <c r="U115" s="817"/>
      <c r="V115" s="817"/>
      <c r="W115" s="817"/>
      <c r="X115" s="817"/>
      <c r="Y115" s="817"/>
    </row>
    <row r="116" ht="24.75" customHeight="1">
      <c r="A116" s="817"/>
      <c r="B116" s="819"/>
      <c r="C116" s="819"/>
      <c r="D116" s="819"/>
      <c r="E116" s="819"/>
      <c r="F116" s="819"/>
      <c r="G116" s="819"/>
      <c r="H116" s="817"/>
      <c r="I116" s="817"/>
      <c r="J116" s="817"/>
      <c r="K116" s="817"/>
      <c r="L116" s="817"/>
      <c r="M116" s="817"/>
      <c r="N116" s="817"/>
      <c r="O116" s="817"/>
      <c r="P116" s="817"/>
      <c r="Q116" s="817"/>
      <c r="R116" s="817"/>
      <c r="S116" s="817"/>
      <c r="T116" s="817"/>
      <c r="U116" s="817"/>
      <c r="V116" s="817"/>
      <c r="W116" s="817"/>
      <c r="X116" s="817"/>
      <c r="Y116" s="817"/>
    </row>
    <row r="117" ht="24.75" customHeight="1">
      <c r="A117" s="817"/>
      <c r="B117" s="819"/>
      <c r="C117" s="819"/>
      <c r="D117" s="819"/>
      <c r="E117" s="819"/>
      <c r="F117" s="819"/>
      <c r="G117" s="819"/>
      <c r="H117" s="817"/>
      <c r="I117" s="817"/>
      <c r="J117" s="817"/>
      <c r="K117" s="817"/>
      <c r="L117" s="817"/>
      <c r="M117" s="817"/>
      <c r="N117" s="817"/>
      <c r="O117" s="817"/>
      <c r="P117" s="817"/>
      <c r="Q117" s="817"/>
      <c r="R117" s="817"/>
      <c r="S117" s="817"/>
      <c r="T117" s="817"/>
      <c r="U117" s="817"/>
      <c r="V117" s="817"/>
      <c r="W117" s="817"/>
      <c r="X117" s="817"/>
      <c r="Y117" s="817"/>
    </row>
    <row r="118" ht="24.75" customHeight="1">
      <c r="A118" s="817"/>
      <c r="B118" s="819"/>
      <c r="C118" s="819"/>
      <c r="D118" s="819"/>
      <c r="E118" s="819"/>
      <c r="F118" s="819"/>
      <c r="G118" s="819"/>
      <c r="H118" s="817"/>
      <c r="I118" s="817"/>
      <c r="J118" s="817"/>
      <c r="K118" s="817"/>
      <c r="L118" s="817"/>
      <c r="M118" s="817"/>
      <c r="N118" s="817"/>
      <c r="O118" s="817"/>
      <c r="P118" s="817"/>
      <c r="Q118" s="817"/>
      <c r="R118" s="817"/>
      <c r="S118" s="817"/>
      <c r="T118" s="817"/>
      <c r="U118" s="817"/>
      <c r="V118" s="817"/>
      <c r="W118" s="817"/>
      <c r="X118" s="817"/>
      <c r="Y118" s="817"/>
    </row>
    <row r="119" ht="24.75" customHeight="1">
      <c r="A119" s="817"/>
      <c r="B119" s="819"/>
      <c r="C119" s="819"/>
      <c r="D119" s="819"/>
      <c r="E119" s="819"/>
      <c r="F119" s="819"/>
      <c r="G119" s="819"/>
      <c r="H119" s="817"/>
      <c r="I119" s="817"/>
      <c r="J119" s="817"/>
      <c r="K119" s="817"/>
      <c r="L119" s="817"/>
      <c r="M119" s="817"/>
      <c r="N119" s="817"/>
      <c r="O119" s="817"/>
      <c r="P119" s="817"/>
      <c r="Q119" s="817"/>
      <c r="R119" s="817"/>
      <c r="S119" s="817"/>
      <c r="T119" s="817"/>
      <c r="U119" s="817"/>
      <c r="V119" s="817"/>
      <c r="W119" s="817"/>
      <c r="X119" s="817"/>
      <c r="Y119" s="817"/>
    </row>
    <row r="120" ht="24.75" customHeight="1">
      <c r="A120" s="817"/>
      <c r="B120" s="819"/>
      <c r="C120" s="819"/>
      <c r="D120" s="819"/>
      <c r="E120" s="819"/>
      <c r="F120" s="819"/>
      <c r="G120" s="819"/>
      <c r="H120" s="817"/>
      <c r="I120" s="817"/>
      <c r="J120" s="817"/>
      <c r="K120" s="817"/>
      <c r="L120" s="817"/>
      <c r="M120" s="817"/>
      <c r="N120" s="817"/>
      <c r="O120" s="817"/>
      <c r="P120" s="817"/>
      <c r="Q120" s="817"/>
      <c r="R120" s="817"/>
      <c r="S120" s="817"/>
      <c r="T120" s="817"/>
      <c r="U120" s="817"/>
      <c r="V120" s="817"/>
      <c r="W120" s="817"/>
      <c r="X120" s="817"/>
      <c r="Y120" s="817"/>
    </row>
    <row r="121" ht="24.75" customHeight="1">
      <c r="A121" s="817"/>
      <c r="B121" s="819"/>
      <c r="C121" s="819"/>
      <c r="D121" s="819"/>
      <c r="E121" s="819"/>
      <c r="F121" s="819"/>
      <c r="G121" s="819"/>
      <c r="H121" s="817"/>
      <c r="I121" s="817"/>
      <c r="J121" s="817"/>
      <c r="K121" s="817"/>
      <c r="L121" s="817"/>
      <c r="M121" s="817"/>
      <c r="N121" s="817"/>
      <c r="O121" s="817"/>
      <c r="P121" s="817"/>
      <c r="Q121" s="817"/>
      <c r="R121" s="817"/>
      <c r="S121" s="817"/>
      <c r="T121" s="817"/>
      <c r="U121" s="817"/>
      <c r="V121" s="817"/>
      <c r="W121" s="817"/>
      <c r="X121" s="817"/>
      <c r="Y121" s="817"/>
    </row>
    <row r="122" ht="24.75" customHeight="1">
      <c r="A122" s="817"/>
      <c r="B122" s="819"/>
      <c r="C122" s="819"/>
      <c r="D122" s="819"/>
      <c r="E122" s="819"/>
      <c r="F122" s="819"/>
      <c r="G122" s="819"/>
      <c r="H122" s="817"/>
      <c r="I122" s="817"/>
      <c r="J122" s="817"/>
      <c r="K122" s="817"/>
      <c r="L122" s="817"/>
      <c r="M122" s="817"/>
      <c r="N122" s="817"/>
      <c r="O122" s="817"/>
      <c r="P122" s="817"/>
      <c r="Q122" s="817"/>
      <c r="R122" s="817"/>
      <c r="S122" s="817"/>
      <c r="T122" s="817"/>
      <c r="U122" s="817"/>
      <c r="V122" s="817"/>
      <c r="W122" s="817"/>
      <c r="X122" s="817"/>
      <c r="Y122" s="817"/>
    </row>
    <row r="123" ht="24.75" customHeight="1">
      <c r="A123" s="817"/>
      <c r="B123" s="819"/>
      <c r="C123" s="819"/>
      <c r="D123" s="819"/>
      <c r="E123" s="819"/>
      <c r="F123" s="819"/>
      <c r="G123" s="819"/>
      <c r="H123" s="817"/>
      <c r="I123" s="817"/>
      <c r="J123" s="817"/>
      <c r="K123" s="817"/>
      <c r="L123" s="817"/>
      <c r="M123" s="817"/>
      <c r="N123" s="817"/>
      <c r="O123" s="817"/>
      <c r="P123" s="817"/>
      <c r="Q123" s="817"/>
      <c r="R123" s="817"/>
      <c r="S123" s="817"/>
      <c r="T123" s="817"/>
      <c r="U123" s="817"/>
      <c r="V123" s="817"/>
      <c r="W123" s="817"/>
      <c r="X123" s="817"/>
      <c r="Y123" s="817"/>
    </row>
    <row r="124" ht="24.75" customHeight="1">
      <c r="A124" s="817"/>
      <c r="B124" s="819"/>
      <c r="C124" s="819"/>
      <c r="D124" s="819"/>
      <c r="E124" s="819"/>
      <c r="F124" s="819"/>
      <c r="G124" s="819"/>
      <c r="H124" s="817"/>
      <c r="I124" s="817"/>
      <c r="J124" s="817"/>
      <c r="K124" s="817"/>
      <c r="L124" s="817"/>
      <c r="M124" s="817"/>
      <c r="N124" s="817"/>
      <c r="O124" s="817"/>
      <c r="P124" s="817"/>
      <c r="Q124" s="817"/>
      <c r="R124" s="817"/>
      <c r="S124" s="817"/>
      <c r="T124" s="817"/>
      <c r="U124" s="817"/>
      <c r="V124" s="817"/>
      <c r="W124" s="817"/>
      <c r="X124" s="817"/>
      <c r="Y124" s="817"/>
    </row>
    <row r="125" ht="24.75" customHeight="1">
      <c r="A125" s="817"/>
      <c r="B125" s="819"/>
      <c r="C125" s="819"/>
      <c r="D125" s="819"/>
      <c r="E125" s="819"/>
      <c r="F125" s="819"/>
      <c r="G125" s="819"/>
      <c r="H125" s="817"/>
      <c r="I125" s="817"/>
      <c r="J125" s="817"/>
      <c r="K125" s="817"/>
      <c r="L125" s="817"/>
      <c r="M125" s="817"/>
      <c r="N125" s="817"/>
      <c r="O125" s="817"/>
      <c r="P125" s="817"/>
      <c r="Q125" s="817"/>
      <c r="R125" s="817"/>
      <c r="S125" s="817"/>
      <c r="T125" s="817"/>
      <c r="U125" s="817"/>
      <c r="V125" s="817"/>
      <c r="W125" s="817"/>
      <c r="X125" s="817"/>
      <c r="Y125" s="817"/>
    </row>
    <row r="126" ht="24.75" customHeight="1">
      <c r="A126" s="817"/>
      <c r="B126" s="819"/>
      <c r="C126" s="819"/>
      <c r="D126" s="819"/>
      <c r="E126" s="819"/>
      <c r="F126" s="819"/>
      <c r="G126" s="819"/>
      <c r="H126" s="817"/>
      <c r="I126" s="817"/>
      <c r="J126" s="817"/>
      <c r="K126" s="817"/>
      <c r="L126" s="817"/>
      <c r="M126" s="817"/>
      <c r="N126" s="817"/>
      <c r="O126" s="817"/>
      <c r="P126" s="817"/>
      <c r="Q126" s="817"/>
      <c r="R126" s="817"/>
      <c r="S126" s="817"/>
      <c r="T126" s="817"/>
      <c r="U126" s="817"/>
      <c r="V126" s="817"/>
      <c r="W126" s="817"/>
      <c r="X126" s="817"/>
      <c r="Y126" s="817"/>
    </row>
    <row r="127" ht="24.75" customHeight="1">
      <c r="A127" s="817"/>
      <c r="B127" s="819"/>
      <c r="C127" s="819"/>
      <c r="D127" s="819"/>
      <c r="E127" s="819"/>
      <c r="F127" s="819"/>
      <c r="G127" s="819"/>
      <c r="H127" s="817"/>
      <c r="I127" s="817"/>
      <c r="J127" s="817"/>
      <c r="K127" s="817"/>
      <c r="L127" s="817"/>
      <c r="M127" s="817"/>
      <c r="N127" s="817"/>
      <c r="O127" s="817"/>
      <c r="P127" s="817"/>
      <c r="Q127" s="817"/>
      <c r="R127" s="817"/>
      <c r="S127" s="817"/>
      <c r="T127" s="817"/>
      <c r="U127" s="817"/>
      <c r="V127" s="817"/>
      <c r="W127" s="817"/>
      <c r="X127" s="817"/>
      <c r="Y127" s="817"/>
    </row>
    <row r="128" ht="24.75" customHeight="1">
      <c r="A128" s="817"/>
      <c r="B128" s="819"/>
      <c r="C128" s="819"/>
      <c r="D128" s="819"/>
      <c r="E128" s="819"/>
      <c r="F128" s="819"/>
      <c r="G128" s="819"/>
      <c r="H128" s="817"/>
      <c r="I128" s="817"/>
      <c r="J128" s="817"/>
      <c r="K128" s="817"/>
      <c r="L128" s="817"/>
      <c r="M128" s="817"/>
      <c r="N128" s="817"/>
      <c r="O128" s="817"/>
      <c r="P128" s="817"/>
      <c r="Q128" s="817"/>
      <c r="R128" s="817"/>
      <c r="S128" s="817"/>
      <c r="T128" s="817"/>
      <c r="U128" s="817"/>
      <c r="V128" s="817"/>
      <c r="W128" s="817"/>
      <c r="X128" s="817"/>
      <c r="Y128" s="817"/>
    </row>
    <row r="129" ht="24.75" customHeight="1">
      <c r="A129" s="817"/>
      <c r="B129" s="819"/>
      <c r="C129" s="819"/>
      <c r="D129" s="819"/>
      <c r="E129" s="819"/>
      <c r="F129" s="819"/>
      <c r="G129" s="819"/>
      <c r="H129" s="817"/>
      <c r="I129" s="817"/>
      <c r="J129" s="817"/>
      <c r="K129" s="817"/>
      <c r="L129" s="817"/>
      <c r="M129" s="817"/>
      <c r="N129" s="817"/>
      <c r="O129" s="817"/>
      <c r="P129" s="817"/>
      <c r="Q129" s="817"/>
      <c r="R129" s="817"/>
      <c r="S129" s="817"/>
      <c r="T129" s="817"/>
      <c r="U129" s="817"/>
      <c r="V129" s="817"/>
      <c r="W129" s="817"/>
      <c r="X129" s="817"/>
      <c r="Y129" s="817"/>
    </row>
    <row r="130" ht="24.75" customHeight="1">
      <c r="A130" s="817"/>
      <c r="B130" s="819"/>
      <c r="C130" s="819"/>
      <c r="D130" s="819"/>
      <c r="E130" s="819"/>
      <c r="F130" s="819"/>
      <c r="G130" s="819"/>
      <c r="H130" s="817"/>
      <c r="I130" s="817"/>
      <c r="J130" s="817"/>
      <c r="K130" s="817"/>
      <c r="L130" s="817"/>
      <c r="M130" s="817"/>
      <c r="N130" s="817"/>
      <c r="O130" s="817"/>
      <c r="P130" s="817"/>
      <c r="Q130" s="817"/>
      <c r="R130" s="817"/>
      <c r="S130" s="817"/>
      <c r="T130" s="817"/>
      <c r="U130" s="817"/>
      <c r="V130" s="817"/>
      <c r="W130" s="817"/>
      <c r="X130" s="817"/>
      <c r="Y130" s="817"/>
    </row>
    <row r="131" ht="24.75" customHeight="1">
      <c r="A131" s="817"/>
      <c r="B131" s="819"/>
      <c r="C131" s="819"/>
      <c r="D131" s="819"/>
      <c r="E131" s="819"/>
      <c r="F131" s="819"/>
      <c r="G131" s="819"/>
      <c r="H131" s="817"/>
      <c r="I131" s="817"/>
      <c r="J131" s="817"/>
      <c r="K131" s="817"/>
      <c r="L131" s="817"/>
      <c r="M131" s="817"/>
      <c r="N131" s="817"/>
      <c r="O131" s="817"/>
      <c r="P131" s="817"/>
      <c r="Q131" s="817"/>
      <c r="R131" s="817"/>
      <c r="S131" s="817"/>
      <c r="T131" s="817"/>
      <c r="U131" s="817"/>
      <c r="V131" s="817"/>
      <c r="W131" s="817"/>
      <c r="X131" s="817"/>
      <c r="Y131" s="817"/>
    </row>
    <row r="132" ht="24.75" customHeight="1">
      <c r="A132" s="817"/>
      <c r="B132" s="819"/>
      <c r="C132" s="819"/>
      <c r="D132" s="819"/>
      <c r="E132" s="819"/>
      <c r="F132" s="819"/>
      <c r="G132" s="819"/>
      <c r="H132" s="817"/>
      <c r="I132" s="817"/>
      <c r="J132" s="817"/>
      <c r="K132" s="817"/>
      <c r="L132" s="817"/>
      <c r="M132" s="817"/>
      <c r="N132" s="817"/>
      <c r="O132" s="817"/>
      <c r="P132" s="817"/>
      <c r="Q132" s="817"/>
      <c r="R132" s="817"/>
      <c r="S132" s="817"/>
      <c r="T132" s="817"/>
      <c r="U132" s="817"/>
      <c r="V132" s="817"/>
      <c r="W132" s="817"/>
      <c r="X132" s="817"/>
      <c r="Y132" s="817"/>
    </row>
    <row r="133" ht="24.75" customHeight="1">
      <c r="A133" s="817"/>
      <c r="B133" s="819"/>
      <c r="C133" s="819"/>
      <c r="D133" s="819"/>
      <c r="E133" s="819"/>
      <c r="F133" s="819"/>
      <c r="G133" s="819"/>
      <c r="H133" s="817"/>
      <c r="I133" s="817"/>
      <c r="J133" s="817"/>
      <c r="K133" s="817"/>
      <c r="L133" s="817"/>
      <c r="M133" s="817"/>
      <c r="N133" s="817"/>
      <c r="O133" s="817"/>
      <c r="P133" s="817"/>
      <c r="Q133" s="817"/>
      <c r="R133" s="817"/>
      <c r="S133" s="817"/>
      <c r="T133" s="817"/>
      <c r="U133" s="817"/>
      <c r="V133" s="817"/>
      <c r="W133" s="817"/>
      <c r="X133" s="817"/>
      <c r="Y133" s="817"/>
    </row>
    <row r="134" ht="24.75" customHeight="1">
      <c r="A134" s="817"/>
      <c r="B134" s="819"/>
      <c r="C134" s="819"/>
      <c r="D134" s="819"/>
      <c r="E134" s="819"/>
      <c r="F134" s="819"/>
      <c r="G134" s="819"/>
      <c r="H134" s="817"/>
      <c r="I134" s="817"/>
      <c r="J134" s="817"/>
      <c r="K134" s="817"/>
      <c r="L134" s="817"/>
      <c r="M134" s="817"/>
      <c r="N134" s="817"/>
      <c r="O134" s="817"/>
      <c r="P134" s="817"/>
      <c r="Q134" s="817"/>
      <c r="R134" s="817"/>
      <c r="S134" s="817"/>
      <c r="T134" s="817"/>
      <c r="U134" s="817"/>
      <c r="V134" s="817"/>
      <c r="W134" s="817"/>
      <c r="X134" s="817"/>
      <c r="Y134" s="817"/>
    </row>
    <row r="135" ht="24.75" customHeight="1">
      <c r="A135" s="817"/>
      <c r="B135" s="819"/>
      <c r="C135" s="819"/>
      <c r="D135" s="819"/>
      <c r="E135" s="819"/>
      <c r="F135" s="819"/>
      <c r="G135" s="819"/>
      <c r="H135" s="817"/>
      <c r="I135" s="817"/>
      <c r="J135" s="817"/>
      <c r="K135" s="817"/>
      <c r="L135" s="817"/>
      <c r="M135" s="817"/>
      <c r="N135" s="817"/>
      <c r="O135" s="817"/>
      <c r="P135" s="817"/>
      <c r="Q135" s="817"/>
      <c r="R135" s="817"/>
      <c r="S135" s="817"/>
      <c r="T135" s="817"/>
      <c r="U135" s="817"/>
      <c r="V135" s="817"/>
      <c r="W135" s="817"/>
      <c r="X135" s="817"/>
      <c r="Y135" s="817"/>
    </row>
    <row r="136" ht="24.75" customHeight="1">
      <c r="A136" s="817"/>
      <c r="B136" s="819"/>
      <c r="C136" s="819"/>
      <c r="D136" s="819"/>
      <c r="E136" s="819"/>
      <c r="F136" s="819"/>
      <c r="G136" s="819"/>
      <c r="H136" s="817"/>
      <c r="I136" s="817"/>
      <c r="J136" s="817"/>
      <c r="K136" s="817"/>
      <c r="L136" s="817"/>
      <c r="M136" s="817"/>
      <c r="N136" s="817"/>
      <c r="O136" s="817"/>
      <c r="P136" s="817"/>
      <c r="Q136" s="817"/>
      <c r="R136" s="817"/>
      <c r="S136" s="817"/>
      <c r="T136" s="817"/>
      <c r="U136" s="817"/>
      <c r="V136" s="817"/>
      <c r="W136" s="817"/>
      <c r="X136" s="817"/>
      <c r="Y136" s="817"/>
    </row>
    <row r="137" ht="24.75" customHeight="1">
      <c r="A137" s="817"/>
      <c r="B137" s="819"/>
      <c r="C137" s="819"/>
      <c r="D137" s="819"/>
      <c r="E137" s="819"/>
      <c r="F137" s="819"/>
      <c r="G137" s="819"/>
      <c r="H137" s="817"/>
      <c r="I137" s="817"/>
      <c r="J137" s="817"/>
      <c r="K137" s="817"/>
      <c r="L137" s="817"/>
      <c r="M137" s="817"/>
      <c r="N137" s="817"/>
      <c r="O137" s="817"/>
      <c r="P137" s="817"/>
      <c r="Q137" s="817"/>
      <c r="R137" s="817"/>
      <c r="S137" s="817"/>
      <c r="T137" s="817"/>
      <c r="U137" s="817"/>
      <c r="V137" s="817"/>
      <c r="W137" s="817"/>
      <c r="X137" s="817"/>
      <c r="Y137" s="817"/>
    </row>
    <row r="138" ht="24.75" customHeight="1">
      <c r="A138" s="817"/>
      <c r="B138" s="819"/>
      <c r="C138" s="819"/>
      <c r="D138" s="819"/>
      <c r="E138" s="819"/>
      <c r="F138" s="819"/>
      <c r="G138" s="819"/>
      <c r="H138" s="817"/>
      <c r="I138" s="817"/>
      <c r="J138" s="817"/>
      <c r="K138" s="817"/>
      <c r="L138" s="817"/>
      <c r="M138" s="817"/>
      <c r="N138" s="817"/>
      <c r="O138" s="817"/>
      <c r="P138" s="817"/>
      <c r="Q138" s="817"/>
      <c r="R138" s="817"/>
      <c r="S138" s="817"/>
      <c r="T138" s="817"/>
      <c r="U138" s="817"/>
      <c r="V138" s="817"/>
      <c r="W138" s="817"/>
      <c r="X138" s="817"/>
      <c r="Y138" s="817"/>
    </row>
    <row r="139" ht="24.75" customHeight="1">
      <c r="A139" s="817"/>
      <c r="B139" s="819"/>
      <c r="C139" s="819"/>
      <c r="D139" s="819"/>
      <c r="E139" s="819"/>
      <c r="F139" s="819"/>
      <c r="G139" s="819"/>
      <c r="H139" s="817"/>
      <c r="I139" s="817"/>
      <c r="J139" s="817"/>
      <c r="K139" s="817"/>
      <c r="L139" s="817"/>
      <c r="M139" s="817"/>
      <c r="N139" s="817"/>
      <c r="O139" s="817"/>
      <c r="P139" s="817"/>
      <c r="Q139" s="817"/>
      <c r="R139" s="817"/>
      <c r="S139" s="817"/>
      <c r="T139" s="817"/>
      <c r="U139" s="817"/>
      <c r="V139" s="817"/>
      <c r="W139" s="817"/>
      <c r="X139" s="817"/>
      <c r="Y139" s="817"/>
    </row>
    <row r="140" ht="24.75" customHeight="1">
      <c r="A140" s="817"/>
      <c r="B140" s="819"/>
      <c r="C140" s="819"/>
      <c r="D140" s="819"/>
      <c r="E140" s="819"/>
      <c r="F140" s="819"/>
      <c r="G140" s="819"/>
      <c r="H140" s="817"/>
      <c r="I140" s="817"/>
      <c r="J140" s="817"/>
      <c r="K140" s="817"/>
      <c r="L140" s="817"/>
      <c r="M140" s="817"/>
      <c r="N140" s="817"/>
      <c r="O140" s="817"/>
      <c r="P140" s="817"/>
      <c r="Q140" s="817"/>
      <c r="R140" s="817"/>
      <c r="S140" s="817"/>
      <c r="T140" s="817"/>
      <c r="U140" s="817"/>
      <c r="V140" s="817"/>
      <c r="W140" s="817"/>
      <c r="X140" s="817"/>
      <c r="Y140" s="817"/>
    </row>
    <row r="141" ht="24.75" customHeight="1">
      <c r="A141" s="817"/>
      <c r="B141" s="819"/>
      <c r="C141" s="819"/>
      <c r="D141" s="819"/>
      <c r="E141" s="819"/>
      <c r="F141" s="819"/>
      <c r="G141" s="819"/>
      <c r="H141" s="817"/>
      <c r="I141" s="817"/>
      <c r="J141" s="817"/>
      <c r="K141" s="817"/>
      <c r="L141" s="817"/>
      <c r="M141" s="817"/>
      <c r="N141" s="817"/>
      <c r="O141" s="817"/>
      <c r="P141" s="817"/>
      <c r="Q141" s="817"/>
      <c r="R141" s="817"/>
      <c r="S141" s="817"/>
      <c r="T141" s="817"/>
      <c r="U141" s="817"/>
      <c r="V141" s="817"/>
      <c r="W141" s="817"/>
      <c r="X141" s="817"/>
      <c r="Y141" s="817"/>
    </row>
    <row r="142" ht="24.75" customHeight="1">
      <c r="A142" s="817"/>
      <c r="B142" s="819"/>
      <c r="C142" s="819"/>
      <c r="D142" s="819"/>
      <c r="E142" s="819"/>
      <c r="F142" s="819"/>
      <c r="G142" s="819"/>
      <c r="H142" s="817"/>
      <c r="I142" s="817"/>
      <c r="J142" s="817"/>
      <c r="K142" s="817"/>
      <c r="L142" s="817"/>
      <c r="M142" s="817"/>
      <c r="N142" s="817"/>
      <c r="O142" s="817"/>
      <c r="P142" s="817"/>
      <c r="Q142" s="817"/>
      <c r="R142" s="817"/>
      <c r="S142" s="817"/>
      <c r="T142" s="817"/>
      <c r="U142" s="817"/>
      <c r="V142" s="817"/>
      <c r="W142" s="817"/>
      <c r="X142" s="817"/>
      <c r="Y142" s="817"/>
    </row>
    <row r="143" ht="24.75" customHeight="1">
      <c r="A143" s="817"/>
      <c r="B143" s="819"/>
      <c r="C143" s="819"/>
      <c r="D143" s="819"/>
      <c r="E143" s="819"/>
      <c r="F143" s="819"/>
      <c r="G143" s="819"/>
      <c r="H143" s="817"/>
      <c r="I143" s="817"/>
      <c r="J143" s="817"/>
      <c r="K143" s="817"/>
      <c r="L143" s="817"/>
      <c r="M143" s="817"/>
      <c r="N143" s="817"/>
      <c r="O143" s="817"/>
      <c r="P143" s="817"/>
      <c r="Q143" s="817"/>
      <c r="R143" s="817"/>
      <c r="S143" s="817"/>
      <c r="T143" s="817"/>
      <c r="U143" s="817"/>
      <c r="V143" s="817"/>
      <c r="W143" s="817"/>
      <c r="X143" s="817"/>
      <c r="Y143" s="817"/>
    </row>
    <row r="144" ht="24.75" customHeight="1">
      <c r="A144" s="817"/>
      <c r="B144" s="819"/>
      <c r="C144" s="819"/>
      <c r="D144" s="819"/>
      <c r="E144" s="819"/>
      <c r="F144" s="819"/>
      <c r="G144" s="819"/>
      <c r="H144" s="817"/>
      <c r="I144" s="817"/>
      <c r="J144" s="817"/>
      <c r="K144" s="817"/>
      <c r="L144" s="817"/>
      <c r="M144" s="817"/>
      <c r="N144" s="817"/>
      <c r="O144" s="817"/>
      <c r="P144" s="817"/>
      <c r="Q144" s="817"/>
      <c r="R144" s="817"/>
      <c r="S144" s="817"/>
      <c r="T144" s="817"/>
      <c r="U144" s="817"/>
      <c r="V144" s="817"/>
      <c r="W144" s="817"/>
      <c r="X144" s="817"/>
      <c r="Y144" s="817"/>
    </row>
    <row r="145" ht="24.75" customHeight="1">
      <c r="A145" s="817"/>
      <c r="B145" s="819"/>
      <c r="C145" s="819"/>
      <c r="D145" s="819"/>
      <c r="E145" s="819"/>
      <c r="F145" s="819"/>
      <c r="G145" s="819"/>
      <c r="H145" s="817"/>
      <c r="I145" s="817"/>
      <c r="J145" s="817"/>
      <c r="K145" s="817"/>
      <c r="L145" s="817"/>
      <c r="M145" s="817"/>
      <c r="N145" s="817"/>
      <c r="O145" s="817"/>
      <c r="P145" s="817"/>
      <c r="Q145" s="817"/>
      <c r="R145" s="817"/>
      <c r="S145" s="817"/>
      <c r="T145" s="817"/>
      <c r="U145" s="817"/>
      <c r="V145" s="817"/>
      <c r="W145" s="817"/>
      <c r="X145" s="817"/>
      <c r="Y145" s="817"/>
    </row>
    <row r="146" ht="24.75" customHeight="1">
      <c r="A146" s="817"/>
      <c r="B146" s="819"/>
      <c r="C146" s="819"/>
      <c r="D146" s="819"/>
      <c r="E146" s="819"/>
      <c r="F146" s="819"/>
      <c r="G146" s="819"/>
      <c r="H146" s="817"/>
      <c r="I146" s="817"/>
      <c r="J146" s="817"/>
      <c r="K146" s="817"/>
      <c r="L146" s="817"/>
      <c r="M146" s="817"/>
      <c r="N146" s="817"/>
      <c r="O146" s="817"/>
      <c r="P146" s="817"/>
      <c r="Q146" s="817"/>
      <c r="R146" s="817"/>
      <c r="S146" s="817"/>
      <c r="T146" s="817"/>
      <c r="U146" s="817"/>
      <c r="V146" s="817"/>
      <c r="W146" s="817"/>
      <c r="X146" s="817"/>
      <c r="Y146" s="817"/>
    </row>
    <row r="147" ht="24.75" customHeight="1">
      <c r="A147" s="817"/>
      <c r="B147" s="819"/>
      <c r="C147" s="819"/>
      <c r="D147" s="819"/>
      <c r="E147" s="819"/>
      <c r="F147" s="819"/>
      <c r="G147" s="819"/>
      <c r="H147" s="817"/>
      <c r="I147" s="817"/>
      <c r="J147" s="817"/>
      <c r="K147" s="817"/>
      <c r="L147" s="817"/>
      <c r="M147" s="817"/>
      <c r="N147" s="817"/>
      <c r="O147" s="817"/>
      <c r="P147" s="817"/>
      <c r="Q147" s="817"/>
      <c r="R147" s="817"/>
      <c r="S147" s="817"/>
      <c r="T147" s="817"/>
      <c r="U147" s="817"/>
      <c r="V147" s="817"/>
      <c r="W147" s="817"/>
      <c r="X147" s="817"/>
      <c r="Y147" s="817"/>
    </row>
    <row r="148" ht="24.75" customHeight="1">
      <c r="A148" s="817"/>
      <c r="B148" s="819"/>
      <c r="C148" s="819"/>
      <c r="D148" s="819"/>
      <c r="E148" s="819"/>
      <c r="F148" s="819"/>
      <c r="G148" s="819"/>
      <c r="H148" s="817"/>
      <c r="I148" s="817"/>
      <c r="J148" s="817"/>
      <c r="K148" s="817"/>
      <c r="L148" s="817"/>
      <c r="M148" s="817"/>
      <c r="N148" s="817"/>
      <c r="O148" s="817"/>
      <c r="P148" s="817"/>
      <c r="Q148" s="817"/>
      <c r="R148" s="817"/>
      <c r="S148" s="817"/>
      <c r="T148" s="817"/>
      <c r="U148" s="817"/>
      <c r="V148" s="817"/>
      <c r="W148" s="817"/>
      <c r="X148" s="817"/>
      <c r="Y148" s="817"/>
    </row>
    <row r="149" ht="24.75" customHeight="1">
      <c r="A149" s="817"/>
      <c r="B149" s="819"/>
      <c r="C149" s="819"/>
      <c r="D149" s="819"/>
      <c r="E149" s="819"/>
      <c r="F149" s="819"/>
      <c r="G149" s="819"/>
      <c r="H149" s="817"/>
      <c r="I149" s="817"/>
      <c r="J149" s="817"/>
      <c r="K149" s="817"/>
      <c r="L149" s="817"/>
      <c r="M149" s="817"/>
      <c r="N149" s="817"/>
      <c r="O149" s="817"/>
      <c r="P149" s="817"/>
      <c r="Q149" s="817"/>
      <c r="R149" s="817"/>
      <c r="S149" s="817"/>
      <c r="T149" s="817"/>
      <c r="U149" s="817"/>
      <c r="V149" s="817"/>
      <c r="W149" s="817"/>
      <c r="X149" s="817"/>
      <c r="Y149" s="817"/>
    </row>
    <row r="150" ht="24.75" customHeight="1">
      <c r="A150" s="817"/>
      <c r="B150" s="819"/>
      <c r="C150" s="819"/>
      <c r="D150" s="819"/>
      <c r="E150" s="819"/>
      <c r="F150" s="819"/>
      <c r="G150" s="819"/>
      <c r="H150" s="817"/>
      <c r="I150" s="817"/>
      <c r="J150" s="817"/>
      <c r="K150" s="817"/>
      <c r="L150" s="817"/>
      <c r="M150" s="817"/>
      <c r="N150" s="817"/>
      <c r="O150" s="817"/>
      <c r="P150" s="817"/>
      <c r="Q150" s="817"/>
      <c r="R150" s="817"/>
      <c r="S150" s="817"/>
      <c r="T150" s="817"/>
      <c r="U150" s="817"/>
      <c r="V150" s="817"/>
      <c r="W150" s="817"/>
      <c r="X150" s="817"/>
      <c r="Y150" s="817"/>
    </row>
    <row r="151" ht="24.75" customHeight="1">
      <c r="A151" s="817"/>
      <c r="B151" s="819"/>
      <c r="C151" s="819"/>
      <c r="D151" s="819"/>
      <c r="E151" s="819"/>
      <c r="F151" s="819"/>
      <c r="G151" s="819"/>
      <c r="H151" s="817"/>
      <c r="I151" s="817"/>
      <c r="J151" s="817"/>
      <c r="K151" s="817"/>
      <c r="L151" s="817"/>
      <c r="M151" s="817"/>
      <c r="N151" s="817"/>
      <c r="O151" s="817"/>
      <c r="P151" s="817"/>
      <c r="Q151" s="817"/>
      <c r="R151" s="817"/>
      <c r="S151" s="817"/>
      <c r="T151" s="817"/>
      <c r="U151" s="817"/>
      <c r="V151" s="817"/>
      <c r="W151" s="817"/>
      <c r="X151" s="817"/>
      <c r="Y151" s="817"/>
    </row>
    <row r="152" ht="24.75" customHeight="1">
      <c r="A152" s="817"/>
      <c r="B152" s="819"/>
      <c r="C152" s="819"/>
      <c r="D152" s="819"/>
      <c r="E152" s="819"/>
      <c r="F152" s="819"/>
      <c r="G152" s="819"/>
      <c r="H152" s="817"/>
      <c r="I152" s="817"/>
      <c r="J152" s="817"/>
      <c r="K152" s="817"/>
      <c r="L152" s="817"/>
      <c r="M152" s="817"/>
      <c r="N152" s="817"/>
      <c r="O152" s="817"/>
      <c r="P152" s="817"/>
      <c r="Q152" s="817"/>
      <c r="R152" s="817"/>
      <c r="S152" s="817"/>
      <c r="T152" s="817"/>
      <c r="U152" s="817"/>
      <c r="V152" s="817"/>
      <c r="W152" s="817"/>
      <c r="X152" s="817"/>
      <c r="Y152" s="817"/>
    </row>
    <row r="153" ht="24.75" customHeight="1">
      <c r="A153" s="817"/>
      <c r="B153" s="819"/>
      <c r="C153" s="819"/>
      <c r="D153" s="819"/>
      <c r="E153" s="819"/>
      <c r="F153" s="819"/>
      <c r="G153" s="819"/>
      <c r="H153" s="817"/>
      <c r="I153" s="817"/>
      <c r="J153" s="817"/>
      <c r="K153" s="817"/>
      <c r="L153" s="817"/>
      <c r="M153" s="817"/>
      <c r="N153" s="817"/>
      <c r="O153" s="817"/>
      <c r="P153" s="817"/>
      <c r="Q153" s="817"/>
      <c r="R153" s="817"/>
      <c r="S153" s="817"/>
      <c r="T153" s="817"/>
      <c r="U153" s="817"/>
      <c r="V153" s="817"/>
      <c r="W153" s="817"/>
      <c r="X153" s="817"/>
      <c r="Y153" s="817"/>
    </row>
    <row r="154" ht="24.75" customHeight="1">
      <c r="A154" s="817"/>
      <c r="B154" s="819"/>
      <c r="C154" s="819"/>
      <c r="D154" s="819"/>
      <c r="E154" s="819"/>
      <c r="F154" s="819"/>
      <c r="G154" s="819"/>
      <c r="H154" s="817"/>
      <c r="I154" s="817"/>
      <c r="J154" s="817"/>
      <c r="K154" s="817"/>
      <c r="L154" s="817"/>
      <c r="M154" s="817"/>
      <c r="N154" s="817"/>
      <c r="O154" s="817"/>
      <c r="P154" s="817"/>
      <c r="Q154" s="817"/>
      <c r="R154" s="817"/>
      <c r="S154" s="817"/>
      <c r="T154" s="817"/>
      <c r="U154" s="817"/>
      <c r="V154" s="817"/>
      <c r="W154" s="817"/>
      <c r="X154" s="817"/>
      <c r="Y154" s="817"/>
    </row>
    <row r="155" ht="24.75" customHeight="1">
      <c r="A155" s="817"/>
      <c r="B155" s="819"/>
      <c r="C155" s="819"/>
      <c r="D155" s="819"/>
      <c r="E155" s="819"/>
      <c r="F155" s="819"/>
      <c r="G155" s="819"/>
      <c r="H155" s="817"/>
      <c r="I155" s="817"/>
      <c r="J155" s="817"/>
      <c r="K155" s="817"/>
      <c r="L155" s="817"/>
      <c r="M155" s="817"/>
      <c r="N155" s="817"/>
      <c r="O155" s="817"/>
      <c r="P155" s="817"/>
      <c r="Q155" s="817"/>
      <c r="R155" s="817"/>
      <c r="S155" s="817"/>
      <c r="T155" s="817"/>
      <c r="U155" s="817"/>
      <c r="V155" s="817"/>
      <c r="W155" s="817"/>
      <c r="X155" s="817"/>
      <c r="Y155" s="817"/>
    </row>
    <row r="156" ht="24.75" customHeight="1">
      <c r="A156" s="817"/>
      <c r="B156" s="819"/>
      <c r="C156" s="819"/>
      <c r="D156" s="819"/>
      <c r="E156" s="819"/>
      <c r="F156" s="819"/>
      <c r="G156" s="819"/>
      <c r="H156" s="817"/>
      <c r="I156" s="817"/>
      <c r="J156" s="817"/>
      <c r="K156" s="817"/>
      <c r="L156" s="817"/>
      <c r="M156" s="817"/>
      <c r="N156" s="817"/>
      <c r="O156" s="817"/>
      <c r="P156" s="817"/>
      <c r="Q156" s="817"/>
      <c r="R156" s="817"/>
      <c r="S156" s="817"/>
      <c r="T156" s="817"/>
      <c r="U156" s="817"/>
      <c r="V156" s="817"/>
      <c r="W156" s="817"/>
      <c r="X156" s="817"/>
      <c r="Y156" s="817"/>
    </row>
    <row r="157" ht="24.75" customHeight="1">
      <c r="A157" s="817"/>
      <c r="B157" s="819"/>
      <c r="C157" s="819"/>
      <c r="D157" s="819"/>
      <c r="E157" s="819"/>
      <c r="F157" s="819"/>
      <c r="G157" s="819"/>
      <c r="H157" s="817"/>
      <c r="I157" s="817"/>
      <c r="J157" s="817"/>
      <c r="K157" s="817"/>
      <c r="L157" s="817"/>
      <c r="M157" s="817"/>
      <c r="N157" s="817"/>
      <c r="O157" s="817"/>
      <c r="P157" s="817"/>
      <c r="Q157" s="817"/>
      <c r="R157" s="817"/>
      <c r="S157" s="817"/>
      <c r="T157" s="817"/>
      <c r="U157" s="817"/>
      <c r="V157" s="817"/>
      <c r="W157" s="817"/>
      <c r="X157" s="817"/>
      <c r="Y157" s="817"/>
    </row>
    <row r="158" ht="24.75" customHeight="1">
      <c r="A158" s="817"/>
      <c r="B158" s="819"/>
      <c r="C158" s="819"/>
      <c r="D158" s="819"/>
      <c r="E158" s="819"/>
      <c r="F158" s="819"/>
      <c r="G158" s="819"/>
      <c r="H158" s="817"/>
      <c r="I158" s="817"/>
      <c r="J158" s="817"/>
      <c r="K158" s="817"/>
      <c r="L158" s="817"/>
      <c r="M158" s="817"/>
      <c r="N158" s="817"/>
      <c r="O158" s="817"/>
      <c r="P158" s="817"/>
      <c r="Q158" s="817"/>
      <c r="R158" s="817"/>
      <c r="S158" s="817"/>
      <c r="T158" s="817"/>
      <c r="U158" s="817"/>
      <c r="V158" s="817"/>
      <c r="W158" s="817"/>
      <c r="X158" s="817"/>
      <c r="Y158" s="817"/>
    </row>
    <row r="159" ht="24.75" customHeight="1">
      <c r="A159" s="817"/>
      <c r="B159" s="819"/>
      <c r="C159" s="819"/>
      <c r="D159" s="819"/>
      <c r="E159" s="819"/>
      <c r="F159" s="819"/>
      <c r="G159" s="819"/>
      <c r="H159" s="817"/>
      <c r="I159" s="817"/>
      <c r="J159" s="817"/>
      <c r="K159" s="817"/>
      <c r="L159" s="817"/>
      <c r="M159" s="817"/>
      <c r="N159" s="817"/>
      <c r="O159" s="817"/>
      <c r="P159" s="817"/>
      <c r="Q159" s="817"/>
      <c r="R159" s="817"/>
      <c r="S159" s="817"/>
      <c r="T159" s="817"/>
      <c r="U159" s="817"/>
      <c r="V159" s="817"/>
      <c r="W159" s="817"/>
      <c r="X159" s="817"/>
      <c r="Y159" s="817"/>
    </row>
    <row r="160" ht="24.75" customHeight="1">
      <c r="A160" s="817"/>
      <c r="B160" s="819"/>
      <c r="C160" s="819"/>
      <c r="D160" s="819"/>
      <c r="E160" s="819"/>
      <c r="F160" s="819"/>
      <c r="G160" s="819"/>
      <c r="H160" s="817"/>
      <c r="I160" s="817"/>
      <c r="J160" s="817"/>
      <c r="K160" s="817"/>
      <c r="L160" s="817"/>
      <c r="M160" s="817"/>
      <c r="N160" s="817"/>
      <c r="O160" s="817"/>
      <c r="P160" s="817"/>
      <c r="Q160" s="817"/>
      <c r="R160" s="817"/>
      <c r="S160" s="817"/>
      <c r="T160" s="817"/>
      <c r="U160" s="817"/>
      <c r="V160" s="817"/>
      <c r="W160" s="817"/>
      <c r="X160" s="817"/>
      <c r="Y160" s="817"/>
    </row>
    <row r="161" ht="24.75" customHeight="1">
      <c r="A161" s="817"/>
      <c r="B161" s="819"/>
      <c r="C161" s="819"/>
      <c r="D161" s="819"/>
      <c r="E161" s="819"/>
      <c r="F161" s="819"/>
      <c r="G161" s="819"/>
      <c r="H161" s="817"/>
      <c r="I161" s="817"/>
      <c r="J161" s="817"/>
      <c r="K161" s="817"/>
      <c r="L161" s="817"/>
      <c r="M161" s="817"/>
      <c r="N161" s="817"/>
      <c r="O161" s="817"/>
      <c r="P161" s="817"/>
      <c r="Q161" s="817"/>
      <c r="R161" s="817"/>
      <c r="S161" s="817"/>
      <c r="T161" s="817"/>
      <c r="U161" s="817"/>
      <c r="V161" s="817"/>
      <c r="W161" s="817"/>
      <c r="X161" s="817"/>
      <c r="Y161" s="817"/>
    </row>
    <row r="162" ht="24.75" customHeight="1">
      <c r="A162" s="817"/>
      <c r="B162" s="819"/>
      <c r="C162" s="819"/>
      <c r="D162" s="819"/>
      <c r="E162" s="819"/>
      <c r="F162" s="819"/>
      <c r="G162" s="819"/>
      <c r="H162" s="817"/>
      <c r="I162" s="817"/>
      <c r="J162" s="817"/>
      <c r="K162" s="817"/>
      <c r="L162" s="817"/>
      <c r="M162" s="817"/>
      <c r="N162" s="817"/>
      <c r="O162" s="817"/>
      <c r="P162" s="817"/>
      <c r="Q162" s="817"/>
      <c r="R162" s="817"/>
      <c r="S162" s="817"/>
      <c r="T162" s="817"/>
      <c r="U162" s="817"/>
      <c r="V162" s="817"/>
      <c r="W162" s="817"/>
      <c r="X162" s="817"/>
      <c r="Y162" s="817"/>
    </row>
    <row r="163" ht="24.75" customHeight="1">
      <c r="A163" s="817"/>
      <c r="B163" s="819"/>
      <c r="C163" s="819"/>
      <c r="D163" s="819"/>
      <c r="E163" s="819"/>
      <c r="F163" s="819"/>
      <c r="G163" s="819"/>
      <c r="H163" s="817"/>
      <c r="I163" s="817"/>
      <c r="J163" s="817"/>
      <c r="K163" s="817"/>
      <c r="L163" s="817"/>
      <c r="M163" s="817"/>
      <c r="N163" s="817"/>
      <c r="O163" s="817"/>
      <c r="P163" s="817"/>
      <c r="Q163" s="817"/>
      <c r="R163" s="817"/>
      <c r="S163" s="817"/>
      <c r="T163" s="817"/>
      <c r="U163" s="817"/>
      <c r="V163" s="817"/>
      <c r="W163" s="817"/>
      <c r="X163" s="817"/>
      <c r="Y163" s="817"/>
    </row>
    <row r="164" ht="24.75" customHeight="1">
      <c r="A164" s="817"/>
      <c r="B164" s="819"/>
      <c r="C164" s="819"/>
      <c r="D164" s="819"/>
      <c r="E164" s="819"/>
      <c r="F164" s="819"/>
      <c r="G164" s="819"/>
      <c r="H164" s="817"/>
      <c r="I164" s="817"/>
      <c r="J164" s="817"/>
      <c r="K164" s="817"/>
      <c r="L164" s="817"/>
      <c r="M164" s="817"/>
      <c r="N164" s="817"/>
      <c r="O164" s="817"/>
      <c r="P164" s="817"/>
      <c r="Q164" s="817"/>
      <c r="R164" s="817"/>
      <c r="S164" s="817"/>
      <c r="T164" s="817"/>
      <c r="U164" s="817"/>
      <c r="V164" s="817"/>
      <c r="W164" s="817"/>
      <c r="X164" s="817"/>
      <c r="Y164" s="817"/>
    </row>
    <row r="165" ht="24.75" customHeight="1">
      <c r="A165" s="817"/>
      <c r="B165" s="819"/>
      <c r="C165" s="819"/>
      <c r="D165" s="819"/>
      <c r="E165" s="819"/>
      <c r="F165" s="819"/>
      <c r="G165" s="819"/>
      <c r="H165" s="817"/>
      <c r="I165" s="817"/>
      <c r="J165" s="817"/>
      <c r="K165" s="817"/>
      <c r="L165" s="817"/>
      <c r="M165" s="817"/>
      <c r="N165" s="817"/>
      <c r="O165" s="817"/>
      <c r="P165" s="817"/>
      <c r="Q165" s="817"/>
      <c r="R165" s="817"/>
      <c r="S165" s="817"/>
      <c r="T165" s="817"/>
      <c r="U165" s="817"/>
      <c r="V165" s="817"/>
      <c r="W165" s="817"/>
      <c r="X165" s="817"/>
      <c r="Y165" s="817"/>
    </row>
    <row r="166" ht="24.75" customHeight="1">
      <c r="A166" s="817"/>
      <c r="B166" s="819"/>
      <c r="C166" s="819"/>
      <c r="D166" s="819"/>
      <c r="E166" s="819"/>
      <c r="F166" s="819"/>
      <c r="G166" s="819"/>
      <c r="H166" s="817"/>
      <c r="I166" s="817"/>
      <c r="J166" s="817"/>
      <c r="K166" s="817"/>
      <c r="L166" s="817"/>
      <c r="M166" s="817"/>
      <c r="N166" s="817"/>
      <c r="O166" s="817"/>
      <c r="P166" s="817"/>
      <c r="Q166" s="817"/>
      <c r="R166" s="817"/>
      <c r="S166" s="817"/>
      <c r="T166" s="817"/>
      <c r="U166" s="817"/>
      <c r="V166" s="817"/>
      <c r="W166" s="817"/>
      <c r="X166" s="817"/>
      <c r="Y166" s="817"/>
    </row>
    <row r="167" ht="24.75" customHeight="1">
      <c r="A167" s="817"/>
      <c r="B167" s="819"/>
      <c r="C167" s="819"/>
      <c r="D167" s="819"/>
      <c r="E167" s="819"/>
      <c r="F167" s="819"/>
      <c r="G167" s="819"/>
      <c r="H167" s="817"/>
      <c r="I167" s="817"/>
      <c r="J167" s="817"/>
      <c r="K167" s="817"/>
      <c r="L167" s="817"/>
      <c r="M167" s="817"/>
      <c r="N167" s="817"/>
      <c r="O167" s="817"/>
      <c r="P167" s="817"/>
      <c r="Q167" s="817"/>
      <c r="R167" s="817"/>
      <c r="S167" s="817"/>
      <c r="T167" s="817"/>
      <c r="U167" s="817"/>
      <c r="V167" s="817"/>
      <c r="W167" s="817"/>
      <c r="X167" s="817"/>
      <c r="Y167" s="817"/>
    </row>
    <row r="168" ht="24.75" customHeight="1">
      <c r="A168" s="817"/>
      <c r="B168" s="819"/>
      <c r="C168" s="819"/>
      <c r="D168" s="819"/>
      <c r="E168" s="819"/>
      <c r="F168" s="819"/>
      <c r="G168" s="819"/>
      <c r="H168" s="817"/>
      <c r="I168" s="817"/>
      <c r="J168" s="817"/>
      <c r="K168" s="817"/>
      <c r="L168" s="817"/>
      <c r="M168" s="817"/>
      <c r="N168" s="817"/>
      <c r="O168" s="817"/>
      <c r="P168" s="817"/>
      <c r="Q168" s="817"/>
      <c r="R168" s="817"/>
      <c r="S168" s="817"/>
      <c r="T168" s="817"/>
      <c r="U168" s="817"/>
      <c r="V168" s="817"/>
      <c r="W168" s="817"/>
      <c r="X168" s="817"/>
      <c r="Y168" s="817"/>
    </row>
    <row r="169" ht="24.75" customHeight="1">
      <c r="A169" s="817"/>
      <c r="B169" s="819"/>
      <c r="C169" s="819"/>
      <c r="D169" s="819"/>
      <c r="E169" s="819"/>
      <c r="F169" s="819"/>
      <c r="G169" s="819"/>
      <c r="H169" s="817"/>
      <c r="I169" s="817"/>
      <c r="J169" s="817"/>
      <c r="K169" s="817"/>
      <c r="L169" s="817"/>
      <c r="M169" s="817"/>
      <c r="N169" s="817"/>
      <c r="O169" s="817"/>
      <c r="P169" s="817"/>
      <c r="Q169" s="817"/>
      <c r="R169" s="817"/>
      <c r="S169" s="817"/>
      <c r="T169" s="817"/>
      <c r="U169" s="817"/>
      <c r="V169" s="817"/>
      <c r="W169" s="817"/>
      <c r="X169" s="817"/>
      <c r="Y169" s="817"/>
    </row>
    <row r="170" ht="24.75" customHeight="1">
      <c r="A170" s="817"/>
      <c r="B170" s="819"/>
      <c r="C170" s="819"/>
      <c r="D170" s="819"/>
      <c r="E170" s="819"/>
      <c r="F170" s="819"/>
      <c r="G170" s="819"/>
      <c r="H170" s="817"/>
      <c r="I170" s="817"/>
      <c r="J170" s="817"/>
      <c r="K170" s="817"/>
      <c r="L170" s="817"/>
      <c r="M170" s="817"/>
      <c r="N170" s="817"/>
      <c r="O170" s="817"/>
      <c r="P170" s="817"/>
      <c r="Q170" s="817"/>
      <c r="R170" s="817"/>
      <c r="S170" s="817"/>
      <c r="T170" s="817"/>
      <c r="U170" s="817"/>
      <c r="V170" s="817"/>
      <c r="W170" s="817"/>
      <c r="X170" s="817"/>
      <c r="Y170" s="817"/>
    </row>
    <row r="171" ht="24.75" customHeight="1">
      <c r="A171" s="817"/>
      <c r="B171" s="819"/>
      <c r="C171" s="819"/>
      <c r="D171" s="819"/>
      <c r="E171" s="819"/>
      <c r="F171" s="819"/>
      <c r="G171" s="819"/>
      <c r="H171" s="817"/>
      <c r="I171" s="817"/>
      <c r="J171" s="817"/>
      <c r="K171" s="817"/>
      <c r="L171" s="817"/>
      <c r="M171" s="817"/>
      <c r="N171" s="817"/>
      <c r="O171" s="817"/>
      <c r="P171" s="817"/>
      <c r="Q171" s="817"/>
      <c r="R171" s="817"/>
      <c r="S171" s="817"/>
      <c r="T171" s="817"/>
      <c r="U171" s="817"/>
      <c r="V171" s="817"/>
      <c r="W171" s="817"/>
      <c r="X171" s="817"/>
      <c r="Y171" s="817"/>
    </row>
    <row r="172" ht="24.75" customHeight="1">
      <c r="A172" s="817"/>
      <c r="B172" s="819"/>
      <c r="C172" s="819"/>
      <c r="D172" s="819"/>
      <c r="E172" s="819"/>
      <c r="F172" s="819"/>
      <c r="G172" s="819"/>
      <c r="H172" s="817"/>
      <c r="I172" s="817"/>
      <c r="J172" s="817"/>
      <c r="K172" s="817"/>
      <c r="L172" s="817"/>
      <c r="M172" s="817"/>
      <c r="N172" s="817"/>
      <c r="O172" s="817"/>
      <c r="P172" s="817"/>
      <c r="Q172" s="817"/>
      <c r="R172" s="817"/>
      <c r="S172" s="817"/>
      <c r="T172" s="817"/>
      <c r="U172" s="817"/>
      <c r="V172" s="817"/>
      <c r="W172" s="817"/>
      <c r="X172" s="817"/>
      <c r="Y172" s="817"/>
    </row>
    <row r="173" ht="24.75" customHeight="1">
      <c r="A173" s="817"/>
      <c r="B173" s="819"/>
      <c r="C173" s="819"/>
      <c r="D173" s="819"/>
      <c r="E173" s="819"/>
      <c r="F173" s="819"/>
      <c r="G173" s="819"/>
      <c r="H173" s="817"/>
      <c r="I173" s="817"/>
      <c r="J173" s="817"/>
      <c r="K173" s="817"/>
      <c r="L173" s="817"/>
      <c r="M173" s="817"/>
      <c r="N173" s="817"/>
      <c r="O173" s="817"/>
      <c r="P173" s="817"/>
      <c r="Q173" s="817"/>
      <c r="R173" s="817"/>
      <c r="S173" s="817"/>
      <c r="T173" s="817"/>
      <c r="U173" s="817"/>
      <c r="V173" s="817"/>
      <c r="W173" s="817"/>
      <c r="X173" s="817"/>
      <c r="Y173" s="817"/>
    </row>
    <row r="174" ht="24.75" customHeight="1">
      <c r="A174" s="817"/>
      <c r="B174" s="819"/>
      <c r="C174" s="819"/>
      <c r="D174" s="819"/>
      <c r="E174" s="819"/>
      <c r="F174" s="819"/>
      <c r="G174" s="819"/>
      <c r="H174" s="817"/>
      <c r="I174" s="817"/>
      <c r="J174" s="817"/>
      <c r="K174" s="817"/>
      <c r="L174" s="817"/>
      <c r="M174" s="817"/>
      <c r="N174" s="817"/>
      <c r="O174" s="817"/>
      <c r="P174" s="817"/>
      <c r="Q174" s="817"/>
      <c r="R174" s="817"/>
      <c r="S174" s="817"/>
      <c r="T174" s="817"/>
      <c r="U174" s="817"/>
      <c r="V174" s="817"/>
      <c r="W174" s="817"/>
      <c r="X174" s="817"/>
      <c r="Y174" s="817"/>
    </row>
    <row r="175" ht="24.75" customHeight="1">
      <c r="A175" s="817"/>
      <c r="B175" s="819"/>
      <c r="C175" s="819"/>
      <c r="D175" s="819"/>
      <c r="E175" s="819"/>
      <c r="F175" s="819"/>
      <c r="G175" s="819"/>
      <c r="H175" s="817"/>
      <c r="I175" s="817"/>
      <c r="J175" s="817"/>
      <c r="K175" s="817"/>
      <c r="L175" s="817"/>
      <c r="M175" s="817"/>
      <c r="N175" s="817"/>
      <c r="O175" s="817"/>
      <c r="P175" s="817"/>
      <c r="Q175" s="817"/>
      <c r="R175" s="817"/>
      <c r="S175" s="817"/>
      <c r="T175" s="817"/>
      <c r="U175" s="817"/>
      <c r="V175" s="817"/>
      <c r="W175" s="817"/>
      <c r="X175" s="817"/>
      <c r="Y175" s="817"/>
    </row>
    <row r="176" ht="24.75" customHeight="1">
      <c r="A176" s="817"/>
      <c r="B176" s="819"/>
      <c r="C176" s="819"/>
      <c r="D176" s="819"/>
      <c r="E176" s="819"/>
      <c r="F176" s="819"/>
      <c r="G176" s="819"/>
      <c r="H176" s="817"/>
      <c r="I176" s="817"/>
      <c r="J176" s="817"/>
      <c r="K176" s="817"/>
      <c r="L176" s="817"/>
      <c r="M176" s="817"/>
      <c r="N176" s="817"/>
      <c r="O176" s="817"/>
      <c r="P176" s="817"/>
      <c r="Q176" s="817"/>
      <c r="R176" s="817"/>
      <c r="S176" s="817"/>
      <c r="T176" s="817"/>
      <c r="U176" s="817"/>
      <c r="V176" s="817"/>
      <c r="W176" s="817"/>
      <c r="X176" s="817"/>
      <c r="Y176" s="817"/>
    </row>
    <row r="177" ht="24.75" customHeight="1">
      <c r="A177" s="817"/>
      <c r="B177" s="819"/>
      <c r="C177" s="819"/>
      <c r="D177" s="819"/>
      <c r="E177" s="819"/>
      <c r="F177" s="819"/>
      <c r="G177" s="819"/>
      <c r="H177" s="817"/>
      <c r="I177" s="817"/>
      <c r="J177" s="817"/>
      <c r="K177" s="817"/>
      <c r="L177" s="817"/>
      <c r="M177" s="817"/>
      <c r="N177" s="817"/>
      <c r="O177" s="817"/>
      <c r="P177" s="817"/>
      <c r="Q177" s="817"/>
      <c r="R177" s="817"/>
      <c r="S177" s="817"/>
      <c r="T177" s="817"/>
      <c r="U177" s="817"/>
      <c r="V177" s="817"/>
      <c r="W177" s="817"/>
      <c r="X177" s="817"/>
      <c r="Y177" s="817"/>
    </row>
    <row r="178" ht="24.75" customHeight="1">
      <c r="A178" s="817"/>
      <c r="B178" s="819"/>
      <c r="C178" s="819"/>
      <c r="D178" s="819"/>
      <c r="E178" s="819"/>
      <c r="F178" s="819"/>
      <c r="G178" s="819"/>
      <c r="H178" s="817"/>
      <c r="I178" s="817"/>
      <c r="J178" s="817"/>
      <c r="K178" s="817"/>
      <c r="L178" s="817"/>
      <c r="M178" s="817"/>
      <c r="N178" s="817"/>
      <c r="O178" s="817"/>
      <c r="P178" s="817"/>
      <c r="Q178" s="817"/>
      <c r="R178" s="817"/>
      <c r="S178" s="817"/>
      <c r="T178" s="817"/>
      <c r="U178" s="817"/>
      <c r="V178" s="817"/>
      <c r="W178" s="817"/>
      <c r="X178" s="817"/>
      <c r="Y178" s="817"/>
    </row>
    <row r="179" ht="24.75" customHeight="1">
      <c r="A179" s="817"/>
      <c r="B179" s="819"/>
      <c r="C179" s="819"/>
      <c r="D179" s="819"/>
      <c r="E179" s="819"/>
      <c r="F179" s="819"/>
      <c r="G179" s="819"/>
      <c r="H179" s="817"/>
      <c r="I179" s="817"/>
      <c r="J179" s="817"/>
      <c r="K179" s="817"/>
      <c r="L179" s="817"/>
      <c r="M179" s="817"/>
      <c r="N179" s="817"/>
      <c r="O179" s="817"/>
      <c r="P179" s="817"/>
      <c r="Q179" s="817"/>
      <c r="R179" s="817"/>
      <c r="S179" s="817"/>
      <c r="T179" s="817"/>
      <c r="U179" s="817"/>
      <c r="V179" s="817"/>
      <c r="W179" s="817"/>
      <c r="X179" s="817"/>
      <c r="Y179" s="817"/>
    </row>
    <row r="180" ht="24.75" customHeight="1">
      <c r="A180" s="817"/>
      <c r="B180" s="819"/>
      <c r="C180" s="819"/>
      <c r="D180" s="819"/>
      <c r="E180" s="819"/>
      <c r="F180" s="819"/>
      <c r="G180" s="819"/>
      <c r="H180" s="817"/>
      <c r="I180" s="817"/>
      <c r="J180" s="817"/>
      <c r="K180" s="817"/>
      <c r="L180" s="817"/>
      <c r="M180" s="817"/>
      <c r="N180" s="817"/>
      <c r="O180" s="817"/>
      <c r="P180" s="817"/>
      <c r="Q180" s="817"/>
      <c r="R180" s="817"/>
      <c r="S180" s="817"/>
      <c r="T180" s="817"/>
      <c r="U180" s="817"/>
      <c r="V180" s="817"/>
      <c r="W180" s="817"/>
      <c r="X180" s="817"/>
      <c r="Y180" s="817"/>
    </row>
    <row r="181" ht="24.75" customHeight="1">
      <c r="A181" s="817"/>
      <c r="B181" s="819"/>
      <c r="C181" s="819"/>
      <c r="D181" s="819"/>
      <c r="E181" s="819"/>
      <c r="F181" s="819"/>
      <c r="G181" s="819"/>
      <c r="H181" s="817"/>
      <c r="I181" s="817"/>
      <c r="J181" s="817"/>
      <c r="K181" s="817"/>
      <c r="L181" s="817"/>
      <c r="M181" s="817"/>
      <c r="N181" s="817"/>
      <c r="O181" s="817"/>
      <c r="P181" s="817"/>
      <c r="Q181" s="817"/>
      <c r="R181" s="817"/>
      <c r="S181" s="817"/>
      <c r="T181" s="817"/>
      <c r="U181" s="817"/>
      <c r="V181" s="817"/>
      <c r="W181" s="817"/>
      <c r="X181" s="817"/>
      <c r="Y181" s="817"/>
    </row>
    <row r="182" ht="24.75" customHeight="1">
      <c r="A182" s="817"/>
      <c r="B182" s="819"/>
      <c r="C182" s="819"/>
      <c r="D182" s="819"/>
      <c r="E182" s="819"/>
      <c r="F182" s="819"/>
      <c r="G182" s="819"/>
      <c r="H182" s="817"/>
      <c r="I182" s="817"/>
      <c r="J182" s="817"/>
      <c r="K182" s="817"/>
      <c r="L182" s="817"/>
      <c r="M182" s="817"/>
      <c r="N182" s="817"/>
      <c r="O182" s="817"/>
      <c r="P182" s="817"/>
      <c r="Q182" s="817"/>
      <c r="R182" s="817"/>
      <c r="S182" s="817"/>
      <c r="T182" s="817"/>
      <c r="U182" s="817"/>
      <c r="V182" s="817"/>
      <c r="W182" s="817"/>
      <c r="X182" s="817"/>
      <c r="Y182" s="817"/>
    </row>
    <row r="183" ht="24.75" customHeight="1">
      <c r="A183" s="817"/>
      <c r="B183" s="819"/>
      <c r="C183" s="819"/>
      <c r="D183" s="819"/>
      <c r="E183" s="819"/>
      <c r="F183" s="819"/>
      <c r="G183" s="819"/>
      <c r="H183" s="817"/>
      <c r="I183" s="817"/>
      <c r="J183" s="817"/>
      <c r="K183" s="817"/>
      <c r="L183" s="817"/>
      <c r="M183" s="817"/>
      <c r="N183" s="817"/>
      <c r="O183" s="817"/>
      <c r="P183" s="817"/>
      <c r="Q183" s="817"/>
      <c r="R183" s="817"/>
      <c r="S183" s="817"/>
      <c r="T183" s="817"/>
      <c r="U183" s="817"/>
      <c r="V183" s="817"/>
      <c r="W183" s="817"/>
      <c r="X183" s="817"/>
      <c r="Y183" s="817"/>
    </row>
    <row r="184" ht="24.75" customHeight="1">
      <c r="A184" s="817"/>
      <c r="B184" s="819"/>
      <c r="C184" s="819"/>
      <c r="D184" s="819"/>
      <c r="E184" s="819"/>
      <c r="F184" s="819"/>
      <c r="G184" s="819"/>
      <c r="H184" s="817"/>
      <c r="I184" s="817"/>
      <c r="J184" s="817"/>
      <c r="K184" s="817"/>
      <c r="L184" s="817"/>
      <c r="M184" s="817"/>
      <c r="N184" s="817"/>
      <c r="O184" s="817"/>
      <c r="P184" s="817"/>
      <c r="Q184" s="817"/>
      <c r="R184" s="817"/>
      <c r="S184" s="817"/>
      <c r="T184" s="817"/>
      <c r="U184" s="817"/>
      <c r="V184" s="817"/>
      <c r="W184" s="817"/>
      <c r="X184" s="817"/>
      <c r="Y184" s="817"/>
    </row>
    <row r="185" ht="24.75" customHeight="1">
      <c r="A185" s="817"/>
      <c r="B185" s="819"/>
      <c r="C185" s="819"/>
      <c r="D185" s="819"/>
      <c r="E185" s="819"/>
      <c r="F185" s="819"/>
      <c r="G185" s="819"/>
      <c r="H185" s="817"/>
      <c r="I185" s="817"/>
      <c r="J185" s="817"/>
      <c r="K185" s="817"/>
      <c r="L185" s="817"/>
      <c r="M185" s="817"/>
      <c r="N185" s="817"/>
      <c r="O185" s="817"/>
      <c r="P185" s="817"/>
      <c r="Q185" s="817"/>
      <c r="R185" s="817"/>
      <c r="S185" s="817"/>
      <c r="T185" s="817"/>
      <c r="U185" s="817"/>
      <c r="V185" s="817"/>
      <c r="W185" s="817"/>
      <c r="X185" s="817"/>
      <c r="Y185" s="817"/>
    </row>
    <row r="186" ht="24.75" customHeight="1">
      <c r="A186" s="817"/>
      <c r="B186" s="819"/>
      <c r="C186" s="819"/>
      <c r="D186" s="819"/>
      <c r="E186" s="819"/>
      <c r="F186" s="819"/>
      <c r="G186" s="819"/>
      <c r="H186" s="817"/>
      <c r="I186" s="817"/>
      <c r="J186" s="817"/>
      <c r="K186" s="817"/>
      <c r="L186" s="817"/>
      <c r="M186" s="817"/>
      <c r="N186" s="817"/>
      <c r="O186" s="817"/>
      <c r="P186" s="817"/>
      <c r="Q186" s="817"/>
      <c r="R186" s="817"/>
      <c r="S186" s="817"/>
      <c r="T186" s="817"/>
      <c r="U186" s="817"/>
      <c r="V186" s="817"/>
      <c r="W186" s="817"/>
      <c r="X186" s="817"/>
      <c r="Y186" s="817"/>
    </row>
    <row r="187" ht="24.75" customHeight="1">
      <c r="A187" s="817"/>
      <c r="B187" s="819"/>
      <c r="C187" s="819"/>
      <c r="D187" s="819"/>
      <c r="E187" s="819"/>
      <c r="F187" s="819"/>
      <c r="G187" s="819"/>
      <c r="H187" s="817"/>
      <c r="I187" s="817"/>
      <c r="J187" s="817"/>
      <c r="K187" s="817"/>
      <c r="L187" s="817"/>
      <c r="M187" s="817"/>
      <c r="N187" s="817"/>
      <c r="O187" s="817"/>
      <c r="P187" s="817"/>
      <c r="Q187" s="817"/>
      <c r="R187" s="817"/>
      <c r="S187" s="817"/>
      <c r="T187" s="817"/>
      <c r="U187" s="817"/>
      <c r="V187" s="817"/>
      <c r="W187" s="817"/>
      <c r="X187" s="817"/>
      <c r="Y187" s="817"/>
    </row>
    <row r="188" ht="24.75" customHeight="1">
      <c r="A188" s="817"/>
      <c r="B188" s="819"/>
      <c r="C188" s="819"/>
      <c r="D188" s="819"/>
      <c r="E188" s="819"/>
      <c r="F188" s="819"/>
      <c r="G188" s="819"/>
      <c r="H188" s="817"/>
      <c r="I188" s="817"/>
      <c r="J188" s="817"/>
      <c r="K188" s="817"/>
      <c r="L188" s="817"/>
      <c r="M188" s="817"/>
      <c r="N188" s="817"/>
      <c r="O188" s="817"/>
      <c r="P188" s="817"/>
      <c r="Q188" s="817"/>
      <c r="R188" s="817"/>
      <c r="S188" s="817"/>
      <c r="T188" s="817"/>
      <c r="U188" s="817"/>
      <c r="V188" s="817"/>
      <c r="W188" s="817"/>
      <c r="X188" s="817"/>
      <c r="Y188" s="817"/>
    </row>
    <row r="189" ht="24.75" customHeight="1">
      <c r="A189" s="817"/>
      <c r="B189" s="819"/>
      <c r="C189" s="819"/>
      <c r="D189" s="819"/>
      <c r="E189" s="819"/>
      <c r="F189" s="819"/>
      <c r="G189" s="819"/>
      <c r="H189" s="817"/>
      <c r="I189" s="817"/>
      <c r="J189" s="817"/>
      <c r="K189" s="817"/>
      <c r="L189" s="817"/>
      <c r="M189" s="817"/>
      <c r="N189" s="817"/>
      <c r="O189" s="817"/>
      <c r="P189" s="817"/>
      <c r="Q189" s="817"/>
      <c r="R189" s="817"/>
      <c r="S189" s="817"/>
      <c r="T189" s="817"/>
      <c r="U189" s="817"/>
      <c r="V189" s="817"/>
      <c r="W189" s="817"/>
      <c r="X189" s="817"/>
      <c r="Y189" s="817"/>
    </row>
    <row r="190" ht="24.75" customHeight="1">
      <c r="A190" s="817"/>
      <c r="B190" s="819"/>
      <c r="C190" s="819"/>
      <c r="D190" s="819"/>
      <c r="E190" s="819"/>
      <c r="F190" s="819"/>
      <c r="G190" s="819"/>
      <c r="H190" s="817"/>
      <c r="I190" s="817"/>
      <c r="J190" s="817"/>
      <c r="K190" s="817"/>
      <c r="L190" s="817"/>
      <c r="M190" s="817"/>
      <c r="N190" s="817"/>
      <c r="O190" s="817"/>
      <c r="P190" s="817"/>
      <c r="Q190" s="817"/>
      <c r="R190" s="817"/>
      <c r="S190" s="817"/>
      <c r="T190" s="817"/>
      <c r="U190" s="817"/>
      <c r="V190" s="817"/>
      <c r="W190" s="817"/>
      <c r="X190" s="817"/>
      <c r="Y190" s="817"/>
    </row>
    <row r="191" ht="24.75" customHeight="1">
      <c r="A191" s="817"/>
      <c r="B191" s="819"/>
      <c r="C191" s="819"/>
      <c r="D191" s="819"/>
      <c r="E191" s="819"/>
      <c r="F191" s="819"/>
      <c r="G191" s="819"/>
      <c r="H191" s="817"/>
      <c r="I191" s="817"/>
      <c r="J191" s="817"/>
      <c r="K191" s="817"/>
      <c r="L191" s="817"/>
      <c r="M191" s="817"/>
      <c r="N191" s="817"/>
      <c r="O191" s="817"/>
      <c r="P191" s="817"/>
      <c r="Q191" s="817"/>
      <c r="R191" s="817"/>
      <c r="S191" s="817"/>
      <c r="T191" s="817"/>
      <c r="U191" s="817"/>
      <c r="V191" s="817"/>
      <c r="W191" s="817"/>
      <c r="X191" s="817"/>
      <c r="Y191" s="817"/>
    </row>
    <row r="192" ht="24.75" customHeight="1">
      <c r="A192" s="817"/>
      <c r="B192" s="819"/>
      <c r="C192" s="819"/>
      <c r="D192" s="819"/>
      <c r="E192" s="819"/>
      <c r="F192" s="819"/>
      <c r="G192" s="819"/>
      <c r="H192" s="817"/>
      <c r="I192" s="817"/>
      <c r="J192" s="817"/>
      <c r="K192" s="817"/>
      <c r="L192" s="817"/>
      <c r="M192" s="817"/>
      <c r="N192" s="817"/>
      <c r="O192" s="817"/>
      <c r="P192" s="817"/>
      <c r="Q192" s="817"/>
      <c r="R192" s="817"/>
      <c r="S192" s="817"/>
      <c r="T192" s="817"/>
      <c r="U192" s="817"/>
      <c r="V192" s="817"/>
      <c r="W192" s="817"/>
      <c r="X192" s="817"/>
      <c r="Y192" s="817"/>
    </row>
    <row r="193" ht="24.75" customHeight="1">
      <c r="A193" s="817"/>
      <c r="B193" s="819"/>
      <c r="C193" s="819"/>
      <c r="D193" s="819"/>
      <c r="E193" s="819"/>
      <c r="F193" s="819"/>
      <c r="G193" s="819"/>
      <c r="H193" s="817"/>
      <c r="I193" s="817"/>
      <c r="J193" s="817"/>
      <c r="K193" s="817"/>
      <c r="L193" s="817"/>
      <c r="M193" s="817"/>
      <c r="N193" s="817"/>
      <c r="O193" s="817"/>
      <c r="P193" s="817"/>
      <c r="Q193" s="817"/>
      <c r="R193" s="817"/>
      <c r="S193" s="817"/>
      <c r="T193" s="817"/>
      <c r="U193" s="817"/>
      <c r="V193" s="817"/>
      <c r="W193" s="817"/>
      <c r="X193" s="817"/>
      <c r="Y193" s="817"/>
    </row>
    <row r="194" ht="24.75" customHeight="1">
      <c r="A194" s="817"/>
      <c r="B194" s="819"/>
      <c r="C194" s="819"/>
      <c r="D194" s="819"/>
      <c r="E194" s="819"/>
      <c r="F194" s="819"/>
      <c r="G194" s="819"/>
      <c r="H194" s="817"/>
      <c r="I194" s="817"/>
      <c r="J194" s="817"/>
      <c r="K194" s="817"/>
      <c r="L194" s="817"/>
      <c r="M194" s="817"/>
      <c r="N194" s="817"/>
      <c r="O194" s="817"/>
      <c r="P194" s="817"/>
      <c r="Q194" s="817"/>
      <c r="R194" s="817"/>
      <c r="S194" s="817"/>
      <c r="T194" s="817"/>
      <c r="U194" s="817"/>
      <c r="V194" s="817"/>
      <c r="W194" s="817"/>
      <c r="X194" s="817"/>
      <c r="Y194" s="817"/>
    </row>
    <row r="195" ht="24.75" customHeight="1">
      <c r="A195" s="817"/>
      <c r="B195" s="819"/>
      <c r="C195" s="819"/>
      <c r="D195" s="819"/>
      <c r="E195" s="819"/>
      <c r="F195" s="819"/>
      <c r="G195" s="819"/>
      <c r="H195" s="817"/>
      <c r="I195" s="817"/>
      <c r="J195" s="817"/>
      <c r="K195" s="817"/>
      <c r="L195" s="817"/>
      <c r="M195" s="817"/>
      <c r="N195" s="817"/>
      <c r="O195" s="817"/>
      <c r="P195" s="817"/>
      <c r="Q195" s="817"/>
      <c r="R195" s="817"/>
      <c r="S195" s="817"/>
      <c r="T195" s="817"/>
      <c r="U195" s="817"/>
      <c r="V195" s="817"/>
      <c r="W195" s="817"/>
      <c r="X195" s="817"/>
      <c r="Y195" s="817"/>
    </row>
    <row r="196" ht="24.75" customHeight="1">
      <c r="A196" s="817"/>
      <c r="B196" s="819"/>
      <c r="C196" s="819"/>
      <c r="D196" s="819"/>
      <c r="E196" s="819"/>
      <c r="F196" s="819"/>
      <c r="G196" s="819"/>
      <c r="H196" s="817"/>
      <c r="I196" s="817"/>
      <c r="J196" s="817"/>
      <c r="K196" s="817"/>
      <c r="L196" s="817"/>
      <c r="M196" s="817"/>
      <c r="N196" s="817"/>
      <c r="O196" s="817"/>
      <c r="P196" s="817"/>
      <c r="Q196" s="817"/>
      <c r="R196" s="817"/>
      <c r="S196" s="817"/>
      <c r="T196" s="817"/>
      <c r="U196" s="817"/>
      <c r="V196" s="817"/>
      <c r="W196" s="817"/>
      <c r="X196" s="817"/>
      <c r="Y196" s="817"/>
    </row>
    <row r="197" ht="24.75" customHeight="1">
      <c r="A197" s="817"/>
      <c r="B197" s="819"/>
      <c r="C197" s="819"/>
      <c r="D197" s="819"/>
      <c r="E197" s="819"/>
      <c r="F197" s="819"/>
      <c r="G197" s="819"/>
      <c r="H197" s="817"/>
      <c r="I197" s="817"/>
      <c r="J197" s="817"/>
      <c r="K197" s="817"/>
      <c r="L197" s="817"/>
      <c r="M197" s="817"/>
      <c r="N197" s="817"/>
      <c r="O197" s="817"/>
      <c r="P197" s="817"/>
      <c r="Q197" s="817"/>
      <c r="R197" s="817"/>
      <c r="S197" s="817"/>
      <c r="T197" s="817"/>
      <c r="U197" s="817"/>
      <c r="V197" s="817"/>
      <c r="W197" s="817"/>
      <c r="X197" s="817"/>
      <c r="Y197" s="817"/>
    </row>
    <row r="198" ht="24.75" customHeight="1">
      <c r="A198" s="817"/>
      <c r="B198" s="819"/>
      <c r="C198" s="819"/>
      <c r="D198" s="819"/>
      <c r="E198" s="819"/>
      <c r="F198" s="819"/>
      <c r="G198" s="819"/>
      <c r="H198" s="817"/>
      <c r="I198" s="817"/>
      <c r="J198" s="817"/>
      <c r="K198" s="817"/>
      <c r="L198" s="817"/>
      <c r="M198" s="817"/>
      <c r="N198" s="817"/>
      <c r="O198" s="817"/>
      <c r="P198" s="817"/>
      <c r="Q198" s="817"/>
      <c r="R198" s="817"/>
      <c r="S198" s="817"/>
      <c r="T198" s="817"/>
      <c r="U198" s="817"/>
      <c r="V198" s="817"/>
      <c r="W198" s="817"/>
      <c r="X198" s="817"/>
      <c r="Y198" s="817"/>
    </row>
    <row r="199" ht="24.75" customHeight="1">
      <c r="A199" s="817"/>
      <c r="B199" s="819"/>
      <c r="C199" s="819"/>
      <c r="D199" s="819"/>
      <c r="E199" s="819"/>
      <c r="F199" s="819"/>
      <c r="G199" s="819"/>
      <c r="H199" s="817"/>
      <c r="I199" s="817"/>
      <c r="J199" s="817"/>
      <c r="K199" s="817"/>
      <c r="L199" s="817"/>
      <c r="M199" s="817"/>
      <c r="N199" s="817"/>
      <c r="O199" s="817"/>
      <c r="P199" s="817"/>
      <c r="Q199" s="817"/>
      <c r="R199" s="817"/>
      <c r="S199" s="817"/>
      <c r="T199" s="817"/>
      <c r="U199" s="817"/>
      <c r="V199" s="817"/>
      <c r="W199" s="817"/>
      <c r="X199" s="817"/>
      <c r="Y199" s="817"/>
    </row>
    <row r="200" ht="24.75" customHeight="1">
      <c r="A200" s="817"/>
      <c r="B200" s="819"/>
      <c r="C200" s="819"/>
      <c r="D200" s="819"/>
      <c r="E200" s="819"/>
      <c r="F200" s="819"/>
      <c r="G200" s="819"/>
      <c r="H200" s="817"/>
      <c r="I200" s="817"/>
      <c r="J200" s="817"/>
      <c r="K200" s="817"/>
      <c r="L200" s="817"/>
      <c r="M200" s="817"/>
      <c r="N200" s="817"/>
      <c r="O200" s="817"/>
      <c r="P200" s="817"/>
      <c r="Q200" s="817"/>
      <c r="R200" s="817"/>
      <c r="S200" s="817"/>
      <c r="T200" s="817"/>
      <c r="U200" s="817"/>
      <c r="V200" s="817"/>
      <c r="W200" s="817"/>
      <c r="X200" s="817"/>
      <c r="Y200" s="817"/>
    </row>
    <row r="201" ht="24.75" customHeight="1">
      <c r="A201" s="817"/>
      <c r="B201" s="819"/>
      <c r="C201" s="819"/>
      <c r="D201" s="819"/>
      <c r="E201" s="819"/>
      <c r="F201" s="819"/>
      <c r="G201" s="819"/>
      <c r="H201" s="817"/>
      <c r="I201" s="817"/>
      <c r="J201" s="817"/>
      <c r="K201" s="817"/>
      <c r="L201" s="817"/>
      <c r="M201" s="817"/>
      <c r="N201" s="817"/>
      <c r="O201" s="817"/>
      <c r="P201" s="817"/>
      <c r="Q201" s="817"/>
      <c r="R201" s="817"/>
      <c r="S201" s="817"/>
      <c r="T201" s="817"/>
      <c r="U201" s="817"/>
      <c r="V201" s="817"/>
      <c r="W201" s="817"/>
      <c r="X201" s="817"/>
      <c r="Y201" s="817"/>
    </row>
    <row r="202" ht="24.75" customHeight="1">
      <c r="A202" s="817"/>
      <c r="B202" s="819"/>
      <c r="C202" s="819"/>
      <c r="D202" s="819"/>
      <c r="E202" s="819"/>
      <c r="F202" s="819"/>
      <c r="G202" s="819"/>
      <c r="H202" s="817"/>
      <c r="I202" s="817"/>
      <c r="J202" s="817"/>
      <c r="K202" s="817"/>
      <c r="L202" s="817"/>
      <c r="M202" s="817"/>
      <c r="N202" s="817"/>
      <c r="O202" s="817"/>
      <c r="P202" s="817"/>
      <c r="Q202" s="817"/>
      <c r="R202" s="817"/>
      <c r="S202" s="817"/>
      <c r="T202" s="817"/>
      <c r="U202" s="817"/>
      <c r="V202" s="817"/>
      <c r="W202" s="817"/>
      <c r="X202" s="817"/>
      <c r="Y202" s="817"/>
    </row>
    <row r="203" ht="24.75" customHeight="1">
      <c r="A203" s="817"/>
      <c r="B203" s="819"/>
      <c r="C203" s="819"/>
      <c r="D203" s="819"/>
      <c r="E203" s="819"/>
      <c r="F203" s="819"/>
      <c r="G203" s="819"/>
      <c r="H203" s="817"/>
      <c r="I203" s="817"/>
      <c r="J203" s="817"/>
      <c r="K203" s="817"/>
      <c r="L203" s="817"/>
      <c r="M203" s="817"/>
      <c r="N203" s="817"/>
      <c r="O203" s="817"/>
      <c r="P203" s="817"/>
      <c r="Q203" s="817"/>
      <c r="R203" s="817"/>
      <c r="S203" s="817"/>
      <c r="T203" s="817"/>
      <c r="U203" s="817"/>
      <c r="V203" s="817"/>
      <c r="W203" s="817"/>
      <c r="X203" s="817"/>
      <c r="Y203" s="817"/>
    </row>
    <row r="204" ht="24.75" customHeight="1">
      <c r="A204" s="817"/>
      <c r="B204" s="819"/>
      <c r="C204" s="819"/>
      <c r="D204" s="819"/>
      <c r="E204" s="819"/>
      <c r="F204" s="819"/>
      <c r="G204" s="819"/>
      <c r="H204" s="817"/>
      <c r="I204" s="817"/>
      <c r="J204" s="817"/>
      <c r="K204" s="817"/>
      <c r="L204" s="817"/>
      <c r="M204" s="817"/>
      <c r="N204" s="817"/>
      <c r="O204" s="817"/>
      <c r="P204" s="817"/>
      <c r="Q204" s="817"/>
      <c r="R204" s="817"/>
      <c r="S204" s="817"/>
      <c r="T204" s="817"/>
      <c r="U204" s="817"/>
      <c r="V204" s="817"/>
      <c r="W204" s="817"/>
      <c r="X204" s="817"/>
      <c r="Y204" s="817"/>
    </row>
    <row r="205" ht="24.75" customHeight="1">
      <c r="A205" s="817"/>
      <c r="B205" s="819"/>
      <c r="C205" s="819"/>
      <c r="D205" s="819"/>
      <c r="E205" s="819"/>
      <c r="F205" s="819"/>
      <c r="G205" s="819"/>
      <c r="H205" s="817"/>
      <c r="I205" s="817"/>
      <c r="J205" s="817"/>
      <c r="K205" s="817"/>
      <c r="L205" s="817"/>
      <c r="M205" s="817"/>
      <c r="N205" s="817"/>
      <c r="O205" s="817"/>
      <c r="P205" s="817"/>
      <c r="Q205" s="817"/>
      <c r="R205" s="817"/>
      <c r="S205" s="817"/>
      <c r="T205" s="817"/>
      <c r="U205" s="817"/>
      <c r="V205" s="817"/>
      <c r="W205" s="817"/>
      <c r="X205" s="817"/>
      <c r="Y205" s="817"/>
    </row>
    <row r="206" ht="24.75" customHeight="1">
      <c r="A206" s="817"/>
      <c r="B206" s="819"/>
      <c r="C206" s="819"/>
      <c r="D206" s="819"/>
      <c r="E206" s="819"/>
      <c r="F206" s="819"/>
      <c r="G206" s="819"/>
      <c r="H206" s="817"/>
      <c r="I206" s="817"/>
      <c r="J206" s="817"/>
      <c r="K206" s="817"/>
      <c r="L206" s="817"/>
      <c r="M206" s="817"/>
      <c r="N206" s="817"/>
      <c r="O206" s="817"/>
      <c r="P206" s="817"/>
      <c r="Q206" s="817"/>
      <c r="R206" s="817"/>
      <c r="S206" s="817"/>
      <c r="T206" s="817"/>
      <c r="U206" s="817"/>
      <c r="V206" s="817"/>
      <c r="W206" s="817"/>
      <c r="X206" s="817"/>
      <c r="Y206" s="817"/>
    </row>
    <row r="207" ht="24.75" customHeight="1">
      <c r="A207" s="817"/>
      <c r="B207" s="819"/>
      <c r="C207" s="819"/>
      <c r="D207" s="819"/>
      <c r="E207" s="819"/>
      <c r="F207" s="819"/>
      <c r="G207" s="819"/>
      <c r="H207" s="817"/>
      <c r="I207" s="817"/>
      <c r="J207" s="817"/>
      <c r="K207" s="817"/>
      <c r="L207" s="817"/>
      <c r="M207" s="817"/>
      <c r="N207" s="817"/>
      <c r="O207" s="817"/>
      <c r="P207" s="817"/>
      <c r="Q207" s="817"/>
      <c r="R207" s="817"/>
      <c r="S207" s="817"/>
      <c r="T207" s="817"/>
      <c r="U207" s="817"/>
      <c r="V207" s="817"/>
      <c r="W207" s="817"/>
      <c r="X207" s="817"/>
      <c r="Y207" s="817"/>
    </row>
    <row r="208" ht="24.75" customHeight="1">
      <c r="A208" s="817"/>
      <c r="B208" s="819"/>
      <c r="C208" s="819"/>
      <c r="D208" s="819"/>
      <c r="E208" s="819"/>
      <c r="F208" s="819"/>
      <c r="G208" s="819"/>
      <c r="H208" s="817"/>
      <c r="I208" s="817"/>
      <c r="J208" s="817"/>
      <c r="K208" s="817"/>
      <c r="L208" s="817"/>
      <c r="M208" s="817"/>
      <c r="N208" s="817"/>
      <c r="O208" s="817"/>
      <c r="P208" s="817"/>
      <c r="Q208" s="817"/>
      <c r="R208" s="817"/>
      <c r="S208" s="817"/>
      <c r="T208" s="817"/>
      <c r="U208" s="817"/>
      <c r="V208" s="817"/>
      <c r="W208" s="817"/>
      <c r="X208" s="817"/>
      <c r="Y208" s="817"/>
    </row>
    <row r="209" ht="24.75" customHeight="1">
      <c r="A209" s="817"/>
      <c r="B209" s="819"/>
      <c r="C209" s="819"/>
      <c r="D209" s="819"/>
      <c r="E209" s="819"/>
      <c r="F209" s="819"/>
      <c r="G209" s="819"/>
      <c r="H209" s="817"/>
      <c r="I209" s="817"/>
      <c r="J209" s="817"/>
      <c r="K209" s="817"/>
      <c r="L209" s="817"/>
      <c r="M209" s="817"/>
      <c r="N209" s="817"/>
      <c r="O209" s="817"/>
      <c r="P209" s="817"/>
      <c r="Q209" s="817"/>
      <c r="R209" s="817"/>
      <c r="S209" s="817"/>
      <c r="T209" s="817"/>
      <c r="U209" s="817"/>
      <c r="V209" s="817"/>
      <c r="W209" s="817"/>
      <c r="X209" s="817"/>
      <c r="Y209" s="817"/>
    </row>
    <row r="210" ht="24.75" customHeight="1">
      <c r="A210" s="817"/>
      <c r="B210" s="819"/>
      <c r="C210" s="819"/>
      <c r="D210" s="819"/>
      <c r="E210" s="819"/>
      <c r="F210" s="819"/>
      <c r="G210" s="819"/>
      <c r="H210" s="817"/>
      <c r="I210" s="817"/>
      <c r="J210" s="817"/>
      <c r="K210" s="817"/>
      <c r="L210" s="817"/>
      <c r="M210" s="817"/>
      <c r="N210" s="817"/>
      <c r="O210" s="817"/>
      <c r="P210" s="817"/>
      <c r="Q210" s="817"/>
      <c r="R210" s="817"/>
      <c r="S210" s="817"/>
      <c r="T210" s="817"/>
      <c r="U210" s="817"/>
      <c r="V210" s="817"/>
      <c r="W210" s="817"/>
      <c r="X210" s="817"/>
      <c r="Y210" s="817"/>
    </row>
    <row r="211" ht="24.75" customHeight="1">
      <c r="A211" s="817"/>
      <c r="B211" s="819"/>
      <c r="C211" s="819"/>
      <c r="D211" s="819"/>
      <c r="E211" s="819"/>
      <c r="F211" s="819"/>
      <c r="G211" s="819"/>
      <c r="H211" s="817"/>
      <c r="I211" s="817"/>
      <c r="J211" s="817"/>
      <c r="K211" s="817"/>
      <c r="L211" s="817"/>
      <c r="M211" s="817"/>
      <c r="N211" s="817"/>
      <c r="O211" s="817"/>
      <c r="P211" s="817"/>
      <c r="Q211" s="817"/>
      <c r="R211" s="817"/>
      <c r="S211" s="817"/>
      <c r="T211" s="817"/>
      <c r="U211" s="817"/>
      <c r="V211" s="817"/>
      <c r="W211" s="817"/>
      <c r="X211" s="817"/>
      <c r="Y211" s="817"/>
    </row>
    <row r="212" ht="24.75" customHeight="1">
      <c r="A212" s="817"/>
      <c r="B212" s="819"/>
      <c r="C212" s="819"/>
      <c r="D212" s="819"/>
      <c r="E212" s="819"/>
      <c r="F212" s="819"/>
      <c r="G212" s="819"/>
      <c r="H212" s="817"/>
      <c r="I212" s="817"/>
      <c r="J212" s="817"/>
      <c r="K212" s="817"/>
      <c r="L212" s="817"/>
      <c r="M212" s="817"/>
      <c r="N212" s="817"/>
      <c r="O212" s="817"/>
      <c r="P212" s="817"/>
      <c r="Q212" s="817"/>
      <c r="R212" s="817"/>
      <c r="S212" s="817"/>
      <c r="T212" s="817"/>
      <c r="U212" s="817"/>
      <c r="V212" s="817"/>
      <c r="W212" s="817"/>
      <c r="X212" s="817"/>
      <c r="Y212" s="817"/>
    </row>
    <row r="213" ht="24.75" customHeight="1">
      <c r="A213" s="817"/>
      <c r="B213" s="819"/>
      <c r="C213" s="819"/>
      <c r="D213" s="819"/>
      <c r="E213" s="819"/>
      <c r="F213" s="819"/>
      <c r="G213" s="819"/>
      <c r="H213" s="817"/>
      <c r="I213" s="817"/>
      <c r="J213" s="817"/>
      <c r="K213" s="817"/>
      <c r="L213" s="817"/>
      <c r="M213" s="817"/>
      <c r="N213" s="817"/>
      <c r="O213" s="817"/>
      <c r="P213" s="817"/>
      <c r="Q213" s="817"/>
      <c r="R213" s="817"/>
      <c r="S213" s="817"/>
      <c r="T213" s="817"/>
      <c r="U213" s="817"/>
      <c r="V213" s="817"/>
      <c r="W213" s="817"/>
      <c r="X213" s="817"/>
      <c r="Y213" s="817"/>
    </row>
    <row r="214" ht="24.75" customHeight="1">
      <c r="A214" s="817"/>
      <c r="B214" s="819"/>
      <c r="C214" s="819"/>
      <c r="D214" s="819"/>
      <c r="E214" s="819"/>
      <c r="F214" s="819"/>
      <c r="G214" s="819"/>
      <c r="H214" s="817"/>
      <c r="I214" s="817"/>
      <c r="J214" s="817"/>
      <c r="K214" s="817"/>
      <c r="L214" s="817"/>
      <c r="M214" s="817"/>
      <c r="N214" s="817"/>
      <c r="O214" s="817"/>
      <c r="P214" s="817"/>
      <c r="Q214" s="817"/>
      <c r="R214" s="817"/>
      <c r="S214" s="817"/>
      <c r="T214" s="817"/>
      <c r="U214" s="817"/>
      <c r="V214" s="817"/>
      <c r="W214" s="817"/>
      <c r="X214" s="817"/>
      <c r="Y214" s="817"/>
    </row>
    <row r="215" ht="24.75" customHeight="1">
      <c r="A215" s="817"/>
      <c r="B215" s="819"/>
      <c r="C215" s="819"/>
      <c r="D215" s="819"/>
      <c r="E215" s="819"/>
      <c r="F215" s="819"/>
      <c r="G215" s="819"/>
      <c r="H215" s="817"/>
      <c r="I215" s="817"/>
      <c r="J215" s="817"/>
      <c r="K215" s="817"/>
      <c r="L215" s="817"/>
      <c r="M215" s="817"/>
      <c r="N215" s="817"/>
      <c r="O215" s="817"/>
      <c r="P215" s="817"/>
      <c r="Q215" s="817"/>
      <c r="R215" s="817"/>
      <c r="S215" s="817"/>
      <c r="T215" s="817"/>
      <c r="U215" s="817"/>
      <c r="V215" s="817"/>
      <c r="W215" s="817"/>
      <c r="X215" s="817"/>
      <c r="Y215" s="817"/>
    </row>
    <row r="216" ht="24.75" customHeight="1">
      <c r="A216" s="817"/>
      <c r="B216" s="819"/>
      <c r="C216" s="819"/>
      <c r="D216" s="819"/>
      <c r="E216" s="819"/>
      <c r="F216" s="819"/>
      <c r="G216" s="819"/>
      <c r="H216" s="817"/>
      <c r="I216" s="817"/>
      <c r="J216" s="817"/>
      <c r="K216" s="817"/>
      <c r="L216" s="817"/>
      <c r="M216" s="817"/>
      <c r="N216" s="817"/>
      <c r="O216" s="817"/>
      <c r="P216" s="817"/>
      <c r="Q216" s="817"/>
      <c r="R216" s="817"/>
      <c r="S216" s="817"/>
      <c r="T216" s="817"/>
      <c r="U216" s="817"/>
      <c r="V216" s="817"/>
      <c r="W216" s="817"/>
      <c r="X216" s="817"/>
      <c r="Y216" s="817"/>
    </row>
    <row r="217" ht="24.75" customHeight="1">
      <c r="A217" s="817"/>
      <c r="B217" s="819"/>
      <c r="C217" s="819"/>
      <c r="D217" s="819"/>
      <c r="E217" s="819"/>
      <c r="F217" s="819"/>
      <c r="G217" s="819"/>
      <c r="H217" s="817"/>
      <c r="I217" s="817"/>
      <c r="J217" s="817"/>
      <c r="K217" s="817"/>
      <c r="L217" s="817"/>
      <c r="M217" s="817"/>
      <c r="N217" s="817"/>
      <c r="O217" s="817"/>
      <c r="P217" s="817"/>
      <c r="Q217" s="817"/>
      <c r="R217" s="817"/>
      <c r="S217" s="817"/>
      <c r="T217" s="817"/>
      <c r="U217" s="817"/>
      <c r="V217" s="817"/>
      <c r="W217" s="817"/>
      <c r="X217" s="817"/>
      <c r="Y217" s="817"/>
    </row>
    <row r="218" ht="24.75" customHeight="1">
      <c r="A218" s="817"/>
      <c r="B218" s="819"/>
      <c r="C218" s="819"/>
      <c r="D218" s="819"/>
      <c r="E218" s="819"/>
      <c r="F218" s="819"/>
      <c r="G218" s="819"/>
      <c r="H218" s="817"/>
      <c r="I218" s="817"/>
      <c r="J218" s="817"/>
      <c r="K218" s="817"/>
      <c r="L218" s="817"/>
      <c r="M218" s="817"/>
      <c r="N218" s="817"/>
      <c r="O218" s="817"/>
      <c r="P218" s="817"/>
      <c r="Q218" s="817"/>
      <c r="R218" s="817"/>
      <c r="S218" s="817"/>
      <c r="T218" s="817"/>
      <c r="U218" s="817"/>
      <c r="V218" s="817"/>
      <c r="W218" s="817"/>
      <c r="X218" s="817"/>
      <c r="Y218" s="817"/>
    </row>
    <row r="219" ht="24.75" customHeight="1">
      <c r="A219" s="817"/>
      <c r="B219" s="819"/>
      <c r="C219" s="819"/>
      <c r="D219" s="819"/>
      <c r="E219" s="819"/>
      <c r="F219" s="819"/>
      <c r="G219" s="819"/>
      <c r="H219" s="817"/>
      <c r="I219" s="817"/>
      <c r="J219" s="817"/>
      <c r="K219" s="817"/>
      <c r="L219" s="817"/>
      <c r="M219" s="817"/>
      <c r="N219" s="817"/>
      <c r="O219" s="817"/>
      <c r="P219" s="817"/>
      <c r="Q219" s="817"/>
      <c r="R219" s="817"/>
      <c r="S219" s="817"/>
      <c r="T219" s="817"/>
      <c r="U219" s="817"/>
      <c r="V219" s="817"/>
      <c r="W219" s="817"/>
      <c r="X219" s="817"/>
      <c r="Y219" s="817"/>
    </row>
    <row r="220" ht="24.75" customHeight="1">
      <c r="A220" s="817"/>
      <c r="B220" s="819"/>
      <c r="C220" s="819"/>
      <c r="D220" s="819"/>
      <c r="E220" s="819"/>
      <c r="F220" s="819"/>
      <c r="G220" s="819"/>
      <c r="H220" s="817"/>
      <c r="I220" s="817"/>
      <c r="J220" s="817"/>
      <c r="K220" s="817"/>
      <c r="L220" s="817"/>
      <c r="M220" s="817"/>
      <c r="N220" s="817"/>
      <c r="O220" s="817"/>
      <c r="P220" s="817"/>
      <c r="Q220" s="817"/>
      <c r="R220" s="817"/>
      <c r="S220" s="817"/>
      <c r="T220" s="817"/>
      <c r="U220" s="817"/>
      <c r="V220" s="817"/>
      <c r="W220" s="817"/>
      <c r="X220" s="817"/>
      <c r="Y220" s="817"/>
    </row>
    <row r="221" ht="24.75" customHeight="1">
      <c r="A221" s="817"/>
      <c r="B221" s="819"/>
      <c r="C221" s="819"/>
      <c r="D221" s="819"/>
      <c r="E221" s="819"/>
      <c r="F221" s="819"/>
      <c r="G221" s="819"/>
      <c r="H221" s="817"/>
      <c r="I221" s="817"/>
      <c r="J221" s="817"/>
      <c r="K221" s="817"/>
      <c r="L221" s="817"/>
      <c r="M221" s="817"/>
      <c r="N221" s="817"/>
      <c r="O221" s="817"/>
      <c r="P221" s="817"/>
      <c r="Q221" s="817"/>
      <c r="R221" s="817"/>
      <c r="S221" s="817"/>
      <c r="T221" s="817"/>
      <c r="U221" s="817"/>
      <c r="V221" s="817"/>
      <c r="W221" s="817"/>
      <c r="X221" s="817"/>
      <c r="Y221" s="817"/>
    </row>
    <row r="222" ht="24.75" customHeight="1">
      <c r="A222" s="817"/>
      <c r="B222" s="819"/>
      <c r="C222" s="819"/>
      <c r="D222" s="819"/>
      <c r="E222" s="819"/>
      <c r="F222" s="819"/>
      <c r="G222" s="819"/>
      <c r="H222" s="817"/>
      <c r="I222" s="817"/>
      <c r="J222" s="817"/>
      <c r="K222" s="817"/>
      <c r="L222" s="817"/>
      <c r="M222" s="817"/>
      <c r="N222" s="817"/>
      <c r="O222" s="817"/>
      <c r="P222" s="817"/>
      <c r="Q222" s="817"/>
      <c r="R222" s="817"/>
      <c r="S222" s="817"/>
      <c r="T222" s="817"/>
      <c r="U222" s="817"/>
      <c r="V222" s="817"/>
      <c r="W222" s="817"/>
      <c r="X222" s="817"/>
      <c r="Y222" s="817"/>
    </row>
    <row r="223" ht="24.75" customHeight="1">
      <c r="A223" s="817"/>
      <c r="B223" s="819"/>
      <c r="C223" s="819"/>
      <c r="D223" s="819"/>
      <c r="E223" s="819"/>
      <c r="F223" s="819"/>
      <c r="G223" s="819"/>
      <c r="H223" s="817"/>
      <c r="I223" s="817"/>
      <c r="J223" s="817"/>
      <c r="K223" s="817"/>
      <c r="L223" s="817"/>
      <c r="M223" s="817"/>
      <c r="N223" s="817"/>
      <c r="O223" s="817"/>
      <c r="P223" s="817"/>
      <c r="Q223" s="817"/>
      <c r="R223" s="817"/>
      <c r="S223" s="817"/>
      <c r="T223" s="817"/>
      <c r="U223" s="817"/>
      <c r="V223" s="817"/>
      <c r="W223" s="817"/>
      <c r="X223" s="817"/>
      <c r="Y223" s="817"/>
    </row>
    <row r="224" ht="24.75" customHeight="1">
      <c r="A224" s="817"/>
      <c r="B224" s="819"/>
      <c r="C224" s="819"/>
      <c r="D224" s="819"/>
      <c r="E224" s="819"/>
      <c r="F224" s="819"/>
      <c r="G224" s="819"/>
      <c r="H224" s="817"/>
      <c r="I224" s="817"/>
      <c r="J224" s="817"/>
      <c r="K224" s="817"/>
      <c r="L224" s="817"/>
      <c r="M224" s="817"/>
      <c r="N224" s="817"/>
      <c r="O224" s="817"/>
      <c r="P224" s="817"/>
      <c r="Q224" s="817"/>
      <c r="R224" s="817"/>
      <c r="S224" s="817"/>
      <c r="T224" s="817"/>
      <c r="U224" s="817"/>
      <c r="V224" s="817"/>
      <c r="W224" s="817"/>
      <c r="X224" s="817"/>
      <c r="Y224" s="817"/>
    </row>
    <row r="225" ht="24.75" customHeight="1">
      <c r="A225" s="817"/>
      <c r="B225" s="819"/>
      <c r="C225" s="819"/>
      <c r="D225" s="819"/>
      <c r="E225" s="819"/>
      <c r="F225" s="819"/>
      <c r="G225" s="819"/>
      <c r="H225" s="817"/>
      <c r="I225" s="817"/>
      <c r="J225" s="817"/>
      <c r="K225" s="817"/>
      <c r="L225" s="817"/>
      <c r="M225" s="817"/>
      <c r="N225" s="817"/>
      <c r="O225" s="817"/>
      <c r="P225" s="817"/>
      <c r="Q225" s="817"/>
      <c r="R225" s="817"/>
      <c r="S225" s="817"/>
      <c r="T225" s="817"/>
      <c r="U225" s="817"/>
      <c r="V225" s="817"/>
      <c r="W225" s="817"/>
      <c r="X225" s="817"/>
      <c r="Y225" s="817"/>
    </row>
    <row r="226" ht="24.75" customHeight="1">
      <c r="A226" s="817"/>
      <c r="B226" s="819"/>
      <c r="C226" s="819"/>
      <c r="D226" s="819"/>
      <c r="E226" s="819"/>
      <c r="F226" s="819"/>
      <c r="G226" s="819"/>
      <c r="H226" s="817"/>
      <c r="I226" s="817"/>
      <c r="J226" s="817"/>
      <c r="K226" s="817"/>
      <c r="L226" s="817"/>
      <c r="M226" s="817"/>
      <c r="N226" s="817"/>
      <c r="O226" s="817"/>
      <c r="P226" s="817"/>
      <c r="Q226" s="817"/>
      <c r="R226" s="817"/>
      <c r="S226" s="817"/>
      <c r="T226" s="817"/>
      <c r="U226" s="817"/>
      <c r="V226" s="817"/>
      <c r="W226" s="817"/>
      <c r="X226" s="817"/>
      <c r="Y226" s="817"/>
    </row>
    <row r="227" ht="24.75" customHeight="1">
      <c r="A227" s="817"/>
      <c r="B227" s="819"/>
      <c r="C227" s="819"/>
      <c r="D227" s="819"/>
      <c r="E227" s="819"/>
      <c r="F227" s="819"/>
      <c r="G227" s="819"/>
      <c r="H227" s="817"/>
      <c r="I227" s="817"/>
      <c r="J227" s="817"/>
      <c r="K227" s="817"/>
      <c r="L227" s="817"/>
      <c r="M227" s="817"/>
      <c r="N227" s="817"/>
      <c r="O227" s="817"/>
      <c r="P227" s="817"/>
      <c r="Q227" s="817"/>
      <c r="R227" s="817"/>
      <c r="S227" s="817"/>
      <c r="T227" s="817"/>
      <c r="U227" s="817"/>
      <c r="V227" s="817"/>
      <c r="W227" s="817"/>
      <c r="X227" s="817"/>
      <c r="Y227" s="817"/>
    </row>
    <row r="228" ht="24.75" customHeight="1">
      <c r="A228" s="817"/>
      <c r="B228" s="819"/>
      <c r="C228" s="819"/>
      <c r="D228" s="819"/>
      <c r="E228" s="819"/>
      <c r="F228" s="819"/>
      <c r="G228" s="819"/>
      <c r="H228" s="817"/>
      <c r="I228" s="817"/>
      <c r="J228" s="817"/>
      <c r="K228" s="817"/>
      <c r="L228" s="817"/>
      <c r="M228" s="817"/>
      <c r="N228" s="817"/>
      <c r="O228" s="817"/>
      <c r="P228" s="817"/>
      <c r="Q228" s="817"/>
      <c r="R228" s="817"/>
      <c r="S228" s="817"/>
      <c r="T228" s="817"/>
      <c r="U228" s="817"/>
      <c r="V228" s="817"/>
      <c r="W228" s="817"/>
      <c r="X228" s="817"/>
      <c r="Y228" s="817"/>
    </row>
    <row r="229" ht="24.75" customHeight="1">
      <c r="A229" s="817"/>
      <c r="B229" s="819"/>
      <c r="C229" s="819"/>
      <c r="D229" s="819"/>
      <c r="E229" s="819"/>
      <c r="F229" s="819"/>
      <c r="G229" s="819"/>
      <c r="H229" s="817"/>
      <c r="I229" s="817"/>
      <c r="J229" s="817"/>
      <c r="K229" s="817"/>
      <c r="L229" s="817"/>
      <c r="M229" s="817"/>
      <c r="N229" s="817"/>
      <c r="O229" s="817"/>
      <c r="P229" s="817"/>
      <c r="Q229" s="817"/>
      <c r="R229" s="817"/>
      <c r="S229" s="817"/>
      <c r="T229" s="817"/>
      <c r="U229" s="817"/>
      <c r="V229" s="817"/>
      <c r="W229" s="817"/>
      <c r="X229" s="817"/>
      <c r="Y229" s="817"/>
    </row>
    <row r="230" ht="24.75" customHeight="1">
      <c r="A230" s="817"/>
      <c r="B230" s="819"/>
      <c r="C230" s="819"/>
      <c r="D230" s="819"/>
      <c r="E230" s="819"/>
      <c r="F230" s="819"/>
      <c r="G230" s="819"/>
      <c r="H230" s="817"/>
      <c r="I230" s="817"/>
      <c r="J230" s="817"/>
      <c r="K230" s="817"/>
      <c r="L230" s="817"/>
      <c r="M230" s="817"/>
      <c r="N230" s="817"/>
      <c r="O230" s="817"/>
      <c r="P230" s="817"/>
      <c r="Q230" s="817"/>
      <c r="R230" s="817"/>
      <c r="S230" s="817"/>
      <c r="T230" s="817"/>
      <c r="U230" s="817"/>
      <c r="V230" s="817"/>
      <c r="W230" s="817"/>
      <c r="X230" s="817"/>
      <c r="Y230" s="817"/>
    </row>
    <row r="231" ht="24.75" customHeight="1">
      <c r="A231" s="817"/>
      <c r="B231" s="819"/>
      <c r="C231" s="819"/>
      <c r="D231" s="819"/>
      <c r="E231" s="819"/>
      <c r="F231" s="819"/>
      <c r="G231" s="819"/>
      <c r="H231" s="817"/>
      <c r="I231" s="817"/>
      <c r="J231" s="817"/>
      <c r="K231" s="817"/>
      <c r="L231" s="817"/>
      <c r="M231" s="817"/>
      <c r="N231" s="817"/>
      <c r="O231" s="817"/>
      <c r="P231" s="817"/>
      <c r="Q231" s="817"/>
      <c r="R231" s="817"/>
      <c r="S231" s="817"/>
      <c r="T231" s="817"/>
      <c r="U231" s="817"/>
      <c r="V231" s="817"/>
      <c r="W231" s="817"/>
      <c r="X231" s="817"/>
      <c r="Y231" s="817"/>
    </row>
    <row r="232" ht="24.75" customHeight="1">
      <c r="A232" s="817"/>
      <c r="B232" s="819"/>
      <c r="C232" s="819"/>
      <c r="D232" s="819"/>
      <c r="E232" s="819"/>
      <c r="F232" s="819"/>
      <c r="G232" s="819"/>
      <c r="H232" s="817"/>
      <c r="I232" s="817"/>
      <c r="J232" s="817"/>
      <c r="K232" s="817"/>
      <c r="L232" s="817"/>
      <c r="M232" s="817"/>
      <c r="N232" s="817"/>
      <c r="O232" s="817"/>
      <c r="P232" s="817"/>
      <c r="Q232" s="817"/>
      <c r="R232" s="817"/>
      <c r="S232" s="817"/>
      <c r="T232" s="817"/>
      <c r="U232" s="817"/>
      <c r="V232" s="817"/>
      <c r="W232" s="817"/>
      <c r="X232" s="817"/>
      <c r="Y232" s="817"/>
    </row>
    <row r="233" ht="24.75" customHeight="1">
      <c r="A233" s="817"/>
      <c r="B233" s="819"/>
      <c r="C233" s="819"/>
      <c r="D233" s="819"/>
      <c r="E233" s="819"/>
      <c r="F233" s="819"/>
      <c r="G233" s="819"/>
      <c r="H233" s="817"/>
      <c r="I233" s="817"/>
      <c r="J233" s="817"/>
      <c r="K233" s="817"/>
      <c r="L233" s="817"/>
      <c r="M233" s="817"/>
      <c r="N233" s="817"/>
      <c r="O233" s="817"/>
      <c r="P233" s="817"/>
      <c r="Q233" s="817"/>
      <c r="R233" s="817"/>
      <c r="S233" s="817"/>
      <c r="T233" s="817"/>
      <c r="U233" s="817"/>
      <c r="V233" s="817"/>
      <c r="W233" s="817"/>
      <c r="X233" s="817"/>
      <c r="Y233" s="817"/>
    </row>
    <row r="234" ht="24.75" customHeight="1">
      <c r="A234" s="817"/>
      <c r="B234" s="819"/>
      <c r="C234" s="819"/>
      <c r="D234" s="819"/>
      <c r="E234" s="819"/>
      <c r="F234" s="819"/>
      <c r="G234" s="819"/>
      <c r="H234" s="817"/>
      <c r="I234" s="817"/>
      <c r="J234" s="817"/>
      <c r="K234" s="817"/>
      <c r="L234" s="817"/>
      <c r="M234" s="817"/>
      <c r="N234" s="817"/>
      <c r="O234" s="817"/>
      <c r="P234" s="817"/>
      <c r="Q234" s="817"/>
      <c r="R234" s="817"/>
      <c r="S234" s="817"/>
      <c r="T234" s="817"/>
      <c r="U234" s="817"/>
      <c r="V234" s="817"/>
      <c r="W234" s="817"/>
      <c r="X234" s="817"/>
      <c r="Y234" s="817"/>
    </row>
    <row r="235" ht="24.75" customHeight="1">
      <c r="A235" s="817"/>
      <c r="B235" s="819"/>
      <c r="C235" s="819"/>
      <c r="D235" s="819"/>
      <c r="E235" s="819"/>
      <c r="F235" s="819"/>
      <c r="G235" s="819"/>
      <c r="H235" s="817"/>
      <c r="I235" s="817"/>
      <c r="J235" s="817"/>
      <c r="K235" s="817"/>
      <c r="L235" s="817"/>
      <c r="M235" s="817"/>
      <c r="N235" s="817"/>
      <c r="O235" s="817"/>
      <c r="P235" s="817"/>
      <c r="Q235" s="817"/>
      <c r="R235" s="817"/>
      <c r="S235" s="817"/>
      <c r="T235" s="817"/>
      <c r="U235" s="817"/>
      <c r="V235" s="817"/>
      <c r="W235" s="817"/>
      <c r="X235" s="817"/>
      <c r="Y235" s="817"/>
    </row>
    <row r="236" ht="24.75" customHeight="1">
      <c r="A236" s="817"/>
      <c r="B236" s="819"/>
      <c r="C236" s="819"/>
      <c r="D236" s="819"/>
      <c r="E236" s="819"/>
      <c r="F236" s="819"/>
      <c r="G236" s="819"/>
      <c r="H236" s="817"/>
      <c r="I236" s="817"/>
      <c r="J236" s="817"/>
      <c r="K236" s="817"/>
      <c r="L236" s="817"/>
      <c r="M236" s="817"/>
      <c r="N236" s="817"/>
      <c r="O236" s="817"/>
      <c r="P236" s="817"/>
      <c r="Q236" s="817"/>
      <c r="R236" s="817"/>
      <c r="S236" s="817"/>
      <c r="T236" s="817"/>
      <c r="U236" s="817"/>
      <c r="V236" s="817"/>
      <c r="W236" s="817"/>
      <c r="X236" s="817"/>
      <c r="Y236" s="817"/>
    </row>
    <row r="237" ht="24.75" customHeight="1">
      <c r="A237" s="817"/>
      <c r="B237" s="819"/>
      <c r="C237" s="819"/>
      <c r="D237" s="819"/>
      <c r="E237" s="819"/>
      <c r="F237" s="819"/>
      <c r="G237" s="819"/>
      <c r="H237" s="817"/>
      <c r="I237" s="817"/>
      <c r="J237" s="817"/>
      <c r="K237" s="817"/>
      <c r="L237" s="817"/>
      <c r="M237" s="817"/>
      <c r="N237" s="817"/>
      <c r="O237" s="817"/>
      <c r="P237" s="817"/>
      <c r="Q237" s="817"/>
      <c r="R237" s="817"/>
      <c r="S237" s="817"/>
      <c r="T237" s="817"/>
      <c r="U237" s="817"/>
      <c r="V237" s="817"/>
      <c r="W237" s="817"/>
      <c r="X237" s="817"/>
      <c r="Y237" s="817"/>
    </row>
    <row r="238" ht="24.75" customHeight="1">
      <c r="A238" s="817"/>
      <c r="B238" s="819"/>
      <c r="C238" s="819"/>
      <c r="D238" s="819"/>
      <c r="E238" s="819"/>
      <c r="F238" s="819"/>
      <c r="G238" s="819"/>
      <c r="H238" s="817"/>
      <c r="I238" s="817"/>
      <c r="J238" s="817"/>
      <c r="K238" s="817"/>
      <c r="L238" s="817"/>
      <c r="M238" s="817"/>
      <c r="N238" s="817"/>
      <c r="O238" s="817"/>
      <c r="P238" s="817"/>
      <c r="Q238" s="817"/>
      <c r="R238" s="817"/>
      <c r="S238" s="817"/>
      <c r="T238" s="817"/>
      <c r="U238" s="817"/>
      <c r="V238" s="817"/>
      <c r="W238" s="817"/>
      <c r="X238" s="817"/>
      <c r="Y238" s="817"/>
    </row>
    <row r="239" ht="24.75" customHeight="1">
      <c r="A239" s="817"/>
      <c r="B239" s="819"/>
      <c r="C239" s="819"/>
      <c r="D239" s="819"/>
      <c r="E239" s="819"/>
      <c r="F239" s="819"/>
      <c r="G239" s="819"/>
      <c r="H239" s="817"/>
      <c r="I239" s="817"/>
      <c r="J239" s="817"/>
      <c r="K239" s="817"/>
      <c r="L239" s="817"/>
      <c r="M239" s="817"/>
      <c r="N239" s="817"/>
      <c r="O239" s="817"/>
      <c r="P239" s="817"/>
      <c r="Q239" s="817"/>
      <c r="R239" s="817"/>
      <c r="S239" s="817"/>
      <c r="T239" s="817"/>
      <c r="U239" s="817"/>
      <c r="V239" s="817"/>
      <c r="W239" s="817"/>
      <c r="X239" s="817"/>
      <c r="Y239" s="817"/>
    </row>
    <row r="240" ht="24.75" customHeight="1">
      <c r="A240" s="817"/>
      <c r="B240" s="819"/>
      <c r="C240" s="819"/>
      <c r="D240" s="819"/>
      <c r="E240" s="819"/>
      <c r="F240" s="819"/>
      <c r="G240" s="819"/>
      <c r="H240" s="817"/>
      <c r="I240" s="817"/>
      <c r="J240" s="817"/>
      <c r="K240" s="817"/>
      <c r="L240" s="817"/>
      <c r="M240" s="817"/>
      <c r="N240" s="817"/>
      <c r="O240" s="817"/>
      <c r="P240" s="817"/>
      <c r="Q240" s="817"/>
      <c r="R240" s="817"/>
      <c r="S240" s="817"/>
      <c r="T240" s="817"/>
      <c r="U240" s="817"/>
      <c r="V240" s="817"/>
      <c r="W240" s="817"/>
      <c r="X240" s="817"/>
      <c r="Y240" s="817"/>
    </row>
    <row r="241" ht="24.75" customHeight="1">
      <c r="A241" s="817"/>
      <c r="B241" s="819"/>
      <c r="C241" s="819"/>
      <c r="D241" s="819"/>
      <c r="E241" s="819"/>
      <c r="F241" s="819"/>
      <c r="G241" s="819"/>
      <c r="H241" s="817"/>
      <c r="I241" s="817"/>
      <c r="J241" s="817"/>
      <c r="K241" s="817"/>
      <c r="L241" s="817"/>
      <c r="M241" s="817"/>
      <c r="N241" s="817"/>
      <c r="O241" s="817"/>
      <c r="P241" s="817"/>
      <c r="Q241" s="817"/>
      <c r="R241" s="817"/>
      <c r="S241" s="817"/>
      <c r="T241" s="817"/>
      <c r="U241" s="817"/>
      <c r="V241" s="817"/>
      <c r="W241" s="817"/>
      <c r="X241" s="817"/>
      <c r="Y241" s="817"/>
    </row>
    <row r="242" ht="24.75" customHeight="1">
      <c r="A242" s="817"/>
      <c r="B242" s="819"/>
      <c r="C242" s="819"/>
      <c r="D242" s="819"/>
      <c r="E242" s="819"/>
      <c r="F242" s="819"/>
      <c r="G242" s="819"/>
      <c r="H242" s="817"/>
      <c r="I242" s="817"/>
      <c r="J242" s="817"/>
      <c r="K242" s="817"/>
      <c r="L242" s="817"/>
      <c r="M242" s="817"/>
      <c r="N242" s="817"/>
      <c r="O242" s="817"/>
      <c r="P242" s="817"/>
      <c r="Q242" s="817"/>
      <c r="R242" s="817"/>
      <c r="S242" s="817"/>
      <c r="T242" s="817"/>
      <c r="U242" s="817"/>
      <c r="V242" s="817"/>
      <c r="W242" s="817"/>
      <c r="X242" s="817"/>
      <c r="Y242" s="817"/>
    </row>
    <row r="243" ht="24.75" customHeight="1">
      <c r="A243" s="817"/>
      <c r="B243" s="819"/>
      <c r="C243" s="819"/>
      <c r="D243" s="819"/>
      <c r="E243" s="819"/>
      <c r="F243" s="819"/>
      <c r="G243" s="819"/>
      <c r="H243" s="817"/>
      <c r="I243" s="817"/>
      <c r="J243" s="817"/>
      <c r="K243" s="817"/>
      <c r="L243" s="817"/>
      <c r="M243" s="817"/>
      <c r="N243" s="817"/>
      <c r="O243" s="817"/>
      <c r="P243" s="817"/>
      <c r="Q243" s="817"/>
      <c r="R243" s="817"/>
      <c r="S243" s="817"/>
      <c r="T243" s="817"/>
      <c r="U243" s="817"/>
      <c r="V243" s="817"/>
      <c r="W243" s="817"/>
      <c r="X243" s="817"/>
      <c r="Y243" s="817"/>
    </row>
    <row r="244" ht="24.75" customHeight="1">
      <c r="A244" s="817"/>
      <c r="B244" s="819"/>
      <c r="C244" s="819"/>
      <c r="D244" s="819"/>
      <c r="E244" s="819"/>
      <c r="F244" s="819"/>
      <c r="G244" s="819"/>
      <c r="H244" s="817"/>
      <c r="I244" s="817"/>
      <c r="J244" s="817"/>
      <c r="K244" s="817"/>
      <c r="L244" s="817"/>
      <c r="M244" s="817"/>
      <c r="N244" s="817"/>
      <c r="O244" s="817"/>
      <c r="P244" s="817"/>
      <c r="Q244" s="817"/>
      <c r="R244" s="817"/>
      <c r="S244" s="817"/>
      <c r="T244" s="817"/>
      <c r="U244" s="817"/>
      <c r="V244" s="817"/>
      <c r="W244" s="817"/>
      <c r="X244" s="817"/>
      <c r="Y244" s="817"/>
    </row>
    <row r="245" ht="24.75" customHeight="1">
      <c r="A245" s="817"/>
      <c r="B245" s="819"/>
      <c r="C245" s="819"/>
      <c r="D245" s="819"/>
      <c r="E245" s="819"/>
      <c r="F245" s="819"/>
      <c r="G245" s="819"/>
      <c r="H245" s="817"/>
      <c r="I245" s="817"/>
      <c r="J245" s="817"/>
      <c r="K245" s="817"/>
      <c r="L245" s="817"/>
      <c r="M245" s="817"/>
      <c r="N245" s="817"/>
      <c r="O245" s="817"/>
      <c r="P245" s="817"/>
      <c r="Q245" s="817"/>
      <c r="R245" s="817"/>
      <c r="S245" s="817"/>
      <c r="T245" s="817"/>
      <c r="U245" s="817"/>
      <c r="V245" s="817"/>
      <c r="W245" s="817"/>
      <c r="X245" s="817"/>
      <c r="Y245" s="817"/>
    </row>
    <row r="246" ht="24.75" customHeight="1">
      <c r="A246" s="817"/>
      <c r="B246" s="819"/>
      <c r="C246" s="819"/>
      <c r="D246" s="819"/>
      <c r="E246" s="819"/>
      <c r="F246" s="819"/>
      <c r="G246" s="819"/>
      <c r="H246" s="817"/>
      <c r="I246" s="817"/>
      <c r="J246" s="817"/>
      <c r="K246" s="817"/>
      <c r="L246" s="817"/>
      <c r="M246" s="817"/>
      <c r="N246" s="817"/>
      <c r="O246" s="817"/>
      <c r="P246" s="817"/>
      <c r="Q246" s="817"/>
      <c r="R246" s="817"/>
      <c r="S246" s="817"/>
      <c r="T246" s="817"/>
      <c r="U246" s="817"/>
      <c r="V246" s="817"/>
      <c r="W246" s="817"/>
      <c r="X246" s="817"/>
      <c r="Y246" s="817"/>
    </row>
    <row r="247" ht="24.75" customHeight="1">
      <c r="A247" s="817"/>
      <c r="B247" s="819"/>
      <c r="C247" s="819"/>
      <c r="D247" s="819"/>
      <c r="E247" s="819"/>
      <c r="F247" s="819"/>
      <c r="G247" s="819"/>
      <c r="H247" s="817"/>
      <c r="I247" s="817"/>
      <c r="J247" s="817"/>
      <c r="K247" s="817"/>
      <c r="L247" s="817"/>
      <c r="M247" s="817"/>
      <c r="N247" s="817"/>
      <c r="O247" s="817"/>
      <c r="P247" s="817"/>
      <c r="Q247" s="817"/>
      <c r="R247" s="817"/>
      <c r="S247" s="817"/>
      <c r="T247" s="817"/>
      <c r="U247" s="817"/>
      <c r="V247" s="817"/>
      <c r="W247" s="817"/>
      <c r="X247" s="817"/>
      <c r="Y247" s="817"/>
    </row>
    <row r="248" ht="24.75" customHeight="1">
      <c r="A248" s="817"/>
      <c r="B248" s="819"/>
      <c r="C248" s="819"/>
      <c r="D248" s="819"/>
      <c r="E248" s="819"/>
      <c r="F248" s="819"/>
      <c r="G248" s="819"/>
      <c r="H248" s="817"/>
      <c r="I248" s="817"/>
      <c r="J248" s="817"/>
      <c r="K248" s="817"/>
      <c r="L248" s="817"/>
      <c r="M248" s="817"/>
      <c r="N248" s="817"/>
      <c r="O248" s="817"/>
      <c r="P248" s="817"/>
      <c r="Q248" s="817"/>
      <c r="R248" s="817"/>
      <c r="S248" s="817"/>
      <c r="T248" s="817"/>
      <c r="U248" s="817"/>
      <c r="V248" s="817"/>
      <c r="W248" s="817"/>
      <c r="X248" s="817"/>
      <c r="Y248" s="817"/>
    </row>
    <row r="249" ht="24.75" customHeight="1">
      <c r="A249" s="817"/>
      <c r="B249" s="819"/>
      <c r="C249" s="819"/>
      <c r="D249" s="819"/>
      <c r="E249" s="819"/>
      <c r="F249" s="819"/>
      <c r="G249" s="819"/>
      <c r="H249" s="817"/>
      <c r="I249" s="817"/>
      <c r="J249" s="817"/>
      <c r="K249" s="817"/>
      <c r="L249" s="817"/>
      <c r="M249" s="817"/>
      <c r="N249" s="817"/>
      <c r="O249" s="817"/>
      <c r="P249" s="817"/>
      <c r="Q249" s="817"/>
      <c r="R249" s="817"/>
      <c r="S249" s="817"/>
      <c r="T249" s="817"/>
      <c r="U249" s="817"/>
      <c r="V249" s="817"/>
      <c r="W249" s="817"/>
      <c r="X249" s="817"/>
      <c r="Y249" s="817"/>
    </row>
    <row r="250" ht="24.75" customHeight="1">
      <c r="A250" s="817"/>
      <c r="B250" s="819"/>
      <c r="C250" s="819"/>
      <c r="D250" s="819"/>
      <c r="E250" s="819"/>
      <c r="F250" s="819"/>
      <c r="G250" s="819"/>
      <c r="H250" s="817"/>
      <c r="I250" s="817"/>
      <c r="J250" s="817"/>
      <c r="K250" s="817"/>
      <c r="L250" s="817"/>
      <c r="M250" s="817"/>
      <c r="N250" s="817"/>
      <c r="O250" s="817"/>
      <c r="P250" s="817"/>
      <c r="Q250" s="817"/>
      <c r="R250" s="817"/>
      <c r="S250" s="817"/>
      <c r="T250" s="817"/>
      <c r="U250" s="817"/>
      <c r="V250" s="817"/>
      <c r="W250" s="817"/>
      <c r="X250" s="817"/>
      <c r="Y250" s="817"/>
    </row>
    <row r="251" ht="24.75" customHeight="1">
      <c r="A251" s="817"/>
      <c r="B251" s="819"/>
      <c r="C251" s="819"/>
      <c r="D251" s="819"/>
      <c r="E251" s="819"/>
      <c r="F251" s="819"/>
      <c r="G251" s="819"/>
      <c r="H251" s="817"/>
      <c r="I251" s="817"/>
      <c r="J251" s="817"/>
      <c r="K251" s="817"/>
      <c r="L251" s="817"/>
      <c r="M251" s="817"/>
      <c r="N251" s="817"/>
      <c r="O251" s="817"/>
      <c r="P251" s="817"/>
      <c r="Q251" s="817"/>
      <c r="R251" s="817"/>
      <c r="S251" s="817"/>
      <c r="T251" s="817"/>
      <c r="U251" s="817"/>
      <c r="V251" s="817"/>
      <c r="W251" s="817"/>
      <c r="X251" s="817"/>
      <c r="Y251" s="817"/>
    </row>
    <row r="252" ht="24.75" customHeight="1">
      <c r="A252" s="817"/>
      <c r="B252" s="819"/>
      <c r="C252" s="819"/>
      <c r="D252" s="819"/>
      <c r="E252" s="819"/>
      <c r="F252" s="819"/>
      <c r="G252" s="819"/>
      <c r="H252" s="817"/>
      <c r="I252" s="817"/>
      <c r="J252" s="817"/>
      <c r="K252" s="817"/>
      <c r="L252" s="817"/>
      <c r="M252" s="817"/>
      <c r="N252" s="817"/>
      <c r="O252" s="817"/>
      <c r="P252" s="817"/>
      <c r="Q252" s="817"/>
      <c r="R252" s="817"/>
      <c r="S252" s="817"/>
      <c r="T252" s="817"/>
      <c r="U252" s="817"/>
      <c r="V252" s="817"/>
      <c r="W252" s="817"/>
      <c r="X252" s="817"/>
      <c r="Y252" s="817"/>
    </row>
    <row r="253" ht="24.75" customHeight="1">
      <c r="A253" s="817"/>
      <c r="B253" s="819"/>
      <c r="C253" s="819"/>
      <c r="D253" s="819"/>
      <c r="E253" s="819"/>
      <c r="F253" s="819"/>
      <c r="G253" s="819"/>
      <c r="H253" s="817"/>
      <c r="I253" s="817"/>
      <c r="J253" s="817"/>
      <c r="K253" s="817"/>
      <c r="L253" s="817"/>
      <c r="M253" s="817"/>
      <c r="N253" s="817"/>
      <c r="O253" s="817"/>
      <c r="P253" s="817"/>
      <c r="Q253" s="817"/>
      <c r="R253" s="817"/>
      <c r="S253" s="817"/>
      <c r="T253" s="817"/>
      <c r="U253" s="817"/>
      <c r="V253" s="817"/>
      <c r="W253" s="817"/>
      <c r="X253" s="817"/>
      <c r="Y253" s="817"/>
    </row>
    <row r="254" ht="24.75" customHeight="1">
      <c r="A254" s="817"/>
      <c r="B254" s="819"/>
      <c r="C254" s="819"/>
      <c r="D254" s="819"/>
      <c r="E254" s="819"/>
      <c r="F254" s="819"/>
      <c r="G254" s="819"/>
      <c r="H254" s="817"/>
      <c r="I254" s="817"/>
      <c r="J254" s="817"/>
      <c r="K254" s="817"/>
      <c r="L254" s="817"/>
      <c r="M254" s="817"/>
      <c r="N254" s="817"/>
      <c r="O254" s="817"/>
      <c r="P254" s="817"/>
      <c r="Q254" s="817"/>
      <c r="R254" s="817"/>
      <c r="S254" s="817"/>
      <c r="T254" s="817"/>
      <c r="U254" s="817"/>
      <c r="V254" s="817"/>
      <c r="W254" s="817"/>
      <c r="X254" s="817"/>
      <c r="Y254" s="817"/>
    </row>
    <row r="255" ht="24.75" customHeight="1">
      <c r="A255" s="817"/>
      <c r="B255" s="819"/>
      <c r="C255" s="819"/>
      <c r="D255" s="819"/>
      <c r="E255" s="819"/>
      <c r="F255" s="819"/>
      <c r="G255" s="819"/>
      <c r="H255" s="817"/>
      <c r="I255" s="817"/>
      <c r="J255" s="817"/>
      <c r="K255" s="817"/>
      <c r="L255" s="817"/>
      <c r="M255" s="817"/>
      <c r="N255" s="817"/>
      <c r="O255" s="817"/>
      <c r="P255" s="817"/>
      <c r="Q255" s="817"/>
      <c r="R255" s="817"/>
      <c r="S255" s="817"/>
      <c r="T255" s="817"/>
      <c r="U255" s="817"/>
      <c r="V255" s="817"/>
      <c r="W255" s="817"/>
      <c r="X255" s="817"/>
      <c r="Y255" s="817"/>
    </row>
    <row r="256" ht="24.75" customHeight="1">
      <c r="A256" s="817"/>
      <c r="B256" s="819"/>
      <c r="C256" s="819"/>
      <c r="D256" s="819"/>
      <c r="E256" s="819"/>
      <c r="F256" s="819"/>
      <c r="G256" s="819"/>
      <c r="H256" s="817"/>
      <c r="I256" s="817"/>
      <c r="J256" s="817"/>
      <c r="K256" s="817"/>
      <c r="L256" s="817"/>
      <c r="M256" s="817"/>
      <c r="N256" s="817"/>
      <c r="O256" s="817"/>
      <c r="P256" s="817"/>
      <c r="Q256" s="817"/>
      <c r="R256" s="817"/>
      <c r="S256" s="817"/>
      <c r="T256" s="817"/>
      <c r="U256" s="817"/>
      <c r="V256" s="817"/>
      <c r="W256" s="817"/>
      <c r="X256" s="817"/>
      <c r="Y256" s="817"/>
    </row>
    <row r="257" ht="24.75" customHeight="1">
      <c r="A257" s="817"/>
      <c r="B257" s="819"/>
      <c r="C257" s="819"/>
      <c r="D257" s="819"/>
      <c r="E257" s="819"/>
      <c r="F257" s="819"/>
      <c r="G257" s="819"/>
      <c r="H257" s="817"/>
      <c r="I257" s="817"/>
      <c r="J257" s="817"/>
      <c r="K257" s="817"/>
      <c r="L257" s="817"/>
      <c r="M257" s="817"/>
      <c r="N257" s="817"/>
      <c r="O257" s="817"/>
      <c r="P257" s="817"/>
      <c r="Q257" s="817"/>
      <c r="R257" s="817"/>
      <c r="S257" s="817"/>
      <c r="T257" s="817"/>
      <c r="U257" s="817"/>
      <c r="V257" s="817"/>
      <c r="W257" s="817"/>
      <c r="X257" s="817"/>
      <c r="Y257" s="817"/>
    </row>
    <row r="258" ht="24.75" customHeight="1">
      <c r="A258" s="817"/>
      <c r="B258" s="819"/>
      <c r="C258" s="819"/>
      <c r="D258" s="819"/>
      <c r="E258" s="819"/>
      <c r="F258" s="819"/>
      <c r="G258" s="819"/>
      <c r="H258" s="817"/>
      <c r="I258" s="817"/>
      <c r="J258" s="817"/>
      <c r="K258" s="817"/>
      <c r="L258" s="817"/>
      <c r="M258" s="817"/>
      <c r="N258" s="817"/>
      <c r="O258" s="817"/>
      <c r="P258" s="817"/>
      <c r="Q258" s="817"/>
      <c r="R258" s="817"/>
      <c r="S258" s="817"/>
      <c r="T258" s="817"/>
      <c r="U258" s="817"/>
      <c r="V258" s="817"/>
      <c r="W258" s="817"/>
      <c r="X258" s="817"/>
      <c r="Y258" s="817"/>
    </row>
    <row r="259" ht="24.75" customHeight="1">
      <c r="A259" s="817"/>
      <c r="B259" s="819"/>
      <c r="C259" s="819"/>
      <c r="D259" s="819"/>
      <c r="E259" s="819"/>
      <c r="F259" s="819"/>
      <c r="G259" s="819"/>
      <c r="H259" s="817"/>
      <c r="I259" s="817"/>
      <c r="J259" s="817"/>
      <c r="K259" s="817"/>
      <c r="L259" s="817"/>
      <c r="M259" s="817"/>
      <c r="N259" s="817"/>
      <c r="O259" s="817"/>
      <c r="P259" s="817"/>
      <c r="Q259" s="817"/>
      <c r="R259" s="817"/>
      <c r="S259" s="817"/>
      <c r="T259" s="817"/>
      <c r="U259" s="817"/>
      <c r="V259" s="817"/>
      <c r="W259" s="817"/>
      <c r="X259" s="817"/>
      <c r="Y259" s="817"/>
    </row>
    <row r="260" ht="24.75" customHeight="1">
      <c r="A260" s="817"/>
      <c r="B260" s="819"/>
      <c r="C260" s="819"/>
      <c r="D260" s="819"/>
      <c r="E260" s="819"/>
      <c r="F260" s="819"/>
      <c r="G260" s="819"/>
      <c r="H260" s="817"/>
      <c r="I260" s="817"/>
      <c r="J260" s="817"/>
      <c r="K260" s="817"/>
      <c r="L260" s="817"/>
      <c r="M260" s="817"/>
      <c r="N260" s="817"/>
      <c r="O260" s="817"/>
      <c r="P260" s="817"/>
      <c r="Q260" s="817"/>
      <c r="R260" s="817"/>
      <c r="S260" s="817"/>
      <c r="T260" s="817"/>
      <c r="U260" s="817"/>
      <c r="V260" s="817"/>
      <c r="W260" s="817"/>
      <c r="X260" s="817"/>
      <c r="Y260" s="817"/>
    </row>
    <row r="261" ht="24.75" customHeight="1">
      <c r="A261" s="817"/>
      <c r="B261" s="819"/>
      <c r="C261" s="819"/>
      <c r="D261" s="819"/>
      <c r="E261" s="819"/>
      <c r="F261" s="819"/>
      <c r="G261" s="819"/>
      <c r="H261" s="817"/>
      <c r="I261" s="817"/>
      <c r="J261" s="817"/>
      <c r="K261" s="817"/>
      <c r="L261" s="817"/>
      <c r="M261" s="817"/>
      <c r="N261" s="817"/>
      <c r="O261" s="817"/>
      <c r="P261" s="817"/>
      <c r="Q261" s="817"/>
      <c r="R261" s="817"/>
      <c r="S261" s="817"/>
      <c r="T261" s="817"/>
      <c r="U261" s="817"/>
      <c r="V261" s="817"/>
      <c r="W261" s="817"/>
      <c r="X261" s="817"/>
      <c r="Y261" s="817"/>
    </row>
    <row r="262" ht="24.75" customHeight="1">
      <c r="A262" s="817"/>
      <c r="B262" s="819"/>
      <c r="C262" s="819"/>
      <c r="D262" s="819"/>
      <c r="E262" s="819"/>
      <c r="F262" s="819"/>
      <c r="G262" s="819"/>
      <c r="H262" s="817"/>
      <c r="I262" s="817"/>
      <c r="J262" s="817"/>
      <c r="K262" s="817"/>
      <c r="L262" s="817"/>
      <c r="M262" s="817"/>
      <c r="N262" s="817"/>
      <c r="O262" s="817"/>
      <c r="P262" s="817"/>
      <c r="Q262" s="817"/>
      <c r="R262" s="817"/>
      <c r="S262" s="817"/>
      <c r="T262" s="817"/>
      <c r="U262" s="817"/>
      <c r="V262" s="817"/>
      <c r="W262" s="817"/>
      <c r="X262" s="817"/>
      <c r="Y262" s="817"/>
    </row>
    <row r="263" ht="24.75" customHeight="1">
      <c r="A263" s="817"/>
      <c r="B263" s="819"/>
      <c r="C263" s="819"/>
      <c r="D263" s="819"/>
      <c r="E263" s="819"/>
      <c r="F263" s="819"/>
      <c r="G263" s="819"/>
      <c r="H263" s="817"/>
      <c r="I263" s="817"/>
      <c r="J263" s="817"/>
      <c r="K263" s="817"/>
      <c r="L263" s="817"/>
      <c r="M263" s="817"/>
      <c r="N263" s="817"/>
      <c r="O263" s="817"/>
      <c r="P263" s="817"/>
      <c r="Q263" s="817"/>
      <c r="R263" s="817"/>
      <c r="S263" s="817"/>
      <c r="T263" s="817"/>
      <c r="U263" s="817"/>
      <c r="V263" s="817"/>
      <c r="W263" s="817"/>
      <c r="X263" s="817"/>
      <c r="Y263" s="817"/>
    </row>
    <row r="264" ht="24.75" customHeight="1">
      <c r="A264" s="817"/>
      <c r="B264" s="819"/>
      <c r="C264" s="819"/>
      <c r="D264" s="819"/>
      <c r="E264" s="819"/>
      <c r="F264" s="819"/>
      <c r="G264" s="819"/>
      <c r="H264" s="817"/>
      <c r="I264" s="817"/>
      <c r="J264" s="817"/>
      <c r="K264" s="817"/>
      <c r="L264" s="817"/>
      <c r="M264" s="817"/>
      <c r="N264" s="817"/>
      <c r="O264" s="817"/>
      <c r="P264" s="817"/>
      <c r="Q264" s="817"/>
      <c r="R264" s="817"/>
      <c r="S264" s="817"/>
      <c r="T264" s="817"/>
      <c r="U264" s="817"/>
      <c r="V264" s="817"/>
      <c r="W264" s="817"/>
      <c r="X264" s="817"/>
      <c r="Y264" s="817"/>
    </row>
    <row r="265" ht="24.75" customHeight="1">
      <c r="A265" s="817"/>
      <c r="B265" s="819"/>
      <c r="C265" s="819"/>
      <c r="D265" s="819"/>
      <c r="E265" s="819"/>
      <c r="F265" s="819"/>
      <c r="G265" s="819"/>
      <c r="H265" s="817"/>
      <c r="I265" s="817"/>
      <c r="J265" s="817"/>
      <c r="K265" s="817"/>
      <c r="L265" s="817"/>
      <c r="M265" s="817"/>
      <c r="N265" s="817"/>
      <c r="O265" s="817"/>
      <c r="P265" s="817"/>
      <c r="Q265" s="817"/>
      <c r="R265" s="817"/>
      <c r="S265" s="817"/>
      <c r="T265" s="817"/>
      <c r="U265" s="817"/>
      <c r="V265" s="817"/>
      <c r="W265" s="817"/>
      <c r="X265" s="817"/>
      <c r="Y265" s="817"/>
    </row>
    <row r="266" ht="24.75" customHeight="1">
      <c r="A266" s="817"/>
      <c r="B266" s="819"/>
      <c r="C266" s="819"/>
      <c r="D266" s="819"/>
      <c r="E266" s="819"/>
      <c r="F266" s="819"/>
      <c r="G266" s="819"/>
      <c r="H266" s="817"/>
      <c r="I266" s="817"/>
      <c r="J266" s="817"/>
      <c r="K266" s="817"/>
      <c r="L266" s="817"/>
      <c r="M266" s="817"/>
      <c r="N266" s="817"/>
      <c r="O266" s="817"/>
      <c r="P266" s="817"/>
      <c r="Q266" s="817"/>
      <c r="R266" s="817"/>
      <c r="S266" s="817"/>
      <c r="T266" s="817"/>
      <c r="U266" s="817"/>
      <c r="V266" s="817"/>
      <c r="W266" s="817"/>
      <c r="X266" s="817"/>
      <c r="Y266" s="817"/>
    </row>
    <row r="267" ht="24.75" customHeight="1">
      <c r="A267" s="817"/>
      <c r="B267" s="819"/>
      <c r="C267" s="819"/>
      <c r="D267" s="819"/>
      <c r="E267" s="819"/>
      <c r="F267" s="819"/>
      <c r="G267" s="819"/>
      <c r="H267" s="817"/>
      <c r="I267" s="817"/>
      <c r="J267" s="817"/>
      <c r="K267" s="817"/>
      <c r="L267" s="817"/>
      <c r="M267" s="817"/>
      <c r="N267" s="817"/>
      <c r="O267" s="817"/>
      <c r="P267" s="817"/>
      <c r="Q267" s="817"/>
      <c r="R267" s="817"/>
      <c r="S267" s="817"/>
      <c r="T267" s="817"/>
      <c r="U267" s="817"/>
      <c r="V267" s="817"/>
      <c r="W267" s="817"/>
      <c r="X267" s="817"/>
      <c r="Y267" s="817"/>
    </row>
    <row r="268" ht="24.75" customHeight="1">
      <c r="A268" s="817"/>
      <c r="B268" s="819"/>
      <c r="C268" s="819"/>
      <c r="D268" s="819"/>
      <c r="E268" s="819"/>
      <c r="F268" s="819"/>
      <c r="G268" s="819"/>
      <c r="H268" s="817"/>
      <c r="I268" s="817"/>
      <c r="J268" s="817"/>
      <c r="K268" s="817"/>
      <c r="L268" s="817"/>
      <c r="M268" s="817"/>
      <c r="N268" s="817"/>
      <c r="O268" s="817"/>
      <c r="P268" s="817"/>
      <c r="Q268" s="817"/>
      <c r="R268" s="817"/>
      <c r="S268" s="817"/>
      <c r="T268" s="817"/>
      <c r="U268" s="817"/>
      <c r="V268" s="817"/>
      <c r="W268" s="817"/>
      <c r="X268" s="817"/>
      <c r="Y268" s="817"/>
    </row>
    <row r="269" ht="24.75" customHeight="1">
      <c r="A269" s="817"/>
      <c r="B269" s="819"/>
      <c r="C269" s="819"/>
      <c r="D269" s="819"/>
      <c r="E269" s="819"/>
      <c r="F269" s="819"/>
      <c r="G269" s="819"/>
      <c r="H269" s="817"/>
      <c r="I269" s="817"/>
      <c r="J269" s="817"/>
      <c r="K269" s="817"/>
      <c r="L269" s="817"/>
      <c r="M269" s="817"/>
      <c r="N269" s="817"/>
      <c r="O269" s="817"/>
      <c r="P269" s="817"/>
      <c r="Q269" s="817"/>
      <c r="R269" s="817"/>
      <c r="S269" s="817"/>
      <c r="T269" s="817"/>
      <c r="U269" s="817"/>
      <c r="V269" s="817"/>
      <c r="W269" s="817"/>
      <c r="X269" s="817"/>
      <c r="Y269" s="817"/>
    </row>
    <row r="270" ht="24.75" customHeight="1">
      <c r="A270" s="817"/>
      <c r="B270" s="819"/>
      <c r="C270" s="819"/>
      <c r="D270" s="819"/>
      <c r="E270" s="819"/>
      <c r="F270" s="819"/>
      <c r="G270" s="819"/>
      <c r="H270" s="817"/>
      <c r="I270" s="817"/>
      <c r="J270" s="817"/>
      <c r="K270" s="817"/>
      <c r="L270" s="817"/>
      <c r="M270" s="817"/>
      <c r="N270" s="817"/>
      <c r="O270" s="817"/>
      <c r="P270" s="817"/>
      <c r="Q270" s="817"/>
      <c r="R270" s="817"/>
      <c r="S270" s="817"/>
      <c r="T270" s="817"/>
      <c r="U270" s="817"/>
      <c r="V270" s="817"/>
      <c r="W270" s="817"/>
      <c r="X270" s="817"/>
      <c r="Y270" s="817"/>
    </row>
    <row r="271" ht="24.75" customHeight="1">
      <c r="A271" s="817"/>
      <c r="B271" s="819"/>
      <c r="C271" s="819"/>
      <c r="D271" s="819"/>
      <c r="E271" s="819"/>
      <c r="F271" s="819"/>
      <c r="G271" s="819"/>
      <c r="H271" s="817"/>
      <c r="I271" s="817"/>
      <c r="J271" s="817"/>
      <c r="K271" s="817"/>
      <c r="L271" s="817"/>
      <c r="M271" s="817"/>
      <c r="N271" s="817"/>
      <c r="O271" s="817"/>
      <c r="P271" s="817"/>
      <c r="Q271" s="817"/>
      <c r="R271" s="817"/>
      <c r="S271" s="817"/>
      <c r="T271" s="817"/>
      <c r="U271" s="817"/>
      <c r="V271" s="817"/>
      <c r="W271" s="817"/>
      <c r="X271" s="817"/>
      <c r="Y271" s="817"/>
    </row>
    <row r="272" ht="24.75" customHeight="1">
      <c r="A272" s="817"/>
      <c r="B272" s="819"/>
      <c r="C272" s="819"/>
      <c r="D272" s="819"/>
      <c r="E272" s="819"/>
      <c r="F272" s="819"/>
      <c r="G272" s="819"/>
      <c r="H272" s="817"/>
      <c r="I272" s="817"/>
      <c r="J272" s="817"/>
      <c r="K272" s="817"/>
      <c r="L272" s="817"/>
      <c r="M272" s="817"/>
      <c r="N272" s="817"/>
      <c r="O272" s="817"/>
      <c r="P272" s="817"/>
      <c r="Q272" s="817"/>
      <c r="R272" s="817"/>
      <c r="S272" s="817"/>
      <c r="T272" s="817"/>
      <c r="U272" s="817"/>
      <c r="V272" s="817"/>
      <c r="W272" s="817"/>
      <c r="X272" s="817"/>
      <c r="Y272" s="817"/>
    </row>
    <row r="273" ht="24.75" customHeight="1">
      <c r="A273" s="817"/>
      <c r="B273" s="819"/>
      <c r="C273" s="819"/>
      <c r="D273" s="819"/>
      <c r="E273" s="819"/>
      <c r="F273" s="819"/>
      <c r="G273" s="819"/>
      <c r="H273" s="817"/>
      <c r="I273" s="817"/>
      <c r="J273" s="817"/>
      <c r="K273" s="817"/>
      <c r="L273" s="817"/>
      <c r="M273" s="817"/>
      <c r="N273" s="817"/>
      <c r="O273" s="817"/>
      <c r="P273" s="817"/>
      <c r="Q273" s="817"/>
      <c r="R273" s="817"/>
      <c r="S273" s="817"/>
      <c r="T273" s="817"/>
      <c r="U273" s="817"/>
      <c r="V273" s="817"/>
      <c r="W273" s="817"/>
      <c r="X273" s="817"/>
      <c r="Y273" s="817"/>
    </row>
    <row r="274" ht="24.75" customHeight="1">
      <c r="A274" s="817"/>
      <c r="B274" s="819"/>
      <c r="C274" s="819"/>
      <c r="D274" s="819"/>
      <c r="E274" s="819"/>
      <c r="F274" s="819"/>
      <c r="G274" s="819"/>
      <c r="H274" s="817"/>
      <c r="I274" s="817"/>
      <c r="J274" s="817"/>
      <c r="K274" s="817"/>
      <c r="L274" s="817"/>
      <c r="M274" s="817"/>
      <c r="N274" s="817"/>
      <c r="O274" s="817"/>
      <c r="P274" s="817"/>
      <c r="Q274" s="817"/>
      <c r="R274" s="817"/>
      <c r="S274" s="817"/>
      <c r="T274" s="817"/>
      <c r="U274" s="817"/>
      <c r="V274" s="817"/>
      <c r="W274" s="817"/>
      <c r="X274" s="817"/>
      <c r="Y274" s="817"/>
    </row>
    <row r="275" ht="24.75" customHeight="1">
      <c r="A275" s="817"/>
      <c r="B275" s="819"/>
      <c r="C275" s="819"/>
      <c r="D275" s="819"/>
      <c r="E275" s="819"/>
      <c r="F275" s="819"/>
      <c r="G275" s="819"/>
      <c r="H275" s="817"/>
      <c r="I275" s="817"/>
      <c r="J275" s="817"/>
      <c r="K275" s="817"/>
      <c r="L275" s="817"/>
      <c r="M275" s="817"/>
      <c r="N275" s="817"/>
      <c r="O275" s="817"/>
      <c r="P275" s="817"/>
      <c r="Q275" s="817"/>
      <c r="R275" s="817"/>
      <c r="S275" s="817"/>
      <c r="T275" s="817"/>
      <c r="U275" s="817"/>
      <c r="V275" s="817"/>
      <c r="W275" s="817"/>
      <c r="X275" s="817"/>
      <c r="Y275" s="817"/>
    </row>
    <row r="276" ht="24.75" customHeight="1">
      <c r="A276" s="817"/>
      <c r="B276" s="819"/>
      <c r="C276" s="819"/>
      <c r="D276" s="819"/>
      <c r="E276" s="819"/>
      <c r="F276" s="819"/>
      <c r="G276" s="819"/>
      <c r="H276" s="817"/>
      <c r="I276" s="817"/>
      <c r="J276" s="817"/>
      <c r="K276" s="817"/>
      <c r="L276" s="817"/>
      <c r="M276" s="817"/>
      <c r="N276" s="817"/>
      <c r="O276" s="817"/>
      <c r="P276" s="817"/>
      <c r="Q276" s="817"/>
      <c r="R276" s="817"/>
      <c r="S276" s="817"/>
      <c r="T276" s="817"/>
      <c r="U276" s="817"/>
      <c r="V276" s="817"/>
      <c r="W276" s="817"/>
      <c r="X276" s="817"/>
      <c r="Y276" s="817"/>
    </row>
    <row r="277" ht="24.75" customHeight="1">
      <c r="A277" s="817"/>
      <c r="B277" s="819"/>
      <c r="C277" s="819"/>
      <c r="D277" s="819"/>
      <c r="E277" s="819"/>
      <c r="F277" s="819"/>
      <c r="G277" s="819"/>
      <c r="H277" s="817"/>
      <c r="I277" s="817"/>
      <c r="J277" s="817"/>
      <c r="K277" s="817"/>
      <c r="L277" s="817"/>
      <c r="M277" s="817"/>
      <c r="N277" s="817"/>
      <c r="O277" s="817"/>
      <c r="P277" s="817"/>
      <c r="Q277" s="817"/>
      <c r="R277" s="817"/>
      <c r="S277" s="817"/>
      <c r="T277" s="817"/>
      <c r="U277" s="817"/>
      <c r="V277" s="817"/>
      <c r="W277" s="817"/>
      <c r="X277" s="817"/>
      <c r="Y277" s="817"/>
    </row>
    <row r="278" ht="24.75" customHeight="1">
      <c r="A278" s="817"/>
      <c r="B278" s="819"/>
      <c r="C278" s="819"/>
      <c r="D278" s="819"/>
      <c r="E278" s="819"/>
      <c r="F278" s="819"/>
      <c r="G278" s="819"/>
      <c r="H278" s="817"/>
      <c r="I278" s="817"/>
      <c r="J278" s="817"/>
      <c r="K278" s="817"/>
      <c r="L278" s="817"/>
      <c r="M278" s="817"/>
      <c r="N278" s="817"/>
      <c r="O278" s="817"/>
      <c r="P278" s="817"/>
      <c r="Q278" s="817"/>
      <c r="R278" s="817"/>
      <c r="S278" s="817"/>
      <c r="T278" s="817"/>
      <c r="U278" s="817"/>
      <c r="V278" s="817"/>
      <c r="W278" s="817"/>
      <c r="X278" s="817"/>
      <c r="Y278" s="817"/>
    </row>
    <row r="279" ht="24.75" customHeight="1">
      <c r="A279" s="817"/>
      <c r="B279" s="819"/>
      <c r="C279" s="819"/>
      <c r="D279" s="819"/>
      <c r="E279" s="819"/>
      <c r="F279" s="819"/>
      <c r="G279" s="819"/>
      <c r="H279" s="817"/>
      <c r="I279" s="817"/>
      <c r="J279" s="817"/>
      <c r="K279" s="817"/>
      <c r="L279" s="817"/>
      <c r="M279" s="817"/>
      <c r="N279" s="817"/>
      <c r="O279" s="817"/>
      <c r="P279" s="817"/>
      <c r="Q279" s="817"/>
      <c r="R279" s="817"/>
      <c r="S279" s="817"/>
      <c r="T279" s="817"/>
      <c r="U279" s="817"/>
      <c r="V279" s="817"/>
      <c r="W279" s="817"/>
      <c r="X279" s="817"/>
      <c r="Y279" s="817"/>
    </row>
    <row r="280" ht="24.75" customHeight="1">
      <c r="A280" s="817"/>
      <c r="B280" s="819"/>
      <c r="C280" s="819"/>
      <c r="D280" s="819"/>
      <c r="E280" s="819"/>
      <c r="F280" s="819"/>
      <c r="G280" s="819"/>
      <c r="H280" s="817"/>
      <c r="I280" s="817"/>
      <c r="J280" s="817"/>
      <c r="K280" s="817"/>
      <c r="L280" s="817"/>
      <c r="M280" s="817"/>
      <c r="N280" s="817"/>
      <c r="O280" s="817"/>
      <c r="P280" s="817"/>
      <c r="Q280" s="817"/>
      <c r="R280" s="817"/>
      <c r="S280" s="817"/>
      <c r="T280" s="817"/>
      <c r="U280" s="817"/>
      <c r="V280" s="817"/>
      <c r="W280" s="817"/>
      <c r="X280" s="817"/>
      <c r="Y280" s="817"/>
    </row>
    <row r="281" ht="24.75" customHeight="1">
      <c r="A281" s="817"/>
      <c r="B281" s="819"/>
      <c r="C281" s="819"/>
      <c r="D281" s="819"/>
      <c r="E281" s="819"/>
      <c r="F281" s="819"/>
      <c r="G281" s="819"/>
      <c r="H281" s="817"/>
      <c r="I281" s="817"/>
      <c r="J281" s="817"/>
      <c r="K281" s="817"/>
      <c r="L281" s="817"/>
      <c r="M281" s="817"/>
      <c r="N281" s="817"/>
      <c r="O281" s="817"/>
      <c r="P281" s="817"/>
      <c r="Q281" s="817"/>
      <c r="R281" s="817"/>
      <c r="S281" s="817"/>
      <c r="T281" s="817"/>
      <c r="U281" s="817"/>
      <c r="V281" s="817"/>
      <c r="W281" s="817"/>
      <c r="X281" s="817"/>
      <c r="Y281" s="817"/>
    </row>
    <row r="282" ht="24.75" customHeight="1">
      <c r="A282" s="817"/>
      <c r="B282" s="819"/>
      <c r="C282" s="819"/>
      <c r="D282" s="819"/>
      <c r="E282" s="819"/>
      <c r="F282" s="819"/>
      <c r="G282" s="819"/>
      <c r="H282" s="817"/>
      <c r="I282" s="817"/>
      <c r="J282" s="817"/>
      <c r="K282" s="817"/>
      <c r="L282" s="817"/>
      <c r="M282" s="817"/>
      <c r="N282" s="817"/>
      <c r="O282" s="817"/>
      <c r="P282" s="817"/>
      <c r="Q282" s="817"/>
      <c r="R282" s="817"/>
      <c r="S282" s="817"/>
      <c r="T282" s="817"/>
      <c r="U282" s="817"/>
      <c r="V282" s="817"/>
      <c r="W282" s="817"/>
      <c r="X282" s="817"/>
      <c r="Y282" s="817"/>
    </row>
    <row r="283" ht="24.75" customHeight="1">
      <c r="A283" s="817"/>
      <c r="B283" s="819"/>
      <c r="C283" s="819"/>
      <c r="D283" s="819"/>
      <c r="E283" s="819"/>
      <c r="F283" s="819"/>
      <c r="G283" s="819"/>
      <c r="H283" s="817"/>
      <c r="I283" s="817"/>
      <c r="J283" s="817"/>
      <c r="K283" s="817"/>
      <c r="L283" s="817"/>
      <c r="M283" s="817"/>
      <c r="N283" s="817"/>
      <c r="O283" s="817"/>
      <c r="P283" s="817"/>
      <c r="Q283" s="817"/>
      <c r="R283" s="817"/>
      <c r="S283" s="817"/>
      <c r="T283" s="817"/>
      <c r="U283" s="817"/>
      <c r="V283" s="817"/>
      <c r="W283" s="817"/>
      <c r="X283" s="817"/>
      <c r="Y283" s="817"/>
    </row>
    <row r="284" ht="24.75" customHeight="1">
      <c r="A284" s="817"/>
      <c r="B284" s="819"/>
      <c r="C284" s="819"/>
      <c r="D284" s="819"/>
      <c r="E284" s="819"/>
      <c r="F284" s="819"/>
      <c r="G284" s="819"/>
      <c r="H284" s="817"/>
      <c r="I284" s="817"/>
      <c r="J284" s="817"/>
      <c r="K284" s="817"/>
      <c r="L284" s="817"/>
      <c r="M284" s="817"/>
      <c r="N284" s="817"/>
      <c r="O284" s="817"/>
      <c r="P284" s="817"/>
      <c r="Q284" s="817"/>
      <c r="R284" s="817"/>
      <c r="S284" s="817"/>
      <c r="T284" s="817"/>
      <c r="U284" s="817"/>
      <c r="V284" s="817"/>
      <c r="W284" s="817"/>
      <c r="X284" s="817"/>
      <c r="Y284" s="817"/>
    </row>
    <row r="285" ht="24.75" customHeight="1">
      <c r="A285" s="817"/>
      <c r="B285" s="819"/>
      <c r="C285" s="819"/>
      <c r="D285" s="819"/>
      <c r="E285" s="819"/>
      <c r="F285" s="819"/>
      <c r="G285" s="819"/>
      <c r="H285" s="817"/>
      <c r="I285" s="817"/>
      <c r="J285" s="817"/>
      <c r="K285" s="817"/>
      <c r="L285" s="817"/>
      <c r="M285" s="817"/>
      <c r="N285" s="817"/>
      <c r="O285" s="817"/>
      <c r="P285" s="817"/>
      <c r="Q285" s="817"/>
      <c r="R285" s="817"/>
      <c r="S285" s="817"/>
      <c r="T285" s="817"/>
      <c r="U285" s="817"/>
      <c r="V285" s="817"/>
      <c r="W285" s="817"/>
      <c r="X285" s="817"/>
      <c r="Y285" s="817"/>
    </row>
    <row r="286" ht="24.75" customHeight="1">
      <c r="A286" s="817"/>
      <c r="B286" s="819"/>
      <c r="C286" s="819"/>
      <c r="D286" s="819"/>
      <c r="E286" s="819"/>
      <c r="F286" s="819"/>
      <c r="G286" s="819"/>
      <c r="H286" s="817"/>
      <c r="I286" s="817"/>
      <c r="J286" s="817"/>
      <c r="K286" s="817"/>
      <c r="L286" s="817"/>
      <c r="M286" s="817"/>
      <c r="N286" s="817"/>
      <c r="O286" s="817"/>
      <c r="P286" s="817"/>
      <c r="Q286" s="817"/>
      <c r="R286" s="817"/>
      <c r="S286" s="817"/>
      <c r="T286" s="817"/>
      <c r="U286" s="817"/>
      <c r="V286" s="817"/>
      <c r="W286" s="817"/>
      <c r="X286" s="817"/>
      <c r="Y286" s="817"/>
    </row>
    <row r="287" ht="24.75" customHeight="1">
      <c r="A287" s="817"/>
      <c r="B287" s="819"/>
      <c r="C287" s="819"/>
      <c r="D287" s="819"/>
      <c r="E287" s="819"/>
      <c r="F287" s="819"/>
      <c r="G287" s="819"/>
      <c r="H287" s="817"/>
      <c r="I287" s="817"/>
      <c r="J287" s="817"/>
      <c r="K287" s="817"/>
      <c r="L287" s="817"/>
      <c r="M287" s="817"/>
      <c r="N287" s="817"/>
      <c r="O287" s="817"/>
      <c r="P287" s="817"/>
      <c r="Q287" s="817"/>
      <c r="R287" s="817"/>
      <c r="S287" s="817"/>
      <c r="T287" s="817"/>
      <c r="U287" s="817"/>
      <c r="V287" s="817"/>
      <c r="W287" s="817"/>
      <c r="X287" s="817"/>
      <c r="Y287" s="817"/>
    </row>
    <row r="288" ht="24.75" customHeight="1">
      <c r="A288" s="817"/>
      <c r="B288" s="819"/>
      <c r="C288" s="819"/>
      <c r="D288" s="819"/>
      <c r="E288" s="819"/>
      <c r="F288" s="819"/>
      <c r="G288" s="819"/>
      <c r="H288" s="817"/>
      <c r="I288" s="817"/>
      <c r="J288" s="817"/>
      <c r="K288" s="817"/>
      <c r="L288" s="817"/>
      <c r="M288" s="817"/>
      <c r="N288" s="817"/>
      <c r="O288" s="817"/>
      <c r="P288" s="817"/>
      <c r="Q288" s="817"/>
      <c r="R288" s="817"/>
      <c r="S288" s="817"/>
      <c r="T288" s="817"/>
      <c r="U288" s="817"/>
      <c r="V288" s="817"/>
      <c r="W288" s="817"/>
      <c r="X288" s="817"/>
      <c r="Y288" s="817"/>
    </row>
    <row r="289" ht="24.75" customHeight="1">
      <c r="A289" s="817"/>
      <c r="B289" s="819"/>
      <c r="C289" s="819"/>
      <c r="D289" s="819"/>
      <c r="E289" s="819"/>
      <c r="F289" s="819"/>
      <c r="G289" s="819"/>
      <c r="H289" s="817"/>
      <c r="I289" s="817"/>
      <c r="J289" s="817"/>
      <c r="K289" s="817"/>
      <c r="L289" s="817"/>
      <c r="M289" s="817"/>
      <c r="N289" s="817"/>
      <c r="O289" s="817"/>
      <c r="P289" s="817"/>
      <c r="Q289" s="817"/>
      <c r="R289" s="817"/>
      <c r="S289" s="817"/>
      <c r="T289" s="817"/>
      <c r="U289" s="817"/>
      <c r="V289" s="817"/>
      <c r="W289" s="817"/>
      <c r="X289" s="817"/>
      <c r="Y289" s="817"/>
    </row>
    <row r="290" ht="24.75" customHeight="1">
      <c r="A290" s="817"/>
      <c r="B290" s="819"/>
      <c r="C290" s="819"/>
      <c r="D290" s="819"/>
      <c r="E290" s="819"/>
      <c r="F290" s="819"/>
      <c r="G290" s="819"/>
      <c r="H290" s="817"/>
      <c r="I290" s="817"/>
      <c r="J290" s="817"/>
      <c r="K290" s="817"/>
      <c r="L290" s="817"/>
      <c r="M290" s="817"/>
      <c r="N290" s="817"/>
      <c r="O290" s="817"/>
      <c r="P290" s="817"/>
      <c r="Q290" s="817"/>
      <c r="R290" s="817"/>
      <c r="S290" s="817"/>
      <c r="T290" s="817"/>
      <c r="U290" s="817"/>
      <c r="V290" s="817"/>
      <c r="W290" s="817"/>
      <c r="X290" s="817"/>
      <c r="Y290" s="817"/>
    </row>
    <row r="291" ht="24.75" customHeight="1">
      <c r="A291" s="817"/>
      <c r="B291" s="819"/>
      <c r="C291" s="819"/>
      <c r="D291" s="819"/>
      <c r="E291" s="819"/>
      <c r="F291" s="819"/>
      <c r="G291" s="819"/>
      <c r="H291" s="817"/>
      <c r="I291" s="817"/>
      <c r="J291" s="817"/>
      <c r="K291" s="817"/>
      <c r="L291" s="817"/>
      <c r="M291" s="817"/>
      <c r="N291" s="817"/>
      <c r="O291" s="817"/>
      <c r="P291" s="817"/>
      <c r="Q291" s="817"/>
      <c r="R291" s="817"/>
      <c r="S291" s="817"/>
      <c r="T291" s="817"/>
      <c r="U291" s="817"/>
      <c r="V291" s="817"/>
      <c r="W291" s="817"/>
      <c r="X291" s="817"/>
      <c r="Y291" s="817"/>
    </row>
    <row r="292" ht="24.75" customHeight="1">
      <c r="A292" s="817"/>
      <c r="B292" s="819"/>
      <c r="C292" s="819"/>
      <c r="D292" s="819"/>
      <c r="E292" s="819"/>
      <c r="F292" s="819"/>
      <c r="G292" s="819"/>
      <c r="H292" s="817"/>
      <c r="I292" s="817"/>
      <c r="J292" s="817"/>
      <c r="K292" s="817"/>
      <c r="L292" s="817"/>
      <c r="M292" s="817"/>
      <c r="N292" s="817"/>
      <c r="O292" s="817"/>
      <c r="P292" s="817"/>
      <c r="Q292" s="817"/>
      <c r="R292" s="817"/>
      <c r="S292" s="817"/>
      <c r="T292" s="817"/>
      <c r="U292" s="817"/>
      <c r="V292" s="817"/>
      <c r="W292" s="817"/>
      <c r="X292" s="817"/>
      <c r="Y292" s="817"/>
    </row>
    <row r="293" ht="24.75" customHeight="1">
      <c r="A293" s="817"/>
      <c r="B293" s="819"/>
      <c r="C293" s="819"/>
      <c r="D293" s="819"/>
      <c r="E293" s="819"/>
      <c r="F293" s="819"/>
      <c r="G293" s="819"/>
      <c r="H293" s="817"/>
      <c r="I293" s="817"/>
      <c r="J293" s="817"/>
      <c r="K293" s="817"/>
      <c r="L293" s="817"/>
      <c r="M293" s="817"/>
      <c r="N293" s="817"/>
      <c r="O293" s="817"/>
      <c r="P293" s="817"/>
      <c r="Q293" s="817"/>
      <c r="R293" s="817"/>
      <c r="S293" s="817"/>
      <c r="T293" s="817"/>
      <c r="U293" s="817"/>
      <c r="V293" s="817"/>
      <c r="W293" s="817"/>
      <c r="X293" s="817"/>
      <c r="Y293" s="817"/>
    </row>
    <row r="294" ht="24.75" customHeight="1">
      <c r="A294" s="817"/>
      <c r="B294" s="819"/>
      <c r="C294" s="819"/>
      <c r="D294" s="819"/>
      <c r="E294" s="819"/>
      <c r="F294" s="819"/>
      <c r="G294" s="819"/>
      <c r="H294" s="817"/>
      <c r="I294" s="817"/>
      <c r="J294" s="817"/>
      <c r="K294" s="817"/>
      <c r="L294" s="817"/>
      <c r="M294" s="817"/>
      <c r="N294" s="817"/>
      <c r="O294" s="817"/>
      <c r="P294" s="817"/>
      <c r="Q294" s="817"/>
      <c r="R294" s="817"/>
      <c r="S294" s="817"/>
      <c r="T294" s="817"/>
      <c r="U294" s="817"/>
      <c r="V294" s="817"/>
      <c r="W294" s="817"/>
      <c r="X294" s="817"/>
      <c r="Y294" s="817"/>
    </row>
    <row r="295" ht="24.75" customHeight="1">
      <c r="A295" s="817"/>
      <c r="B295" s="819"/>
      <c r="C295" s="819"/>
      <c r="D295" s="819"/>
      <c r="E295" s="819"/>
      <c r="F295" s="819"/>
      <c r="G295" s="819"/>
      <c r="H295" s="817"/>
      <c r="I295" s="817"/>
      <c r="J295" s="817"/>
      <c r="K295" s="817"/>
      <c r="L295" s="817"/>
      <c r="M295" s="817"/>
      <c r="N295" s="817"/>
      <c r="O295" s="817"/>
      <c r="P295" s="817"/>
      <c r="Q295" s="817"/>
      <c r="R295" s="817"/>
      <c r="S295" s="817"/>
      <c r="T295" s="817"/>
      <c r="U295" s="817"/>
      <c r="V295" s="817"/>
      <c r="W295" s="817"/>
      <c r="X295" s="817"/>
      <c r="Y295" s="817"/>
    </row>
    <row r="296" ht="24.75" customHeight="1">
      <c r="A296" s="817"/>
      <c r="B296" s="819"/>
      <c r="C296" s="819"/>
      <c r="D296" s="819"/>
      <c r="E296" s="819"/>
      <c r="F296" s="819"/>
      <c r="G296" s="819"/>
      <c r="H296" s="817"/>
      <c r="I296" s="817"/>
      <c r="J296" s="817"/>
      <c r="K296" s="817"/>
      <c r="L296" s="817"/>
      <c r="M296" s="817"/>
      <c r="N296" s="817"/>
      <c r="O296" s="817"/>
      <c r="P296" s="817"/>
      <c r="Q296" s="817"/>
      <c r="R296" s="817"/>
      <c r="S296" s="817"/>
      <c r="T296" s="817"/>
      <c r="U296" s="817"/>
      <c r="V296" s="817"/>
      <c r="W296" s="817"/>
      <c r="X296" s="817"/>
      <c r="Y296" s="817"/>
    </row>
    <row r="297" ht="24.75" customHeight="1">
      <c r="A297" s="817"/>
      <c r="B297" s="819"/>
      <c r="C297" s="819"/>
      <c r="D297" s="819"/>
      <c r="E297" s="819"/>
      <c r="F297" s="819"/>
      <c r="G297" s="819"/>
      <c r="H297" s="817"/>
      <c r="I297" s="817"/>
      <c r="J297" s="817"/>
      <c r="K297" s="817"/>
      <c r="L297" s="817"/>
      <c r="M297" s="817"/>
      <c r="N297" s="817"/>
      <c r="O297" s="817"/>
      <c r="P297" s="817"/>
      <c r="Q297" s="817"/>
      <c r="R297" s="817"/>
      <c r="S297" s="817"/>
      <c r="T297" s="817"/>
      <c r="U297" s="817"/>
      <c r="V297" s="817"/>
      <c r="W297" s="817"/>
      <c r="X297" s="817"/>
      <c r="Y297" s="817"/>
    </row>
    <row r="298" ht="24.75" customHeight="1">
      <c r="A298" s="817"/>
      <c r="B298" s="819"/>
      <c r="C298" s="819"/>
      <c r="D298" s="819"/>
      <c r="E298" s="819"/>
      <c r="F298" s="819"/>
      <c r="G298" s="819"/>
      <c r="H298" s="817"/>
      <c r="I298" s="817"/>
      <c r="J298" s="817"/>
      <c r="K298" s="817"/>
      <c r="L298" s="817"/>
      <c r="M298" s="817"/>
      <c r="N298" s="817"/>
      <c r="O298" s="817"/>
      <c r="P298" s="817"/>
      <c r="Q298" s="817"/>
      <c r="R298" s="817"/>
      <c r="S298" s="817"/>
      <c r="T298" s="817"/>
      <c r="U298" s="817"/>
      <c r="V298" s="817"/>
      <c r="W298" s="817"/>
      <c r="X298" s="817"/>
      <c r="Y298" s="817"/>
    </row>
    <row r="299" ht="24.75" customHeight="1">
      <c r="A299" s="817"/>
      <c r="B299" s="819"/>
      <c r="C299" s="819"/>
      <c r="D299" s="819"/>
      <c r="E299" s="819"/>
      <c r="F299" s="819"/>
      <c r="G299" s="819"/>
      <c r="H299" s="817"/>
      <c r="I299" s="817"/>
      <c r="J299" s="817"/>
      <c r="K299" s="817"/>
      <c r="L299" s="817"/>
      <c r="M299" s="817"/>
      <c r="N299" s="817"/>
      <c r="O299" s="817"/>
      <c r="P299" s="817"/>
      <c r="Q299" s="817"/>
      <c r="R299" s="817"/>
      <c r="S299" s="817"/>
      <c r="T299" s="817"/>
      <c r="U299" s="817"/>
      <c r="V299" s="817"/>
      <c r="W299" s="817"/>
      <c r="X299" s="817"/>
      <c r="Y299" s="817"/>
    </row>
    <row r="300" ht="24.75" customHeight="1">
      <c r="A300" s="817"/>
      <c r="B300" s="819"/>
      <c r="C300" s="819"/>
      <c r="D300" s="819"/>
      <c r="E300" s="819"/>
      <c r="F300" s="819"/>
      <c r="G300" s="819"/>
      <c r="H300" s="817"/>
      <c r="I300" s="817"/>
      <c r="J300" s="817"/>
      <c r="K300" s="817"/>
      <c r="L300" s="817"/>
      <c r="M300" s="817"/>
      <c r="N300" s="817"/>
      <c r="O300" s="817"/>
      <c r="P300" s="817"/>
      <c r="Q300" s="817"/>
      <c r="R300" s="817"/>
      <c r="S300" s="817"/>
      <c r="T300" s="817"/>
      <c r="U300" s="817"/>
      <c r="V300" s="817"/>
      <c r="W300" s="817"/>
      <c r="X300" s="817"/>
      <c r="Y300" s="817"/>
    </row>
    <row r="301" ht="24.75" customHeight="1">
      <c r="A301" s="817"/>
      <c r="B301" s="819"/>
      <c r="C301" s="819"/>
      <c r="D301" s="819"/>
      <c r="E301" s="819"/>
      <c r="F301" s="819"/>
      <c r="G301" s="819"/>
      <c r="H301" s="817"/>
      <c r="I301" s="817"/>
      <c r="J301" s="817"/>
      <c r="K301" s="817"/>
      <c r="L301" s="817"/>
      <c r="M301" s="817"/>
      <c r="N301" s="817"/>
      <c r="O301" s="817"/>
      <c r="P301" s="817"/>
      <c r="Q301" s="817"/>
      <c r="R301" s="817"/>
      <c r="S301" s="817"/>
      <c r="T301" s="817"/>
      <c r="U301" s="817"/>
      <c r="V301" s="817"/>
      <c r="W301" s="817"/>
      <c r="X301" s="817"/>
      <c r="Y301" s="817"/>
    </row>
    <row r="302" ht="24.75" customHeight="1">
      <c r="A302" s="817"/>
      <c r="B302" s="819"/>
      <c r="C302" s="819"/>
      <c r="D302" s="819"/>
      <c r="E302" s="819"/>
      <c r="F302" s="819"/>
      <c r="G302" s="819"/>
      <c r="H302" s="817"/>
      <c r="I302" s="817"/>
      <c r="J302" s="817"/>
      <c r="K302" s="817"/>
      <c r="L302" s="817"/>
      <c r="M302" s="817"/>
      <c r="N302" s="817"/>
      <c r="O302" s="817"/>
      <c r="P302" s="817"/>
      <c r="Q302" s="817"/>
      <c r="R302" s="817"/>
      <c r="S302" s="817"/>
      <c r="T302" s="817"/>
      <c r="U302" s="817"/>
      <c r="V302" s="817"/>
      <c r="W302" s="817"/>
      <c r="X302" s="817"/>
      <c r="Y302" s="817"/>
    </row>
    <row r="303" ht="24.75" customHeight="1">
      <c r="A303" s="817"/>
      <c r="B303" s="819"/>
      <c r="C303" s="819"/>
      <c r="D303" s="819"/>
      <c r="E303" s="819"/>
      <c r="F303" s="819"/>
      <c r="G303" s="819"/>
      <c r="H303" s="817"/>
      <c r="I303" s="817"/>
      <c r="J303" s="817"/>
      <c r="K303" s="817"/>
      <c r="L303" s="817"/>
      <c r="M303" s="817"/>
      <c r="N303" s="817"/>
      <c r="O303" s="817"/>
      <c r="P303" s="817"/>
      <c r="Q303" s="817"/>
      <c r="R303" s="817"/>
      <c r="S303" s="817"/>
      <c r="T303" s="817"/>
      <c r="U303" s="817"/>
      <c r="V303" s="817"/>
      <c r="W303" s="817"/>
      <c r="X303" s="817"/>
      <c r="Y303" s="817"/>
    </row>
    <row r="304" ht="24.75" customHeight="1">
      <c r="A304" s="817"/>
      <c r="B304" s="819"/>
      <c r="C304" s="819"/>
      <c r="D304" s="819"/>
      <c r="E304" s="819"/>
      <c r="F304" s="819"/>
      <c r="G304" s="819"/>
      <c r="H304" s="817"/>
      <c r="I304" s="817"/>
      <c r="J304" s="817"/>
      <c r="K304" s="817"/>
      <c r="L304" s="817"/>
      <c r="M304" s="817"/>
      <c r="N304" s="817"/>
      <c r="O304" s="817"/>
      <c r="P304" s="817"/>
      <c r="Q304" s="817"/>
      <c r="R304" s="817"/>
      <c r="S304" s="817"/>
      <c r="T304" s="817"/>
      <c r="U304" s="817"/>
      <c r="V304" s="817"/>
      <c r="W304" s="817"/>
      <c r="X304" s="817"/>
      <c r="Y304" s="817"/>
    </row>
    <row r="305" ht="24.75" customHeight="1">
      <c r="A305" s="817"/>
      <c r="B305" s="819"/>
      <c r="C305" s="819"/>
      <c r="D305" s="819"/>
      <c r="E305" s="819"/>
      <c r="F305" s="819"/>
      <c r="G305" s="819"/>
      <c r="H305" s="817"/>
      <c r="I305" s="817"/>
      <c r="J305" s="817"/>
      <c r="K305" s="817"/>
      <c r="L305" s="817"/>
      <c r="M305" s="817"/>
      <c r="N305" s="817"/>
      <c r="O305" s="817"/>
      <c r="P305" s="817"/>
      <c r="Q305" s="817"/>
      <c r="R305" s="817"/>
      <c r="S305" s="817"/>
      <c r="T305" s="817"/>
      <c r="U305" s="817"/>
      <c r="V305" s="817"/>
      <c r="W305" s="817"/>
      <c r="X305" s="817"/>
      <c r="Y305" s="817"/>
    </row>
    <row r="306" ht="24.75" customHeight="1">
      <c r="A306" s="817"/>
      <c r="B306" s="819"/>
      <c r="C306" s="819"/>
      <c r="D306" s="819"/>
      <c r="E306" s="819"/>
      <c r="F306" s="819"/>
      <c r="G306" s="819"/>
      <c r="H306" s="817"/>
      <c r="I306" s="817"/>
      <c r="J306" s="817"/>
      <c r="K306" s="817"/>
      <c r="L306" s="817"/>
      <c r="M306" s="817"/>
      <c r="N306" s="817"/>
      <c r="O306" s="817"/>
      <c r="P306" s="817"/>
      <c r="Q306" s="817"/>
      <c r="R306" s="817"/>
      <c r="S306" s="817"/>
      <c r="T306" s="817"/>
      <c r="U306" s="817"/>
      <c r="V306" s="817"/>
      <c r="W306" s="817"/>
      <c r="X306" s="817"/>
      <c r="Y306" s="817"/>
    </row>
    <row r="307" ht="24.75" customHeight="1">
      <c r="A307" s="817"/>
      <c r="B307" s="819"/>
      <c r="C307" s="819"/>
      <c r="D307" s="819"/>
      <c r="E307" s="819"/>
      <c r="F307" s="819"/>
      <c r="G307" s="819"/>
      <c r="H307" s="817"/>
      <c r="I307" s="817"/>
      <c r="J307" s="817"/>
      <c r="K307" s="817"/>
      <c r="L307" s="817"/>
      <c r="M307" s="817"/>
      <c r="N307" s="817"/>
      <c r="O307" s="817"/>
      <c r="P307" s="817"/>
      <c r="Q307" s="817"/>
      <c r="R307" s="817"/>
      <c r="S307" s="817"/>
      <c r="T307" s="817"/>
      <c r="U307" s="817"/>
      <c r="V307" s="817"/>
      <c r="W307" s="817"/>
      <c r="X307" s="817"/>
      <c r="Y307" s="817"/>
    </row>
    <row r="308" ht="24.75" customHeight="1">
      <c r="A308" s="817"/>
      <c r="B308" s="819"/>
      <c r="C308" s="819"/>
      <c r="D308" s="819"/>
      <c r="E308" s="819"/>
      <c r="F308" s="819"/>
      <c r="G308" s="819"/>
      <c r="H308" s="817"/>
      <c r="I308" s="817"/>
      <c r="J308" s="817"/>
      <c r="K308" s="817"/>
      <c r="L308" s="817"/>
      <c r="M308" s="817"/>
      <c r="N308" s="817"/>
      <c r="O308" s="817"/>
      <c r="P308" s="817"/>
      <c r="Q308" s="817"/>
      <c r="R308" s="817"/>
      <c r="S308" s="817"/>
      <c r="T308" s="817"/>
      <c r="U308" s="817"/>
      <c r="V308" s="817"/>
      <c r="W308" s="817"/>
      <c r="X308" s="817"/>
      <c r="Y308" s="817"/>
    </row>
    <row r="309" ht="24.75" customHeight="1">
      <c r="A309" s="817"/>
      <c r="B309" s="819"/>
      <c r="C309" s="819"/>
      <c r="D309" s="819"/>
      <c r="E309" s="819"/>
      <c r="F309" s="819"/>
      <c r="G309" s="819"/>
      <c r="H309" s="817"/>
      <c r="I309" s="817"/>
      <c r="J309" s="817"/>
      <c r="K309" s="817"/>
      <c r="L309" s="817"/>
      <c r="M309" s="817"/>
      <c r="N309" s="817"/>
      <c r="O309" s="817"/>
      <c r="P309" s="817"/>
      <c r="Q309" s="817"/>
      <c r="R309" s="817"/>
      <c r="S309" s="817"/>
      <c r="T309" s="817"/>
      <c r="U309" s="817"/>
      <c r="V309" s="817"/>
      <c r="W309" s="817"/>
      <c r="X309" s="817"/>
      <c r="Y309" s="817"/>
    </row>
    <row r="310" ht="24.75" customHeight="1">
      <c r="A310" s="817"/>
      <c r="B310" s="819"/>
      <c r="C310" s="819"/>
      <c r="D310" s="819"/>
      <c r="E310" s="819"/>
      <c r="F310" s="819"/>
      <c r="G310" s="819"/>
      <c r="H310" s="817"/>
      <c r="I310" s="817"/>
      <c r="J310" s="817"/>
      <c r="K310" s="817"/>
      <c r="L310" s="817"/>
      <c r="M310" s="817"/>
      <c r="N310" s="817"/>
      <c r="O310" s="817"/>
      <c r="P310" s="817"/>
      <c r="Q310" s="817"/>
      <c r="R310" s="817"/>
      <c r="S310" s="817"/>
      <c r="T310" s="817"/>
      <c r="U310" s="817"/>
      <c r="V310" s="817"/>
      <c r="W310" s="817"/>
      <c r="X310" s="817"/>
      <c r="Y310" s="817"/>
    </row>
    <row r="311" ht="24.75" customHeight="1">
      <c r="A311" s="817"/>
      <c r="B311" s="819"/>
      <c r="C311" s="819"/>
      <c r="D311" s="819"/>
      <c r="E311" s="819"/>
      <c r="F311" s="819"/>
      <c r="G311" s="819"/>
      <c r="H311" s="817"/>
      <c r="I311" s="817"/>
      <c r="J311" s="817"/>
      <c r="K311" s="817"/>
      <c r="L311" s="817"/>
      <c r="M311" s="817"/>
      <c r="N311" s="817"/>
      <c r="O311" s="817"/>
      <c r="P311" s="817"/>
      <c r="Q311" s="817"/>
      <c r="R311" s="817"/>
      <c r="S311" s="817"/>
      <c r="T311" s="817"/>
      <c r="U311" s="817"/>
      <c r="V311" s="817"/>
      <c r="W311" s="817"/>
      <c r="X311" s="817"/>
      <c r="Y311" s="817"/>
    </row>
    <row r="312" ht="24.75" customHeight="1">
      <c r="A312" s="817"/>
      <c r="B312" s="819"/>
      <c r="C312" s="819"/>
      <c r="D312" s="819"/>
      <c r="E312" s="819"/>
      <c r="F312" s="819"/>
      <c r="G312" s="819"/>
      <c r="H312" s="817"/>
      <c r="I312" s="817"/>
      <c r="J312" s="817"/>
      <c r="K312" s="817"/>
      <c r="L312" s="817"/>
      <c r="M312" s="817"/>
      <c r="N312" s="817"/>
      <c r="O312" s="817"/>
      <c r="P312" s="817"/>
      <c r="Q312" s="817"/>
      <c r="R312" s="817"/>
      <c r="S312" s="817"/>
      <c r="T312" s="817"/>
      <c r="U312" s="817"/>
      <c r="V312" s="817"/>
      <c r="W312" s="817"/>
      <c r="X312" s="817"/>
      <c r="Y312" s="817"/>
    </row>
    <row r="313" ht="24.75" customHeight="1">
      <c r="A313" s="817"/>
      <c r="B313" s="819"/>
      <c r="C313" s="819"/>
      <c r="D313" s="819"/>
      <c r="E313" s="819"/>
      <c r="F313" s="819"/>
      <c r="G313" s="819"/>
      <c r="H313" s="817"/>
      <c r="I313" s="817"/>
      <c r="J313" s="817"/>
      <c r="K313" s="817"/>
      <c r="L313" s="817"/>
      <c r="M313" s="817"/>
      <c r="N313" s="817"/>
      <c r="O313" s="817"/>
      <c r="P313" s="817"/>
      <c r="Q313" s="817"/>
      <c r="R313" s="817"/>
      <c r="S313" s="817"/>
      <c r="T313" s="817"/>
      <c r="U313" s="817"/>
      <c r="V313" s="817"/>
      <c r="W313" s="817"/>
      <c r="X313" s="817"/>
      <c r="Y313" s="817"/>
    </row>
    <row r="314" ht="24.75" customHeight="1">
      <c r="A314" s="817"/>
      <c r="B314" s="819"/>
      <c r="C314" s="819"/>
      <c r="D314" s="819"/>
      <c r="E314" s="819"/>
      <c r="F314" s="819"/>
      <c r="G314" s="819"/>
      <c r="H314" s="817"/>
      <c r="I314" s="817"/>
      <c r="J314" s="817"/>
      <c r="K314" s="817"/>
      <c r="L314" s="817"/>
      <c r="M314" s="817"/>
      <c r="N314" s="817"/>
      <c r="O314" s="817"/>
      <c r="P314" s="817"/>
      <c r="Q314" s="817"/>
      <c r="R314" s="817"/>
      <c r="S314" s="817"/>
      <c r="T314" s="817"/>
      <c r="U314" s="817"/>
      <c r="V314" s="817"/>
      <c r="W314" s="817"/>
      <c r="X314" s="817"/>
      <c r="Y314" s="817"/>
    </row>
    <row r="315" ht="24.75" customHeight="1">
      <c r="A315" s="817"/>
      <c r="B315" s="819"/>
      <c r="C315" s="819"/>
      <c r="D315" s="819"/>
      <c r="E315" s="819"/>
      <c r="F315" s="819"/>
      <c r="G315" s="819"/>
      <c r="H315" s="817"/>
      <c r="I315" s="817"/>
      <c r="J315" s="817"/>
      <c r="K315" s="817"/>
      <c r="L315" s="817"/>
      <c r="M315" s="817"/>
      <c r="N315" s="817"/>
      <c r="O315" s="817"/>
      <c r="P315" s="817"/>
      <c r="Q315" s="817"/>
      <c r="R315" s="817"/>
      <c r="S315" s="817"/>
      <c r="T315" s="817"/>
      <c r="U315" s="817"/>
      <c r="V315" s="817"/>
      <c r="W315" s="817"/>
      <c r="X315" s="817"/>
      <c r="Y315" s="817"/>
    </row>
    <row r="316" ht="24.75" customHeight="1">
      <c r="A316" s="817"/>
      <c r="B316" s="819"/>
      <c r="C316" s="819"/>
      <c r="D316" s="819"/>
      <c r="E316" s="819"/>
      <c r="F316" s="819"/>
      <c r="G316" s="819"/>
      <c r="H316" s="817"/>
      <c r="I316" s="817"/>
      <c r="J316" s="817"/>
      <c r="K316" s="817"/>
      <c r="L316" s="817"/>
      <c r="M316" s="817"/>
      <c r="N316" s="817"/>
      <c r="O316" s="817"/>
      <c r="P316" s="817"/>
      <c r="Q316" s="817"/>
      <c r="R316" s="817"/>
      <c r="S316" s="817"/>
      <c r="T316" s="817"/>
      <c r="U316" s="817"/>
      <c r="V316" s="817"/>
      <c r="W316" s="817"/>
      <c r="X316" s="817"/>
      <c r="Y316" s="817"/>
    </row>
    <row r="317" ht="24.75" customHeight="1">
      <c r="A317" s="817"/>
      <c r="B317" s="819"/>
      <c r="C317" s="819"/>
      <c r="D317" s="819"/>
      <c r="E317" s="819"/>
      <c r="F317" s="819"/>
      <c r="G317" s="819"/>
      <c r="H317" s="817"/>
      <c r="I317" s="817"/>
      <c r="J317" s="817"/>
      <c r="K317" s="817"/>
      <c r="L317" s="817"/>
      <c r="M317" s="817"/>
      <c r="N317" s="817"/>
      <c r="O317" s="817"/>
      <c r="P317" s="817"/>
      <c r="Q317" s="817"/>
      <c r="R317" s="817"/>
      <c r="S317" s="817"/>
      <c r="T317" s="817"/>
      <c r="U317" s="817"/>
      <c r="V317" s="817"/>
      <c r="W317" s="817"/>
      <c r="X317" s="817"/>
      <c r="Y317" s="817"/>
    </row>
    <row r="318" ht="24.75" customHeight="1">
      <c r="A318" s="817"/>
      <c r="B318" s="819"/>
      <c r="C318" s="819"/>
      <c r="D318" s="819"/>
      <c r="E318" s="819"/>
      <c r="F318" s="819"/>
      <c r="G318" s="819"/>
      <c r="H318" s="817"/>
      <c r="I318" s="817"/>
      <c r="J318" s="817"/>
      <c r="K318" s="817"/>
      <c r="L318" s="817"/>
      <c r="M318" s="817"/>
      <c r="N318" s="817"/>
      <c r="O318" s="817"/>
      <c r="P318" s="817"/>
      <c r="Q318" s="817"/>
      <c r="R318" s="817"/>
      <c r="S318" s="817"/>
      <c r="T318" s="817"/>
      <c r="U318" s="817"/>
      <c r="V318" s="817"/>
      <c r="W318" s="817"/>
      <c r="X318" s="817"/>
      <c r="Y318" s="817"/>
    </row>
    <row r="319" ht="24.75" customHeight="1">
      <c r="A319" s="817"/>
      <c r="B319" s="819"/>
      <c r="C319" s="819"/>
      <c r="D319" s="819"/>
      <c r="E319" s="819"/>
      <c r="F319" s="819"/>
      <c r="G319" s="819"/>
      <c r="H319" s="817"/>
      <c r="I319" s="817"/>
      <c r="J319" s="817"/>
      <c r="K319" s="817"/>
      <c r="L319" s="817"/>
      <c r="M319" s="817"/>
      <c r="N319" s="817"/>
      <c r="O319" s="817"/>
      <c r="P319" s="817"/>
      <c r="Q319" s="817"/>
      <c r="R319" s="817"/>
      <c r="S319" s="817"/>
      <c r="T319" s="817"/>
      <c r="U319" s="817"/>
      <c r="V319" s="817"/>
      <c r="W319" s="817"/>
      <c r="X319" s="817"/>
      <c r="Y319" s="817"/>
    </row>
    <row r="320" ht="24.75" customHeight="1">
      <c r="A320" s="817"/>
      <c r="B320" s="819"/>
      <c r="C320" s="819"/>
      <c r="D320" s="819"/>
      <c r="E320" s="819"/>
      <c r="F320" s="819"/>
      <c r="G320" s="819"/>
      <c r="H320" s="817"/>
      <c r="I320" s="817"/>
      <c r="J320" s="817"/>
      <c r="K320" s="817"/>
      <c r="L320" s="817"/>
      <c r="M320" s="817"/>
      <c r="N320" s="817"/>
      <c r="O320" s="817"/>
      <c r="P320" s="817"/>
      <c r="Q320" s="817"/>
      <c r="R320" s="817"/>
      <c r="S320" s="817"/>
      <c r="T320" s="817"/>
      <c r="U320" s="817"/>
      <c r="V320" s="817"/>
      <c r="W320" s="817"/>
      <c r="X320" s="817"/>
      <c r="Y320" s="817"/>
    </row>
    <row r="321" ht="24.75" customHeight="1">
      <c r="A321" s="817"/>
      <c r="B321" s="819"/>
      <c r="C321" s="819"/>
      <c r="D321" s="819"/>
      <c r="E321" s="819"/>
      <c r="F321" s="819"/>
      <c r="G321" s="819"/>
      <c r="H321" s="817"/>
      <c r="I321" s="817"/>
      <c r="J321" s="817"/>
      <c r="K321" s="817"/>
      <c r="L321" s="817"/>
      <c r="M321" s="817"/>
      <c r="N321" s="817"/>
      <c r="O321" s="817"/>
      <c r="P321" s="817"/>
      <c r="Q321" s="817"/>
      <c r="R321" s="817"/>
      <c r="S321" s="817"/>
      <c r="T321" s="817"/>
      <c r="U321" s="817"/>
      <c r="V321" s="817"/>
      <c r="W321" s="817"/>
      <c r="X321" s="817"/>
      <c r="Y321" s="817"/>
    </row>
    <row r="322" ht="24.75" customHeight="1">
      <c r="A322" s="817"/>
      <c r="B322" s="819"/>
      <c r="C322" s="819"/>
      <c r="D322" s="819"/>
      <c r="E322" s="819"/>
      <c r="F322" s="819"/>
      <c r="G322" s="819"/>
      <c r="H322" s="817"/>
      <c r="I322" s="817"/>
      <c r="J322" s="817"/>
      <c r="K322" s="817"/>
      <c r="L322" s="817"/>
      <c r="M322" s="817"/>
      <c r="N322" s="817"/>
      <c r="O322" s="817"/>
      <c r="P322" s="817"/>
      <c r="Q322" s="817"/>
      <c r="R322" s="817"/>
      <c r="S322" s="817"/>
      <c r="T322" s="817"/>
      <c r="U322" s="817"/>
      <c r="V322" s="817"/>
      <c r="W322" s="817"/>
      <c r="X322" s="817"/>
      <c r="Y322" s="817"/>
    </row>
    <row r="323" ht="24.75" customHeight="1">
      <c r="A323" s="817"/>
      <c r="B323" s="819"/>
      <c r="C323" s="819"/>
      <c r="D323" s="819"/>
      <c r="E323" s="819"/>
      <c r="F323" s="819"/>
      <c r="G323" s="819"/>
      <c r="H323" s="817"/>
      <c r="I323" s="817"/>
      <c r="J323" s="817"/>
      <c r="K323" s="817"/>
      <c r="L323" s="817"/>
      <c r="M323" s="817"/>
      <c r="N323" s="817"/>
      <c r="O323" s="817"/>
      <c r="P323" s="817"/>
      <c r="Q323" s="817"/>
      <c r="R323" s="817"/>
      <c r="S323" s="817"/>
      <c r="T323" s="817"/>
      <c r="U323" s="817"/>
      <c r="V323" s="817"/>
      <c r="W323" s="817"/>
      <c r="X323" s="817"/>
      <c r="Y323" s="817"/>
    </row>
    <row r="324" ht="24.75" customHeight="1">
      <c r="A324" s="817"/>
      <c r="B324" s="819"/>
      <c r="C324" s="819"/>
      <c r="D324" s="819"/>
      <c r="E324" s="819"/>
      <c r="F324" s="819"/>
      <c r="G324" s="819"/>
      <c r="H324" s="817"/>
      <c r="I324" s="817"/>
      <c r="J324" s="817"/>
      <c r="K324" s="817"/>
      <c r="L324" s="817"/>
      <c r="M324" s="817"/>
      <c r="N324" s="817"/>
      <c r="O324" s="817"/>
      <c r="P324" s="817"/>
      <c r="Q324" s="817"/>
      <c r="R324" s="817"/>
      <c r="S324" s="817"/>
      <c r="T324" s="817"/>
      <c r="U324" s="817"/>
      <c r="V324" s="817"/>
      <c r="W324" s="817"/>
      <c r="X324" s="817"/>
      <c r="Y324" s="817"/>
    </row>
    <row r="325" ht="24.75" customHeight="1">
      <c r="A325" s="817"/>
      <c r="B325" s="819"/>
      <c r="C325" s="819"/>
      <c r="D325" s="819"/>
      <c r="E325" s="819"/>
      <c r="F325" s="819"/>
      <c r="G325" s="819"/>
      <c r="H325" s="817"/>
      <c r="I325" s="817"/>
      <c r="J325" s="817"/>
      <c r="K325" s="817"/>
      <c r="L325" s="817"/>
      <c r="M325" s="817"/>
      <c r="N325" s="817"/>
      <c r="O325" s="817"/>
      <c r="P325" s="817"/>
      <c r="Q325" s="817"/>
      <c r="R325" s="817"/>
      <c r="S325" s="817"/>
      <c r="T325" s="817"/>
      <c r="U325" s="817"/>
      <c r="V325" s="817"/>
      <c r="W325" s="817"/>
      <c r="X325" s="817"/>
      <c r="Y325" s="817"/>
    </row>
    <row r="326" ht="24.75" customHeight="1">
      <c r="A326" s="817"/>
      <c r="B326" s="819"/>
      <c r="C326" s="819"/>
      <c r="D326" s="819"/>
      <c r="E326" s="819"/>
      <c r="F326" s="819"/>
      <c r="G326" s="819"/>
      <c r="H326" s="817"/>
      <c r="I326" s="817"/>
      <c r="J326" s="817"/>
      <c r="K326" s="817"/>
      <c r="L326" s="817"/>
      <c r="M326" s="817"/>
      <c r="N326" s="817"/>
      <c r="O326" s="817"/>
      <c r="P326" s="817"/>
      <c r="Q326" s="817"/>
      <c r="R326" s="817"/>
      <c r="S326" s="817"/>
      <c r="T326" s="817"/>
      <c r="U326" s="817"/>
      <c r="V326" s="817"/>
      <c r="W326" s="817"/>
      <c r="X326" s="817"/>
      <c r="Y326" s="817"/>
    </row>
    <row r="327" ht="24.75" customHeight="1">
      <c r="A327" s="817"/>
      <c r="B327" s="819"/>
      <c r="C327" s="819"/>
      <c r="D327" s="819"/>
      <c r="E327" s="819"/>
      <c r="F327" s="819"/>
      <c r="G327" s="819"/>
      <c r="H327" s="817"/>
      <c r="I327" s="817"/>
      <c r="J327" s="817"/>
      <c r="K327" s="817"/>
      <c r="L327" s="817"/>
      <c r="M327" s="817"/>
      <c r="N327" s="817"/>
      <c r="O327" s="817"/>
      <c r="P327" s="817"/>
      <c r="Q327" s="817"/>
      <c r="R327" s="817"/>
      <c r="S327" s="817"/>
      <c r="T327" s="817"/>
      <c r="U327" s="817"/>
      <c r="V327" s="817"/>
      <c r="W327" s="817"/>
      <c r="X327" s="817"/>
      <c r="Y327" s="817"/>
    </row>
    <row r="328" ht="24.75" customHeight="1">
      <c r="A328" s="817"/>
      <c r="B328" s="819"/>
      <c r="C328" s="819"/>
      <c r="D328" s="819"/>
      <c r="E328" s="819"/>
      <c r="F328" s="819"/>
      <c r="G328" s="819"/>
      <c r="H328" s="817"/>
      <c r="I328" s="817"/>
      <c r="J328" s="817"/>
      <c r="K328" s="817"/>
      <c r="L328" s="817"/>
      <c r="M328" s="817"/>
      <c r="N328" s="817"/>
      <c r="O328" s="817"/>
      <c r="P328" s="817"/>
      <c r="Q328" s="817"/>
      <c r="R328" s="817"/>
      <c r="S328" s="817"/>
      <c r="T328" s="817"/>
      <c r="U328" s="817"/>
      <c r="V328" s="817"/>
      <c r="W328" s="817"/>
      <c r="X328" s="817"/>
      <c r="Y328" s="817"/>
    </row>
    <row r="329" ht="24.75" customHeight="1">
      <c r="A329" s="817"/>
      <c r="B329" s="819"/>
      <c r="C329" s="819"/>
      <c r="D329" s="819"/>
      <c r="E329" s="819"/>
      <c r="F329" s="819"/>
      <c r="G329" s="819"/>
      <c r="H329" s="817"/>
      <c r="I329" s="817"/>
      <c r="J329" s="817"/>
      <c r="K329" s="817"/>
      <c r="L329" s="817"/>
      <c r="M329" s="817"/>
      <c r="N329" s="817"/>
      <c r="O329" s="817"/>
      <c r="P329" s="817"/>
      <c r="Q329" s="817"/>
      <c r="R329" s="817"/>
      <c r="S329" s="817"/>
      <c r="T329" s="817"/>
      <c r="U329" s="817"/>
      <c r="V329" s="817"/>
      <c r="W329" s="817"/>
      <c r="X329" s="817"/>
      <c r="Y329" s="817"/>
    </row>
    <row r="330" ht="24.75" customHeight="1">
      <c r="A330" s="817"/>
      <c r="B330" s="819"/>
      <c r="C330" s="819"/>
      <c r="D330" s="819"/>
      <c r="E330" s="819"/>
      <c r="F330" s="819"/>
      <c r="G330" s="819"/>
      <c r="H330" s="817"/>
      <c r="I330" s="817"/>
      <c r="J330" s="817"/>
      <c r="K330" s="817"/>
      <c r="L330" s="817"/>
      <c r="M330" s="817"/>
      <c r="N330" s="817"/>
      <c r="O330" s="817"/>
      <c r="P330" s="817"/>
      <c r="Q330" s="817"/>
      <c r="R330" s="817"/>
      <c r="S330" s="817"/>
      <c r="T330" s="817"/>
      <c r="U330" s="817"/>
      <c r="V330" s="817"/>
      <c r="W330" s="817"/>
      <c r="X330" s="817"/>
      <c r="Y330" s="817"/>
    </row>
    <row r="331" ht="24.75" customHeight="1">
      <c r="A331" s="817"/>
      <c r="B331" s="819"/>
      <c r="C331" s="819"/>
      <c r="D331" s="819"/>
      <c r="E331" s="819"/>
      <c r="F331" s="819"/>
      <c r="G331" s="819"/>
      <c r="H331" s="817"/>
      <c r="I331" s="817"/>
      <c r="J331" s="817"/>
      <c r="K331" s="817"/>
      <c r="L331" s="817"/>
      <c r="M331" s="817"/>
      <c r="N331" s="817"/>
      <c r="O331" s="817"/>
      <c r="P331" s="817"/>
      <c r="Q331" s="817"/>
      <c r="R331" s="817"/>
      <c r="S331" s="817"/>
      <c r="T331" s="817"/>
      <c r="U331" s="817"/>
      <c r="V331" s="817"/>
      <c r="W331" s="817"/>
      <c r="X331" s="817"/>
      <c r="Y331" s="817"/>
    </row>
    <row r="332" ht="24.75" customHeight="1">
      <c r="A332" s="817"/>
      <c r="B332" s="819"/>
      <c r="C332" s="819"/>
      <c r="D332" s="819"/>
      <c r="E332" s="819"/>
      <c r="F332" s="819"/>
      <c r="G332" s="819"/>
      <c r="H332" s="817"/>
      <c r="I332" s="817"/>
      <c r="J332" s="817"/>
      <c r="K332" s="817"/>
      <c r="L332" s="817"/>
      <c r="M332" s="817"/>
      <c r="N332" s="817"/>
      <c r="O332" s="817"/>
      <c r="P332" s="817"/>
      <c r="Q332" s="817"/>
      <c r="R332" s="817"/>
      <c r="S332" s="817"/>
      <c r="T332" s="817"/>
      <c r="U332" s="817"/>
      <c r="V332" s="817"/>
      <c r="W332" s="817"/>
      <c r="X332" s="817"/>
      <c r="Y332" s="817"/>
    </row>
    <row r="333" ht="24.75" customHeight="1">
      <c r="A333" s="817"/>
      <c r="B333" s="819"/>
      <c r="C333" s="819"/>
      <c r="D333" s="819"/>
      <c r="E333" s="819"/>
      <c r="F333" s="819"/>
      <c r="G333" s="819"/>
      <c r="H333" s="817"/>
      <c r="I333" s="817"/>
      <c r="J333" s="817"/>
      <c r="K333" s="817"/>
      <c r="L333" s="817"/>
      <c r="M333" s="817"/>
      <c r="N333" s="817"/>
      <c r="O333" s="817"/>
      <c r="P333" s="817"/>
      <c r="Q333" s="817"/>
      <c r="R333" s="817"/>
      <c r="S333" s="817"/>
      <c r="T333" s="817"/>
      <c r="U333" s="817"/>
      <c r="V333" s="817"/>
      <c r="W333" s="817"/>
      <c r="X333" s="817"/>
      <c r="Y333" s="817"/>
    </row>
    <row r="334" ht="24.75" customHeight="1">
      <c r="A334" s="817"/>
      <c r="B334" s="819"/>
      <c r="C334" s="819"/>
      <c r="D334" s="819"/>
      <c r="E334" s="819"/>
      <c r="F334" s="819"/>
      <c r="G334" s="819"/>
      <c r="H334" s="817"/>
      <c r="I334" s="817"/>
      <c r="J334" s="817"/>
      <c r="K334" s="817"/>
      <c r="L334" s="817"/>
      <c r="M334" s="817"/>
      <c r="N334" s="817"/>
      <c r="O334" s="817"/>
      <c r="P334" s="817"/>
      <c r="Q334" s="817"/>
      <c r="R334" s="817"/>
      <c r="S334" s="817"/>
      <c r="T334" s="817"/>
      <c r="U334" s="817"/>
      <c r="V334" s="817"/>
      <c r="W334" s="817"/>
      <c r="X334" s="817"/>
      <c r="Y334" s="817"/>
    </row>
    <row r="335" ht="24.75" customHeight="1">
      <c r="A335" s="817"/>
      <c r="B335" s="819"/>
      <c r="C335" s="819"/>
      <c r="D335" s="819"/>
      <c r="E335" s="819"/>
      <c r="F335" s="819"/>
      <c r="G335" s="819"/>
      <c r="H335" s="817"/>
      <c r="I335" s="817"/>
      <c r="J335" s="817"/>
      <c r="K335" s="817"/>
      <c r="L335" s="817"/>
      <c r="M335" s="817"/>
      <c r="N335" s="817"/>
      <c r="O335" s="817"/>
      <c r="P335" s="817"/>
      <c r="Q335" s="817"/>
      <c r="R335" s="817"/>
      <c r="S335" s="817"/>
      <c r="T335" s="817"/>
      <c r="U335" s="817"/>
      <c r="V335" s="817"/>
      <c r="W335" s="817"/>
      <c r="X335" s="817"/>
      <c r="Y335" s="817"/>
    </row>
    <row r="336" ht="24.75" customHeight="1">
      <c r="A336" s="817"/>
      <c r="B336" s="819"/>
      <c r="C336" s="819"/>
      <c r="D336" s="819"/>
      <c r="E336" s="819"/>
      <c r="F336" s="819"/>
      <c r="G336" s="819"/>
      <c r="H336" s="817"/>
      <c r="I336" s="817"/>
      <c r="J336" s="817"/>
      <c r="K336" s="817"/>
      <c r="L336" s="817"/>
      <c r="M336" s="817"/>
      <c r="N336" s="817"/>
      <c r="O336" s="817"/>
      <c r="P336" s="817"/>
      <c r="Q336" s="817"/>
      <c r="R336" s="817"/>
      <c r="S336" s="817"/>
      <c r="T336" s="817"/>
      <c r="U336" s="817"/>
      <c r="V336" s="817"/>
      <c r="W336" s="817"/>
      <c r="X336" s="817"/>
      <c r="Y336" s="817"/>
    </row>
    <row r="337" ht="24.75" customHeight="1">
      <c r="A337" s="817"/>
      <c r="B337" s="819"/>
      <c r="C337" s="819"/>
      <c r="D337" s="819"/>
      <c r="E337" s="819"/>
      <c r="F337" s="819"/>
      <c r="G337" s="819"/>
      <c r="H337" s="817"/>
      <c r="I337" s="817"/>
      <c r="J337" s="817"/>
      <c r="K337" s="817"/>
      <c r="L337" s="817"/>
      <c r="M337" s="817"/>
      <c r="N337" s="817"/>
      <c r="O337" s="817"/>
      <c r="P337" s="817"/>
      <c r="Q337" s="817"/>
      <c r="R337" s="817"/>
      <c r="S337" s="817"/>
      <c r="T337" s="817"/>
      <c r="U337" s="817"/>
      <c r="V337" s="817"/>
      <c r="W337" s="817"/>
      <c r="X337" s="817"/>
      <c r="Y337" s="817"/>
    </row>
    <row r="338" ht="24.75" customHeight="1">
      <c r="A338" s="817"/>
      <c r="B338" s="819"/>
      <c r="C338" s="819"/>
      <c r="D338" s="819"/>
      <c r="E338" s="819"/>
      <c r="F338" s="819"/>
      <c r="G338" s="819"/>
      <c r="H338" s="817"/>
      <c r="I338" s="817"/>
      <c r="J338" s="817"/>
      <c r="K338" s="817"/>
      <c r="L338" s="817"/>
      <c r="M338" s="817"/>
      <c r="N338" s="817"/>
      <c r="O338" s="817"/>
      <c r="P338" s="817"/>
      <c r="Q338" s="817"/>
      <c r="R338" s="817"/>
      <c r="S338" s="817"/>
      <c r="T338" s="817"/>
      <c r="U338" s="817"/>
      <c r="V338" s="817"/>
      <c r="W338" s="817"/>
      <c r="X338" s="817"/>
      <c r="Y338" s="817"/>
    </row>
    <row r="339" ht="24.75" customHeight="1">
      <c r="A339" s="817"/>
      <c r="B339" s="819"/>
      <c r="C339" s="819"/>
      <c r="D339" s="819"/>
      <c r="E339" s="819"/>
      <c r="F339" s="819"/>
      <c r="G339" s="819"/>
      <c r="H339" s="817"/>
      <c r="I339" s="817"/>
      <c r="J339" s="817"/>
      <c r="K339" s="817"/>
      <c r="L339" s="817"/>
      <c r="M339" s="817"/>
      <c r="N339" s="817"/>
      <c r="O339" s="817"/>
      <c r="P339" s="817"/>
      <c r="Q339" s="817"/>
      <c r="R339" s="817"/>
      <c r="S339" s="817"/>
      <c r="T339" s="817"/>
      <c r="U339" s="817"/>
      <c r="V339" s="817"/>
      <c r="W339" s="817"/>
      <c r="X339" s="817"/>
      <c r="Y339" s="817"/>
    </row>
    <row r="340" ht="24.75" customHeight="1">
      <c r="A340" s="817"/>
      <c r="B340" s="819"/>
      <c r="C340" s="819"/>
      <c r="D340" s="819"/>
      <c r="E340" s="819"/>
      <c r="F340" s="819"/>
      <c r="G340" s="819"/>
      <c r="H340" s="817"/>
      <c r="I340" s="817"/>
      <c r="J340" s="817"/>
      <c r="K340" s="817"/>
      <c r="L340" s="817"/>
      <c r="M340" s="817"/>
      <c r="N340" s="817"/>
      <c r="O340" s="817"/>
      <c r="P340" s="817"/>
      <c r="Q340" s="817"/>
      <c r="R340" s="817"/>
      <c r="S340" s="817"/>
      <c r="T340" s="817"/>
      <c r="U340" s="817"/>
      <c r="V340" s="817"/>
      <c r="W340" s="817"/>
      <c r="X340" s="817"/>
      <c r="Y340" s="817"/>
    </row>
    <row r="341" ht="24.75" customHeight="1">
      <c r="A341" s="817"/>
      <c r="B341" s="819"/>
      <c r="C341" s="819"/>
      <c r="D341" s="819"/>
      <c r="E341" s="819"/>
      <c r="F341" s="819"/>
      <c r="G341" s="819"/>
      <c r="H341" s="817"/>
      <c r="I341" s="817"/>
      <c r="J341" s="817"/>
      <c r="K341" s="817"/>
      <c r="L341" s="817"/>
      <c r="M341" s="817"/>
      <c r="N341" s="817"/>
      <c r="O341" s="817"/>
      <c r="P341" s="817"/>
      <c r="Q341" s="817"/>
      <c r="R341" s="817"/>
      <c r="S341" s="817"/>
      <c r="T341" s="817"/>
      <c r="U341" s="817"/>
      <c r="V341" s="817"/>
      <c r="W341" s="817"/>
      <c r="X341" s="817"/>
      <c r="Y341" s="817"/>
    </row>
    <row r="342" ht="24.75" customHeight="1">
      <c r="A342" s="817"/>
      <c r="B342" s="819"/>
      <c r="C342" s="819"/>
      <c r="D342" s="819"/>
      <c r="E342" s="819"/>
      <c r="F342" s="819"/>
      <c r="G342" s="819"/>
      <c r="H342" s="817"/>
      <c r="I342" s="817"/>
      <c r="J342" s="817"/>
      <c r="K342" s="817"/>
      <c r="L342" s="817"/>
      <c r="M342" s="817"/>
      <c r="N342" s="817"/>
      <c r="O342" s="817"/>
      <c r="P342" s="817"/>
      <c r="Q342" s="817"/>
      <c r="R342" s="817"/>
      <c r="S342" s="817"/>
      <c r="T342" s="817"/>
      <c r="U342" s="817"/>
      <c r="V342" s="817"/>
      <c r="W342" s="817"/>
      <c r="X342" s="817"/>
      <c r="Y342" s="817"/>
    </row>
    <row r="343" ht="24.75" customHeight="1">
      <c r="A343" s="817"/>
      <c r="B343" s="819"/>
      <c r="C343" s="819"/>
      <c r="D343" s="819"/>
      <c r="E343" s="819"/>
      <c r="F343" s="819"/>
      <c r="G343" s="819"/>
      <c r="H343" s="817"/>
      <c r="I343" s="817"/>
      <c r="J343" s="817"/>
      <c r="K343" s="817"/>
      <c r="L343" s="817"/>
      <c r="M343" s="817"/>
      <c r="N343" s="817"/>
      <c r="O343" s="817"/>
      <c r="P343" s="817"/>
      <c r="Q343" s="817"/>
      <c r="R343" s="817"/>
      <c r="S343" s="817"/>
      <c r="T343" s="817"/>
      <c r="U343" s="817"/>
      <c r="V343" s="817"/>
      <c r="W343" s="817"/>
      <c r="X343" s="817"/>
      <c r="Y343" s="817"/>
    </row>
    <row r="344" ht="24.75" customHeight="1">
      <c r="A344" s="817"/>
      <c r="B344" s="819"/>
      <c r="C344" s="819"/>
      <c r="D344" s="819"/>
      <c r="E344" s="819"/>
      <c r="F344" s="819"/>
      <c r="G344" s="819"/>
      <c r="H344" s="817"/>
      <c r="I344" s="817"/>
      <c r="J344" s="817"/>
      <c r="K344" s="817"/>
      <c r="L344" s="817"/>
      <c r="M344" s="817"/>
      <c r="N344" s="817"/>
      <c r="O344" s="817"/>
      <c r="P344" s="817"/>
      <c r="Q344" s="817"/>
      <c r="R344" s="817"/>
      <c r="S344" s="817"/>
      <c r="T344" s="817"/>
      <c r="U344" s="817"/>
      <c r="V344" s="817"/>
      <c r="W344" s="817"/>
      <c r="X344" s="817"/>
      <c r="Y344" s="817"/>
    </row>
    <row r="345" ht="24.75" customHeight="1">
      <c r="A345" s="817"/>
      <c r="B345" s="819"/>
      <c r="C345" s="819"/>
      <c r="D345" s="819"/>
      <c r="E345" s="819"/>
      <c r="F345" s="819"/>
      <c r="G345" s="819"/>
      <c r="H345" s="817"/>
      <c r="I345" s="817"/>
      <c r="J345" s="817"/>
      <c r="K345" s="817"/>
      <c r="L345" s="817"/>
      <c r="M345" s="817"/>
      <c r="N345" s="817"/>
      <c r="O345" s="817"/>
      <c r="P345" s="817"/>
      <c r="Q345" s="817"/>
      <c r="R345" s="817"/>
      <c r="S345" s="817"/>
      <c r="T345" s="817"/>
      <c r="U345" s="817"/>
      <c r="V345" s="817"/>
      <c r="W345" s="817"/>
      <c r="X345" s="817"/>
      <c r="Y345" s="817"/>
    </row>
    <row r="346" ht="24.75" customHeight="1">
      <c r="A346" s="817"/>
      <c r="B346" s="819"/>
      <c r="C346" s="819"/>
      <c r="D346" s="819"/>
      <c r="E346" s="819"/>
      <c r="F346" s="819"/>
      <c r="G346" s="819"/>
      <c r="H346" s="817"/>
      <c r="I346" s="817"/>
      <c r="J346" s="817"/>
      <c r="K346" s="817"/>
      <c r="L346" s="817"/>
      <c r="M346" s="817"/>
      <c r="N346" s="817"/>
      <c r="O346" s="817"/>
      <c r="P346" s="817"/>
      <c r="Q346" s="817"/>
      <c r="R346" s="817"/>
      <c r="S346" s="817"/>
      <c r="T346" s="817"/>
      <c r="U346" s="817"/>
      <c r="V346" s="817"/>
      <c r="W346" s="817"/>
      <c r="X346" s="817"/>
      <c r="Y346" s="817"/>
    </row>
    <row r="347" ht="24.75" customHeight="1">
      <c r="A347" s="817"/>
      <c r="B347" s="819"/>
      <c r="C347" s="819"/>
      <c r="D347" s="819"/>
      <c r="E347" s="819"/>
      <c r="F347" s="819"/>
      <c r="G347" s="819"/>
      <c r="H347" s="817"/>
      <c r="I347" s="817"/>
      <c r="J347" s="817"/>
      <c r="K347" s="817"/>
      <c r="L347" s="817"/>
      <c r="M347" s="817"/>
      <c r="N347" s="817"/>
      <c r="O347" s="817"/>
      <c r="P347" s="817"/>
      <c r="Q347" s="817"/>
      <c r="R347" s="817"/>
      <c r="S347" s="817"/>
      <c r="T347" s="817"/>
      <c r="U347" s="817"/>
      <c r="V347" s="817"/>
      <c r="W347" s="817"/>
      <c r="X347" s="817"/>
      <c r="Y347" s="817"/>
    </row>
    <row r="348" ht="24.75" customHeight="1">
      <c r="A348" s="817"/>
      <c r="B348" s="819"/>
      <c r="C348" s="819"/>
      <c r="D348" s="819"/>
      <c r="E348" s="819"/>
      <c r="F348" s="819"/>
      <c r="G348" s="819"/>
      <c r="H348" s="817"/>
      <c r="I348" s="817"/>
      <c r="J348" s="817"/>
      <c r="K348" s="817"/>
      <c r="L348" s="817"/>
      <c r="M348" s="817"/>
      <c r="N348" s="817"/>
      <c r="O348" s="817"/>
      <c r="P348" s="817"/>
      <c r="Q348" s="817"/>
      <c r="R348" s="817"/>
      <c r="S348" s="817"/>
      <c r="T348" s="817"/>
      <c r="U348" s="817"/>
      <c r="V348" s="817"/>
      <c r="W348" s="817"/>
      <c r="X348" s="817"/>
      <c r="Y348" s="817"/>
    </row>
    <row r="349" ht="24.75" customHeight="1">
      <c r="A349" s="817"/>
      <c r="B349" s="819"/>
      <c r="C349" s="819"/>
      <c r="D349" s="819"/>
      <c r="E349" s="819"/>
      <c r="F349" s="819"/>
      <c r="G349" s="819"/>
      <c r="H349" s="817"/>
      <c r="I349" s="817"/>
      <c r="J349" s="817"/>
      <c r="K349" s="817"/>
      <c r="L349" s="817"/>
      <c r="M349" s="817"/>
      <c r="N349" s="817"/>
      <c r="O349" s="817"/>
      <c r="P349" s="817"/>
      <c r="Q349" s="817"/>
      <c r="R349" s="817"/>
      <c r="S349" s="817"/>
      <c r="T349" s="817"/>
      <c r="U349" s="817"/>
      <c r="V349" s="817"/>
      <c r="W349" s="817"/>
      <c r="X349" s="817"/>
      <c r="Y349" s="817"/>
    </row>
    <row r="350" ht="24.75" customHeight="1">
      <c r="A350" s="817"/>
      <c r="B350" s="819"/>
      <c r="C350" s="819"/>
      <c r="D350" s="819"/>
      <c r="E350" s="819"/>
      <c r="F350" s="819"/>
      <c r="G350" s="819"/>
      <c r="H350" s="817"/>
      <c r="I350" s="817"/>
      <c r="J350" s="817"/>
      <c r="K350" s="817"/>
      <c r="L350" s="817"/>
      <c r="M350" s="817"/>
      <c r="N350" s="817"/>
      <c r="O350" s="817"/>
      <c r="P350" s="817"/>
      <c r="Q350" s="817"/>
      <c r="R350" s="817"/>
      <c r="S350" s="817"/>
      <c r="T350" s="817"/>
      <c r="U350" s="817"/>
      <c r="V350" s="817"/>
      <c r="W350" s="817"/>
      <c r="X350" s="817"/>
      <c r="Y350" s="817"/>
    </row>
    <row r="351" ht="24.75" customHeight="1">
      <c r="A351" s="817"/>
      <c r="B351" s="819"/>
      <c r="C351" s="819"/>
      <c r="D351" s="819"/>
      <c r="E351" s="819"/>
      <c r="F351" s="819"/>
      <c r="G351" s="819"/>
      <c r="H351" s="817"/>
      <c r="I351" s="817"/>
      <c r="J351" s="817"/>
      <c r="K351" s="817"/>
      <c r="L351" s="817"/>
      <c r="M351" s="817"/>
      <c r="N351" s="817"/>
      <c r="O351" s="817"/>
      <c r="P351" s="817"/>
      <c r="Q351" s="817"/>
      <c r="R351" s="817"/>
      <c r="S351" s="817"/>
      <c r="T351" s="817"/>
      <c r="U351" s="817"/>
      <c r="V351" s="817"/>
      <c r="W351" s="817"/>
      <c r="X351" s="817"/>
      <c r="Y351" s="817"/>
    </row>
    <row r="352" ht="24.75" customHeight="1">
      <c r="A352" s="817"/>
      <c r="B352" s="819"/>
      <c r="C352" s="819"/>
      <c r="D352" s="819"/>
      <c r="E352" s="819"/>
      <c r="F352" s="819"/>
      <c r="G352" s="819"/>
      <c r="H352" s="817"/>
      <c r="I352" s="817"/>
      <c r="J352" s="817"/>
      <c r="K352" s="817"/>
      <c r="L352" s="817"/>
      <c r="M352" s="817"/>
      <c r="N352" s="817"/>
      <c r="O352" s="817"/>
      <c r="P352" s="817"/>
      <c r="Q352" s="817"/>
      <c r="R352" s="817"/>
      <c r="S352" s="817"/>
      <c r="T352" s="817"/>
      <c r="U352" s="817"/>
      <c r="V352" s="817"/>
      <c r="W352" s="817"/>
      <c r="X352" s="817"/>
      <c r="Y352" s="817"/>
    </row>
    <row r="353" ht="24.75" customHeight="1">
      <c r="A353" s="817"/>
      <c r="B353" s="819"/>
      <c r="C353" s="819"/>
      <c r="D353" s="819"/>
      <c r="E353" s="819"/>
      <c r="F353" s="819"/>
      <c r="G353" s="819"/>
      <c r="H353" s="817"/>
      <c r="I353" s="817"/>
      <c r="J353" s="817"/>
      <c r="K353" s="817"/>
      <c r="L353" s="817"/>
      <c r="M353" s="817"/>
      <c r="N353" s="817"/>
      <c r="O353" s="817"/>
      <c r="P353" s="817"/>
      <c r="Q353" s="817"/>
      <c r="R353" s="817"/>
      <c r="S353" s="817"/>
      <c r="T353" s="817"/>
      <c r="U353" s="817"/>
      <c r="V353" s="817"/>
      <c r="W353" s="817"/>
      <c r="X353" s="817"/>
      <c r="Y353" s="817"/>
    </row>
    <row r="354" ht="24.75" customHeight="1">
      <c r="A354" s="817"/>
      <c r="B354" s="819"/>
      <c r="C354" s="819"/>
      <c r="D354" s="819"/>
      <c r="E354" s="819"/>
      <c r="F354" s="819"/>
      <c r="G354" s="819"/>
      <c r="H354" s="817"/>
      <c r="I354" s="817"/>
      <c r="J354" s="817"/>
      <c r="K354" s="817"/>
      <c r="L354" s="817"/>
      <c r="M354" s="817"/>
      <c r="N354" s="817"/>
      <c r="O354" s="817"/>
      <c r="P354" s="817"/>
      <c r="Q354" s="817"/>
      <c r="R354" s="817"/>
      <c r="S354" s="817"/>
      <c r="T354" s="817"/>
      <c r="U354" s="817"/>
      <c r="V354" s="817"/>
      <c r="W354" s="817"/>
      <c r="X354" s="817"/>
      <c r="Y354" s="817"/>
    </row>
    <row r="355" ht="24.75" customHeight="1">
      <c r="A355" s="817"/>
      <c r="B355" s="819"/>
      <c r="C355" s="819"/>
      <c r="D355" s="819"/>
      <c r="E355" s="819"/>
      <c r="F355" s="819"/>
      <c r="G355" s="819"/>
      <c r="H355" s="817"/>
      <c r="I355" s="817"/>
      <c r="J355" s="817"/>
      <c r="K355" s="817"/>
      <c r="L355" s="817"/>
      <c r="M355" s="817"/>
      <c r="N355" s="817"/>
      <c r="O355" s="817"/>
      <c r="P355" s="817"/>
      <c r="Q355" s="817"/>
      <c r="R355" s="817"/>
      <c r="S355" s="817"/>
      <c r="T355" s="817"/>
      <c r="U355" s="817"/>
      <c r="V355" s="817"/>
      <c r="W355" s="817"/>
      <c r="X355" s="817"/>
      <c r="Y355" s="817"/>
    </row>
    <row r="356" ht="24.75" customHeight="1">
      <c r="A356" s="817"/>
      <c r="B356" s="819"/>
      <c r="C356" s="819"/>
      <c r="D356" s="819"/>
      <c r="E356" s="819"/>
      <c r="F356" s="819"/>
      <c r="G356" s="819"/>
      <c r="H356" s="817"/>
      <c r="I356" s="817"/>
      <c r="J356" s="817"/>
      <c r="K356" s="817"/>
      <c r="L356" s="817"/>
      <c r="M356" s="817"/>
      <c r="N356" s="817"/>
      <c r="O356" s="817"/>
      <c r="P356" s="817"/>
      <c r="Q356" s="817"/>
      <c r="R356" s="817"/>
      <c r="S356" s="817"/>
      <c r="T356" s="817"/>
      <c r="U356" s="817"/>
      <c r="V356" s="817"/>
      <c r="W356" s="817"/>
      <c r="X356" s="817"/>
      <c r="Y356" s="817"/>
    </row>
    <row r="357" ht="24.75" customHeight="1">
      <c r="A357" s="817"/>
      <c r="B357" s="819"/>
      <c r="C357" s="819"/>
      <c r="D357" s="819"/>
      <c r="E357" s="819"/>
      <c r="F357" s="819"/>
      <c r="G357" s="819"/>
      <c r="H357" s="817"/>
      <c r="I357" s="817"/>
      <c r="J357" s="817"/>
      <c r="K357" s="817"/>
      <c r="L357" s="817"/>
      <c r="M357" s="817"/>
      <c r="N357" s="817"/>
      <c r="O357" s="817"/>
      <c r="P357" s="817"/>
      <c r="Q357" s="817"/>
      <c r="R357" s="817"/>
      <c r="S357" s="817"/>
      <c r="T357" s="817"/>
      <c r="U357" s="817"/>
      <c r="V357" s="817"/>
      <c r="W357" s="817"/>
      <c r="X357" s="817"/>
      <c r="Y357" s="817"/>
    </row>
    <row r="358" ht="24.75" customHeight="1">
      <c r="A358" s="817"/>
      <c r="B358" s="819"/>
      <c r="C358" s="819"/>
      <c r="D358" s="819"/>
      <c r="E358" s="819"/>
      <c r="F358" s="819"/>
      <c r="G358" s="819"/>
      <c r="H358" s="817"/>
      <c r="I358" s="817"/>
      <c r="J358" s="817"/>
      <c r="K358" s="817"/>
      <c r="L358" s="817"/>
      <c r="M358" s="817"/>
      <c r="N358" s="817"/>
      <c r="O358" s="817"/>
      <c r="P358" s="817"/>
      <c r="Q358" s="817"/>
      <c r="R358" s="817"/>
      <c r="S358" s="817"/>
      <c r="T358" s="817"/>
      <c r="U358" s="817"/>
      <c r="V358" s="817"/>
      <c r="W358" s="817"/>
      <c r="X358" s="817"/>
      <c r="Y358" s="817"/>
    </row>
    <row r="359" ht="24.75" customHeight="1">
      <c r="A359" s="817"/>
      <c r="B359" s="819"/>
      <c r="C359" s="819"/>
      <c r="D359" s="819"/>
      <c r="E359" s="819"/>
      <c r="F359" s="819"/>
      <c r="G359" s="819"/>
      <c r="H359" s="817"/>
      <c r="I359" s="817"/>
      <c r="J359" s="817"/>
      <c r="K359" s="817"/>
      <c r="L359" s="817"/>
      <c r="M359" s="817"/>
      <c r="N359" s="817"/>
      <c r="O359" s="817"/>
      <c r="P359" s="817"/>
      <c r="Q359" s="817"/>
      <c r="R359" s="817"/>
      <c r="S359" s="817"/>
      <c r="T359" s="817"/>
      <c r="U359" s="817"/>
      <c r="V359" s="817"/>
      <c r="W359" s="817"/>
      <c r="X359" s="817"/>
      <c r="Y359" s="817"/>
    </row>
    <row r="360" ht="24.75" customHeight="1">
      <c r="A360" s="817"/>
      <c r="B360" s="819"/>
      <c r="C360" s="819"/>
      <c r="D360" s="819"/>
      <c r="E360" s="819"/>
      <c r="F360" s="819"/>
      <c r="G360" s="819"/>
      <c r="H360" s="817"/>
      <c r="I360" s="817"/>
      <c r="J360" s="817"/>
      <c r="K360" s="817"/>
      <c r="L360" s="817"/>
      <c r="M360" s="817"/>
      <c r="N360" s="817"/>
      <c r="O360" s="817"/>
      <c r="P360" s="817"/>
      <c r="Q360" s="817"/>
      <c r="R360" s="817"/>
      <c r="S360" s="817"/>
      <c r="T360" s="817"/>
      <c r="U360" s="817"/>
      <c r="V360" s="817"/>
      <c r="W360" s="817"/>
      <c r="X360" s="817"/>
      <c r="Y360" s="817"/>
    </row>
    <row r="361" ht="24.75" customHeight="1">
      <c r="A361" s="817"/>
      <c r="B361" s="819"/>
      <c r="C361" s="819"/>
      <c r="D361" s="819"/>
      <c r="E361" s="819"/>
      <c r="F361" s="819"/>
      <c r="G361" s="819"/>
      <c r="H361" s="817"/>
      <c r="I361" s="817"/>
      <c r="J361" s="817"/>
      <c r="K361" s="817"/>
      <c r="L361" s="817"/>
      <c r="M361" s="817"/>
      <c r="N361" s="817"/>
      <c r="O361" s="817"/>
      <c r="P361" s="817"/>
      <c r="Q361" s="817"/>
      <c r="R361" s="817"/>
      <c r="S361" s="817"/>
      <c r="T361" s="817"/>
      <c r="U361" s="817"/>
      <c r="V361" s="817"/>
      <c r="W361" s="817"/>
      <c r="X361" s="817"/>
      <c r="Y361" s="817"/>
    </row>
    <row r="362" ht="24.75" customHeight="1">
      <c r="A362" s="817"/>
      <c r="B362" s="819"/>
      <c r="C362" s="819"/>
      <c r="D362" s="819"/>
      <c r="E362" s="819"/>
      <c r="F362" s="819"/>
      <c r="G362" s="819"/>
      <c r="H362" s="817"/>
      <c r="I362" s="817"/>
      <c r="J362" s="817"/>
      <c r="K362" s="817"/>
      <c r="L362" s="817"/>
      <c r="M362" s="817"/>
      <c r="N362" s="817"/>
      <c r="O362" s="817"/>
      <c r="P362" s="817"/>
      <c r="Q362" s="817"/>
      <c r="R362" s="817"/>
      <c r="S362" s="817"/>
      <c r="T362" s="817"/>
      <c r="U362" s="817"/>
      <c r="V362" s="817"/>
      <c r="W362" s="817"/>
      <c r="X362" s="817"/>
      <c r="Y362" s="817"/>
    </row>
    <row r="363" ht="24.75" customHeight="1">
      <c r="A363" s="817"/>
      <c r="B363" s="819"/>
      <c r="C363" s="819"/>
      <c r="D363" s="819"/>
      <c r="E363" s="819"/>
      <c r="F363" s="819"/>
      <c r="G363" s="819"/>
      <c r="H363" s="817"/>
      <c r="I363" s="817"/>
      <c r="J363" s="817"/>
      <c r="K363" s="817"/>
      <c r="L363" s="817"/>
      <c r="M363" s="817"/>
      <c r="N363" s="817"/>
      <c r="O363" s="817"/>
      <c r="P363" s="817"/>
      <c r="Q363" s="817"/>
      <c r="R363" s="817"/>
      <c r="S363" s="817"/>
      <c r="T363" s="817"/>
      <c r="U363" s="817"/>
      <c r="V363" s="817"/>
      <c r="W363" s="817"/>
      <c r="X363" s="817"/>
      <c r="Y363" s="817"/>
    </row>
    <row r="364" ht="24.75" customHeight="1">
      <c r="A364" s="817"/>
      <c r="B364" s="819"/>
      <c r="C364" s="819"/>
      <c r="D364" s="819"/>
      <c r="E364" s="819"/>
      <c r="F364" s="819"/>
      <c r="G364" s="819"/>
      <c r="H364" s="817"/>
      <c r="I364" s="817"/>
      <c r="J364" s="817"/>
      <c r="K364" s="817"/>
      <c r="L364" s="817"/>
      <c r="M364" s="817"/>
      <c r="N364" s="817"/>
      <c r="O364" s="817"/>
      <c r="P364" s="817"/>
      <c r="Q364" s="817"/>
      <c r="R364" s="817"/>
      <c r="S364" s="817"/>
      <c r="T364" s="817"/>
      <c r="U364" s="817"/>
      <c r="V364" s="817"/>
      <c r="W364" s="817"/>
      <c r="X364" s="817"/>
      <c r="Y364" s="817"/>
    </row>
    <row r="365" ht="24.75" customHeight="1">
      <c r="A365" s="817"/>
      <c r="B365" s="819"/>
      <c r="C365" s="819"/>
      <c r="D365" s="819"/>
      <c r="E365" s="819"/>
      <c r="F365" s="819"/>
      <c r="G365" s="819"/>
      <c r="H365" s="817"/>
      <c r="I365" s="817"/>
      <c r="J365" s="817"/>
      <c r="K365" s="817"/>
      <c r="L365" s="817"/>
      <c r="M365" s="817"/>
      <c r="N365" s="817"/>
      <c r="O365" s="817"/>
      <c r="P365" s="817"/>
      <c r="Q365" s="817"/>
      <c r="R365" s="817"/>
      <c r="S365" s="817"/>
      <c r="T365" s="817"/>
      <c r="U365" s="817"/>
      <c r="V365" s="817"/>
      <c r="W365" s="817"/>
      <c r="X365" s="817"/>
      <c r="Y365" s="817"/>
    </row>
    <row r="366" ht="24.75" customHeight="1">
      <c r="A366" s="817"/>
      <c r="B366" s="819"/>
      <c r="C366" s="819"/>
      <c r="D366" s="819"/>
      <c r="E366" s="819"/>
      <c r="F366" s="819"/>
      <c r="G366" s="819"/>
      <c r="H366" s="817"/>
      <c r="I366" s="817"/>
      <c r="J366" s="817"/>
      <c r="K366" s="817"/>
      <c r="L366" s="817"/>
      <c r="M366" s="817"/>
      <c r="N366" s="817"/>
      <c r="O366" s="817"/>
      <c r="P366" s="817"/>
      <c r="Q366" s="817"/>
      <c r="R366" s="817"/>
      <c r="S366" s="817"/>
      <c r="T366" s="817"/>
      <c r="U366" s="817"/>
      <c r="V366" s="817"/>
      <c r="W366" s="817"/>
      <c r="X366" s="817"/>
      <c r="Y366" s="817"/>
    </row>
    <row r="367" ht="24.75" customHeight="1">
      <c r="A367" s="817"/>
      <c r="B367" s="819"/>
      <c r="C367" s="819"/>
      <c r="D367" s="819"/>
      <c r="E367" s="819"/>
      <c r="F367" s="819"/>
      <c r="G367" s="819"/>
      <c r="H367" s="817"/>
      <c r="I367" s="817"/>
      <c r="J367" s="817"/>
      <c r="K367" s="817"/>
      <c r="L367" s="817"/>
      <c r="M367" s="817"/>
      <c r="N367" s="817"/>
      <c r="O367" s="817"/>
      <c r="P367" s="817"/>
      <c r="Q367" s="817"/>
      <c r="R367" s="817"/>
      <c r="S367" s="817"/>
      <c r="T367" s="817"/>
      <c r="U367" s="817"/>
      <c r="V367" s="817"/>
      <c r="W367" s="817"/>
      <c r="X367" s="817"/>
      <c r="Y367" s="817"/>
    </row>
    <row r="368" ht="24.75" customHeight="1">
      <c r="A368" s="817"/>
      <c r="B368" s="819"/>
      <c r="C368" s="819"/>
      <c r="D368" s="819"/>
      <c r="E368" s="819"/>
      <c r="F368" s="819"/>
      <c r="G368" s="819"/>
      <c r="H368" s="817"/>
      <c r="I368" s="817"/>
      <c r="J368" s="817"/>
      <c r="K368" s="817"/>
      <c r="L368" s="817"/>
      <c r="M368" s="817"/>
      <c r="N368" s="817"/>
      <c r="O368" s="817"/>
      <c r="P368" s="817"/>
      <c r="Q368" s="817"/>
      <c r="R368" s="817"/>
      <c r="S368" s="817"/>
      <c r="T368" s="817"/>
      <c r="U368" s="817"/>
      <c r="V368" s="817"/>
      <c r="W368" s="817"/>
      <c r="X368" s="817"/>
      <c r="Y368" s="817"/>
    </row>
    <row r="369" ht="24.75" customHeight="1">
      <c r="A369" s="817"/>
      <c r="B369" s="819"/>
      <c r="C369" s="819"/>
      <c r="D369" s="819"/>
      <c r="E369" s="819"/>
      <c r="F369" s="819"/>
      <c r="G369" s="819"/>
      <c r="H369" s="817"/>
      <c r="I369" s="817"/>
      <c r="J369" s="817"/>
      <c r="K369" s="817"/>
      <c r="L369" s="817"/>
      <c r="M369" s="817"/>
      <c r="N369" s="817"/>
      <c r="O369" s="817"/>
      <c r="P369" s="817"/>
      <c r="Q369" s="817"/>
      <c r="R369" s="817"/>
      <c r="S369" s="817"/>
      <c r="T369" s="817"/>
      <c r="U369" s="817"/>
      <c r="V369" s="817"/>
      <c r="W369" s="817"/>
      <c r="X369" s="817"/>
      <c r="Y369" s="817"/>
    </row>
    <row r="370" ht="24.75" customHeight="1">
      <c r="A370" s="817"/>
      <c r="B370" s="819"/>
      <c r="C370" s="819"/>
      <c r="D370" s="819"/>
      <c r="E370" s="819"/>
      <c r="F370" s="819"/>
      <c r="G370" s="819"/>
      <c r="H370" s="817"/>
      <c r="I370" s="817"/>
      <c r="J370" s="817"/>
      <c r="K370" s="817"/>
      <c r="L370" s="817"/>
      <c r="M370" s="817"/>
      <c r="N370" s="817"/>
      <c r="O370" s="817"/>
      <c r="P370" s="817"/>
      <c r="Q370" s="817"/>
      <c r="R370" s="817"/>
      <c r="S370" s="817"/>
      <c r="T370" s="817"/>
      <c r="U370" s="817"/>
      <c r="V370" s="817"/>
      <c r="W370" s="817"/>
      <c r="X370" s="817"/>
      <c r="Y370" s="817"/>
    </row>
    <row r="371" ht="24.75" customHeight="1">
      <c r="A371" s="817"/>
      <c r="B371" s="819"/>
      <c r="C371" s="819"/>
      <c r="D371" s="819"/>
      <c r="E371" s="819"/>
      <c r="F371" s="819"/>
      <c r="G371" s="819"/>
      <c r="H371" s="817"/>
      <c r="I371" s="817"/>
      <c r="J371" s="817"/>
      <c r="K371" s="817"/>
      <c r="L371" s="817"/>
      <c r="M371" s="817"/>
      <c r="N371" s="817"/>
      <c r="O371" s="817"/>
      <c r="P371" s="817"/>
      <c r="Q371" s="817"/>
      <c r="R371" s="817"/>
      <c r="S371" s="817"/>
      <c r="T371" s="817"/>
      <c r="U371" s="817"/>
      <c r="V371" s="817"/>
      <c r="W371" s="817"/>
      <c r="X371" s="817"/>
      <c r="Y371" s="817"/>
    </row>
    <row r="372" ht="24.75" customHeight="1">
      <c r="A372" s="817"/>
      <c r="B372" s="819"/>
      <c r="C372" s="819"/>
      <c r="D372" s="819"/>
      <c r="E372" s="819"/>
      <c r="F372" s="819"/>
      <c r="G372" s="819"/>
      <c r="H372" s="817"/>
      <c r="I372" s="817"/>
      <c r="J372" s="817"/>
      <c r="K372" s="817"/>
      <c r="L372" s="817"/>
      <c r="M372" s="817"/>
      <c r="N372" s="817"/>
      <c r="O372" s="817"/>
      <c r="P372" s="817"/>
      <c r="Q372" s="817"/>
      <c r="R372" s="817"/>
      <c r="S372" s="817"/>
      <c r="T372" s="817"/>
      <c r="U372" s="817"/>
      <c r="V372" s="817"/>
      <c r="W372" s="817"/>
      <c r="X372" s="817"/>
      <c r="Y372" s="817"/>
    </row>
    <row r="373" ht="24.75" customHeight="1">
      <c r="A373" s="817"/>
      <c r="B373" s="819"/>
      <c r="C373" s="819"/>
      <c r="D373" s="819"/>
      <c r="E373" s="819"/>
      <c r="F373" s="819"/>
      <c r="G373" s="819"/>
      <c r="H373" s="817"/>
      <c r="I373" s="817"/>
      <c r="J373" s="817"/>
      <c r="K373" s="817"/>
      <c r="L373" s="817"/>
      <c r="M373" s="817"/>
      <c r="N373" s="817"/>
      <c r="O373" s="817"/>
      <c r="P373" s="817"/>
      <c r="Q373" s="817"/>
      <c r="R373" s="817"/>
      <c r="S373" s="817"/>
      <c r="T373" s="817"/>
      <c r="U373" s="817"/>
      <c r="V373" s="817"/>
      <c r="W373" s="817"/>
      <c r="X373" s="817"/>
      <c r="Y373" s="817"/>
    </row>
    <row r="374" ht="24.75" customHeight="1">
      <c r="A374" s="817"/>
      <c r="B374" s="819"/>
      <c r="C374" s="819"/>
      <c r="D374" s="819"/>
      <c r="E374" s="819"/>
      <c r="F374" s="819"/>
      <c r="G374" s="819"/>
      <c r="H374" s="817"/>
      <c r="I374" s="817"/>
      <c r="J374" s="817"/>
      <c r="K374" s="817"/>
      <c r="L374" s="817"/>
      <c r="M374" s="817"/>
      <c r="N374" s="817"/>
      <c r="O374" s="817"/>
      <c r="P374" s="817"/>
      <c r="Q374" s="817"/>
      <c r="R374" s="817"/>
      <c r="S374" s="817"/>
      <c r="T374" s="817"/>
      <c r="U374" s="817"/>
      <c r="V374" s="817"/>
      <c r="W374" s="817"/>
      <c r="X374" s="817"/>
      <c r="Y374" s="817"/>
    </row>
    <row r="375" ht="24.75" customHeight="1">
      <c r="A375" s="817"/>
      <c r="B375" s="819"/>
      <c r="C375" s="819"/>
      <c r="D375" s="819"/>
      <c r="E375" s="819"/>
      <c r="F375" s="819"/>
      <c r="G375" s="819"/>
      <c r="H375" s="817"/>
      <c r="I375" s="817"/>
      <c r="J375" s="817"/>
      <c r="K375" s="817"/>
      <c r="L375" s="817"/>
      <c r="M375" s="817"/>
      <c r="N375" s="817"/>
      <c r="O375" s="817"/>
      <c r="P375" s="817"/>
      <c r="Q375" s="817"/>
      <c r="R375" s="817"/>
      <c r="S375" s="817"/>
      <c r="T375" s="817"/>
      <c r="U375" s="817"/>
      <c r="V375" s="817"/>
      <c r="W375" s="817"/>
      <c r="X375" s="817"/>
      <c r="Y375" s="817"/>
    </row>
    <row r="376" ht="24.75" customHeight="1">
      <c r="A376" s="817"/>
      <c r="B376" s="819"/>
      <c r="C376" s="819"/>
      <c r="D376" s="819"/>
      <c r="E376" s="819"/>
      <c r="F376" s="819"/>
      <c r="G376" s="819"/>
      <c r="H376" s="817"/>
      <c r="I376" s="817"/>
      <c r="J376" s="817"/>
      <c r="K376" s="817"/>
      <c r="L376" s="817"/>
      <c r="M376" s="817"/>
      <c r="N376" s="817"/>
      <c r="O376" s="817"/>
      <c r="P376" s="817"/>
      <c r="Q376" s="817"/>
      <c r="R376" s="817"/>
      <c r="S376" s="817"/>
      <c r="T376" s="817"/>
      <c r="U376" s="817"/>
      <c r="V376" s="817"/>
      <c r="W376" s="817"/>
      <c r="X376" s="817"/>
      <c r="Y376" s="817"/>
    </row>
    <row r="377" ht="24.75" customHeight="1">
      <c r="A377" s="817"/>
      <c r="B377" s="819"/>
      <c r="C377" s="819"/>
      <c r="D377" s="819"/>
      <c r="E377" s="819"/>
      <c r="F377" s="819"/>
      <c r="G377" s="819"/>
      <c r="H377" s="817"/>
      <c r="I377" s="817"/>
      <c r="J377" s="817"/>
      <c r="K377" s="817"/>
      <c r="L377" s="817"/>
      <c r="M377" s="817"/>
      <c r="N377" s="817"/>
      <c r="O377" s="817"/>
      <c r="P377" s="817"/>
      <c r="Q377" s="817"/>
      <c r="R377" s="817"/>
      <c r="S377" s="817"/>
      <c r="T377" s="817"/>
      <c r="U377" s="817"/>
      <c r="V377" s="817"/>
      <c r="W377" s="817"/>
      <c r="X377" s="817"/>
      <c r="Y377" s="817"/>
    </row>
    <row r="378" ht="24.75" customHeight="1">
      <c r="A378" s="817"/>
      <c r="B378" s="819"/>
      <c r="C378" s="819"/>
      <c r="D378" s="819"/>
      <c r="E378" s="819"/>
      <c r="F378" s="819"/>
      <c r="G378" s="819"/>
      <c r="H378" s="817"/>
      <c r="I378" s="817"/>
      <c r="J378" s="817"/>
      <c r="K378" s="817"/>
      <c r="L378" s="817"/>
      <c r="M378" s="817"/>
      <c r="N378" s="817"/>
      <c r="O378" s="817"/>
      <c r="P378" s="817"/>
      <c r="Q378" s="817"/>
      <c r="R378" s="817"/>
      <c r="S378" s="817"/>
      <c r="T378" s="817"/>
      <c r="U378" s="817"/>
      <c r="V378" s="817"/>
      <c r="W378" s="817"/>
      <c r="X378" s="817"/>
      <c r="Y378" s="817"/>
    </row>
    <row r="379" ht="24.75" customHeight="1">
      <c r="A379" s="817"/>
      <c r="B379" s="819"/>
      <c r="C379" s="819"/>
      <c r="D379" s="819"/>
      <c r="E379" s="819"/>
      <c r="F379" s="819"/>
      <c r="G379" s="819"/>
      <c r="H379" s="817"/>
      <c r="I379" s="817"/>
      <c r="J379" s="817"/>
      <c r="K379" s="817"/>
      <c r="L379" s="817"/>
      <c r="M379" s="817"/>
      <c r="N379" s="817"/>
      <c r="O379" s="817"/>
      <c r="P379" s="817"/>
      <c r="Q379" s="817"/>
      <c r="R379" s="817"/>
      <c r="S379" s="817"/>
      <c r="T379" s="817"/>
      <c r="U379" s="817"/>
      <c r="V379" s="817"/>
      <c r="W379" s="817"/>
      <c r="X379" s="817"/>
      <c r="Y379" s="817"/>
    </row>
    <row r="380" ht="24.75" customHeight="1">
      <c r="A380" s="817"/>
      <c r="B380" s="819"/>
      <c r="C380" s="819"/>
      <c r="D380" s="819"/>
      <c r="E380" s="819"/>
      <c r="F380" s="819"/>
      <c r="G380" s="819"/>
      <c r="H380" s="817"/>
      <c r="I380" s="817"/>
      <c r="J380" s="817"/>
      <c r="K380" s="817"/>
      <c r="L380" s="817"/>
      <c r="M380" s="817"/>
      <c r="N380" s="817"/>
      <c r="O380" s="817"/>
      <c r="P380" s="817"/>
      <c r="Q380" s="817"/>
      <c r="R380" s="817"/>
      <c r="S380" s="817"/>
      <c r="T380" s="817"/>
      <c r="U380" s="817"/>
      <c r="V380" s="817"/>
      <c r="W380" s="817"/>
      <c r="X380" s="817"/>
      <c r="Y380" s="817"/>
    </row>
    <row r="381" ht="24.75" customHeight="1">
      <c r="A381" s="817"/>
      <c r="B381" s="819"/>
      <c r="C381" s="819"/>
      <c r="D381" s="819"/>
      <c r="E381" s="819"/>
      <c r="F381" s="819"/>
      <c r="G381" s="819"/>
      <c r="H381" s="817"/>
      <c r="I381" s="817"/>
      <c r="J381" s="817"/>
      <c r="K381" s="817"/>
      <c r="L381" s="817"/>
      <c r="M381" s="817"/>
      <c r="N381" s="817"/>
      <c r="O381" s="817"/>
      <c r="P381" s="817"/>
      <c r="Q381" s="817"/>
      <c r="R381" s="817"/>
      <c r="S381" s="817"/>
      <c r="T381" s="817"/>
      <c r="U381" s="817"/>
      <c r="V381" s="817"/>
      <c r="W381" s="817"/>
      <c r="X381" s="817"/>
      <c r="Y381" s="817"/>
    </row>
    <row r="382" ht="24.75" customHeight="1">
      <c r="A382" s="817"/>
      <c r="B382" s="819"/>
      <c r="C382" s="819"/>
      <c r="D382" s="819"/>
      <c r="E382" s="819"/>
      <c r="F382" s="819"/>
      <c r="G382" s="819"/>
      <c r="H382" s="817"/>
      <c r="I382" s="817"/>
      <c r="J382" s="817"/>
      <c r="K382" s="817"/>
      <c r="L382" s="817"/>
      <c r="M382" s="817"/>
      <c r="N382" s="817"/>
      <c r="O382" s="817"/>
      <c r="P382" s="817"/>
      <c r="Q382" s="817"/>
      <c r="R382" s="817"/>
      <c r="S382" s="817"/>
      <c r="T382" s="817"/>
      <c r="U382" s="817"/>
      <c r="V382" s="817"/>
      <c r="W382" s="817"/>
      <c r="X382" s="817"/>
      <c r="Y382" s="817"/>
    </row>
    <row r="383" ht="24.75" customHeight="1">
      <c r="A383" s="817"/>
      <c r="B383" s="819"/>
      <c r="C383" s="819"/>
      <c r="D383" s="819"/>
      <c r="E383" s="819"/>
      <c r="F383" s="819"/>
      <c r="G383" s="819"/>
      <c r="H383" s="817"/>
      <c r="I383" s="817"/>
      <c r="J383" s="817"/>
      <c r="K383" s="817"/>
      <c r="L383" s="817"/>
      <c r="M383" s="817"/>
      <c r="N383" s="817"/>
      <c r="O383" s="817"/>
      <c r="P383" s="817"/>
      <c r="Q383" s="817"/>
      <c r="R383" s="817"/>
      <c r="S383" s="817"/>
      <c r="T383" s="817"/>
      <c r="U383" s="817"/>
      <c r="V383" s="817"/>
      <c r="W383" s="817"/>
      <c r="X383" s="817"/>
      <c r="Y383" s="817"/>
    </row>
    <row r="384" ht="24.75" customHeight="1">
      <c r="A384" s="817"/>
      <c r="B384" s="819"/>
      <c r="C384" s="819"/>
      <c r="D384" s="819"/>
      <c r="E384" s="819"/>
      <c r="F384" s="819"/>
      <c r="G384" s="819"/>
      <c r="H384" s="817"/>
      <c r="I384" s="817"/>
      <c r="J384" s="817"/>
      <c r="K384" s="817"/>
      <c r="L384" s="817"/>
      <c r="M384" s="817"/>
      <c r="N384" s="817"/>
      <c r="O384" s="817"/>
      <c r="P384" s="817"/>
      <c r="Q384" s="817"/>
      <c r="R384" s="817"/>
      <c r="S384" s="817"/>
      <c r="T384" s="817"/>
      <c r="U384" s="817"/>
      <c r="V384" s="817"/>
      <c r="W384" s="817"/>
      <c r="X384" s="817"/>
      <c r="Y384" s="817"/>
    </row>
    <row r="385" ht="24.75" customHeight="1">
      <c r="A385" s="817"/>
      <c r="B385" s="819"/>
      <c r="C385" s="819"/>
      <c r="D385" s="819"/>
      <c r="E385" s="819"/>
      <c r="F385" s="819"/>
      <c r="G385" s="819"/>
      <c r="H385" s="817"/>
      <c r="I385" s="817"/>
      <c r="J385" s="817"/>
      <c r="K385" s="817"/>
      <c r="L385" s="817"/>
      <c r="M385" s="817"/>
      <c r="N385" s="817"/>
      <c r="O385" s="817"/>
      <c r="P385" s="817"/>
      <c r="Q385" s="817"/>
      <c r="R385" s="817"/>
      <c r="S385" s="817"/>
      <c r="T385" s="817"/>
      <c r="U385" s="817"/>
      <c r="V385" s="817"/>
      <c r="W385" s="817"/>
      <c r="X385" s="817"/>
      <c r="Y385" s="817"/>
    </row>
    <row r="386" ht="24.75" customHeight="1">
      <c r="A386" s="817"/>
      <c r="B386" s="819"/>
      <c r="C386" s="819"/>
      <c r="D386" s="819"/>
      <c r="E386" s="819"/>
      <c r="F386" s="819"/>
      <c r="G386" s="819"/>
      <c r="H386" s="817"/>
      <c r="I386" s="817"/>
      <c r="J386" s="817"/>
      <c r="K386" s="817"/>
      <c r="L386" s="817"/>
      <c r="M386" s="817"/>
      <c r="N386" s="817"/>
      <c r="O386" s="817"/>
      <c r="P386" s="817"/>
      <c r="Q386" s="817"/>
      <c r="R386" s="817"/>
      <c r="S386" s="817"/>
      <c r="T386" s="817"/>
      <c r="U386" s="817"/>
      <c r="V386" s="817"/>
      <c r="W386" s="817"/>
      <c r="X386" s="817"/>
      <c r="Y386" s="817"/>
    </row>
    <row r="387" ht="24.75" customHeight="1">
      <c r="A387" s="817"/>
      <c r="B387" s="819"/>
      <c r="C387" s="819"/>
      <c r="D387" s="819"/>
      <c r="E387" s="819"/>
      <c r="F387" s="819"/>
      <c r="G387" s="819"/>
      <c r="H387" s="817"/>
      <c r="I387" s="817"/>
      <c r="J387" s="817"/>
      <c r="K387" s="817"/>
      <c r="L387" s="817"/>
      <c r="M387" s="817"/>
      <c r="N387" s="817"/>
      <c r="O387" s="817"/>
      <c r="P387" s="817"/>
      <c r="Q387" s="817"/>
      <c r="R387" s="817"/>
      <c r="S387" s="817"/>
      <c r="T387" s="817"/>
      <c r="U387" s="817"/>
      <c r="V387" s="817"/>
      <c r="W387" s="817"/>
      <c r="X387" s="817"/>
      <c r="Y387" s="817"/>
    </row>
    <row r="388" ht="24.75" customHeight="1">
      <c r="A388" s="817"/>
      <c r="B388" s="819"/>
      <c r="C388" s="819"/>
      <c r="D388" s="819"/>
      <c r="E388" s="819"/>
      <c r="F388" s="819"/>
      <c r="G388" s="819"/>
      <c r="H388" s="817"/>
      <c r="I388" s="817"/>
      <c r="J388" s="817"/>
      <c r="K388" s="817"/>
      <c r="L388" s="817"/>
      <c r="M388" s="817"/>
      <c r="N388" s="817"/>
      <c r="O388" s="817"/>
      <c r="P388" s="817"/>
      <c r="Q388" s="817"/>
      <c r="R388" s="817"/>
      <c r="S388" s="817"/>
      <c r="T388" s="817"/>
      <c r="U388" s="817"/>
      <c r="V388" s="817"/>
      <c r="W388" s="817"/>
      <c r="X388" s="817"/>
      <c r="Y388" s="817"/>
    </row>
    <row r="389" ht="24.75" customHeight="1">
      <c r="A389" s="817"/>
      <c r="B389" s="819"/>
      <c r="C389" s="819"/>
      <c r="D389" s="819"/>
      <c r="E389" s="819"/>
      <c r="F389" s="819"/>
      <c r="G389" s="819"/>
      <c r="H389" s="817"/>
      <c r="I389" s="817"/>
      <c r="J389" s="817"/>
      <c r="K389" s="817"/>
      <c r="L389" s="817"/>
      <c r="M389" s="817"/>
      <c r="N389" s="817"/>
      <c r="O389" s="817"/>
      <c r="P389" s="817"/>
      <c r="Q389" s="817"/>
      <c r="R389" s="817"/>
      <c r="S389" s="817"/>
      <c r="T389" s="817"/>
      <c r="U389" s="817"/>
      <c r="V389" s="817"/>
      <c r="W389" s="817"/>
      <c r="X389" s="817"/>
      <c r="Y389" s="817"/>
    </row>
    <row r="390" ht="24.75" customHeight="1">
      <c r="A390" s="817"/>
      <c r="B390" s="819"/>
      <c r="C390" s="819"/>
      <c r="D390" s="819"/>
      <c r="E390" s="819"/>
      <c r="F390" s="819"/>
      <c r="G390" s="819"/>
      <c r="H390" s="817"/>
      <c r="I390" s="817"/>
      <c r="J390" s="817"/>
      <c r="K390" s="817"/>
      <c r="L390" s="817"/>
      <c r="M390" s="817"/>
      <c r="N390" s="817"/>
      <c r="O390" s="817"/>
      <c r="P390" s="817"/>
      <c r="Q390" s="817"/>
      <c r="R390" s="817"/>
      <c r="S390" s="817"/>
      <c r="T390" s="817"/>
      <c r="U390" s="817"/>
      <c r="V390" s="817"/>
      <c r="W390" s="817"/>
      <c r="X390" s="817"/>
      <c r="Y390" s="817"/>
    </row>
    <row r="391" ht="24.75" customHeight="1">
      <c r="A391" s="817"/>
      <c r="B391" s="819"/>
      <c r="C391" s="819"/>
      <c r="D391" s="819"/>
      <c r="E391" s="819"/>
      <c r="F391" s="819"/>
      <c r="G391" s="819"/>
      <c r="H391" s="817"/>
      <c r="I391" s="817"/>
      <c r="J391" s="817"/>
      <c r="K391" s="817"/>
      <c r="L391" s="817"/>
      <c r="M391" s="817"/>
      <c r="N391" s="817"/>
      <c r="O391" s="817"/>
      <c r="P391" s="817"/>
      <c r="Q391" s="817"/>
      <c r="R391" s="817"/>
      <c r="S391" s="817"/>
      <c r="T391" s="817"/>
      <c r="U391" s="817"/>
      <c r="V391" s="817"/>
      <c r="W391" s="817"/>
      <c r="X391" s="817"/>
      <c r="Y391" s="817"/>
    </row>
    <row r="392" ht="24.75" customHeight="1">
      <c r="A392" s="817"/>
      <c r="B392" s="819"/>
      <c r="C392" s="819"/>
      <c r="D392" s="819"/>
      <c r="E392" s="819"/>
      <c r="F392" s="819"/>
      <c r="G392" s="819"/>
      <c r="H392" s="817"/>
      <c r="I392" s="817"/>
      <c r="J392" s="817"/>
      <c r="K392" s="817"/>
      <c r="L392" s="817"/>
      <c r="M392" s="817"/>
      <c r="N392" s="817"/>
      <c r="O392" s="817"/>
      <c r="P392" s="817"/>
      <c r="Q392" s="817"/>
      <c r="R392" s="817"/>
      <c r="S392" s="817"/>
      <c r="T392" s="817"/>
      <c r="U392" s="817"/>
      <c r="V392" s="817"/>
      <c r="W392" s="817"/>
      <c r="X392" s="817"/>
      <c r="Y392" s="817"/>
    </row>
    <row r="393" ht="24.75" customHeight="1">
      <c r="A393" s="817"/>
      <c r="B393" s="819"/>
      <c r="C393" s="819"/>
      <c r="D393" s="819"/>
      <c r="E393" s="819"/>
      <c r="F393" s="819"/>
      <c r="G393" s="819"/>
      <c r="H393" s="817"/>
      <c r="I393" s="817"/>
      <c r="J393" s="817"/>
      <c r="K393" s="817"/>
      <c r="L393" s="817"/>
      <c r="M393" s="817"/>
      <c r="N393" s="817"/>
      <c r="O393" s="817"/>
      <c r="P393" s="817"/>
      <c r="Q393" s="817"/>
      <c r="R393" s="817"/>
      <c r="S393" s="817"/>
      <c r="T393" s="817"/>
      <c r="U393" s="817"/>
      <c r="V393" s="817"/>
      <c r="W393" s="817"/>
      <c r="X393" s="817"/>
      <c r="Y393" s="817"/>
    </row>
    <row r="394" ht="24.75" customHeight="1">
      <c r="A394" s="817"/>
      <c r="B394" s="819"/>
      <c r="C394" s="819"/>
      <c r="D394" s="819"/>
      <c r="E394" s="819"/>
      <c r="F394" s="819"/>
      <c r="G394" s="819"/>
      <c r="H394" s="817"/>
      <c r="I394" s="817"/>
      <c r="J394" s="817"/>
      <c r="K394" s="817"/>
      <c r="L394" s="817"/>
      <c r="M394" s="817"/>
      <c r="N394" s="817"/>
      <c r="O394" s="817"/>
      <c r="P394" s="817"/>
      <c r="Q394" s="817"/>
      <c r="R394" s="817"/>
      <c r="S394" s="817"/>
      <c r="T394" s="817"/>
      <c r="U394" s="817"/>
      <c r="V394" s="817"/>
      <c r="W394" s="817"/>
      <c r="X394" s="817"/>
      <c r="Y394" s="817"/>
    </row>
    <row r="395" ht="24.75" customHeight="1">
      <c r="A395" s="817"/>
      <c r="B395" s="819"/>
      <c r="C395" s="819"/>
      <c r="D395" s="819"/>
      <c r="E395" s="819"/>
      <c r="F395" s="819"/>
      <c r="G395" s="819"/>
      <c r="H395" s="817"/>
      <c r="I395" s="817"/>
      <c r="J395" s="817"/>
      <c r="K395" s="817"/>
      <c r="L395" s="817"/>
      <c r="M395" s="817"/>
      <c r="N395" s="817"/>
      <c r="O395" s="817"/>
      <c r="P395" s="817"/>
      <c r="Q395" s="817"/>
      <c r="R395" s="817"/>
      <c r="S395" s="817"/>
      <c r="T395" s="817"/>
      <c r="U395" s="817"/>
      <c r="V395" s="817"/>
      <c r="W395" s="817"/>
      <c r="X395" s="817"/>
      <c r="Y395" s="817"/>
    </row>
    <row r="396" ht="24.75" customHeight="1">
      <c r="A396" s="817"/>
      <c r="B396" s="819"/>
      <c r="C396" s="819"/>
      <c r="D396" s="819"/>
      <c r="E396" s="819"/>
      <c r="F396" s="819"/>
      <c r="G396" s="819"/>
      <c r="H396" s="817"/>
      <c r="I396" s="817"/>
      <c r="J396" s="817"/>
      <c r="K396" s="817"/>
      <c r="L396" s="817"/>
      <c r="M396" s="817"/>
      <c r="N396" s="817"/>
      <c r="O396" s="817"/>
      <c r="P396" s="817"/>
      <c r="Q396" s="817"/>
      <c r="R396" s="817"/>
      <c r="S396" s="817"/>
      <c r="T396" s="817"/>
      <c r="U396" s="817"/>
      <c r="V396" s="817"/>
      <c r="W396" s="817"/>
      <c r="X396" s="817"/>
      <c r="Y396" s="817"/>
    </row>
    <row r="397" ht="24.75" customHeight="1">
      <c r="A397" s="817"/>
      <c r="B397" s="819"/>
      <c r="C397" s="819"/>
      <c r="D397" s="819"/>
      <c r="E397" s="819"/>
      <c r="F397" s="819"/>
      <c r="G397" s="819"/>
      <c r="H397" s="817"/>
      <c r="I397" s="817"/>
      <c r="J397" s="817"/>
      <c r="K397" s="817"/>
      <c r="L397" s="817"/>
      <c r="M397" s="817"/>
      <c r="N397" s="817"/>
      <c r="O397" s="817"/>
      <c r="P397" s="817"/>
      <c r="Q397" s="817"/>
      <c r="R397" s="817"/>
      <c r="S397" s="817"/>
      <c r="T397" s="817"/>
      <c r="U397" s="817"/>
      <c r="V397" s="817"/>
      <c r="W397" s="817"/>
      <c r="X397" s="817"/>
      <c r="Y397" s="817"/>
    </row>
    <row r="398" ht="24.75" customHeight="1">
      <c r="A398" s="817"/>
      <c r="B398" s="819"/>
      <c r="C398" s="819"/>
      <c r="D398" s="819"/>
      <c r="E398" s="819"/>
      <c r="F398" s="819"/>
      <c r="G398" s="819"/>
      <c r="H398" s="817"/>
      <c r="I398" s="817"/>
      <c r="J398" s="817"/>
      <c r="K398" s="817"/>
      <c r="L398" s="817"/>
      <c r="M398" s="817"/>
      <c r="N398" s="817"/>
      <c r="O398" s="817"/>
      <c r="P398" s="817"/>
      <c r="Q398" s="817"/>
      <c r="R398" s="817"/>
      <c r="S398" s="817"/>
      <c r="T398" s="817"/>
      <c r="U398" s="817"/>
      <c r="V398" s="817"/>
      <c r="W398" s="817"/>
      <c r="X398" s="817"/>
      <c r="Y398" s="817"/>
    </row>
    <row r="399" ht="24.75" customHeight="1">
      <c r="A399" s="817"/>
      <c r="B399" s="819"/>
      <c r="C399" s="819"/>
      <c r="D399" s="819"/>
      <c r="E399" s="819"/>
      <c r="F399" s="819"/>
      <c r="G399" s="819"/>
      <c r="H399" s="817"/>
      <c r="I399" s="817"/>
      <c r="J399" s="817"/>
      <c r="K399" s="817"/>
      <c r="L399" s="817"/>
      <c r="M399" s="817"/>
      <c r="N399" s="817"/>
      <c r="O399" s="817"/>
      <c r="P399" s="817"/>
      <c r="Q399" s="817"/>
      <c r="R399" s="817"/>
      <c r="S399" s="817"/>
      <c r="T399" s="817"/>
      <c r="U399" s="817"/>
      <c r="V399" s="817"/>
      <c r="W399" s="817"/>
      <c r="X399" s="817"/>
      <c r="Y399" s="817"/>
    </row>
    <row r="400" ht="24.75" customHeight="1">
      <c r="A400" s="817"/>
      <c r="B400" s="819"/>
      <c r="C400" s="819"/>
      <c r="D400" s="819"/>
      <c r="E400" s="819"/>
      <c r="F400" s="819"/>
      <c r="G400" s="819"/>
      <c r="H400" s="817"/>
      <c r="I400" s="817"/>
      <c r="J400" s="817"/>
      <c r="K400" s="817"/>
      <c r="L400" s="817"/>
      <c r="M400" s="817"/>
      <c r="N400" s="817"/>
      <c r="O400" s="817"/>
      <c r="P400" s="817"/>
      <c r="Q400" s="817"/>
      <c r="R400" s="817"/>
      <c r="S400" s="817"/>
      <c r="T400" s="817"/>
      <c r="U400" s="817"/>
      <c r="V400" s="817"/>
      <c r="W400" s="817"/>
      <c r="X400" s="817"/>
      <c r="Y400" s="817"/>
    </row>
    <row r="401" ht="24.75" customHeight="1">
      <c r="A401" s="817"/>
      <c r="B401" s="819"/>
      <c r="C401" s="819"/>
      <c r="D401" s="819"/>
      <c r="E401" s="819"/>
      <c r="F401" s="819"/>
      <c r="G401" s="819"/>
      <c r="H401" s="817"/>
      <c r="I401" s="817"/>
      <c r="J401" s="817"/>
      <c r="K401" s="817"/>
      <c r="L401" s="817"/>
      <c r="M401" s="817"/>
      <c r="N401" s="817"/>
      <c r="O401" s="817"/>
      <c r="P401" s="817"/>
      <c r="Q401" s="817"/>
      <c r="R401" s="817"/>
      <c r="S401" s="817"/>
      <c r="T401" s="817"/>
      <c r="U401" s="817"/>
      <c r="V401" s="817"/>
      <c r="W401" s="817"/>
      <c r="X401" s="817"/>
      <c r="Y401" s="817"/>
    </row>
    <row r="402" ht="24.75" customHeight="1">
      <c r="A402" s="817"/>
      <c r="B402" s="819"/>
      <c r="C402" s="819"/>
      <c r="D402" s="819"/>
      <c r="E402" s="819"/>
      <c r="F402" s="819"/>
      <c r="G402" s="819"/>
      <c r="H402" s="817"/>
      <c r="I402" s="817"/>
      <c r="J402" s="817"/>
      <c r="K402" s="817"/>
      <c r="L402" s="817"/>
      <c r="M402" s="817"/>
      <c r="N402" s="817"/>
      <c r="O402" s="817"/>
      <c r="P402" s="817"/>
      <c r="Q402" s="817"/>
      <c r="R402" s="817"/>
      <c r="S402" s="817"/>
      <c r="T402" s="817"/>
      <c r="U402" s="817"/>
      <c r="V402" s="817"/>
      <c r="W402" s="817"/>
      <c r="X402" s="817"/>
      <c r="Y402" s="817"/>
    </row>
    <row r="403" ht="24.75" customHeight="1">
      <c r="A403" s="817"/>
      <c r="B403" s="819"/>
      <c r="C403" s="819"/>
      <c r="D403" s="819"/>
      <c r="E403" s="819"/>
      <c r="F403" s="819"/>
      <c r="G403" s="819"/>
      <c r="H403" s="817"/>
      <c r="I403" s="817"/>
      <c r="J403" s="817"/>
      <c r="K403" s="817"/>
      <c r="L403" s="817"/>
      <c r="M403" s="817"/>
      <c r="N403" s="817"/>
      <c r="O403" s="817"/>
      <c r="P403" s="817"/>
      <c r="Q403" s="817"/>
      <c r="R403" s="817"/>
      <c r="S403" s="817"/>
      <c r="T403" s="817"/>
      <c r="U403" s="817"/>
      <c r="V403" s="817"/>
      <c r="W403" s="817"/>
      <c r="X403" s="817"/>
      <c r="Y403" s="817"/>
    </row>
    <row r="404" ht="24.75" customHeight="1">
      <c r="A404" s="817"/>
      <c r="B404" s="819"/>
      <c r="C404" s="819"/>
      <c r="D404" s="819"/>
      <c r="E404" s="819"/>
      <c r="F404" s="819"/>
      <c r="G404" s="819"/>
      <c r="H404" s="817"/>
      <c r="I404" s="817"/>
      <c r="J404" s="817"/>
      <c r="K404" s="817"/>
      <c r="L404" s="817"/>
      <c r="M404" s="817"/>
      <c r="N404" s="817"/>
      <c r="O404" s="817"/>
      <c r="P404" s="817"/>
      <c r="Q404" s="817"/>
      <c r="R404" s="817"/>
      <c r="S404" s="817"/>
      <c r="T404" s="817"/>
      <c r="U404" s="817"/>
      <c r="V404" s="817"/>
      <c r="W404" s="817"/>
      <c r="X404" s="817"/>
      <c r="Y404" s="817"/>
    </row>
    <row r="405" ht="24.75" customHeight="1">
      <c r="A405" s="817"/>
      <c r="B405" s="819"/>
      <c r="C405" s="819"/>
      <c r="D405" s="819"/>
      <c r="E405" s="819"/>
      <c r="F405" s="819"/>
      <c r="G405" s="819"/>
      <c r="H405" s="817"/>
      <c r="I405" s="817"/>
      <c r="J405" s="817"/>
      <c r="K405" s="817"/>
      <c r="L405" s="817"/>
      <c r="M405" s="817"/>
      <c r="N405" s="817"/>
      <c r="O405" s="817"/>
      <c r="P405" s="817"/>
      <c r="Q405" s="817"/>
      <c r="R405" s="817"/>
      <c r="S405" s="817"/>
      <c r="T405" s="817"/>
      <c r="U405" s="817"/>
      <c r="V405" s="817"/>
      <c r="W405" s="817"/>
      <c r="X405" s="817"/>
      <c r="Y405" s="817"/>
    </row>
    <row r="406" ht="24.75" customHeight="1">
      <c r="A406" s="817"/>
      <c r="B406" s="819"/>
      <c r="C406" s="819"/>
      <c r="D406" s="819"/>
      <c r="E406" s="819"/>
      <c r="F406" s="819"/>
      <c r="G406" s="819"/>
      <c r="H406" s="817"/>
      <c r="I406" s="817"/>
      <c r="J406" s="817"/>
      <c r="K406" s="817"/>
      <c r="L406" s="817"/>
      <c r="M406" s="817"/>
      <c r="N406" s="817"/>
      <c r="O406" s="817"/>
      <c r="P406" s="817"/>
      <c r="Q406" s="817"/>
      <c r="R406" s="817"/>
      <c r="S406" s="817"/>
      <c r="T406" s="817"/>
      <c r="U406" s="817"/>
      <c r="V406" s="817"/>
      <c r="W406" s="817"/>
      <c r="X406" s="817"/>
      <c r="Y406" s="817"/>
    </row>
    <row r="407" ht="24.75" customHeight="1">
      <c r="A407" s="817"/>
      <c r="B407" s="819"/>
      <c r="C407" s="819"/>
      <c r="D407" s="819"/>
      <c r="E407" s="819"/>
      <c r="F407" s="819"/>
      <c r="G407" s="819"/>
      <c r="H407" s="817"/>
      <c r="I407" s="817"/>
      <c r="J407" s="817"/>
      <c r="K407" s="817"/>
      <c r="L407" s="817"/>
      <c r="M407" s="817"/>
      <c r="N407" s="817"/>
      <c r="O407" s="817"/>
      <c r="P407" s="817"/>
      <c r="Q407" s="817"/>
      <c r="R407" s="817"/>
      <c r="S407" s="817"/>
      <c r="T407" s="817"/>
      <c r="U407" s="817"/>
      <c r="V407" s="817"/>
      <c r="W407" s="817"/>
      <c r="X407" s="817"/>
      <c r="Y407" s="817"/>
    </row>
    <row r="408" ht="24.75" customHeight="1">
      <c r="A408" s="817"/>
      <c r="B408" s="819"/>
      <c r="C408" s="819"/>
      <c r="D408" s="819"/>
      <c r="E408" s="819"/>
      <c r="F408" s="819"/>
      <c r="G408" s="819"/>
      <c r="H408" s="817"/>
      <c r="I408" s="817"/>
      <c r="J408" s="817"/>
      <c r="K408" s="817"/>
      <c r="L408" s="817"/>
      <c r="M408" s="817"/>
      <c r="N408" s="817"/>
      <c r="O408" s="817"/>
      <c r="P408" s="817"/>
      <c r="Q408" s="817"/>
      <c r="R408" s="817"/>
      <c r="S408" s="817"/>
      <c r="T408" s="817"/>
      <c r="U408" s="817"/>
      <c r="V408" s="817"/>
      <c r="W408" s="817"/>
      <c r="X408" s="817"/>
      <c r="Y408" s="817"/>
    </row>
    <row r="409" ht="24.75" customHeight="1">
      <c r="A409" s="817"/>
      <c r="B409" s="819"/>
      <c r="C409" s="819"/>
      <c r="D409" s="819"/>
      <c r="E409" s="819"/>
      <c r="F409" s="819"/>
      <c r="G409" s="819"/>
      <c r="H409" s="817"/>
      <c r="I409" s="817"/>
      <c r="J409" s="817"/>
      <c r="K409" s="817"/>
      <c r="L409" s="817"/>
      <c r="M409" s="817"/>
      <c r="N409" s="817"/>
      <c r="O409" s="817"/>
      <c r="P409" s="817"/>
      <c r="Q409" s="817"/>
      <c r="R409" s="817"/>
      <c r="S409" s="817"/>
      <c r="T409" s="817"/>
      <c r="U409" s="817"/>
      <c r="V409" s="817"/>
      <c r="W409" s="817"/>
      <c r="X409" s="817"/>
      <c r="Y409" s="817"/>
    </row>
    <row r="410" ht="24.75" customHeight="1">
      <c r="A410" s="817"/>
      <c r="B410" s="819"/>
      <c r="C410" s="819"/>
      <c r="D410" s="819"/>
      <c r="E410" s="819"/>
      <c r="F410" s="819"/>
      <c r="G410" s="819"/>
      <c r="H410" s="817"/>
      <c r="I410" s="817"/>
      <c r="J410" s="817"/>
      <c r="K410" s="817"/>
      <c r="L410" s="817"/>
      <c r="M410" s="817"/>
      <c r="N410" s="817"/>
      <c r="O410" s="817"/>
      <c r="P410" s="817"/>
      <c r="Q410" s="817"/>
      <c r="R410" s="817"/>
      <c r="S410" s="817"/>
      <c r="T410" s="817"/>
      <c r="U410" s="817"/>
      <c r="V410" s="817"/>
      <c r="W410" s="817"/>
      <c r="X410" s="817"/>
      <c r="Y410" s="817"/>
    </row>
    <row r="411" ht="24.75" customHeight="1">
      <c r="A411" s="817"/>
      <c r="B411" s="819"/>
      <c r="C411" s="819"/>
      <c r="D411" s="819"/>
      <c r="E411" s="819"/>
      <c r="F411" s="819"/>
      <c r="G411" s="819"/>
      <c r="H411" s="817"/>
      <c r="I411" s="817"/>
      <c r="J411" s="817"/>
      <c r="K411" s="817"/>
      <c r="L411" s="817"/>
      <c r="M411" s="817"/>
      <c r="N411" s="817"/>
      <c r="O411" s="817"/>
      <c r="P411" s="817"/>
      <c r="Q411" s="817"/>
      <c r="R411" s="817"/>
      <c r="S411" s="817"/>
      <c r="T411" s="817"/>
      <c r="U411" s="817"/>
      <c r="V411" s="817"/>
      <c r="W411" s="817"/>
      <c r="X411" s="817"/>
      <c r="Y411" s="817"/>
    </row>
    <row r="412" ht="24.75" customHeight="1">
      <c r="A412" s="817"/>
      <c r="B412" s="819"/>
      <c r="C412" s="819"/>
      <c r="D412" s="819"/>
      <c r="E412" s="819"/>
      <c r="F412" s="819"/>
      <c r="G412" s="819"/>
      <c r="H412" s="817"/>
      <c r="I412" s="817"/>
      <c r="J412" s="817"/>
      <c r="K412" s="817"/>
      <c r="L412" s="817"/>
      <c r="M412" s="817"/>
      <c r="N412" s="817"/>
      <c r="O412" s="817"/>
      <c r="P412" s="817"/>
      <c r="Q412" s="817"/>
      <c r="R412" s="817"/>
      <c r="S412" s="817"/>
      <c r="T412" s="817"/>
      <c r="U412" s="817"/>
      <c r="V412" s="817"/>
      <c r="W412" s="817"/>
      <c r="X412" s="817"/>
      <c r="Y412" s="817"/>
    </row>
    <row r="413" ht="24.75" customHeight="1">
      <c r="A413" s="817"/>
      <c r="B413" s="819"/>
      <c r="C413" s="819"/>
      <c r="D413" s="819"/>
      <c r="E413" s="819"/>
      <c r="F413" s="819"/>
      <c r="G413" s="819"/>
      <c r="H413" s="817"/>
      <c r="I413" s="817"/>
      <c r="J413" s="817"/>
      <c r="K413" s="817"/>
      <c r="L413" s="817"/>
      <c r="M413" s="817"/>
      <c r="N413" s="817"/>
      <c r="O413" s="817"/>
      <c r="P413" s="817"/>
      <c r="Q413" s="817"/>
      <c r="R413" s="817"/>
      <c r="S413" s="817"/>
      <c r="T413" s="817"/>
      <c r="U413" s="817"/>
      <c r="V413" s="817"/>
      <c r="W413" s="817"/>
      <c r="X413" s="817"/>
      <c r="Y413" s="817"/>
    </row>
    <row r="414" ht="24.75" customHeight="1">
      <c r="A414" s="817"/>
      <c r="B414" s="819"/>
      <c r="C414" s="819"/>
      <c r="D414" s="819"/>
      <c r="E414" s="819"/>
      <c r="F414" s="819"/>
      <c r="G414" s="819"/>
      <c r="H414" s="817"/>
      <c r="I414" s="817"/>
      <c r="J414" s="817"/>
      <c r="K414" s="817"/>
      <c r="L414" s="817"/>
      <c r="M414" s="817"/>
      <c r="N414" s="817"/>
      <c r="O414" s="817"/>
      <c r="P414" s="817"/>
      <c r="Q414" s="817"/>
      <c r="R414" s="817"/>
      <c r="S414" s="817"/>
      <c r="T414" s="817"/>
      <c r="U414" s="817"/>
      <c r="V414" s="817"/>
      <c r="W414" s="817"/>
      <c r="X414" s="817"/>
      <c r="Y414" s="817"/>
    </row>
    <row r="415" ht="24.75" customHeight="1">
      <c r="A415" s="817"/>
      <c r="B415" s="819"/>
      <c r="C415" s="819"/>
      <c r="D415" s="819"/>
      <c r="E415" s="819"/>
      <c r="F415" s="819"/>
      <c r="G415" s="819"/>
      <c r="H415" s="817"/>
      <c r="I415" s="817"/>
      <c r="J415" s="817"/>
      <c r="K415" s="817"/>
      <c r="L415" s="817"/>
      <c r="M415" s="817"/>
      <c r="N415" s="817"/>
      <c r="O415" s="817"/>
      <c r="P415" s="817"/>
      <c r="Q415" s="817"/>
      <c r="R415" s="817"/>
      <c r="S415" s="817"/>
      <c r="T415" s="817"/>
      <c r="U415" s="817"/>
      <c r="V415" s="817"/>
      <c r="W415" s="817"/>
      <c r="X415" s="817"/>
      <c r="Y415" s="817"/>
    </row>
    <row r="416" ht="24.75" customHeight="1">
      <c r="A416" s="817"/>
      <c r="B416" s="819"/>
      <c r="C416" s="819"/>
      <c r="D416" s="819"/>
      <c r="E416" s="819"/>
      <c r="F416" s="819"/>
      <c r="G416" s="819"/>
      <c r="H416" s="817"/>
      <c r="I416" s="817"/>
      <c r="J416" s="817"/>
      <c r="K416" s="817"/>
      <c r="L416" s="817"/>
      <c r="M416" s="817"/>
      <c r="N416" s="817"/>
      <c r="O416" s="817"/>
      <c r="P416" s="817"/>
      <c r="Q416" s="817"/>
      <c r="R416" s="817"/>
      <c r="S416" s="817"/>
      <c r="T416" s="817"/>
      <c r="U416" s="817"/>
      <c r="V416" s="817"/>
      <c r="W416" s="817"/>
      <c r="X416" s="817"/>
      <c r="Y416" s="817"/>
    </row>
    <row r="417" ht="24.75" customHeight="1">
      <c r="A417" s="817"/>
      <c r="B417" s="819"/>
      <c r="C417" s="819"/>
      <c r="D417" s="819"/>
      <c r="E417" s="819"/>
      <c r="F417" s="819"/>
      <c r="G417" s="819"/>
      <c r="H417" s="817"/>
      <c r="I417" s="817"/>
      <c r="J417" s="817"/>
      <c r="K417" s="817"/>
      <c r="L417" s="817"/>
      <c r="M417" s="817"/>
      <c r="N417" s="817"/>
      <c r="O417" s="817"/>
      <c r="P417" s="817"/>
      <c r="Q417" s="817"/>
      <c r="R417" s="817"/>
      <c r="S417" s="817"/>
      <c r="T417" s="817"/>
      <c r="U417" s="817"/>
      <c r="V417" s="817"/>
      <c r="W417" s="817"/>
      <c r="X417" s="817"/>
      <c r="Y417" s="817"/>
    </row>
    <row r="418" ht="24.75" customHeight="1">
      <c r="A418" s="817"/>
      <c r="B418" s="819"/>
      <c r="C418" s="819"/>
      <c r="D418" s="819"/>
      <c r="E418" s="819"/>
      <c r="F418" s="819"/>
      <c r="G418" s="819"/>
      <c r="H418" s="817"/>
      <c r="I418" s="817"/>
      <c r="J418" s="817"/>
      <c r="K418" s="817"/>
      <c r="L418" s="817"/>
      <c r="M418" s="817"/>
      <c r="N418" s="817"/>
      <c r="O418" s="817"/>
      <c r="P418" s="817"/>
      <c r="Q418" s="817"/>
      <c r="R418" s="817"/>
      <c r="S418" s="817"/>
      <c r="T418" s="817"/>
      <c r="U418" s="817"/>
      <c r="V418" s="817"/>
      <c r="W418" s="817"/>
      <c r="X418" s="817"/>
      <c r="Y418" s="817"/>
    </row>
    <row r="419" ht="24.75" customHeight="1">
      <c r="A419" s="817"/>
      <c r="B419" s="819"/>
      <c r="C419" s="819"/>
      <c r="D419" s="819"/>
      <c r="E419" s="819"/>
      <c r="F419" s="819"/>
      <c r="G419" s="819"/>
      <c r="H419" s="817"/>
      <c r="I419" s="817"/>
      <c r="J419" s="817"/>
      <c r="K419" s="817"/>
      <c r="L419" s="817"/>
      <c r="M419" s="817"/>
      <c r="N419" s="817"/>
      <c r="O419" s="817"/>
      <c r="P419" s="817"/>
      <c r="Q419" s="817"/>
      <c r="R419" s="817"/>
      <c r="S419" s="817"/>
      <c r="T419" s="817"/>
      <c r="U419" s="817"/>
      <c r="V419" s="817"/>
      <c r="W419" s="817"/>
      <c r="X419" s="817"/>
      <c r="Y419" s="817"/>
    </row>
    <row r="420" ht="24.75" customHeight="1">
      <c r="A420" s="817"/>
      <c r="B420" s="819"/>
      <c r="C420" s="819"/>
      <c r="D420" s="819"/>
      <c r="E420" s="819"/>
      <c r="F420" s="819"/>
      <c r="G420" s="819"/>
      <c r="H420" s="817"/>
      <c r="I420" s="817"/>
      <c r="J420" s="817"/>
      <c r="K420" s="817"/>
      <c r="L420" s="817"/>
      <c r="M420" s="817"/>
      <c r="N420" s="817"/>
      <c r="O420" s="817"/>
      <c r="P420" s="817"/>
      <c r="Q420" s="817"/>
      <c r="R420" s="817"/>
      <c r="S420" s="817"/>
      <c r="T420" s="817"/>
      <c r="U420" s="817"/>
      <c r="V420" s="817"/>
      <c r="W420" s="817"/>
      <c r="X420" s="817"/>
      <c r="Y420" s="817"/>
    </row>
    <row r="421" ht="24.75" customHeight="1">
      <c r="A421" s="817"/>
      <c r="B421" s="819"/>
      <c r="C421" s="819"/>
      <c r="D421" s="819"/>
      <c r="E421" s="819"/>
      <c r="F421" s="819"/>
      <c r="G421" s="819"/>
      <c r="H421" s="817"/>
      <c r="I421" s="817"/>
      <c r="J421" s="817"/>
      <c r="K421" s="817"/>
      <c r="L421" s="817"/>
      <c r="M421" s="817"/>
      <c r="N421" s="817"/>
      <c r="O421" s="817"/>
      <c r="P421" s="817"/>
      <c r="Q421" s="817"/>
      <c r="R421" s="817"/>
      <c r="S421" s="817"/>
      <c r="T421" s="817"/>
      <c r="U421" s="817"/>
      <c r="V421" s="817"/>
      <c r="W421" s="817"/>
      <c r="X421" s="817"/>
      <c r="Y421" s="817"/>
    </row>
    <row r="422" ht="24.75" customHeight="1">
      <c r="A422" s="817"/>
      <c r="B422" s="819"/>
      <c r="C422" s="819"/>
      <c r="D422" s="819"/>
      <c r="E422" s="819"/>
      <c r="F422" s="819"/>
      <c r="G422" s="819"/>
      <c r="H422" s="817"/>
      <c r="I422" s="817"/>
      <c r="J422" s="817"/>
      <c r="K422" s="817"/>
      <c r="L422" s="817"/>
      <c r="M422" s="817"/>
      <c r="N422" s="817"/>
      <c r="O422" s="817"/>
      <c r="P422" s="817"/>
      <c r="Q422" s="817"/>
      <c r="R422" s="817"/>
      <c r="S422" s="817"/>
      <c r="T422" s="817"/>
      <c r="U422" s="817"/>
      <c r="V422" s="817"/>
      <c r="W422" s="817"/>
      <c r="X422" s="817"/>
      <c r="Y422" s="817"/>
    </row>
    <row r="423" ht="24.75" customHeight="1">
      <c r="A423" s="817"/>
      <c r="B423" s="819"/>
      <c r="C423" s="819"/>
      <c r="D423" s="819"/>
      <c r="E423" s="819"/>
      <c r="F423" s="819"/>
      <c r="G423" s="819"/>
      <c r="H423" s="817"/>
      <c r="I423" s="817"/>
      <c r="J423" s="817"/>
      <c r="K423" s="817"/>
      <c r="L423" s="817"/>
      <c r="M423" s="817"/>
      <c r="N423" s="817"/>
      <c r="O423" s="817"/>
      <c r="P423" s="817"/>
      <c r="Q423" s="817"/>
      <c r="R423" s="817"/>
      <c r="S423" s="817"/>
      <c r="T423" s="817"/>
      <c r="U423" s="817"/>
      <c r="V423" s="817"/>
      <c r="W423" s="817"/>
      <c r="X423" s="817"/>
      <c r="Y423" s="817"/>
    </row>
    <row r="424" ht="24.75" customHeight="1">
      <c r="A424" s="817"/>
      <c r="B424" s="819"/>
      <c r="C424" s="819"/>
      <c r="D424" s="819"/>
      <c r="E424" s="819"/>
      <c r="F424" s="819"/>
      <c r="G424" s="819"/>
      <c r="H424" s="817"/>
      <c r="I424" s="817"/>
      <c r="J424" s="817"/>
      <c r="K424" s="817"/>
      <c r="L424" s="817"/>
      <c r="M424" s="817"/>
      <c r="N424" s="817"/>
      <c r="O424" s="817"/>
      <c r="P424" s="817"/>
      <c r="Q424" s="817"/>
      <c r="R424" s="817"/>
      <c r="S424" s="817"/>
      <c r="T424" s="817"/>
      <c r="U424" s="817"/>
      <c r="V424" s="817"/>
      <c r="W424" s="817"/>
      <c r="X424" s="817"/>
      <c r="Y424" s="817"/>
    </row>
    <row r="425" ht="24.75" customHeight="1">
      <c r="A425" s="817"/>
      <c r="B425" s="819"/>
      <c r="C425" s="819"/>
      <c r="D425" s="819"/>
      <c r="E425" s="819"/>
      <c r="F425" s="819"/>
      <c r="G425" s="819"/>
      <c r="H425" s="817"/>
      <c r="I425" s="817"/>
      <c r="J425" s="817"/>
      <c r="K425" s="817"/>
      <c r="L425" s="817"/>
      <c r="M425" s="817"/>
      <c r="N425" s="817"/>
      <c r="O425" s="817"/>
      <c r="P425" s="817"/>
      <c r="Q425" s="817"/>
      <c r="R425" s="817"/>
      <c r="S425" s="817"/>
      <c r="T425" s="817"/>
      <c r="U425" s="817"/>
      <c r="V425" s="817"/>
      <c r="W425" s="817"/>
      <c r="X425" s="817"/>
      <c r="Y425" s="817"/>
    </row>
    <row r="426" ht="24.75" customHeight="1">
      <c r="A426" s="817"/>
      <c r="B426" s="819"/>
      <c r="C426" s="819"/>
      <c r="D426" s="819"/>
      <c r="E426" s="819"/>
      <c r="F426" s="819"/>
      <c r="G426" s="819"/>
      <c r="H426" s="817"/>
      <c r="I426" s="817"/>
      <c r="J426" s="817"/>
      <c r="K426" s="817"/>
      <c r="L426" s="817"/>
      <c r="M426" s="817"/>
      <c r="N426" s="817"/>
      <c r="O426" s="817"/>
      <c r="P426" s="817"/>
      <c r="Q426" s="817"/>
      <c r="R426" s="817"/>
      <c r="S426" s="817"/>
      <c r="T426" s="817"/>
      <c r="U426" s="817"/>
      <c r="V426" s="817"/>
      <c r="W426" s="817"/>
      <c r="X426" s="817"/>
      <c r="Y426" s="817"/>
    </row>
    <row r="427" ht="24.75" customHeight="1">
      <c r="A427" s="817"/>
      <c r="B427" s="819"/>
      <c r="C427" s="819"/>
      <c r="D427" s="819"/>
      <c r="E427" s="819"/>
      <c r="F427" s="819"/>
      <c r="G427" s="819"/>
      <c r="H427" s="817"/>
      <c r="I427" s="817"/>
      <c r="J427" s="817"/>
      <c r="K427" s="817"/>
      <c r="L427" s="817"/>
      <c r="M427" s="817"/>
      <c r="N427" s="817"/>
      <c r="O427" s="817"/>
      <c r="P427" s="817"/>
      <c r="Q427" s="817"/>
      <c r="R427" s="817"/>
      <c r="S427" s="817"/>
      <c r="T427" s="817"/>
      <c r="U427" s="817"/>
      <c r="V427" s="817"/>
      <c r="W427" s="817"/>
      <c r="X427" s="817"/>
      <c r="Y427" s="817"/>
    </row>
    <row r="428" ht="24.75" customHeight="1">
      <c r="A428" s="817"/>
      <c r="B428" s="819"/>
      <c r="C428" s="819"/>
      <c r="D428" s="819"/>
      <c r="E428" s="819"/>
      <c r="F428" s="819"/>
      <c r="G428" s="819"/>
      <c r="H428" s="817"/>
      <c r="I428" s="817"/>
      <c r="J428" s="817"/>
      <c r="K428" s="817"/>
      <c r="L428" s="817"/>
      <c r="M428" s="817"/>
      <c r="N428" s="817"/>
      <c r="O428" s="817"/>
      <c r="P428" s="817"/>
      <c r="Q428" s="817"/>
      <c r="R428" s="817"/>
      <c r="S428" s="817"/>
      <c r="T428" s="817"/>
      <c r="U428" s="817"/>
      <c r="V428" s="817"/>
      <c r="W428" s="817"/>
      <c r="X428" s="817"/>
      <c r="Y428" s="817"/>
    </row>
    <row r="429" ht="24.75" customHeight="1">
      <c r="A429" s="817"/>
      <c r="B429" s="819"/>
      <c r="C429" s="819"/>
      <c r="D429" s="819"/>
      <c r="E429" s="819"/>
      <c r="F429" s="819"/>
      <c r="G429" s="819"/>
      <c r="H429" s="817"/>
      <c r="I429" s="817"/>
      <c r="J429" s="817"/>
      <c r="K429" s="817"/>
      <c r="L429" s="817"/>
      <c r="M429" s="817"/>
      <c r="N429" s="817"/>
      <c r="O429" s="817"/>
      <c r="P429" s="817"/>
      <c r="Q429" s="817"/>
      <c r="R429" s="817"/>
      <c r="S429" s="817"/>
      <c r="T429" s="817"/>
      <c r="U429" s="817"/>
      <c r="V429" s="817"/>
      <c r="W429" s="817"/>
      <c r="X429" s="817"/>
      <c r="Y429" s="817"/>
    </row>
    <row r="430" ht="24.75" customHeight="1">
      <c r="A430" s="817"/>
      <c r="B430" s="819"/>
      <c r="C430" s="819"/>
      <c r="D430" s="819"/>
      <c r="E430" s="819"/>
      <c r="F430" s="819"/>
      <c r="G430" s="819"/>
      <c r="H430" s="817"/>
      <c r="I430" s="817"/>
      <c r="J430" s="817"/>
      <c r="K430" s="817"/>
      <c r="L430" s="817"/>
      <c r="M430" s="817"/>
      <c r="N430" s="817"/>
      <c r="O430" s="817"/>
      <c r="P430" s="817"/>
      <c r="Q430" s="817"/>
      <c r="R430" s="817"/>
      <c r="S430" s="817"/>
      <c r="T430" s="817"/>
      <c r="U430" s="817"/>
      <c r="V430" s="817"/>
      <c r="W430" s="817"/>
      <c r="X430" s="817"/>
      <c r="Y430" s="817"/>
    </row>
    <row r="431" ht="24.75" customHeight="1">
      <c r="A431" s="817"/>
      <c r="B431" s="819"/>
      <c r="C431" s="819"/>
      <c r="D431" s="819"/>
      <c r="E431" s="819"/>
      <c r="F431" s="819"/>
      <c r="G431" s="819"/>
      <c r="H431" s="817"/>
      <c r="I431" s="817"/>
      <c r="J431" s="817"/>
      <c r="K431" s="817"/>
      <c r="L431" s="817"/>
      <c r="M431" s="817"/>
      <c r="N431" s="817"/>
      <c r="O431" s="817"/>
      <c r="P431" s="817"/>
      <c r="Q431" s="817"/>
      <c r="R431" s="817"/>
      <c r="S431" s="817"/>
      <c r="T431" s="817"/>
      <c r="U431" s="817"/>
      <c r="V431" s="817"/>
      <c r="W431" s="817"/>
      <c r="X431" s="817"/>
      <c r="Y431" s="817"/>
    </row>
    <row r="432" ht="24.75" customHeight="1">
      <c r="A432" s="817"/>
      <c r="B432" s="819"/>
      <c r="C432" s="819"/>
      <c r="D432" s="819"/>
      <c r="E432" s="819"/>
      <c r="F432" s="819"/>
      <c r="G432" s="819"/>
      <c r="H432" s="817"/>
      <c r="I432" s="817"/>
      <c r="J432" s="817"/>
      <c r="K432" s="817"/>
      <c r="L432" s="817"/>
      <c r="M432" s="817"/>
      <c r="N432" s="817"/>
      <c r="O432" s="817"/>
      <c r="P432" s="817"/>
      <c r="Q432" s="817"/>
      <c r="R432" s="817"/>
      <c r="S432" s="817"/>
      <c r="T432" s="817"/>
      <c r="U432" s="817"/>
      <c r="V432" s="817"/>
      <c r="W432" s="817"/>
      <c r="X432" s="817"/>
      <c r="Y432" s="817"/>
    </row>
    <row r="433" ht="24.75" customHeight="1">
      <c r="A433" s="817"/>
      <c r="B433" s="819"/>
      <c r="C433" s="819"/>
      <c r="D433" s="819"/>
      <c r="E433" s="819"/>
      <c r="F433" s="819"/>
      <c r="G433" s="819"/>
      <c r="H433" s="817"/>
      <c r="I433" s="817"/>
      <c r="J433" s="817"/>
      <c r="K433" s="817"/>
      <c r="L433" s="817"/>
      <c r="M433" s="817"/>
      <c r="N433" s="817"/>
      <c r="O433" s="817"/>
      <c r="P433" s="817"/>
      <c r="Q433" s="817"/>
      <c r="R433" s="817"/>
      <c r="S433" s="817"/>
      <c r="T433" s="817"/>
      <c r="U433" s="817"/>
      <c r="V433" s="817"/>
      <c r="W433" s="817"/>
      <c r="X433" s="817"/>
      <c r="Y433" s="817"/>
    </row>
    <row r="434" ht="24.75" customHeight="1">
      <c r="A434" s="817"/>
      <c r="B434" s="819"/>
      <c r="C434" s="819"/>
      <c r="D434" s="819"/>
      <c r="E434" s="819"/>
      <c r="F434" s="819"/>
      <c r="G434" s="819"/>
      <c r="H434" s="817"/>
      <c r="I434" s="817"/>
      <c r="J434" s="817"/>
      <c r="K434" s="817"/>
      <c r="L434" s="817"/>
      <c r="M434" s="817"/>
      <c r="N434" s="817"/>
      <c r="O434" s="817"/>
      <c r="P434" s="817"/>
      <c r="Q434" s="817"/>
      <c r="R434" s="817"/>
      <c r="S434" s="817"/>
      <c r="T434" s="817"/>
      <c r="U434" s="817"/>
      <c r="V434" s="817"/>
      <c r="W434" s="817"/>
      <c r="X434" s="817"/>
      <c r="Y434" s="817"/>
    </row>
    <row r="435" ht="24.75" customHeight="1">
      <c r="A435" s="817"/>
      <c r="B435" s="819"/>
      <c r="C435" s="819"/>
      <c r="D435" s="819"/>
      <c r="E435" s="819"/>
      <c r="F435" s="819"/>
      <c r="G435" s="819"/>
      <c r="H435" s="817"/>
      <c r="I435" s="817"/>
      <c r="J435" s="817"/>
      <c r="K435" s="817"/>
      <c r="L435" s="817"/>
      <c r="M435" s="817"/>
      <c r="N435" s="817"/>
      <c r="O435" s="817"/>
      <c r="P435" s="817"/>
      <c r="Q435" s="817"/>
      <c r="R435" s="817"/>
      <c r="S435" s="817"/>
      <c r="T435" s="817"/>
      <c r="U435" s="817"/>
      <c r="V435" s="817"/>
      <c r="W435" s="817"/>
      <c r="X435" s="817"/>
      <c r="Y435" s="817"/>
    </row>
    <row r="436" ht="24.75" customHeight="1">
      <c r="A436" s="817"/>
      <c r="B436" s="819"/>
      <c r="C436" s="819"/>
      <c r="D436" s="819"/>
      <c r="E436" s="819"/>
      <c r="F436" s="819"/>
      <c r="G436" s="819"/>
      <c r="H436" s="817"/>
      <c r="I436" s="817"/>
      <c r="J436" s="817"/>
      <c r="K436" s="817"/>
      <c r="L436" s="817"/>
      <c r="M436" s="817"/>
      <c r="N436" s="817"/>
      <c r="O436" s="817"/>
      <c r="P436" s="817"/>
      <c r="Q436" s="817"/>
      <c r="R436" s="817"/>
      <c r="S436" s="817"/>
      <c r="T436" s="817"/>
      <c r="U436" s="817"/>
      <c r="V436" s="817"/>
      <c r="W436" s="817"/>
      <c r="X436" s="817"/>
      <c r="Y436" s="817"/>
    </row>
    <row r="437" ht="24.75" customHeight="1">
      <c r="A437" s="817"/>
      <c r="B437" s="819"/>
      <c r="C437" s="819"/>
      <c r="D437" s="819"/>
      <c r="E437" s="819"/>
      <c r="F437" s="819"/>
      <c r="G437" s="819"/>
      <c r="H437" s="817"/>
      <c r="I437" s="817"/>
      <c r="J437" s="817"/>
      <c r="K437" s="817"/>
      <c r="L437" s="817"/>
      <c r="M437" s="817"/>
      <c r="N437" s="817"/>
      <c r="O437" s="817"/>
      <c r="P437" s="817"/>
      <c r="Q437" s="817"/>
      <c r="R437" s="817"/>
      <c r="S437" s="817"/>
      <c r="T437" s="817"/>
      <c r="U437" s="817"/>
      <c r="V437" s="817"/>
      <c r="W437" s="817"/>
      <c r="X437" s="817"/>
      <c r="Y437" s="817"/>
    </row>
    <row r="438" ht="24.75" customHeight="1">
      <c r="A438" s="817"/>
      <c r="B438" s="819"/>
      <c r="C438" s="819"/>
      <c r="D438" s="819"/>
      <c r="E438" s="819"/>
      <c r="F438" s="819"/>
      <c r="G438" s="819"/>
      <c r="H438" s="817"/>
      <c r="I438" s="817"/>
      <c r="J438" s="817"/>
      <c r="K438" s="817"/>
      <c r="L438" s="817"/>
      <c r="M438" s="817"/>
      <c r="N438" s="817"/>
      <c r="O438" s="817"/>
      <c r="P438" s="817"/>
      <c r="Q438" s="817"/>
      <c r="R438" s="817"/>
      <c r="S438" s="817"/>
      <c r="T438" s="817"/>
      <c r="U438" s="817"/>
      <c r="V438" s="817"/>
      <c r="W438" s="817"/>
      <c r="X438" s="817"/>
      <c r="Y438" s="817"/>
    </row>
    <row r="439" ht="24.75" customHeight="1">
      <c r="A439" s="817"/>
      <c r="B439" s="819"/>
      <c r="C439" s="819"/>
      <c r="D439" s="819"/>
      <c r="E439" s="819"/>
      <c r="F439" s="819"/>
      <c r="G439" s="819"/>
      <c r="H439" s="817"/>
      <c r="I439" s="817"/>
      <c r="J439" s="817"/>
      <c r="K439" s="817"/>
      <c r="L439" s="817"/>
      <c r="M439" s="817"/>
      <c r="N439" s="817"/>
      <c r="O439" s="817"/>
      <c r="P439" s="817"/>
      <c r="Q439" s="817"/>
      <c r="R439" s="817"/>
      <c r="S439" s="817"/>
      <c r="T439" s="817"/>
      <c r="U439" s="817"/>
      <c r="V439" s="817"/>
      <c r="W439" s="817"/>
      <c r="X439" s="817"/>
      <c r="Y439" s="817"/>
    </row>
    <row r="440" ht="24.75" customHeight="1">
      <c r="A440" s="817"/>
      <c r="B440" s="819"/>
      <c r="C440" s="819"/>
      <c r="D440" s="819"/>
      <c r="E440" s="819"/>
      <c r="F440" s="819"/>
      <c r="G440" s="819"/>
      <c r="H440" s="817"/>
      <c r="I440" s="817"/>
      <c r="J440" s="817"/>
      <c r="K440" s="817"/>
      <c r="L440" s="817"/>
      <c r="M440" s="817"/>
      <c r="N440" s="817"/>
      <c r="O440" s="817"/>
      <c r="P440" s="817"/>
      <c r="Q440" s="817"/>
      <c r="R440" s="817"/>
      <c r="S440" s="817"/>
      <c r="T440" s="817"/>
      <c r="U440" s="817"/>
      <c r="V440" s="817"/>
      <c r="W440" s="817"/>
      <c r="X440" s="817"/>
      <c r="Y440" s="817"/>
    </row>
    <row r="441" ht="24.75" customHeight="1">
      <c r="A441" s="817"/>
      <c r="B441" s="819"/>
      <c r="C441" s="819"/>
      <c r="D441" s="819"/>
      <c r="E441" s="819"/>
      <c r="F441" s="819"/>
      <c r="G441" s="819"/>
      <c r="H441" s="817"/>
      <c r="I441" s="817"/>
      <c r="J441" s="817"/>
      <c r="K441" s="817"/>
      <c r="L441" s="817"/>
      <c r="M441" s="817"/>
      <c r="N441" s="817"/>
      <c r="O441" s="817"/>
      <c r="P441" s="817"/>
      <c r="Q441" s="817"/>
      <c r="R441" s="817"/>
      <c r="S441" s="817"/>
      <c r="T441" s="817"/>
      <c r="U441" s="817"/>
      <c r="V441" s="817"/>
      <c r="W441" s="817"/>
      <c r="X441" s="817"/>
      <c r="Y441" s="817"/>
    </row>
    <row r="442" ht="24.75" customHeight="1">
      <c r="A442" s="817"/>
      <c r="B442" s="819"/>
      <c r="C442" s="819"/>
      <c r="D442" s="819"/>
      <c r="E442" s="819"/>
      <c r="F442" s="819"/>
      <c r="G442" s="819"/>
      <c r="H442" s="817"/>
      <c r="I442" s="817"/>
      <c r="J442" s="817"/>
      <c r="K442" s="817"/>
      <c r="L442" s="817"/>
      <c r="M442" s="817"/>
      <c r="N442" s="817"/>
      <c r="O442" s="817"/>
      <c r="P442" s="817"/>
      <c r="Q442" s="817"/>
      <c r="R442" s="817"/>
      <c r="S442" s="817"/>
      <c r="T442" s="817"/>
      <c r="U442" s="817"/>
      <c r="V442" s="817"/>
      <c r="W442" s="817"/>
      <c r="X442" s="817"/>
      <c r="Y442" s="817"/>
    </row>
    <row r="443" ht="24.75" customHeight="1">
      <c r="A443" s="817"/>
      <c r="B443" s="819"/>
      <c r="C443" s="819"/>
      <c r="D443" s="819"/>
      <c r="E443" s="819"/>
      <c r="F443" s="819"/>
      <c r="G443" s="819"/>
      <c r="H443" s="817"/>
      <c r="I443" s="817"/>
      <c r="J443" s="817"/>
      <c r="K443" s="817"/>
      <c r="L443" s="817"/>
      <c r="M443" s="817"/>
      <c r="N443" s="817"/>
      <c r="O443" s="817"/>
      <c r="P443" s="817"/>
      <c r="Q443" s="817"/>
      <c r="R443" s="817"/>
      <c r="S443" s="817"/>
      <c r="T443" s="817"/>
      <c r="U443" s="817"/>
      <c r="V443" s="817"/>
      <c r="W443" s="817"/>
      <c r="X443" s="817"/>
      <c r="Y443" s="817"/>
    </row>
    <row r="444" ht="24.75" customHeight="1">
      <c r="A444" s="817"/>
      <c r="B444" s="819"/>
      <c r="C444" s="819"/>
      <c r="D444" s="819"/>
      <c r="E444" s="819"/>
      <c r="F444" s="819"/>
      <c r="G444" s="819"/>
      <c r="H444" s="817"/>
      <c r="I444" s="817"/>
      <c r="J444" s="817"/>
      <c r="K444" s="817"/>
      <c r="L444" s="817"/>
      <c r="M444" s="817"/>
      <c r="N444" s="817"/>
      <c r="O444" s="817"/>
      <c r="P444" s="817"/>
      <c r="Q444" s="817"/>
      <c r="R444" s="817"/>
      <c r="S444" s="817"/>
      <c r="T444" s="817"/>
      <c r="U444" s="817"/>
      <c r="V444" s="817"/>
      <c r="W444" s="817"/>
      <c r="X444" s="817"/>
      <c r="Y444" s="817"/>
    </row>
    <row r="445" ht="24.75" customHeight="1">
      <c r="A445" s="817"/>
      <c r="B445" s="819"/>
      <c r="C445" s="819"/>
      <c r="D445" s="819"/>
      <c r="E445" s="819"/>
      <c r="F445" s="819"/>
      <c r="G445" s="819"/>
      <c r="H445" s="817"/>
      <c r="I445" s="817"/>
      <c r="J445" s="817"/>
      <c r="K445" s="817"/>
      <c r="L445" s="817"/>
      <c r="M445" s="817"/>
      <c r="N445" s="817"/>
      <c r="O445" s="817"/>
      <c r="P445" s="817"/>
      <c r="Q445" s="817"/>
      <c r="R445" s="817"/>
      <c r="S445" s="817"/>
      <c r="T445" s="817"/>
      <c r="U445" s="817"/>
      <c r="V445" s="817"/>
      <c r="W445" s="817"/>
      <c r="X445" s="817"/>
      <c r="Y445" s="817"/>
    </row>
    <row r="446" ht="24.75" customHeight="1">
      <c r="A446" s="817"/>
      <c r="B446" s="819"/>
      <c r="C446" s="819"/>
      <c r="D446" s="819"/>
      <c r="E446" s="819"/>
      <c r="F446" s="819"/>
      <c r="G446" s="819"/>
      <c r="H446" s="817"/>
      <c r="I446" s="817"/>
      <c r="J446" s="817"/>
      <c r="K446" s="817"/>
      <c r="L446" s="817"/>
      <c r="M446" s="817"/>
      <c r="N446" s="817"/>
      <c r="O446" s="817"/>
      <c r="P446" s="817"/>
      <c r="Q446" s="817"/>
      <c r="R446" s="817"/>
      <c r="S446" s="817"/>
      <c r="T446" s="817"/>
      <c r="U446" s="817"/>
      <c r="V446" s="817"/>
      <c r="W446" s="817"/>
      <c r="X446" s="817"/>
      <c r="Y446" s="817"/>
    </row>
    <row r="447" ht="24.75" customHeight="1">
      <c r="A447" s="817"/>
      <c r="B447" s="819"/>
      <c r="C447" s="819"/>
      <c r="D447" s="819"/>
      <c r="E447" s="819"/>
      <c r="F447" s="819"/>
      <c r="G447" s="819"/>
      <c r="H447" s="817"/>
      <c r="I447" s="817"/>
      <c r="J447" s="817"/>
      <c r="K447" s="817"/>
      <c r="L447" s="817"/>
      <c r="M447" s="817"/>
      <c r="N447" s="817"/>
      <c r="O447" s="817"/>
      <c r="P447" s="817"/>
      <c r="Q447" s="817"/>
      <c r="R447" s="817"/>
      <c r="S447" s="817"/>
      <c r="T447" s="817"/>
      <c r="U447" s="817"/>
      <c r="V447" s="817"/>
      <c r="W447" s="817"/>
      <c r="X447" s="817"/>
      <c r="Y447" s="817"/>
    </row>
    <row r="448" ht="24.75" customHeight="1">
      <c r="A448" s="817"/>
      <c r="B448" s="819"/>
      <c r="C448" s="819"/>
      <c r="D448" s="819"/>
      <c r="E448" s="819"/>
      <c r="F448" s="819"/>
      <c r="G448" s="819"/>
      <c r="H448" s="817"/>
      <c r="I448" s="817"/>
      <c r="J448" s="817"/>
      <c r="K448" s="817"/>
      <c r="L448" s="817"/>
      <c r="M448" s="817"/>
      <c r="N448" s="817"/>
      <c r="O448" s="817"/>
      <c r="P448" s="817"/>
      <c r="Q448" s="817"/>
      <c r="R448" s="817"/>
      <c r="S448" s="817"/>
      <c r="T448" s="817"/>
      <c r="U448" s="817"/>
      <c r="V448" s="817"/>
      <c r="W448" s="817"/>
      <c r="X448" s="817"/>
      <c r="Y448" s="817"/>
    </row>
    <row r="449" ht="24.75" customHeight="1">
      <c r="A449" s="817"/>
      <c r="B449" s="819"/>
      <c r="C449" s="819"/>
      <c r="D449" s="819"/>
      <c r="E449" s="819"/>
      <c r="F449" s="819"/>
      <c r="G449" s="819"/>
      <c r="H449" s="817"/>
      <c r="I449" s="817"/>
      <c r="J449" s="817"/>
      <c r="K449" s="817"/>
      <c r="L449" s="817"/>
      <c r="M449" s="817"/>
      <c r="N449" s="817"/>
      <c r="O449" s="817"/>
      <c r="P449" s="817"/>
      <c r="Q449" s="817"/>
      <c r="R449" s="817"/>
      <c r="S449" s="817"/>
      <c r="T449" s="817"/>
      <c r="U449" s="817"/>
      <c r="V449" s="817"/>
      <c r="W449" s="817"/>
      <c r="X449" s="817"/>
      <c r="Y449" s="817"/>
    </row>
    <row r="450" ht="24.75" customHeight="1">
      <c r="A450" s="817"/>
      <c r="B450" s="819"/>
      <c r="C450" s="819"/>
      <c r="D450" s="819"/>
      <c r="E450" s="819"/>
      <c r="F450" s="819"/>
      <c r="G450" s="819"/>
      <c r="H450" s="817"/>
      <c r="I450" s="817"/>
      <c r="J450" s="817"/>
      <c r="K450" s="817"/>
      <c r="L450" s="817"/>
      <c r="M450" s="817"/>
      <c r="N450" s="817"/>
      <c r="O450" s="817"/>
      <c r="P450" s="817"/>
      <c r="Q450" s="817"/>
      <c r="R450" s="817"/>
      <c r="S450" s="817"/>
      <c r="T450" s="817"/>
      <c r="U450" s="817"/>
      <c r="V450" s="817"/>
      <c r="W450" s="817"/>
      <c r="X450" s="817"/>
      <c r="Y450" s="817"/>
    </row>
    <row r="451" ht="24.75" customHeight="1">
      <c r="A451" s="817"/>
      <c r="B451" s="819"/>
      <c r="C451" s="819"/>
      <c r="D451" s="819"/>
      <c r="E451" s="819"/>
      <c r="F451" s="819"/>
      <c r="G451" s="819"/>
      <c r="H451" s="817"/>
      <c r="I451" s="817"/>
      <c r="J451" s="817"/>
      <c r="K451" s="817"/>
      <c r="L451" s="817"/>
      <c r="M451" s="817"/>
      <c r="N451" s="817"/>
      <c r="O451" s="817"/>
      <c r="P451" s="817"/>
      <c r="Q451" s="817"/>
      <c r="R451" s="817"/>
      <c r="S451" s="817"/>
      <c r="T451" s="817"/>
      <c r="U451" s="817"/>
      <c r="V451" s="817"/>
      <c r="W451" s="817"/>
      <c r="X451" s="817"/>
      <c r="Y451" s="817"/>
    </row>
    <row r="452" ht="24.75" customHeight="1">
      <c r="A452" s="817"/>
      <c r="B452" s="819"/>
      <c r="C452" s="819"/>
      <c r="D452" s="819"/>
      <c r="E452" s="819"/>
      <c r="F452" s="819"/>
      <c r="G452" s="819"/>
      <c r="H452" s="817"/>
      <c r="I452" s="817"/>
      <c r="J452" s="817"/>
      <c r="K452" s="817"/>
      <c r="L452" s="817"/>
      <c r="M452" s="817"/>
      <c r="N452" s="817"/>
      <c r="O452" s="817"/>
      <c r="P452" s="817"/>
      <c r="Q452" s="817"/>
      <c r="R452" s="817"/>
      <c r="S452" s="817"/>
      <c r="T452" s="817"/>
      <c r="U452" s="817"/>
      <c r="V452" s="817"/>
      <c r="W452" s="817"/>
      <c r="X452" s="817"/>
      <c r="Y452" s="817"/>
    </row>
    <row r="453" ht="24.75" customHeight="1">
      <c r="A453" s="817"/>
      <c r="B453" s="819"/>
      <c r="C453" s="819"/>
      <c r="D453" s="819"/>
      <c r="E453" s="819"/>
      <c r="F453" s="819"/>
      <c r="G453" s="819"/>
      <c r="H453" s="817"/>
      <c r="I453" s="817"/>
      <c r="J453" s="817"/>
      <c r="K453" s="817"/>
      <c r="L453" s="817"/>
      <c r="M453" s="817"/>
      <c r="N453" s="817"/>
      <c r="O453" s="817"/>
      <c r="P453" s="817"/>
      <c r="Q453" s="817"/>
      <c r="R453" s="817"/>
      <c r="S453" s="817"/>
      <c r="T453" s="817"/>
      <c r="U453" s="817"/>
      <c r="V453" s="817"/>
      <c r="W453" s="817"/>
      <c r="X453" s="817"/>
      <c r="Y453" s="817"/>
    </row>
    <row r="454" ht="24.75" customHeight="1">
      <c r="A454" s="817"/>
      <c r="B454" s="819"/>
      <c r="C454" s="819"/>
      <c r="D454" s="819"/>
      <c r="E454" s="819"/>
      <c r="F454" s="819"/>
      <c r="G454" s="819"/>
      <c r="H454" s="817"/>
      <c r="I454" s="817"/>
      <c r="J454" s="817"/>
      <c r="K454" s="817"/>
      <c r="L454" s="817"/>
      <c r="M454" s="817"/>
      <c r="N454" s="817"/>
      <c r="O454" s="817"/>
      <c r="P454" s="817"/>
      <c r="Q454" s="817"/>
      <c r="R454" s="817"/>
      <c r="S454" s="817"/>
      <c r="T454" s="817"/>
      <c r="U454" s="817"/>
      <c r="V454" s="817"/>
      <c r="W454" s="817"/>
      <c r="X454" s="817"/>
      <c r="Y454" s="817"/>
    </row>
    <row r="455" ht="24.75" customHeight="1">
      <c r="A455" s="817"/>
      <c r="B455" s="819"/>
      <c r="C455" s="819"/>
      <c r="D455" s="819"/>
      <c r="E455" s="819"/>
      <c r="F455" s="819"/>
      <c r="G455" s="819"/>
      <c r="H455" s="817"/>
      <c r="I455" s="817"/>
      <c r="J455" s="817"/>
      <c r="K455" s="817"/>
      <c r="L455" s="817"/>
      <c r="M455" s="817"/>
      <c r="N455" s="817"/>
      <c r="O455" s="817"/>
      <c r="P455" s="817"/>
      <c r="Q455" s="817"/>
      <c r="R455" s="817"/>
      <c r="S455" s="817"/>
      <c r="T455" s="817"/>
      <c r="U455" s="817"/>
      <c r="V455" s="817"/>
      <c r="W455" s="817"/>
      <c r="X455" s="817"/>
      <c r="Y455" s="817"/>
    </row>
    <row r="456" ht="24.75" customHeight="1">
      <c r="A456" s="817"/>
      <c r="B456" s="819"/>
      <c r="C456" s="819"/>
      <c r="D456" s="819"/>
      <c r="E456" s="819"/>
      <c r="F456" s="819"/>
      <c r="G456" s="819"/>
      <c r="H456" s="817"/>
      <c r="I456" s="817"/>
      <c r="J456" s="817"/>
      <c r="K456" s="817"/>
      <c r="L456" s="817"/>
      <c r="M456" s="817"/>
      <c r="N456" s="817"/>
      <c r="O456" s="817"/>
      <c r="P456" s="817"/>
      <c r="Q456" s="817"/>
      <c r="R456" s="817"/>
      <c r="S456" s="817"/>
      <c r="T456" s="817"/>
      <c r="U456" s="817"/>
      <c r="V456" s="817"/>
      <c r="W456" s="817"/>
      <c r="X456" s="817"/>
      <c r="Y456" s="817"/>
    </row>
    <row r="457" ht="24.75" customHeight="1">
      <c r="A457" s="817"/>
      <c r="B457" s="819"/>
      <c r="C457" s="819"/>
      <c r="D457" s="819"/>
      <c r="E457" s="819"/>
      <c r="F457" s="819"/>
      <c r="G457" s="819"/>
      <c r="H457" s="817"/>
      <c r="I457" s="817"/>
      <c r="J457" s="817"/>
      <c r="K457" s="817"/>
      <c r="L457" s="817"/>
      <c r="M457" s="817"/>
      <c r="N457" s="817"/>
      <c r="O457" s="817"/>
      <c r="P457" s="817"/>
      <c r="Q457" s="817"/>
      <c r="R457" s="817"/>
      <c r="S457" s="817"/>
      <c r="T457" s="817"/>
      <c r="U457" s="817"/>
      <c r="V457" s="817"/>
      <c r="W457" s="817"/>
      <c r="X457" s="817"/>
      <c r="Y457" s="817"/>
    </row>
    <row r="458" ht="24.75" customHeight="1">
      <c r="A458" s="817"/>
      <c r="B458" s="819"/>
      <c r="C458" s="819"/>
      <c r="D458" s="819"/>
      <c r="E458" s="819"/>
      <c r="F458" s="819"/>
      <c r="G458" s="819"/>
      <c r="H458" s="817"/>
      <c r="I458" s="817"/>
      <c r="J458" s="817"/>
      <c r="K458" s="817"/>
      <c r="L458" s="817"/>
      <c r="M458" s="817"/>
      <c r="N458" s="817"/>
      <c r="O458" s="817"/>
      <c r="P458" s="817"/>
      <c r="Q458" s="817"/>
      <c r="R458" s="817"/>
      <c r="S458" s="817"/>
      <c r="T458" s="817"/>
      <c r="U458" s="817"/>
      <c r="V458" s="817"/>
      <c r="W458" s="817"/>
      <c r="X458" s="817"/>
      <c r="Y458" s="817"/>
    </row>
    <row r="459" ht="24.75" customHeight="1">
      <c r="A459" s="817"/>
      <c r="B459" s="819"/>
      <c r="C459" s="819"/>
      <c r="D459" s="819"/>
      <c r="E459" s="819"/>
      <c r="F459" s="819"/>
      <c r="G459" s="819"/>
      <c r="H459" s="817"/>
      <c r="I459" s="817"/>
      <c r="J459" s="817"/>
      <c r="K459" s="817"/>
      <c r="L459" s="817"/>
      <c r="M459" s="817"/>
      <c r="N459" s="817"/>
      <c r="O459" s="817"/>
      <c r="P459" s="817"/>
      <c r="Q459" s="817"/>
      <c r="R459" s="817"/>
      <c r="S459" s="817"/>
      <c r="T459" s="817"/>
      <c r="U459" s="817"/>
      <c r="V459" s="817"/>
      <c r="W459" s="817"/>
      <c r="X459" s="817"/>
      <c r="Y459" s="817"/>
    </row>
    <row r="460" ht="24.75" customHeight="1">
      <c r="A460" s="817"/>
      <c r="B460" s="819"/>
      <c r="C460" s="819"/>
      <c r="D460" s="819"/>
      <c r="E460" s="819"/>
      <c r="F460" s="819"/>
      <c r="G460" s="819"/>
      <c r="H460" s="817"/>
      <c r="I460" s="817"/>
      <c r="J460" s="817"/>
      <c r="K460" s="817"/>
      <c r="L460" s="817"/>
      <c r="M460" s="817"/>
      <c r="N460" s="817"/>
      <c r="O460" s="817"/>
      <c r="P460" s="817"/>
      <c r="Q460" s="817"/>
      <c r="R460" s="817"/>
      <c r="S460" s="817"/>
      <c r="T460" s="817"/>
      <c r="U460" s="817"/>
      <c r="V460" s="817"/>
      <c r="W460" s="817"/>
      <c r="X460" s="817"/>
      <c r="Y460" s="817"/>
    </row>
    <row r="461" ht="24.75" customHeight="1">
      <c r="A461" s="817"/>
      <c r="B461" s="819"/>
      <c r="C461" s="819"/>
      <c r="D461" s="819"/>
      <c r="E461" s="819"/>
      <c r="F461" s="819"/>
      <c r="G461" s="819"/>
      <c r="H461" s="817"/>
      <c r="I461" s="817"/>
      <c r="J461" s="817"/>
      <c r="K461" s="817"/>
      <c r="L461" s="817"/>
      <c r="M461" s="817"/>
      <c r="N461" s="817"/>
      <c r="O461" s="817"/>
      <c r="P461" s="817"/>
      <c r="Q461" s="817"/>
      <c r="R461" s="817"/>
      <c r="S461" s="817"/>
      <c r="T461" s="817"/>
      <c r="U461" s="817"/>
      <c r="V461" s="817"/>
      <c r="W461" s="817"/>
      <c r="X461" s="817"/>
      <c r="Y461" s="817"/>
    </row>
    <row r="462" ht="24.75" customHeight="1">
      <c r="A462" s="817"/>
      <c r="B462" s="819"/>
      <c r="C462" s="819"/>
      <c r="D462" s="819"/>
      <c r="E462" s="819"/>
      <c r="F462" s="819"/>
      <c r="G462" s="819"/>
      <c r="H462" s="817"/>
      <c r="I462" s="817"/>
      <c r="J462" s="817"/>
      <c r="K462" s="817"/>
      <c r="L462" s="817"/>
      <c r="M462" s="817"/>
      <c r="N462" s="817"/>
      <c r="O462" s="817"/>
      <c r="P462" s="817"/>
      <c r="Q462" s="817"/>
      <c r="R462" s="817"/>
      <c r="S462" s="817"/>
      <c r="T462" s="817"/>
      <c r="U462" s="817"/>
      <c r="V462" s="817"/>
      <c r="W462" s="817"/>
      <c r="X462" s="817"/>
      <c r="Y462" s="817"/>
    </row>
    <row r="463" ht="24.75" customHeight="1">
      <c r="A463" s="817"/>
      <c r="B463" s="819"/>
      <c r="C463" s="819"/>
      <c r="D463" s="819"/>
      <c r="E463" s="819"/>
      <c r="F463" s="819"/>
      <c r="G463" s="819"/>
      <c r="H463" s="817"/>
      <c r="I463" s="817"/>
      <c r="J463" s="817"/>
      <c r="K463" s="817"/>
      <c r="L463" s="817"/>
      <c r="M463" s="817"/>
      <c r="N463" s="817"/>
      <c r="O463" s="817"/>
      <c r="P463" s="817"/>
      <c r="Q463" s="817"/>
      <c r="R463" s="817"/>
      <c r="S463" s="817"/>
      <c r="T463" s="817"/>
      <c r="U463" s="817"/>
      <c r="V463" s="817"/>
      <c r="W463" s="817"/>
      <c r="X463" s="817"/>
      <c r="Y463" s="817"/>
    </row>
    <row r="464" ht="24.75" customHeight="1">
      <c r="A464" s="817"/>
      <c r="B464" s="819"/>
      <c r="C464" s="819"/>
      <c r="D464" s="819"/>
      <c r="E464" s="819"/>
      <c r="F464" s="819"/>
      <c r="G464" s="819"/>
      <c r="H464" s="817"/>
      <c r="I464" s="817"/>
      <c r="J464" s="817"/>
      <c r="K464" s="817"/>
      <c r="L464" s="817"/>
      <c r="M464" s="817"/>
      <c r="N464" s="817"/>
      <c r="O464" s="817"/>
      <c r="P464" s="817"/>
      <c r="Q464" s="817"/>
      <c r="R464" s="817"/>
      <c r="S464" s="817"/>
      <c r="T464" s="817"/>
      <c r="U464" s="817"/>
      <c r="V464" s="817"/>
      <c r="W464" s="817"/>
      <c r="X464" s="817"/>
      <c r="Y464" s="817"/>
    </row>
    <row r="465" ht="24.75" customHeight="1">
      <c r="A465" s="817"/>
      <c r="B465" s="819"/>
      <c r="C465" s="819"/>
      <c r="D465" s="819"/>
      <c r="E465" s="819"/>
      <c r="F465" s="819"/>
      <c r="G465" s="819"/>
      <c r="H465" s="817"/>
      <c r="I465" s="817"/>
      <c r="J465" s="817"/>
      <c r="K465" s="817"/>
      <c r="L465" s="817"/>
      <c r="M465" s="817"/>
      <c r="N465" s="817"/>
      <c r="O465" s="817"/>
      <c r="P465" s="817"/>
      <c r="Q465" s="817"/>
      <c r="R465" s="817"/>
      <c r="S465" s="817"/>
      <c r="T465" s="817"/>
      <c r="U465" s="817"/>
      <c r="V465" s="817"/>
      <c r="W465" s="817"/>
      <c r="X465" s="817"/>
      <c r="Y465" s="817"/>
    </row>
    <row r="466" ht="24.75" customHeight="1">
      <c r="A466" s="817"/>
      <c r="B466" s="819"/>
      <c r="C466" s="819"/>
      <c r="D466" s="819"/>
      <c r="E466" s="819"/>
      <c r="F466" s="819"/>
      <c r="G466" s="819"/>
      <c r="H466" s="817"/>
      <c r="I466" s="817"/>
      <c r="J466" s="817"/>
      <c r="K466" s="817"/>
      <c r="L466" s="817"/>
      <c r="M466" s="817"/>
      <c r="N466" s="817"/>
      <c r="O466" s="817"/>
      <c r="P466" s="817"/>
      <c r="Q466" s="817"/>
      <c r="R466" s="817"/>
      <c r="S466" s="817"/>
      <c r="T466" s="817"/>
      <c r="U466" s="817"/>
      <c r="V466" s="817"/>
      <c r="W466" s="817"/>
      <c r="X466" s="817"/>
      <c r="Y466" s="817"/>
    </row>
    <row r="467" ht="24.75" customHeight="1">
      <c r="A467" s="817"/>
      <c r="B467" s="819"/>
      <c r="C467" s="819"/>
      <c r="D467" s="819"/>
      <c r="E467" s="819"/>
      <c r="F467" s="819"/>
      <c r="G467" s="819"/>
      <c r="H467" s="817"/>
      <c r="I467" s="817"/>
      <c r="J467" s="817"/>
      <c r="K467" s="817"/>
      <c r="L467" s="817"/>
      <c r="M467" s="817"/>
      <c r="N467" s="817"/>
      <c r="O467" s="817"/>
      <c r="P467" s="817"/>
      <c r="Q467" s="817"/>
      <c r="R467" s="817"/>
      <c r="S467" s="817"/>
      <c r="T467" s="817"/>
      <c r="U467" s="817"/>
      <c r="V467" s="817"/>
      <c r="W467" s="817"/>
      <c r="X467" s="817"/>
      <c r="Y467" s="817"/>
    </row>
    <row r="468" ht="24.75" customHeight="1">
      <c r="A468" s="817"/>
      <c r="B468" s="819"/>
      <c r="C468" s="819"/>
      <c r="D468" s="819"/>
      <c r="E468" s="819"/>
      <c r="F468" s="819"/>
      <c r="G468" s="819"/>
      <c r="H468" s="817"/>
      <c r="I468" s="817"/>
      <c r="J468" s="817"/>
      <c r="K468" s="817"/>
      <c r="L468" s="817"/>
      <c r="M468" s="817"/>
      <c r="N468" s="817"/>
      <c r="O468" s="817"/>
      <c r="P468" s="817"/>
      <c r="Q468" s="817"/>
      <c r="R468" s="817"/>
      <c r="S468" s="817"/>
      <c r="T468" s="817"/>
      <c r="U468" s="817"/>
      <c r="V468" s="817"/>
      <c r="W468" s="817"/>
      <c r="X468" s="817"/>
      <c r="Y468" s="817"/>
    </row>
    <row r="469" ht="24.75" customHeight="1">
      <c r="A469" s="817"/>
      <c r="B469" s="819"/>
      <c r="C469" s="819"/>
      <c r="D469" s="819"/>
      <c r="E469" s="819"/>
      <c r="F469" s="819"/>
      <c r="G469" s="819"/>
      <c r="H469" s="817"/>
      <c r="I469" s="817"/>
      <c r="J469" s="817"/>
      <c r="K469" s="817"/>
      <c r="L469" s="817"/>
      <c r="M469" s="817"/>
      <c r="N469" s="817"/>
      <c r="O469" s="817"/>
      <c r="P469" s="817"/>
      <c r="Q469" s="817"/>
      <c r="R469" s="817"/>
      <c r="S469" s="817"/>
      <c r="T469" s="817"/>
      <c r="U469" s="817"/>
      <c r="V469" s="817"/>
      <c r="W469" s="817"/>
      <c r="X469" s="817"/>
      <c r="Y469" s="817"/>
    </row>
    <row r="470" ht="24.75" customHeight="1">
      <c r="A470" s="817"/>
      <c r="B470" s="819"/>
      <c r="C470" s="819"/>
      <c r="D470" s="819"/>
      <c r="E470" s="819"/>
      <c r="F470" s="819"/>
      <c r="G470" s="819"/>
      <c r="H470" s="817"/>
      <c r="I470" s="817"/>
      <c r="J470" s="817"/>
      <c r="K470" s="817"/>
      <c r="L470" s="817"/>
      <c r="M470" s="817"/>
      <c r="N470" s="817"/>
      <c r="O470" s="817"/>
      <c r="P470" s="817"/>
      <c r="Q470" s="817"/>
      <c r="R470" s="817"/>
      <c r="S470" s="817"/>
      <c r="T470" s="817"/>
      <c r="U470" s="817"/>
      <c r="V470" s="817"/>
      <c r="W470" s="817"/>
      <c r="X470" s="817"/>
      <c r="Y470" s="817"/>
    </row>
    <row r="471" ht="24.75" customHeight="1">
      <c r="A471" s="817"/>
      <c r="B471" s="819"/>
      <c r="C471" s="819"/>
      <c r="D471" s="819"/>
      <c r="E471" s="819"/>
      <c r="F471" s="819"/>
      <c r="G471" s="819"/>
      <c r="H471" s="817"/>
      <c r="I471" s="817"/>
      <c r="J471" s="817"/>
      <c r="K471" s="817"/>
      <c r="L471" s="817"/>
      <c r="M471" s="817"/>
      <c r="N471" s="817"/>
      <c r="O471" s="817"/>
      <c r="P471" s="817"/>
      <c r="Q471" s="817"/>
      <c r="R471" s="817"/>
      <c r="S471" s="817"/>
      <c r="T471" s="817"/>
      <c r="U471" s="817"/>
      <c r="V471" s="817"/>
      <c r="W471" s="817"/>
      <c r="X471" s="817"/>
      <c r="Y471" s="817"/>
    </row>
    <row r="472" ht="24.75" customHeight="1">
      <c r="A472" s="817"/>
      <c r="B472" s="819"/>
      <c r="C472" s="819"/>
      <c r="D472" s="819"/>
      <c r="E472" s="819"/>
      <c r="F472" s="819"/>
      <c r="G472" s="819"/>
      <c r="H472" s="817"/>
      <c r="I472" s="817"/>
      <c r="J472" s="817"/>
      <c r="K472" s="817"/>
      <c r="L472" s="817"/>
      <c r="M472" s="817"/>
      <c r="N472" s="817"/>
      <c r="O472" s="817"/>
      <c r="P472" s="817"/>
      <c r="Q472" s="817"/>
      <c r="R472" s="817"/>
      <c r="S472" s="817"/>
      <c r="T472" s="817"/>
      <c r="U472" s="817"/>
      <c r="V472" s="817"/>
      <c r="W472" s="817"/>
      <c r="X472" s="817"/>
      <c r="Y472" s="817"/>
    </row>
    <row r="473" ht="24.75" customHeight="1">
      <c r="A473" s="817"/>
      <c r="B473" s="819"/>
      <c r="C473" s="819"/>
      <c r="D473" s="819"/>
      <c r="E473" s="819"/>
      <c r="F473" s="819"/>
      <c r="G473" s="819"/>
      <c r="H473" s="817"/>
      <c r="I473" s="817"/>
      <c r="J473" s="817"/>
      <c r="K473" s="817"/>
      <c r="L473" s="817"/>
      <c r="M473" s="817"/>
      <c r="N473" s="817"/>
      <c r="O473" s="817"/>
      <c r="P473" s="817"/>
      <c r="Q473" s="817"/>
      <c r="R473" s="817"/>
      <c r="S473" s="817"/>
      <c r="T473" s="817"/>
      <c r="U473" s="817"/>
      <c r="V473" s="817"/>
      <c r="W473" s="817"/>
      <c r="X473" s="817"/>
      <c r="Y473" s="817"/>
    </row>
    <row r="474" ht="24.75" customHeight="1">
      <c r="A474" s="817"/>
      <c r="B474" s="819"/>
      <c r="C474" s="819"/>
      <c r="D474" s="819"/>
      <c r="E474" s="819"/>
      <c r="F474" s="819"/>
      <c r="G474" s="819"/>
      <c r="H474" s="817"/>
      <c r="I474" s="817"/>
      <c r="J474" s="817"/>
      <c r="K474" s="817"/>
      <c r="L474" s="817"/>
      <c r="M474" s="817"/>
      <c r="N474" s="817"/>
      <c r="O474" s="817"/>
      <c r="P474" s="817"/>
      <c r="Q474" s="817"/>
      <c r="R474" s="817"/>
      <c r="S474" s="817"/>
      <c r="T474" s="817"/>
      <c r="U474" s="817"/>
      <c r="V474" s="817"/>
      <c r="W474" s="817"/>
      <c r="X474" s="817"/>
      <c r="Y474" s="817"/>
    </row>
    <row r="475" ht="24.75" customHeight="1">
      <c r="A475" s="817"/>
      <c r="B475" s="819"/>
      <c r="C475" s="819"/>
      <c r="D475" s="819"/>
      <c r="E475" s="819"/>
      <c r="F475" s="819"/>
      <c r="G475" s="819"/>
      <c r="H475" s="817"/>
      <c r="I475" s="817"/>
      <c r="J475" s="817"/>
      <c r="K475" s="817"/>
      <c r="L475" s="817"/>
      <c r="M475" s="817"/>
      <c r="N475" s="817"/>
      <c r="O475" s="817"/>
      <c r="P475" s="817"/>
      <c r="Q475" s="817"/>
      <c r="R475" s="817"/>
      <c r="S475" s="817"/>
      <c r="T475" s="817"/>
      <c r="U475" s="817"/>
      <c r="V475" s="817"/>
      <c r="W475" s="817"/>
      <c r="X475" s="817"/>
      <c r="Y475" s="817"/>
    </row>
    <row r="476" ht="24.75" customHeight="1">
      <c r="A476" s="817"/>
      <c r="B476" s="819"/>
      <c r="C476" s="819"/>
      <c r="D476" s="819"/>
      <c r="E476" s="819"/>
      <c r="F476" s="819"/>
      <c r="G476" s="819"/>
      <c r="H476" s="817"/>
      <c r="I476" s="817"/>
      <c r="J476" s="817"/>
      <c r="K476" s="817"/>
      <c r="L476" s="817"/>
      <c r="M476" s="817"/>
      <c r="N476" s="817"/>
      <c r="O476" s="817"/>
      <c r="P476" s="817"/>
      <c r="Q476" s="817"/>
      <c r="R476" s="817"/>
      <c r="S476" s="817"/>
      <c r="T476" s="817"/>
      <c r="U476" s="817"/>
      <c r="V476" s="817"/>
      <c r="W476" s="817"/>
      <c r="X476" s="817"/>
      <c r="Y476" s="817"/>
    </row>
    <row r="477" ht="24.75" customHeight="1">
      <c r="A477" s="817"/>
      <c r="B477" s="819"/>
      <c r="C477" s="819"/>
      <c r="D477" s="819"/>
      <c r="E477" s="819"/>
      <c r="F477" s="819"/>
      <c r="G477" s="819"/>
      <c r="H477" s="817"/>
      <c r="I477" s="817"/>
      <c r="J477" s="817"/>
      <c r="K477" s="817"/>
      <c r="L477" s="817"/>
      <c r="M477" s="817"/>
      <c r="N477" s="817"/>
      <c r="O477" s="817"/>
      <c r="P477" s="817"/>
      <c r="Q477" s="817"/>
      <c r="R477" s="817"/>
      <c r="S477" s="817"/>
      <c r="T477" s="817"/>
      <c r="U477" s="817"/>
      <c r="V477" s="817"/>
      <c r="W477" s="817"/>
      <c r="X477" s="817"/>
      <c r="Y477" s="817"/>
    </row>
    <row r="478" ht="24.75" customHeight="1">
      <c r="A478" s="817"/>
      <c r="B478" s="819"/>
      <c r="C478" s="819"/>
      <c r="D478" s="819"/>
      <c r="E478" s="819"/>
      <c r="F478" s="819"/>
      <c r="G478" s="819"/>
      <c r="H478" s="817"/>
      <c r="I478" s="817"/>
      <c r="J478" s="817"/>
      <c r="K478" s="817"/>
      <c r="L478" s="817"/>
      <c r="M478" s="817"/>
      <c r="N478" s="817"/>
      <c r="O478" s="817"/>
      <c r="P478" s="817"/>
      <c r="Q478" s="817"/>
      <c r="R478" s="817"/>
      <c r="S478" s="817"/>
      <c r="T478" s="817"/>
      <c r="U478" s="817"/>
      <c r="V478" s="817"/>
      <c r="W478" s="817"/>
      <c r="X478" s="817"/>
      <c r="Y478" s="817"/>
    </row>
    <row r="479" ht="24.75" customHeight="1">
      <c r="A479" s="817"/>
      <c r="B479" s="819"/>
      <c r="C479" s="819"/>
      <c r="D479" s="819"/>
      <c r="E479" s="819"/>
      <c r="F479" s="819"/>
      <c r="G479" s="819"/>
      <c r="H479" s="817"/>
      <c r="I479" s="817"/>
      <c r="J479" s="817"/>
      <c r="K479" s="817"/>
      <c r="L479" s="817"/>
      <c r="M479" s="817"/>
      <c r="N479" s="817"/>
      <c r="O479" s="817"/>
      <c r="P479" s="817"/>
      <c r="Q479" s="817"/>
      <c r="R479" s="817"/>
      <c r="S479" s="817"/>
      <c r="T479" s="817"/>
      <c r="U479" s="817"/>
      <c r="V479" s="817"/>
      <c r="W479" s="817"/>
      <c r="X479" s="817"/>
      <c r="Y479" s="817"/>
    </row>
    <row r="480" ht="24.75" customHeight="1">
      <c r="A480" s="817"/>
      <c r="B480" s="819"/>
      <c r="C480" s="819"/>
      <c r="D480" s="819"/>
      <c r="E480" s="819"/>
      <c r="F480" s="819"/>
      <c r="G480" s="819"/>
      <c r="H480" s="817"/>
      <c r="I480" s="817"/>
      <c r="J480" s="817"/>
      <c r="K480" s="817"/>
      <c r="L480" s="817"/>
      <c r="M480" s="817"/>
      <c r="N480" s="817"/>
      <c r="O480" s="817"/>
      <c r="P480" s="817"/>
      <c r="Q480" s="817"/>
      <c r="R480" s="817"/>
      <c r="S480" s="817"/>
      <c r="T480" s="817"/>
      <c r="U480" s="817"/>
      <c r="V480" s="817"/>
      <c r="W480" s="817"/>
      <c r="X480" s="817"/>
      <c r="Y480" s="817"/>
    </row>
    <row r="481" ht="24.75" customHeight="1">
      <c r="A481" s="817"/>
      <c r="B481" s="819"/>
      <c r="C481" s="819"/>
      <c r="D481" s="819"/>
      <c r="E481" s="819"/>
      <c r="F481" s="819"/>
      <c r="G481" s="819"/>
      <c r="H481" s="817"/>
      <c r="I481" s="817"/>
      <c r="J481" s="817"/>
      <c r="K481" s="817"/>
      <c r="L481" s="817"/>
      <c r="M481" s="817"/>
      <c r="N481" s="817"/>
      <c r="O481" s="817"/>
      <c r="P481" s="817"/>
      <c r="Q481" s="817"/>
      <c r="R481" s="817"/>
      <c r="S481" s="817"/>
      <c r="T481" s="817"/>
      <c r="U481" s="817"/>
      <c r="V481" s="817"/>
      <c r="W481" s="817"/>
      <c r="X481" s="817"/>
      <c r="Y481" s="817"/>
    </row>
    <row r="482" ht="24.75" customHeight="1">
      <c r="A482" s="817"/>
      <c r="B482" s="819"/>
      <c r="C482" s="819"/>
      <c r="D482" s="819"/>
      <c r="E482" s="819"/>
      <c r="F482" s="819"/>
      <c r="G482" s="819"/>
      <c r="H482" s="817"/>
      <c r="I482" s="817"/>
      <c r="J482" s="817"/>
      <c r="K482" s="817"/>
      <c r="L482" s="817"/>
      <c r="M482" s="817"/>
      <c r="N482" s="817"/>
      <c r="O482" s="817"/>
      <c r="P482" s="817"/>
      <c r="Q482" s="817"/>
      <c r="R482" s="817"/>
      <c r="S482" s="817"/>
      <c r="T482" s="817"/>
      <c r="U482" s="817"/>
      <c r="V482" s="817"/>
      <c r="W482" s="817"/>
      <c r="X482" s="817"/>
      <c r="Y482" s="817"/>
    </row>
    <row r="483" ht="24.75" customHeight="1">
      <c r="A483" s="817"/>
      <c r="B483" s="819"/>
      <c r="C483" s="819"/>
      <c r="D483" s="819"/>
      <c r="E483" s="819"/>
      <c r="F483" s="819"/>
      <c r="G483" s="819"/>
      <c r="H483" s="817"/>
      <c r="I483" s="817"/>
      <c r="J483" s="817"/>
      <c r="K483" s="817"/>
      <c r="L483" s="817"/>
      <c r="M483" s="817"/>
      <c r="N483" s="817"/>
      <c r="O483" s="817"/>
      <c r="P483" s="817"/>
      <c r="Q483" s="817"/>
      <c r="R483" s="817"/>
      <c r="S483" s="817"/>
      <c r="T483" s="817"/>
      <c r="U483" s="817"/>
      <c r="V483" s="817"/>
      <c r="W483" s="817"/>
      <c r="X483" s="817"/>
      <c r="Y483" s="817"/>
    </row>
    <row r="484" ht="24.75" customHeight="1">
      <c r="A484" s="817"/>
      <c r="B484" s="819"/>
      <c r="C484" s="819"/>
      <c r="D484" s="819"/>
      <c r="E484" s="819"/>
      <c r="F484" s="819"/>
      <c r="G484" s="819"/>
      <c r="H484" s="817"/>
      <c r="I484" s="817"/>
      <c r="J484" s="817"/>
      <c r="K484" s="817"/>
      <c r="L484" s="817"/>
      <c r="M484" s="817"/>
      <c r="N484" s="817"/>
      <c r="O484" s="817"/>
      <c r="P484" s="817"/>
      <c r="Q484" s="817"/>
      <c r="R484" s="817"/>
      <c r="S484" s="817"/>
      <c r="T484" s="817"/>
      <c r="U484" s="817"/>
      <c r="V484" s="817"/>
      <c r="W484" s="817"/>
      <c r="X484" s="817"/>
      <c r="Y484" s="817"/>
    </row>
    <row r="485" ht="24.75" customHeight="1">
      <c r="A485" s="817"/>
      <c r="B485" s="819"/>
      <c r="C485" s="819"/>
      <c r="D485" s="819"/>
      <c r="E485" s="819"/>
      <c r="F485" s="819"/>
      <c r="G485" s="819"/>
      <c r="H485" s="817"/>
      <c r="I485" s="817"/>
      <c r="J485" s="817"/>
      <c r="K485" s="817"/>
      <c r="L485" s="817"/>
      <c r="M485" s="817"/>
      <c r="N485" s="817"/>
      <c r="O485" s="817"/>
      <c r="P485" s="817"/>
      <c r="Q485" s="817"/>
      <c r="R485" s="817"/>
      <c r="S485" s="817"/>
      <c r="T485" s="817"/>
      <c r="U485" s="817"/>
      <c r="V485" s="817"/>
      <c r="W485" s="817"/>
      <c r="X485" s="817"/>
      <c r="Y485" s="817"/>
    </row>
    <row r="486" ht="24.75" customHeight="1">
      <c r="A486" s="817"/>
      <c r="B486" s="819"/>
      <c r="C486" s="819"/>
      <c r="D486" s="819"/>
      <c r="E486" s="819"/>
      <c r="F486" s="819"/>
      <c r="G486" s="819"/>
      <c r="H486" s="817"/>
      <c r="I486" s="817"/>
      <c r="J486" s="817"/>
      <c r="K486" s="817"/>
      <c r="L486" s="817"/>
      <c r="M486" s="817"/>
      <c r="N486" s="817"/>
      <c r="O486" s="817"/>
      <c r="P486" s="817"/>
      <c r="Q486" s="817"/>
      <c r="R486" s="817"/>
      <c r="S486" s="817"/>
      <c r="T486" s="817"/>
      <c r="U486" s="817"/>
      <c r="V486" s="817"/>
      <c r="W486" s="817"/>
      <c r="X486" s="817"/>
      <c r="Y486" s="817"/>
    </row>
    <row r="487" ht="24.75" customHeight="1">
      <c r="A487" s="817"/>
      <c r="B487" s="819"/>
      <c r="C487" s="819"/>
      <c r="D487" s="819"/>
      <c r="E487" s="819"/>
      <c r="F487" s="819"/>
      <c r="G487" s="819"/>
      <c r="H487" s="817"/>
      <c r="I487" s="817"/>
      <c r="J487" s="817"/>
      <c r="K487" s="817"/>
      <c r="L487" s="817"/>
      <c r="M487" s="817"/>
      <c r="N487" s="817"/>
      <c r="O487" s="817"/>
      <c r="P487" s="817"/>
      <c r="Q487" s="817"/>
      <c r="R487" s="817"/>
      <c r="S487" s="817"/>
      <c r="T487" s="817"/>
      <c r="U487" s="817"/>
      <c r="V487" s="817"/>
      <c r="W487" s="817"/>
      <c r="X487" s="817"/>
      <c r="Y487" s="817"/>
    </row>
    <row r="488" ht="24.75" customHeight="1">
      <c r="A488" s="817"/>
      <c r="B488" s="819"/>
      <c r="C488" s="819"/>
      <c r="D488" s="819"/>
      <c r="E488" s="819"/>
      <c r="F488" s="819"/>
      <c r="G488" s="819"/>
      <c r="H488" s="817"/>
      <c r="I488" s="817"/>
      <c r="J488" s="817"/>
      <c r="K488" s="817"/>
      <c r="L488" s="817"/>
      <c r="M488" s="817"/>
      <c r="N488" s="817"/>
      <c r="O488" s="817"/>
      <c r="P488" s="817"/>
      <c r="Q488" s="817"/>
      <c r="R488" s="817"/>
      <c r="S488" s="817"/>
      <c r="T488" s="817"/>
      <c r="U488" s="817"/>
      <c r="V488" s="817"/>
      <c r="W488" s="817"/>
      <c r="X488" s="817"/>
      <c r="Y488" s="817"/>
    </row>
    <row r="489" ht="24.75" customHeight="1">
      <c r="A489" s="817"/>
      <c r="B489" s="819"/>
      <c r="C489" s="819"/>
      <c r="D489" s="819"/>
      <c r="E489" s="819"/>
      <c r="F489" s="819"/>
      <c r="G489" s="819"/>
      <c r="H489" s="817"/>
      <c r="I489" s="817"/>
      <c r="J489" s="817"/>
      <c r="K489" s="817"/>
      <c r="L489" s="817"/>
      <c r="M489" s="817"/>
      <c r="N489" s="817"/>
      <c r="O489" s="817"/>
      <c r="P489" s="817"/>
      <c r="Q489" s="817"/>
      <c r="R489" s="817"/>
      <c r="S489" s="817"/>
      <c r="T489" s="817"/>
      <c r="U489" s="817"/>
      <c r="V489" s="817"/>
      <c r="W489" s="817"/>
      <c r="X489" s="817"/>
      <c r="Y489" s="817"/>
    </row>
    <row r="490" ht="24.75" customHeight="1">
      <c r="A490" s="817"/>
      <c r="B490" s="819"/>
      <c r="C490" s="819"/>
      <c r="D490" s="819"/>
      <c r="E490" s="819"/>
      <c r="F490" s="819"/>
      <c r="G490" s="819"/>
      <c r="H490" s="817"/>
      <c r="I490" s="817"/>
      <c r="J490" s="817"/>
      <c r="K490" s="817"/>
      <c r="L490" s="817"/>
      <c r="M490" s="817"/>
      <c r="N490" s="817"/>
      <c r="O490" s="817"/>
      <c r="P490" s="817"/>
      <c r="Q490" s="817"/>
      <c r="R490" s="817"/>
      <c r="S490" s="817"/>
      <c r="T490" s="817"/>
      <c r="U490" s="817"/>
      <c r="V490" s="817"/>
      <c r="W490" s="817"/>
      <c r="X490" s="817"/>
      <c r="Y490" s="817"/>
    </row>
    <row r="491" ht="24.75" customHeight="1">
      <c r="A491" s="817"/>
      <c r="B491" s="819"/>
      <c r="C491" s="819"/>
      <c r="D491" s="819"/>
      <c r="E491" s="819"/>
      <c r="F491" s="819"/>
      <c r="G491" s="819"/>
      <c r="H491" s="817"/>
      <c r="I491" s="817"/>
      <c r="J491" s="817"/>
      <c r="K491" s="817"/>
      <c r="L491" s="817"/>
      <c r="M491" s="817"/>
      <c r="N491" s="817"/>
      <c r="O491" s="817"/>
      <c r="P491" s="817"/>
      <c r="Q491" s="817"/>
      <c r="R491" s="817"/>
      <c r="S491" s="817"/>
      <c r="T491" s="817"/>
      <c r="U491" s="817"/>
      <c r="V491" s="817"/>
      <c r="W491" s="817"/>
      <c r="X491" s="817"/>
      <c r="Y491" s="817"/>
    </row>
    <row r="492" ht="24.75" customHeight="1">
      <c r="A492" s="817"/>
      <c r="B492" s="819"/>
      <c r="C492" s="819"/>
      <c r="D492" s="819"/>
      <c r="E492" s="819"/>
      <c r="F492" s="819"/>
      <c r="G492" s="819"/>
      <c r="H492" s="817"/>
      <c r="I492" s="817"/>
      <c r="J492" s="817"/>
      <c r="K492" s="817"/>
      <c r="L492" s="817"/>
      <c r="M492" s="817"/>
      <c r="N492" s="817"/>
      <c r="O492" s="817"/>
      <c r="P492" s="817"/>
      <c r="Q492" s="817"/>
      <c r="R492" s="817"/>
      <c r="S492" s="817"/>
      <c r="T492" s="817"/>
      <c r="U492" s="817"/>
      <c r="V492" s="817"/>
      <c r="W492" s="817"/>
      <c r="X492" s="817"/>
      <c r="Y492" s="817"/>
    </row>
    <row r="493" ht="24.75" customHeight="1">
      <c r="A493" s="817"/>
      <c r="B493" s="819"/>
      <c r="C493" s="819"/>
      <c r="D493" s="819"/>
      <c r="E493" s="819"/>
      <c r="F493" s="819"/>
      <c r="G493" s="819"/>
      <c r="H493" s="817"/>
      <c r="I493" s="817"/>
      <c r="J493" s="817"/>
      <c r="K493" s="817"/>
      <c r="L493" s="817"/>
      <c r="M493" s="817"/>
      <c r="N493" s="817"/>
      <c r="O493" s="817"/>
      <c r="P493" s="817"/>
      <c r="Q493" s="817"/>
      <c r="R493" s="817"/>
      <c r="S493" s="817"/>
      <c r="T493" s="817"/>
      <c r="U493" s="817"/>
      <c r="V493" s="817"/>
      <c r="W493" s="817"/>
      <c r="X493" s="817"/>
      <c r="Y493" s="817"/>
    </row>
    <row r="494" ht="24.75" customHeight="1">
      <c r="A494" s="817"/>
      <c r="B494" s="819"/>
      <c r="C494" s="819"/>
      <c r="D494" s="819"/>
      <c r="E494" s="819"/>
      <c r="F494" s="819"/>
      <c r="G494" s="819"/>
      <c r="H494" s="817"/>
      <c r="I494" s="817"/>
      <c r="J494" s="817"/>
      <c r="K494" s="817"/>
      <c r="L494" s="817"/>
      <c r="M494" s="817"/>
      <c r="N494" s="817"/>
      <c r="O494" s="817"/>
      <c r="P494" s="817"/>
      <c r="Q494" s="817"/>
      <c r="R494" s="817"/>
      <c r="S494" s="817"/>
      <c r="T494" s="817"/>
      <c r="U494" s="817"/>
      <c r="V494" s="817"/>
      <c r="W494" s="817"/>
      <c r="X494" s="817"/>
      <c r="Y494" s="817"/>
    </row>
    <row r="495" ht="24.75" customHeight="1">
      <c r="A495" s="817"/>
      <c r="B495" s="819"/>
      <c r="C495" s="819"/>
      <c r="D495" s="819"/>
      <c r="E495" s="819"/>
      <c r="F495" s="819"/>
      <c r="G495" s="819"/>
      <c r="H495" s="817"/>
      <c r="I495" s="817"/>
      <c r="J495" s="817"/>
      <c r="K495" s="817"/>
      <c r="L495" s="817"/>
      <c r="M495" s="817"/>
      <c r="N495" s="817"/>
      <c r="O495" s="817"/>
      <c r="P495" s="817"/>
      <c r="Q495" s="817"/>
      <c r="R495" s="817"/>
      <c r="S495" s="817"/>
      <c r="T495" s="817"/>
      <c r="U495" s="817"/>
      <c r="V495" s="817"/>
      <c r="W495" s="817"/>
      <c r="X495" s="817"/>
      <c r="Y495" s="817"/>
    </row>
    <row r="496" ht="24.75" customHeight="1">
      <c r="A496" s="817"/>
      <c r="B496" s="819"/>
      <c r="C496" s="819"/>
      <c r="D496" s="819"/>
      <c r="E496" s="819"/>
      <c r="F496" s="819"/>
      <c r="G496" s="819"/>
      <c r="H496" s="817"/>
      <c r="I496" s="817"/>
      <c r="J496" s="817"/>
      <c r="K496" s="817"/>
      <c r="L496" s="817"/>
      <c r="M496" s="817"/>
      <c r="N496" s="817"/>
      <c r="O496" s="817"/>
      <c r="P496" s="817"/>
      <c r="Q496" s="817"/>
      <c r="R496" s="817"/>
      <c r="S496" s="817"/>
      <c r="T496" s="817"/>
      <c r="U496" s="817"/>
      <c r="V496" s="817"/>
      <c r="W496" s="817"/>
      <c r="X496" s="817"/>
      <c r="Y496" s="817"/>
    </row>
    <row r="497" ht="24.75" customHeight="1">
      <c r="A497" s="817"/>
      <c r="B497" s="819"/>
      <c r="C497" s="819"/>
      <c r="D497" s="819"/>
      <c r="E497" s="819"/>
      <c r="F497" s="819"/>
      <c r="G497" s="819"/>
      <c r="H497" s="817"/>
      <c r="I497" s="817"/>
      <c r="J497" s="817"/>
      <c r="K497" s="817"/>
      <c r="L497" s="817"/>
      <c r="M497" s="817"/>
      <c r="N497" s="817"/>
      <c r="O497" s="817"/>
      <c r="P497" s="817"/>
      <c r="Q497" s="817"/>
      <c r="R497" s="817"/>
      <c r="S497" s="817"/>
      <c r="T497" s="817"/>
      <c r="U497" s="817"/>
      <c r="V497" s="817"/>
      <c r="W497" s="817"/>
      <c r="X497" s="817"/>
      <c r="Y497" s="817"/>
    </row>
    <row r="498" ht="24.75" customHeight="1">
      <c r="A498" s="817"/>
      <c r="B498" s="819"/>
      <c r="C498" s="819"/>
      <c r="D498" s="819"/>
      <c r="E498" s="819"/>
      <c r="F498" s="819"/>
      <c r="G498" s="819"/>
      <c r="H498" s="817"/>
      <c r="I498" s="817"/>
      <c r="J498" s="817"/>
      <c r="K498" s="817"/>
      <c r="L498" s="817"/>
      <c r="M498" s="817"/>
      <c r="N498" s="817"/>
      <c r="O498" s="817"/>
      <c r="P498" s="817"/>
      <c r="Q498" s="817"/>
      <c r="R498" s="817"/>
      <c r="S498" s="817"/>
      <c r="T498" s="817"/>
      <c r="U498" s="817"/>
      <c r="V498" s="817"/>
      <c r="W498" s="817"/>
      <c r="X498" s="817"/>
      <c r="Y498" s="817"/>
    </row>
    <row r="499" ht="24.75" customHeight="1">
      <c r="A499" s="817"/>
      <c r="B499" s="819"/>
      <c r="C499" s="819"/>
      <c r="D499" s="819"/>
      <c r="E499" s="819"/>
      <c r="F499" s="819"/>
      <c r="G499" s="819"/>
      <c r="H499" s="817"/>
      <c r="I499" s="817"/>
      <c r="J499" s="817"/>
      <c r="K499" s="817"/>
      <c r="L499" s="817"/>
      <c r="M499" s="817"/>
      <c r="N499" s="817"/>
      <c r="O499" s="817"/>
      <c r="P499" s="817"/>
      <c r="Q499" s="817"/>
      <c r="R499" s="817"/>
      <c r="S499" s="817"/>
      <c r="T499" s="817"/>
      <c r="U499" s="817"/>
      <c r="V499" s="817"/>
      <c r="W499" s="817"/>
      <c r="X499" s="817"/>
      <c r="Y499" s="817"/>
    </row>
    <row r="500" ht="24.75" customHeight="1">
      <c r="A500" s="817"/>
      <c r="B500" s="819"/>
      <c r="C500" s="819"/>
      <c r="D500" s="819"/>
      <c r="E500" s="819"/>
      <c r="F500" s="819"/>
      <c r="G500" s="819"/>
      <c r="H500" s="817"/>
      <c r="I500" s="817"/>
      <c r="J500" s="817"/>
      <c r="K500" s="817"/>
      <c r="L500" s="817"/>
      <c r="M500" s="817"/>
      <c r="N500" s="817"/>
      <c r="O500" s="817"/>
      <c r="P500" s="817"/>
      <c r="Q500" s="817"/>
      <c r="R500" s="817"/>
      <c r="S500" s="817"/>
      <c r="T500" s="817"/>
      <c r="U500" s="817"/>
      <c r="V500" s="817"/>
      <c r="W500" s="817"/>
      <c r="X500" s="817"/>
      <c r="Y500" s="817"/>
    </row>
    <row r="501" ht="24.75" customHeight="1">
      <c r="A501" s="817"/>
      <c r="B501" s="819"/>
      <c r="C501" s="819"/>
      <c r="D501" s="819"/>
      <c r="E501" s="819"/>
      <c r="F501" s="819"/>
      <c r="G501" s="819"/>
      <c r="H501" s="817"/>
      <c r="I501" s="817"/>
      <c r="J501" s="817"/>
      <c r="K501" s="817"/>
      <c r="L501" s="817"/>
      <c r="M501" s="817"/>
      <c r="N501" s="817"/>
      <c r="O501" s="817"/>
      <c r="P501" s="817"/>
      <c r="Q501" s="817"/>
      <c r="R501" s="817"/>
      <c r="S501" s="817"/>
      <c r="T501" s="817"/>
      <c r="U501" s="817"/>
      <c r="V501" s="817"/>
      <c r="W501" s="817"/>
      <c r="X501" s="817"/>
      <c r="Y501" s="817"/>
    </row>
    <row r="502" ht="24.75" customHeight="1">
      <c r="A502" s="817"/>
      <c r="B502" s="819"/>
      <c r="C502" s="819"/>
      <c r="D502" s="819"/>
      <c r="E502" s="819"/>
      <c r="F502" s="819"/>
      <c r="G502" s="819"/>
      <c r="H502" s="817"/>
      <c r="I502" s="817"/>
      <c r="J502" s="817"/>
      <c r="K502" s="817"/>
      <c r="L502" s="817"/>
      <c r="M502" s="817"/>
      <c r="N502" s="817"/>
      <c r="O502" s="817"/>
      <c r="P502" s="817"/>
      <c r="Q502" s="817"/>
      <c r="R502" s="817"/>
      <c r="S502" s="817"/>
      <c r="T502" s="817"/>
      <c r="U502" s="817"/>
      <c r="V502" s="817"/>
      <c r="W502" s="817"/>
      <c r="X502" s="817"/>
      <c r="Y502" s="817"/>
    </row>
    <row r="503" ht="24.75" customHeight="1">
      <c r="A503" s="817"/>
      <c r="B503" s="819"/>
      <c r="C503" s="819"/>
      <c r="D503" s="819"/>
      <c r="E503" s="819"/>
      <c r="F503" s="819"/>
      <c r="G503" s="819"/>
      <c r="H503" s="817"/>
      <c r="I503" s="817"/>
      <c r="J503" s="817"/>
      <c r="K503" s="817"/>
      <c r="L503" s="817"/>
      <c r="M503" s="817"/>
      <c r="N503" s="817"/>
      <c r="O503" s="817"/>
      <c r="P503" s="817"/>
      <c r="Q503" s="817"/>
      <c r="R503" s="817"/>
      <c r="S503" s="817"/>
      <c r="T503" s="817"/>
      <c r="U503" s="817"/>
      <c r="V503" s="817"/>
      <c r="W503" s="817"/>
      <c r="X503" s="817"/>
      <c r="Y503" s="817"/>
    </row>
    <row r="504" ht="24.75" customHeight="1">
      <c r="A504" s="817"/>
      <c r="B504" s="819"/>
      <c r="C504" s="819"/>
      <c r="D504" s="819"/>
      <c r="E504" s="819"/>
      <c r="F504" s="819"/>
      <c r="G504" s="819"/>
      <c r="H504" s="817"/>
      <c r="I504" s="817"/>
      <c r="J504" s="817"/>
      <c r="K504" s="817"/>
      <c r="L504" s="817"/>
      <c r="M504" s="817"/>
      <c r="N504" s="817"/>
      <c r="O504" s="817"/>
      <c r="P504" s="817"/>
      <c r="Q504" s="817"/>
      <c r="R504" s="817"/>
      <c r="S504" s="817"/>
      <c r="T504" s="817"/>
      <c r="U504" s="817"/>
      <c r="V504" s="817"/>
      <c r="W504" s="817"/>
      <c r="X504" s="817"/>
      <c r="Y504" s="817"/>
    </row>
    <row r="505" ht="24.75" customHeight="1">
      <c r="A505" s="817"/>
      <c r="B505" s="819"/>
      <c r="C505" s="819"/>
      <c r="D505" s="819"/>
      <c r="E505" s="819"/>
      <c r="F505" s="819"/>
      <c r="G505" s="819"/>
      <c r="H505" s="817"/>
      <c r="I505" s="817"/>
      <c r="J505" s="817"/>
      <c r="K505" s="817"/>
      <c r="L505" s="817"/>
      <c r="M505" s="817"/>
      <c r="N505" s="817"/>
      <c r="O505" s="817"/>
      <c r="P505" s="817"/>
      <c r="Q505" s="817"/>
      <c r="R505" s="817"/>
      <c r="S505" s="817"/>
      <c r="T505" s="817"/>
      <c r="U505" s="817"/>
      <c r="V505" s="817"/>
      <c r="W505" s="817"/>
      <c r="X505" s="817"/>
      <c r="Y505" s="817"/>
    </row>
    <row r="506" ht="24.75" customHeight="1">
      <c r="A506" s="817"/>
      <c r="B506" s="819"/>
      <c r="C506" s="819"/>
      <c r="D506" s="819"/>
      <c r="E506" s="819"/>
      <c r="F506" s="819"/>
      <c r="G506" s="819"/>
      <c r="H506" s="817"/>
      <c r="I506" s="817"/>
      <c r="J506" s="817"/>
      <c r="K506" s="817"/>
      <c r="L506" s="817"/>
      <c r="M506" s="817"/>
      <c r="N506" s="817"/>
      <c r="O506" s="817"/>
      <c r="P506" s="817"/>
      <c r="Q506" s="817"/>
      <c r="R506" s="817"/>
      <c r="S506" s="817"/>
      <c r="T506" s="817"/>
      <c r="U506" s="817"/>
      <c r="V506" s="817"/>
      <c r="W506" s="817"/>
      <c r="X506" s="817"/>
      <c r="Y506" s="817"/>
    </row>
    <row r="507" ht="24.75" customHeight="1">
      <c r="A507" s="817"/>
      <c r="B507" s="819"/>
      <c r="C507" s="819"/>
      <c r="D507" s="819"/>
      <c r="E507" s="819"/>
      <c r="F507" s="819"/>
      <c r="G507" s="819"/>
      <c r="H507" s="817"/>
      <c r="I507" s="817"/>
      <c r="J507" s="817"/>
      <c r="K507" s="817"/>
      <c r="L507" s="817"/>
      <c r="M507" s="817"/>
      <c r="N507" s="817"/>
      <c r="O507" s="817"/>
      <c r="P507" s="817"/>
      <c r="Q507" s="817"/>
      <c r="R507" s="817"/>
      <c r="S507" s="817"/>
      <c r="T507" s="817"/>
      <c r="U507" s="817"/>
      <c r="V507" s="817"/>
      <c r="W507" s="817"/>
      <c r="X507" s="817"/>
      <c r="Y507" s="817"/>
    </row>
    <row r="508" ht="24.75" customHeight="1">
      <c r="A508" s="817"/>
      <c r="B508" s="819"/>
      <c r="C508" s="819"/>
      <c r="D508" s="819"/>
      <c r="E508" s="819"/>
      <c r="F508" s="819"/>
      <c r="G508" s="819"/>
      <c r="H508" s="817"/>
      <c r="I508" s="817"/>
      <c r="J508" s="817"/>
      <c r="K508" s="817"/>
      <c r="L508" s="817"/>
      <c r="M508" s="817"/>
      <c r="N508" s="817"/>
      <c r="O508" s="817"/>
      <c r="P508" s="817"/>
      <c r="Q508" s="817"/>
      <c r="R508" s="817"/>
      <c r="S508" s="817"/>
      <c r="T508" s="817"/>
      <c r="U508" s="817"/>
      <c r="V508" s="817"/>
      <c r="W508" s="817"/>
      <c r="X508" s="817"/>
      <c r="Y508" s="817"/>
    </row>
    <row r="509" ht="24.75" customHeight="1">
      <c r="A509" s="817"/>
      <c r="B509" s="819"/>
      <c r="C509" s="819"/>
      <c r="D509" s="819"/>
      <c r="E509" s="819"/>
      <c r="F509" s="819"/>
      <c r="G509" s="819"/>
      <c r="H509" s="817"/>
      <c r="I509" s="817"/>
      <c r="J509" s="817"/>
      <c r="K509" s="817"/>
      <c r="L509" s="817"/>
      <c r="M509" s="817"/>
      <c r="N509" s="817"/>
      <c r="O509" s="817"/>
      <c r="P509" s="817"/>
      <c r="Q509" s="817"/>
      <c r="R509" s="817"/>
      <c r="S509" s="817"/>
      <c r="T509" s="817"/>
      <c r="U509" s="817"/>
      <c r="V509" s="817"/>
      <c r="W509" s="817"/>
      <c r="X509" s="817"/>
      <c r="Y509" s="817"/>
    </row>
    <row r="510" ht="24.75" customHeight="1">
      <c r="A510" s="817"/>
      <c r="B510" s="819"/>
      <c r="C510" s="819"/>
      <c r="D510" s="819"/>
      <c r="E510" s="819"/>
      <c r="F510" s="819"/>
      <c r="G510" s="819"/>
      <c r="H510" s="817"/>
      <c r="I510" s="817"/>
      <c r="J510" s="817"/>
      <c r="K510" s="817"/>
      <c r="L510" s="817"/>
      <c r="M510" s="817"/>
      <c r="N510" s="817"/>
      <c r="O510" s="817"/>
      <c r="P510" s="817"/>
      <c r="Q510" s="817"/>
      <c r="R510" s="817"/>
      <c r="S510" s="817"/>
      <c r="T510" s="817"/>
      <c r="U510" s="817"/>
      <c r="V510" s="817"/>
      <c r="W510" s="817"/>
      <c r="X510" s="817"/>
      <c r="Y510" s="817"/>
    </row>
    <row r="511" ht="24.75" customHeight="1">
      <c r="A511" s="817"/>
      <c r="B511" s="819"/>
      <c r="C511" s="819"/>
      <c r="D511" s="819"/>
      <c r="E511" s="819"/>
      <c r="F511" s="819"/>
      <c r="G511" s="819"/>
      <c r="H511" s="817"/>
      <c r="I511" s="817"/>
      <c r="J511" s="817"/>
      <c r="K511" s="817"/>
      <c r="L511" s="817"/>
      <c r="M511" s="817"/>
      <c r="N511" s="817"/>
      <c r="O511" s="817"/>
      <c r="P511" s="817"/>
      <c r="Q511" s="817"/>
      <c r="R511" s="817"/>
      <c r="S511" s="817"/>
      <c r="T511" s="817"/>
      <c r="U511" s="817"/>
      <c r="V511" s="817"/>
      <c r="W511" s="817"/>
      <c r="X511" s="817"/>
      <c r="Y511" s="817"/>
    </row>
    <row r="512" ht="24.75" customHeight="1">
      <c r="A512" s="817"/>
      <c r="B512" s="819"/>
      <c r="C512" s="819"/>
      <c r="D512" s="819"/>
      <c r="E512" s="819"/>
      <c r="F512" s="819"/>
      <c r="G512" s="819"/>
      <c r="H512" s="817"/>
      <c r="I512" s="817"/>
      <c r="J512" s="817"/>
      <c r="K512" s="817"/>
      <c r="L512" s="817"/>
      <c r="M512" s="817"/>
      <c r="N512" s="817"/>
      <c r="O512" s="817"/>
      <c r="P512" s="817"/>
      <c r="Q512" s="817"/>
      <c r="R512" s="817"/>
      <c r="S512" s="817"/>
      <c r="T512" s="817"/>
      <c r="U512" s="817"/>
      <c r="V512" s="817"/>
      <c r="W512" s="817"/>
      <c r="X512" s="817"/>
      <c r="Y512" s="817"/>
    </row>
    <row r="513" ht="24.75" customHeight="1">
      <c r="A513" s="817"/>
      <c r="B513" s="819"/>
      <c r="C513" s="819"/>
      <c r="D513" s="819"/>
      <c r="E513" s="819"/>
      <c r="F513" s="819"/>
      <c r="G513" s="819"/>
      <c r="H513" s="817"/>
      <c r="I513" s="817"/>
      <c r="J513" s="817"/>
      <c r="K513" s="817"/>
      <c r="L513" s="817"/>
      <c r="M513" s="817"/>
      <c r="N513" s="817"/>
      <c r="O513" s="817"/>
      <c r="P513" s="817"/>
      <c r="Q513" s="817"/>
      <c r="R513" s="817"/>
      <c r="S513" s="817"/>
      <c r="T513" s="817"/>
      <c r="U513" s="817"/>
      <c r="V513" s="817"/>
      <c r="W513" s="817"/>
      <c r="X513" s="817"/>
      <c r="Y513" s="817"/>
    </row>
    <row r="514" ht="24.75" customHeight="1">
      <c r="A514" s="817"/>
      <c r="B514" s="819"/>
      <c r="C514" s="819"/>
      <c r="D514" s="819"/>
      <c r="E514" s="819"/>
      <c r="F514" s="819"/>
      <c r="G514" s="819"/>
      <c r="H514" s="817"/>
      <c r="I514" s="817"/>
      <c r="J514" s="817"/>
      <c r="K514" s="817"/>
      <c r="L514" s="817"/>
      <c r="M514" s="817"/>
      <c r="N514" s="817"/>
      <c r="O514" s="817"/>
      <c r="P514" s="817"/>
      <c r="Q514" s="817"/>
      <c r="R514" s="817"/>
      <c r="S514" s="817"/>
      <c r="T514" s="817"/>
      <c r="U514" s="817"/>
      <c r="V514" s="817"/>
      <c r="W514" s="817"/>
      <c r="X514" s="817"/>
      <c r="Y514" s="817"/>
    </row>
    <row r="515" ht="24.75" customHeight="1">
      <c r="A515" s="817"/>
      <c r="B515" s="819"/>
      <c r="C515" s="819"/>
      <c r="D515" s="819"/>
      <c r="E515" s="819"/>
      <c r="F515" s="819"/>
      <c r="G515" s="819"/>
      <c r="H515" s="817"/>
      <c r="I515" s="817"/>
      <c r="J515" s="817"/>
      <c r="K515" s="817"/>
      <c r="L515" s="817"/>
      <c r="M515" s="817"/>
      <c r="N515" s="817"/>
      <c r="O515" s="817"/>
      <c r="P515" s="817"/>
      <c r="Q515" s="817"/>
      <c r="R515" s="817"/>
      <c r="S515" s="817"/>
      <c r="T515" s="817"/>
      <c r="U515" s="817"/>
      <c r="V515" s="817"/>
      <c r="W515" s="817"/>
      <c r="X515" s="817"/>
      <c r="Y515" s="817"/>
    </row>
    <row r="516" ht="24.75" customHeight="1">
      <c r="A516" s="817"/>
      <c r="B516" s="819"/>
      <c r="C516" s="819"/>
      <c r="D516" s="819"/>
      <c r="E516" s="819"/>
      <c r="F516" s="819"/>
      <c r="G516" s="819"/>
      <c r="H516" s="817"/>
      <c r="I516" s="817"/>
      <c r="J516" s="817"/>
      <c r="K516" s="817"/>
      <c r="L516" s="817"/>
      <c r="M516" s="817"/>
      <c r="N516" s="817"/>
      <c r="O516" s="817"/>
      <c r="P516" s="817"/>
      <c r="Q516" s="817"/>
      <c r="R516" s="817"/>
      <c r="S516" s="817"/>
      <c r="T516" s="817"/>
      <c r="U516" s="817"/>
      <c r="V516" s="817"/>
      <c r="W516" s="817"/>
      <c r="X516" s="817"/>
      <c r="Y516" s="817"/>
    </row>
    <row r="517" ht="24.75" customHeight="1">
      <c r="A517" s="817"/>
      <c r="B517" s="819"/>
      <c r="C517" s="819"/>
      <c r="D517" s="819"/>
      <c r="E517" s="819"/>
      <c r="F517" s="819"/>
      <c r="G517" s="819"/>
      <c r="H517" s="817"/>
      <c r="I517" s="817"/>
      <c r="J517" s="817"/>
      <c r="K517" s="817"/>
      <c r="L517" s="817"/>
      <c r="M517" s="817"/>
      <c r="N517" s="817"/>
      <c r="O517" s="817"/>
      <c r="P517" s="817"/>
      <c r="Q517" s="817"/>
      <c r="R517" s="817"/>
      <c r="S517" s="817"/>
      <c r="T517" s="817"/>
      <c r="U517" s="817"/>
      <c r="V517" s="817"/>
      <c r="W517" s="817"/>
      <c r="X517" s="817"/>
      <c r="Y517" s="817"/>
    </row>
    <row r="518" ht="24.75" customHeight="1">
      <c r="A518" s="817"/>
      <c r="B518" s="819"/>
      <c r="C518" s="819"/>
      <c r="D518" s="819"/>
      <c r="E518" s="819"/>
      <c r="F518" s="819"/>
      <c r="G518" s="819"/>
      <c r="H518" s="817"/>
      <c r="I518" s="817"/>
      <c r="J518" s="817"/>
      <c r="K518" s="817"/>
      <c r="L518" s="817"/>
      <c r="M518" s="817"/>
      <c r="N518" s="817"/>
      <c r="O518" s="817"/>
      <c r="P518" s="817"/>
      <c r="Q518" s="817"/>
      <c r="R518" s="817"/>
      <c r="S518" s="817"/>
      <c r="T518" s="817"/>
      <c r="U518" s="817"/>
      <c r="V518" s="817"/>
      <c r="W518" s="817"/>
      <c r="X518" s="817"/>
      <c r="Y518" s="817"/>
    </row>
    <row r="519" ht="24.75" customHeight="1">
      <c r="A519" s="817"/>
      <c r="B519" s="819"/>
      <c r="C519" s="819"/>
      <c r="D519" s="819"/>
      <c r="E519" s="819"/>
      <c r="F519" s="819"/>
      <c r="G519" s="819"/>
      <c r="H519" s="817"/>
      <c r="I519" s="817"/>
      <c r="J519" s="817"/>
      <c r="K519" s="817"/>
      <c r="L519" s="817"/>
      <c r="M519" s="817"/>
      <c r="N519" s="817"/>
      <c r="O519" s="817"/>
      <c r="P519" s="817"/>
      <c r="Q519" s="817"/>
      <c r="R519" s="817"/>
      <c r="S519" s="817"/>
      <c r="T519" s="817"/>
      <c r="U519" s="817"/>
      <c r="V519" s="817"/>
      <c r="W519" s="817"/>
      <c r="X519" s="817"/>
      <c r="Y519" s="817"/>
    </row>
    <row r="520" ht="24.75" customHeight="1">
      <c r="A520" s="817"/>
      <c r="B520" s="819"/>
      <c r="C520" s="819"/>
      <c r="D520" s="819"/>
      <c r="E520" s="819"/>
      <c r="F520" s="819"/>
      <c r="G520" s="819"/>
      <c r="H520" s="817"/>
      <c r="I520" s="817"/>
      <c r="J520" s="817"/>
      <c r="K520" s="817"/>
      <c r="L520" s="817"/>
      <c r="M520" s="817"/>
      <c r="N520" s="817"/>
      <c r="O520" s="817"/>
      <c r="P520" s="817"/>
      <c r="Q520" s="817"/>
      <c r="R520" s="817"/>
      <c r="S520" s="817"/>
      <c r="T520" s="817"/>
      <c r="U520" s="817"/>
      <c r="V520" s="817"/>
      <c r="W520" s="817"/>
      <c r="X520" s="817"/>
      <c r="Y520" s="817"/>
    </row>
    <row r="521" ht="24.75" customHeight="1">
      <c r="A521" s="817"/>
      <c r="B521" s="819"/>
      <c r="C521" s="819"/>
      <c r="D521" s="819"/>
      <c r="E521" s="819"/>
      <c r="F521" s="819"/>
      <c r="G521" s="819"/>
      <c r="H521" s="817"/>
      <c r="I521" s="817"/>
      <c r="J521" s="817"/>
      <c r="K521" s="817"/>
      <c r="L521" s="817"/>
      <c r="M521" s="817"/>
      <c r="N521" s="817"/>
      <c r="O521" s="817"/>
      <c r="P521" s="817"/>
      <c r="Q521" s="817"/>
      <c r="R521" s="817"/>
      <c r="S521" s="817"/>
      <c r="T521" s="817"/>
      <c r="U521" s="817"/>
      <c r="V521" s="817"/>
      <c r="W521" s="817"/>
      <c r="X521" s="817"/>
      <c r="Y521" s="817"/>
    </row>
    <row r="522" ht="24.75" customHeight="1">
      <c r="A522" s="817"/>
      <c r="B522" s="819"/>
      <c r="C522" s="819"/>
      <c r="D522" s="819"/>
      <c r="E522" s="819"/>
      <c r="F522" s="819"/>
      <c r="G522" s="819"/>
      <c r="H522" s="817"/>
      <c r="I522" s="817"/>
      <c r="J522" s="817"/>
      <c r="K522" s="817"/>
      <c r="L522" s="817"/>
      <c r="M522" s="817"/>
      <c r="N522" s="817"/>
      <c r="O522" s="817"/>
      <c r="P522" s="817"/>
      <c r="Q522" s="817"/>
      <c r="R522" s="817"/>
      <c r="S522" s="817"/>
      <c r="T522" s="817"/>
      <c r="U522" s="817"/>
      <c r="V522" s="817"/>
      <c r="W522" s="817"/>
      <c r="X522" s="817"/>
      <c r="Y522" s="817"/>
    </row>
    <row r="523" ht="24.75" customHeight="1">
      <c r="A523" s="817"/>
      <c r="B523" s="819"/>
      <c r="C523" s="819"/>
      <c r="D523" s="819"/>
      <c r="E523" s="819"/>
      <c r="F523" s="819"/>
      <c r="G523" s="819"/>
      <c r="H523" s="817"/>
      <c r="I523" s="817"/>
      <c r="J523" s="817"/>
      <c r="K523" s="817"/>
      <c r="L523" s="817"/>
      <c r="M523" s="817"/>
      <c r="N523" s="817"/>
      <c r="O523" s="817"/>
      <c r="P523" s="817"/>
      <c r="Q523" s="817"/>
      <c r="R523" s="817"/>
      <c r="S523" s="817"/>
      <c r="T523" s="817"/>
      <c r="U523" s="817"/>
      <c r="V523" s="817"/>
      <c r="W523" s="817"/>
      <c r="X523" s="817"/>
      <c r="Y523" s="817"/>
    </row>
    <row r="524" ht="24.75" customHeight="1">
      <c r="A524" s="817"/>
      <c r="B524" s="819"/>
      <c r="C524" s="819"/>
      <c r="D524" s="819"/>
      <c r="E524" s="819"/>
      <c r="F524" s="819"/>
      <c r="G524" s="819"/>
      <c r="H524" s="817"/>
      <c r="I524" s="817"/>
      <c r="J524" s="817"/>
      <c r="K524" s="817"/>
      <c r="L524" s="817"/>
      <c r="M524" s="817"/>
      <c r="N524" s="817"/>
      <c r="O524" s="817"/>
      <c r="P524" s="817"/>
      <c r="Q524" s="817"/>
      <c r="R524" s="817"/>
      <c r="S524" s="817"/>
      <c r="T524" s="817"/>
      <c r="U524" s="817"/>
      <c r="V524" s="817"/>
      <c r="W524" s="817"/>
      <c r="X524" s="817"/>
      <c r="Y524" s="817"/>
    </row>
    <row r="525" ht="24.75" customHeight="1">
      <c r="A525" s="817"/>
      <c r="B525" s="819"/>
      <c r="C525" s="819"/>
      <c r="D525" s="819"/>
      <c r="E525" s="819"/>
      <c r="F525" s="819"/>
      <c r="G525" s="819"/>
      <c r="H525" s="817"/>
      <c r="I525" s="817"/>
      <c r="J525" s="817"/>
      <c r="K525" s="817"/>
      <c r="L525" s="817"/>
      <c r="M525" s="817"/>
      <c r="N525" s="817"/>
      <c r="O525" s="817"/>
      <c r="P525" s="817"/>
      <c r="Q525" s="817"/>
      <c r="R525" s="817"/>
      <c r="S525" s="817"/>
      <c r="T525" s="817"/>
      <c r="U525" s="817"/>
      <c r="V525" s="817"/>
      <c r="W525" s="817"/>
      <c r="X525" s="817"/>
      <c r="Y525" s="817"/>
    </row>
    <row r="526" ht="24.75" customHeight="1">
      <c r="A526" s="817"/>
      <c r="B526" s="819"/>
      <c r="C526" s="819"/>
      <c r="D526" s="819"/>
      <c r="E526" s="819"/>
      <c r="F526" s="819"/>
      <c r="G526" s="819"/>
      <c r="H526" s="817"/>
      <c r="I526" s="817"/>
      <c r="J526" s="817"/>
      <c r="K526" s="817"/>
      <c r="L526" s="817"/>
      <c r="M526" s="817"/>
      <c r="N526" s="817"/>
      <c r="O526" s="817"/>
      <c r="P526" s="817"/>
      <c r="Q526" s="817"/>
      <c r="R526" s="817"/>
      <c r="S526" s="817"/>
      <c r="T526" s="817"/>
      <c r="U526" s="817"/>
      <c r="V526" s="817"/>
      <c r="W526" s="817"/>
      <c r="X526" s="817"/>
      <c r="Y526" s="817"/>
    </row>
    <row r="527" ht="24.75" customHeight="1">
      <c r="A527" s="817"/>
      <c r="B527" s="819"/>
      <c r="C527" s="819"/>
      <c r="D527" s="819"/>
      <c r="E527" s="819"/>
      <c r="F527" s="819"/>
      <c r="G527" s="819"/>
      <c r="H527" s="817"/>
      <c r="I527" s="817"/>
      <c r="J527" s="817"/>
      <c r="K527" s="817"/>
      <c r="L527" s="817"/>
      <c r="M527" s="817"/>
      <c r="N527" s="817"/>
      <c r="O527" s="817"/>
      <c r="P527" s="817"/>
      <c r="Q527" s="817"/>
      <c r="R527" s="817"/>
      <c r="S527" s="817"/>
      <c r="T527" s="817"/>
      <c r="U527" s="817"/>
      <c r="V527" s="817"/>
      <c r="W527" s="817"/>
      <c r="X527" s="817"/>
      <c r="Y527" s="817"/>
    </row>
    <row r="528" ht="24.75" customHeight="1">
      <c r="A528" s="817"/>
      <c r="B528" s="819"/>
      <c r="C528" s="819"/>
      <c r="D528" s="819"/>
      <c r="E528" s="819"/>
      <c r="F528" s="819"/>
      <c r="G528" s="819"/>
      <c r="H528" s="817"/>
      <c r="I528" s="817"/>
      <c r="J528" s="817"/>
      <c r="K528" s="817"/>
      <c r="L528" s="817"/>
      <c r="M528" s="817"/>
      <c r="N528" s="817"/>
      <c r="O528" s="817"/>
      <c r="P528" s="817"/>
      <c r="Q528" s="817"/>
      <c r="R528" s="817"/>
      <c r="S528" s="817"/>
      <c r="T528" s="817"/>
      <c r="U528" s="817"/>
      <c r="V528" s="817"/>
      <c r="W528" s="817"/>
      <c r="X528" s="817"/>
      <c r="Y528" s="817"/>
    </row>
    <row r="529" ht="24.75" customHeight="1">
      <c r="A529" s="817"/>
      <c r="B529" s="819"/>
      <c r="C529" s="819"/>
      <c r="D529" s="819"/>
      <c r="E529" s="819"/>
      <c r="F529" s="819"/>
      <c r="G529" s="819"/>
      <c r="H529" s="817"/>
      <c r="I529" s="817"/>
      <c r="J529" s="817"/>
      <c r="K529" s="817"/>
      <c r="L529" s="817"/>
      <c r="M529" s="817"/>
      <c r="N529" s="817"/>
      <c r="O529" s="817"/>
      <c r="P529" s="817"/>
      <c r="Q529" s="817"/>
      <c r="R529" s="817"/>
      <c r="S529" s="817"/>
      <c r="T529" s="817"/>
      <c r="U529" s="817"/>
      <c r="V529" s="817"/>
      <c r="W529" s="817"/>
      <c r="X529" s="817"/>
      <c r="Y529" s="817"/>
    </row>
    <row r="530" ht="24.75" customHeight="1">
      <c r="A530" s="817"/>
      <c r="B530" s="819"/>
      <c r="C530" s="819"/>
      <c r="D530" s="819"/>
      <c r="E530" s="819"/>
      <c r="F530" s="819"/>
      <c r="G530" s="819"/>
      <c r="H530" s="817"/>
      <c r="I530" s="817"/>
      <c r="J530" s="817"/>
      <c r="K530" s="817"/>
      <c r="L530" s="817"/>
      <c r="M530" s="817"/>
      <c r="N530" s="817"/>
      <c r="O530" s="817"/>
      <c r="P530" s="817"/>
      <c r="Q530" s="817"/>
      <c r="R530" s="817"/>
      <c r="S530" s="817"/>
      <c r="T530" s="817"/>
      <c r="U530" s="817"/>
      <c r="V530" s="817"/>
      <c r="W530" s="817"/>
      <c r="X530" s="817"/>
      <c r="Y530" s="817"/>
    </row>
    <row r="531" ht="24.75" customHeight="1">
      <c r="A531" s="817"/>
      <c r="B531" s="819"/>
      <c r="C531" s="819"/>
      <c r="D531" s="819"/>
      <c r="E531" s="819"/>
      <c r="F531" s="819"/>
      <c r="G531" s="819"/>
      <c r="H531" s="817"/>
      <c r="I531" s="817"/>
      <c r="J531" s="817"/>
      <c r="K531" s="817"/>
      <c r="L531" s="817"/>
      <c r="M531" s="817"/>
      <c r="N531" s="817"/>
      <c r="O531" s="817"/>
      <c r="P531" s="817"/>
      <c r="Q531" s="817"/>
      <c r="R531" s="817"/>
      <c r="S531" s="817"/>
      <c r="T531" s="817"/>
      <c r="U531" s="817"/>
      <c r="V531" s="817"/>
      <c r="W531" s="817"/>
      <c r="X531" s="817"/>
      <c r="Y531" s="817"/>
    </row>
    <row r="532" ht="24.75" customHeight="1">
      <c r="A532" s="817"/>
      <c r="B532" s="819"/>
      <c r="C532" s="819"/>
      <c r="D532" s="819"/>
      <c r="E532" s="819"/>
      <c r="F532" s="819"/>
      <c r="G532" s="819"/>
      <c r="H532" s="817"/>
      <c r="I532" s="817"/>
      <c r="J532" s="817"/>
      <c r="K532" s="817"/>
      <c r="L532" s="817"/>
      <c r="M532" s="817"/>
      <c r="N532" s="817"/>
      <c r="O532" s="817"/>
      <c r="P532" s="817"/>
      <c r="Q532" s="817"/>
      <c r="R532" s="817"/>
      <c r="S532" s="817"/>
      <c r="T532" s="817"/>
      <c r="U532" s="817"/>
      <c r="V532" s="817"/>
      <c r="W532" s="817"/>
      <c r="X532" s="817"/>
      <c r="Y532" s="817"/>
    </row>
    <row r="533" ht="24.75" customHeight="1">
      <c r="A533" s="817"/>
      <c r="B533" s="819"/>
      <c r="C533" s="819"/>
      <c r="D533" s="819"/>
      <c r="E533" s="819"/>
      <c r="F533" s="819"/>
      <c r="G533" s="819"/>
      <c r="H533" s="817"/>
      <c r="I533" s="817"/>
      <c r="J533" s="817"/>
      <c r="K533" s="817"/>
      <c r="L533" s="817"/>
      <c r="M533" s="817"/>
      <c r="N533" s="817"/>
      <c r="O533" s="817"/>
      <c r="P533" s="817"/>
      <c r="Q533" s="817"/>
      <c r="R533" s="817"/>
      <c r="S533" s="817"/>
      <c r="T533" s="817"/>
      <c r="U533" s="817"/>
      <c r="V533" s="817"/>
      <c r="W533" s="817"/>
      <c r="X533" s="817"/>
      <c r="Y533" s="817"/>
    </row>
    <row r="534" ht="24.75" customHeight="1">
      <c r="A534" s="817"/>
      <c r="B534" s="819"/>
      <c r="C534" s="819"/>
      <c r="D534" s="819"/>
      <c r="E534" s="819"/>
      <c r="F534" s="819"/>
      <c r="G534" s="819"/>
      <c r="H534" s="817"/>
      <c r="I534" s="817"/>
      <c r="J534" s="817"/>
      <c r="K534" s="817"/>
      <c r="L534" s="817"/>
      <c r="M534" s="817"/>
      <c r="N534" s="817"/>
      <c r="O534" s="817"/>
      <c r="P534" s="817"/>
      <c r="Q534" s="817"/>
      <c r="R534" s="817"/>
      <c r="S534" s="817"/>
      <c r="T534" s="817"/>
      <c r="U534" s="817"/>
      <c r="V534" s="817"/>
      <c r="W534" s="817"/>
      <c r="X534" s="817"/>
      <c r="Y534" s="817"/>
    </row>
    <row r="535" ht="24.75" customHeight="1">
      <c r="A535" s="817"/>
      <c r="B535" s="819"/>
      <c r="C535" s="819"/>
      <c r="D535" s="819"/>
      <c r="E535" s="819"/>
      <c r="F535" s="819"/>
      <c r="G535" s="819"/>
      <c r="H535" s="817"/>
      <c r="I535" s="817"/>
      <c r="J535" s="817"/>
      <c r="K535" s="817"/>
      <c r="L535" s="817"/>
      <c r="M535" s="817"/>
      <c r="N535" s="817"/>
      <c r="O535" s="817"/>
      <c r="P535" s="817"/>
      <c r="Q535" s="817"/>
      <c r="R535" s="817"/>
      <c r="S535" s="817"/>
      <c r="T535" s="817"/>
      <c r="U535" s="817"/>
      <c r="V535" s="817"/>
      <c r="W535" s="817"/>
      <c r="X535" s="817"/>
      <c r="Y535" s="817"/>
    </row>
    <row r="536" ht="24.75" customHeight="1">
      <c r="A536" s="817"/>
      <c r="B536" s="819"/>
      <c r="C536" s="819"/>
      <c r="D536" s="819"/>
      <c r="E536" s="819"/>
      <c r="F536" s="819"/>
      <c r="G536" s="819"/>
      <c r="H536" s="817"/>
      <c r="I536" s="817"/>
      <c r="J536" s="817"/>
      <c r="K536" s="817"/>
      <c r="L536" s="817"/>
      <c r="M536" s="817"/>
      <c r="N536" s="817"/>
      <c r="O536" s="817"/>
      <c r="P536" s="817"/>
      <c r="Q536" s="817"/>
      <c r="R536" s="817"/>
      <c r="S536" s="817"/>
      <c r="T536" s="817"/>
      <c r="U536" s="817"/>
      <c r="V536" s="817"/>
      <c r="W536" s="817"/>
      <c r="X536" s="817"/>
      <c r="Y536" s="817"/>
    </row>
    <row r="537" ht="24.75" customHeight="1">
      <c r="A537" s="817"/>
      <c r="B537" s="819"/>
      <c r="C537" s="819"/>
      <c r="D537" s="819"/>
      <c r="E537" s="819"/>
      <c r="F537" s="819"/>
      <c r="G537" s="819"/>
      <c r="H537" s="817"/>
      <c r="I537" s="817"/>
      <c r="J537" s="817"/>
      <c r="K537" s="817"/>
      <c r="L537" s="817"/>
      <c r="M537" s="817"/>
      <c r="N537" s="817"/>
      <c r="O537" s="817"/>
      <c r="P537" s="817"/>
      <c r="Q537" s="817"/>
      <c r="R537" s="817"/>
      <c r="S537" s="817"/>
      <c r="T537" s="817"/>
      <c r="U537" s="817"/>
      <c r="V537" s="817"/>
      <c r="W537" s="817"/>
      <c r="X537" s="817"/>
      <c r="Y537" s="817"/>
    </row>
    <row r="538" ht="24.75" customHeight="1">
      <c r="A538" s="817"/>
      <c r="B538" s="819"/>
      <c r="C538" s="819"/>
      <c r="D538" s="819"/>
      <c r="E538" s="819"/>
      <c r="F538" s="819"/>
      <c r="G538" s="819"/>
      <c r="H538" s="817"/>
      <c r="I538" s="817"/>
      <c r="J538" s="817"/>
      <c r="K538" s="817"/>
      <c r="L538" s="817"/>
      <c r="M538" s="817"/>
      <c r="N538" s="817"/>
      <c r="O538" s="817"/>
      <c r="P538" s="817"/>
      <c r="Q538" s="817"/>
      <c r="R538" s="817"/>
      <c r="S538" s="817"/>
      <c r="T538" s="817"/>
      <c r="U538" s="817"/>
      <c r="V538" s="817"/>
      <c r="W538" s="817"/>
      <c r="X538" s="817"/>
      <c r="Y538" s="817"/>
    </row>
    <row r="539" ht="24.75" customHeight="1">
      <c r="A539" s="817"/>
      <c r="B539" s="819"/>
      <c r="C539" s="819"/>
      <c r="D539" s="819"/>
      <c r="E539" s="819"/>
      <c r="F539" s="819"/>
      <c r="G539" s="819"/>
      <c r="H539" s="817"/>
      <c r="I539" s="817"/>
      <c r="J539" s="817"/>
      <c r="K539" s="817"/>
      <c r="L539" s="817"/>
      <c r="M539" s="817"/>
      <c r="N539" s="817"/>
      <c r="O539" s="817"/>
      <c r="P539" s="817"/>
      <c r="Q539" s="817"/>
      <c r="R539" s="817"/>
      <c r="S539" s="817"/>
      <c r="T539" s="817"/>
      <c r="U539" s="817"/>
      <c r="V539" s="817"/>
      <c r="W539" s="817"/>
      <c r="X539" s="817"/>
      <c r="Y539" s="817"/>
    </row>
    <row r="540" ht="24.75" customHeight="1">
      <c r="A540" s="817"/>
      <c r="B540" s="819"/>
      <c r="C540" s="819"/>
      <c r="D540" s="819"/>
      <c r="E540" s="819"/>
      <c r="F540" s="819"/>
      <c r="G540" s="819"/>
      <c r="H540" s="817"/>
      <c r="I540" s="817"/>
      <c r="J540" s="817"/>
      <c r="K540" s="817"/>
      <c r="L540" s="817"/>
      <c r="M540" s="817"/>
      <c r="N540" s="817"/>
      <c r="O540" s="817"/>
      <c r="P540" s="817"/>
      <c r="Q540" s="817"/>
      <c r="R540" s="817"/>
      <c r="S540" s="817"/>
      <c r="T540" s="817"/>
      <c r="U540" s="817"/>
      <c r="V540" s="817"/>
      <c r="W540" s="817"/>
      <c r="X540" s="817"/>
      <c r="Y540" s="817"/>
    </row>
    <row r="541" ht="24.75" customHeight="1">
      <c r="A541" s="817"/>
      <c r="B541" s="819"/>
      <c r="C541" s="819"/>
      <c r="D541" s="819"/>
      <c r="E541" s="819"/>
      <c r="F541" s="819"/>
      <c r="G541" s="819"/>
      <c r="H541" s="817"/>
      <c r="I541" s="817"/>
      <c r="J541" s="817"/>
      <c r="K541" s="817"/>
      <c r="L541" s="817"/>
      <c r="M541" s="817"/>
      <c r="N541" s="817"/>
      <c r="O541" s="817"/>
      <c r="P541" s="817"/>
      <c r="Q541" s="817"/>
      <c r="R541" s="817"/>
      <c r="S541" s="817"/>
      <c r="T541" s="817"/>
      <c r="U541" s="817"/>
      <c r="V541" s="817"/>
      <c r="W541" s="817"/>
      <c r="X541" s="817"/>
      <c r="Y541" s="817"/>
    </row>
    <row r="542" ht="24.75" customHeight="1">
      <c r="A542" s="817"/>
      <c r="B542" s="819"/>
      <c r="C542" s="819"/>
      <c r="D542" s="819"/>
      <c r="E542" s="819"/>
      <c r="F542" s="819"/>
      <c r="G542" s="819"/>
      <c r="H542" s="817"/>
      <c r="I542" s="817"/>
      <c r="J542" s="817"/>
      <c r="K542" s="817"/>
      <c r="L542" s="817"/>
      <c r="M542" s="817"/>
      <c r="N542" s="817"/>
      <c r="O542" s="817"/>
      <c r="P542" s="817"/>
      <c r="Q542" s="817"/>
      <c r="R542" s="817"/>
      <c r="S542" s="817"/>
      <c r="T542" s="817"/>
      <c r="U542" s="817"/>
      <c r="V542" s="817"/>
      <c r="W542" s="817"/>
      <c r="X542" s="817"/>
      <c r="Y542" s="817"/>
    </row>
    <row r="543" ht="24.75" customHeight="1">
      <c r="A543" s="817"/>
      <c r="B543" s="819"/>
      <c r="C543" s="819"/>
      <c r="D543" s="819"/>
      <c r="E543" s="819"/>
      <c r="F543" s="819"/>
      <c r="G543" s="819"/>
      <c r="H543" s="817"/>
      <c r="I543" s="817"/>
      <c r="J543" s="817"/>
      <c r="K543" s="817"/>
      <c r="L543" s="817"/>
      <c r="M543" s="817"/>
      <c r="N543" s="817"/>
      <c r="O543" s="817"/>
      <c r="P543" s="817"/>
      <c r="Q543" s="817"/>
      <c r="R543" s="817"/>
      <c r="S543" s="817"/>
      <c r="T543" s="817"/>
      <c r="U543" s="817"/>
      <c r="V543" s="817"/>
      <c r="W543" s="817"/>
      <c r="X543" s="817"/>
      <c r="Y543" s="817"/>
    </row>
    <row r="544" ht="24.75" customHeight="1">
      <c r="A544" s="817"/>
      <c r="B544" s="819"/>
      <c r="C544" s="819"/>
      <c r="D544" s="819"/>
      <c r="E544" s="819"/>
      <c r="F544" s="819"/>
      <c r="G544" s="819"/>
      <c r="H544" s="817"/>
      <c r="I544" s="817"/>
      <c r="J544" s="817"/>
      <c r="K544" s="817"/>
      <c r="L544" s="817"/>
      <c r="M544" s="817"/>
      <c r="N544" s="817"/>
      <c r="O544" s="817"/>
      <c r="P544" s="817"/>
      <c r="Q544" s="817"/>
      <c r="R544" s="817"/>
      <c r="S544" s="817"/>
      <c r="T544" s="817"/>
      <c r="U544" s="817"/>
      <c r="V544" s="817"/>
      <c r="W544" s="817"/>
      <c r="X544" s="817"/>
      <c r="Y544" s="817"/>
    </row>
    <row r="545" ht="24.75" customHeight="1">
      <c r="A545" s="817"/>
      <c r="B545" s="819"/>
      <c r="C545" s="819"/>
      <c r="D545" s="819"/>
      <c r="E545" s="819"/>
      <c r="F545" s="819"/>
      <c r="G545" s="819"/>
      <c r="H545" s="817"/>
      <c r="I545" s="817"/>
      <c r="J545" s="817"/>
      <c r="K545" s="817"/>
      <c r="L545" s="817"/>
      <c r="M545" s="817"/>
      <c r="N545" s="817"/>
      <c r="O545" s="817"/>
      <c r="P545" s="817"/>
      <c r="Q545" s="817"/>
      <c r="R545" s="817"/>
      <c r="S545" s="817"/>
      <c r="T545" s="817"/>
      <c r="U545" s="817"/>
      <c r="V545" s="817"/>
      <c r="W545" s="817"/>
      <c r="X545" s="817"/>
      <c r="Y545" s="817"/>
    </row>
    <row r="546" ht="24.75" customHeight="1">
      <c r="A546" s="817"/>
      <c r="B546" s="819"/>
      <c r="C546" s="819"/>
      <c r="D546" s="819"/>
      <c r="E546" s="819"/>
      <c r="F546" s="819"/>
      <c r="G546" s="819"/>
      <c r="H546" s="817"/>
      <c r="I546" s="817"/>
      <c r="J546" s="817"/>
      <c r="K546" s="817"/>
      <c r="L546" s="817"/>
      <c r="M546" s="817"/>
      <c r="N546" s="817"/>
      <c r="O546" s="817"/>
      <c r="P546" s="817"/>
      <c r="Q546" s="817"/>
      <c r="R546" s="817"/>
      <c r="S546" s="817"/>
      <c r="T546" s="817"/>
      <c r="U546" s="817"/>
      <c r="V546" s="817"/>
      <c r="W546" s="817"/>
      <c r="X546" s="817"/>
      <c r="Y546" s="817"/>
    </row>
    <row r="547" ht="24.75" customHeight="1">
      <c r="A547" s="817"/>
      <c r="B547" s="819"/>
      <c r="C547" s="819"/>
      <c r="D547" s="819"/>
      <c r="E547" s="819"/>
      <c r="F547" s="819"/>
      <c r="G547" s="819"/>
      <c r="H547" s="817"/>
      <c r="I547" s="817"/>
      <c r="J547" s="817"/>
      <c r="K547" s="817"/>
      <c r="L547" s="817"/>
      <c r="M547" s="817"/>
      <c r="N547" s="817"/>
      <c r="O547" s="817"/>
      <c r="P547" s="817"/>
      <c r="Q547" s="817"/>
      <c r="R547" s="817"/>
      <c r="S547" s="817"/>
      <c r="T547" s="817"/>
      <c r="U547" s="817"/>
      <c r="V547" s="817"/>
      <c r="W547" s="817"/>
      <c r="X547" s="817"/>
      <c r="Y547" s="817"/>
    </row>
    <row r="548" ht="24.75" customHeight="1">
      <c r="A548" s="817"/>
      <c r="B548" s="819"/>
      <c r="C548" s="819"/>
      <c r="D548" s="819"/>
      <c r="E548" s="819"/>
      <c r="F548" s="819"/>
      <c r="G548" s="819"/>
      <c r="H548" s="817"/>
      <c r="I548" s="817"/>
      <c r="J548" s="817"/>
      <c r="K548" s="817"/>
      <c r="L548" s="817"/>
      <c r="M548" s="817"/>
      <c r="N548" s="817"/>
      <c r="O548" s="817"/>
      <c r="P548" s="817"/>
      <c r="Q548" s="817"/>
      <c r="R548" s="817"/>
      <c r="S548" s="817"/>
      <c r="T548" s="817"/>
      <c r="U548" s="817"/>
      <c r="V548" s="817"/>
      <c r="W548" s="817"/>
      <c r="X548" s="817"/>
      <c r="Y548" s="817"/>
    </row>
    <row r="549" ht="24.75" customHeight="1">
      <c r="A549" s="817"/>
      <c r="B549" s="819"/>
      <c r="C549" s="819"/>
      <c r="D549" s="819"/>
      <c r="E549" s="819"/>
      <c r="F549" s="819"/>
      <c r="G549" s="819"/>
      <c r="H549" s="817"/>
      <c r="I549" s="817"/>
      <c r="J549" s="817"/>
      <c r="K549" s="817"/>
      <c r="L549" s="817"/>
      <c r="M549" s="817"/>
      <c r="N549" s="817"/>
      <c r="O549" s="817"/>
      <c r="P549" s="817"/>
      <c r="Q549" s="817"/>
      <c r="R549" s="817"/>
      <c r="S549" s="817"/>
      <c r="T549" s="817"/>
      <c r="U549" s="817"/>
      <c r="V549" s="817"/>
      <c r="W549" s="817"/>
      <c r="X549" s="817"/>
      <c r="Y549" s="817"/>
    </row>
    <row r="550" ht="24.75" customHeight="1">
      <c r="A550" s="817"/>
      <c r="B550" s="819"/>
      <c r="C550" s="819"/>
      <c r="D550" s="819"/>
      <c r="E550" s="819"/>
      <c r="F550" s="819"/>
      <c r="G550" s="819"/>
      <c r="H550" s="817"/>
      <c r="I550" s="817"/>
      <c r="J550" s="817"/>
      <c r="K550" s="817"/>
      <c r="L550" s="817"/>
      <c r="M550" s="817"/>
      <c r="N550" s="817"/>
      <c r="O550" s="817"/>
      <c r="P550" s="817"/>
      <c r="Q550" s="817"/>
      <c r="R550" s="817"/>
      <c r="S550" s="817"/>
      <c r="T550" s="817"/>
      <c r="U550" s="817"/>
      <c r="V550" s="817"/>
      <c r="W550" s="817"/>
      <c r="X550" s="817"/>
      <c r="Y550" s="817"/>
    </row>
    <row r="551" ht="24.75" customHeight="1">
      <c r="A551" s="817"/>
      <c r="B551" s="819"/>
      <c r="C551" s="819"/>
      <c r="D551" s="819"/>
      <c r="E551" s="819"/>
      <c r="F551" s="819"/>
      <c r="G551" s="819"/>
      <c r="H551" s="817"/>
      <c r="I551" s="817"/>
      <c r="J551" s="817"/>
      <c r="K551" s="817"/>
      <c r="L551" s="817"/>
      <c r="M551" s="817"/>
      <c r="N551" s="817"/>
      <c r="O551" s="817"/>
      <c r="P551" s="817"/>
      <c r="Q551" s="817"/>
      <c r="R551" s="817"/>
      <c r="S551" s="817"/>
      <c r="T551" s="817"/>
      <c r="U551" s="817"/>
      <c r="V551" s="817"/>
      <c r="W551" s="817"/>
      <c r="X551" s="817"/>
      <c r="Y551" s="817"/>
    </row>
    <row r="552" ht="24.75" customHeight="1">
      <c r="A552" s="817"/>
      <c r="B552" s="819"/>
      <c r="C552" s="819"/>
      <c r="D552" s="819"/>
      <c r="E552" s="819"/>
      <c r="F552" s="819"/>
      <c r="G552" s="819"/>
      <c r="H552" s="817"/>
      <c r="I552" s="817"/>
      <c r="J552" s="817"/>
      <c r="K552" s="817"/>
      <c r="L552" s="817"/>
      <c r="M552" s="817"/>
      <c r="N552" s="817"/>
      <c r="O552" s="817"/>
      <c r="P552" s="817"/>
      <c r="Q552" s="817"/>
      <c r="R552" s="817"/>
      <c r="S552" s="817"/>
      <c r="T552" s="817"/>
      <c r="U552" s="817"/>
      <c r="V552" s="817"/>
      <c r="W552" s="817"/>
      <c r="X552" s="817"/>
      <c r="Y552" s="817"/>
    </row>
    <row r="553" ht="24.75" customHeight="1">
      <c r="A553" s="817"/>
      <c r="B553" s="819"/>
      <c r="C553" s="819"/>
      <c r="D553" s="819"/>
      <c r="E553" s="819"/>
      <c r="F553" s="819"/>
      <c r="G553" s="819"/>
      <c r="H553" s="817"/>
      <c r="I553" s="817"/>
      <c r="J553" s="817"/>
      <c r="K553" s="817"/>
      <c r="L553" s="817"/>
      <c r="M553" s="817"/>
      <c r="N553" s="817"/>
      <c r="O553" s="817"/>
      <c r="P553" s="817"/>
      <c r="Q553" s="817"/>
      <c r="R553" s="817"/>
      <c r="S553" s="817"/>
      <c r="T553" s="817"/>
      <c r="U553" s="817"/>
      <c r="V553" s="817"/>
      <c r="W553" s="817"/>
      <c r="X553" s="817"/>
      <c r="Y553" s="817"/>
    </row>
    <row r="554" ht="24.75" customHeight="1">
      <c r="A554" s="817"/>
      <c r="B554" s="819"/>
      <c r="C554" s="819"/>
      <c r="D554" s="819"/>
      <c r="E554" s="819"/>
      <c r="F554" s="819"/>
      <c r="G554" s="819"/>
      <c r="H554" s="817"/>
      <c r="I554" s="817"/>
      <c r="J554" s="817"/>
      <c r="K554" s="817"/>
      <c r="L554" s="817"/>
      <c r="M554" s="817"/>
      <c r="N554" s="817"/>
      <c r="O554" s="817"/>
      <c r="P554" s="817"/>
      <c r="Q554" s="817"/>
      <c r="R554" s="817"/>
      <c r="S554" s="817"/>
      <c r="T554" s="817"/>
      <c r="U554" s="817"/>
      <c r="V554" s="817"/>
      <c r="W554" s="817"/>
      <c r="X554" s="817"/>
      <c r="Y554" s="817"/>
    </row>
    <row r="555" ht="24.75" customHeight="1">
      <c r="A555" s="817"/>
      <c r="B555" s="819"/>
      <c r="C555" s="819"/>
      <c r="D555" s="819"/>
      <c r="E555" s="819"/>
      <c r="F555" s="819"/>
      <c r="G555" s="819"/>
      <c r="H555" s="817"/>
      <c r="I555" s="817"/>
      <c r="J555" s="817"/>
      <c r="K555" s="817"/>
      <c r="L555" s="817"/>
      <c r="M555" s="817"/>
      <c r="N555" s="817"/>
      <c r="O555" s="817"/>
      <c r="P555" s="817"/>
      <c r="Q555" s="817"/>
      <c r="R555" s="817"/>
      <c r="S555" s="817"/>
      <c r="T555" s="817"/>
      <c r="U555" s="817"/>
      <c r="V555" s="817"/>
      <c r="W555" s="817"/>
      <c r="X555" s="817"/>
      <c r="Y555" s="817"/>
    </row>
    <row r="556" ht="24.75" customHeight="1">
      <c r="A556" s="817"/>
      <c r="B556" s="819"/>
      <c r="C556" s="819"/>
      <c r="D556" s="819"/>
      <c r="E556" s="819"/>
      <c r="F556" s="819"/>
      <c r="G556" s="819"/>
      <c r="H556" s="817"/>
      <c r="I556" s="817"/>
      <c r="J556" s="817"/>
      <c r="K556" s="817"/>
      <c r="L556" s="817"/>
      <c r="M556" s="817"/>
      <c r="N556" s="817"/>
      <c r="O556" s="817"/>
      <c r="P556" s="817"/>
      <c r="Q556" s="817"/>
      <c r="R556" s="817"/>
      <c r="S556" s="817"/>
      <c r="T556" s="817"/>
      <c r="U556" s="817"/>
      <c r="V556" s="817"/>
      <c r="W556" s="817"/>
      <c r="X556" s="817"/>
      <c r="Y556" s="817"/>
    </row>
    <row r="557" ht="24.75" customHeight="1">
      <c r="A557" s="817"/>
      <c r="B557" s="819"/>
      <c r="C557" s="819"/>
      <c r="D557" s="819"/>
      <c r="E557" s="819"/>
      <c r="F557" s="819"/>
      <c r="G557" s="819"/>
      <c r="H557" s="817"/>
      <c r="I557" s="817"/>
      <c r="J557" s="817"/>
      <c r="K557" s="817"/>
      <c r="L557" s="817"/>
      <c r="M557" s="817"/>
      <c r="N557" s="817"/>
      <c r="O557" s="817"/>
      <c r="P557" s="817"/>
      <c r="Q557" s="817"/>
      <c r="R557" s="817"/>
      <c r="S557" s="817"/>
      <c r="T557" s="817"/>
      <c r="U557" s="817"/>
      <c r="V557" s="817"/>
      <c r="W557" s="817"/>
      <c r="X557" s="817"/>
      <c r="Y557" s="817"/>
    </row>
    <row r="558" ht="24.75" customHeight="1">
      <c r="A558" s="817"/>
      <c r="B558" s="819"/>
      <c r="C558" s="819"/>
      <c r="D558" s="819"/>
      <c r="E558" s="819"/>
      <c r="F558" s="819"/>
      <c r="G558" s="819"/>
      <c r="H558" s="817"/>
      <c r="I558" s="817"/>
      <c r="J558" s="817"/>
      <c r="K558" s="817"/>
      <c r="L558" s="817"/>
      <c r="M558" s="817"/>
      <c r="N558" s="817"/>
      <c r="O558" s="817"/>
      <c r="P558" s="817"/>
      <c r="Q558" s="817"/>
      <c r="R558" s="817"/>
      <c r="S558" s="817"/>
      <c r="T558" s="817"/>
      <c r="U558" s="817"/>
      <c r="V558" s="817"/>
      <c r="W558" s="817"/>
      <c r="X558" s="817"/>
      <c r="Y558" s="817"/>
    </row>
    <row r="559" ht="24.75" customHeight="1">
      <c r="A559" s="817"/>
      <c r="B559" s="819"/>
      <c r="C559" s="819"/>
      <c r="D559" s="819"/>
      <c r="E559" s="819"/>
      <c r="F559" s="819"/>
      <c r="G559" s="819"/>
      <c r="H559" s="817"/>
      <c r="I559" s="817"/>
      <c r="J559" s="817"/>
      <c r="K559" s="817"/>
      <c r="L559" s="817"/>
      <c r="M559" s="817"/>
      <c r="N559" s="817"/>
      <c r="O559" s="817"/>
      <c r="P559" s="817"/>
      <c r="Q559" s="817"/>
      <c r="R559" s="817"/>
      <c r="S559" s="817"/>
      <c r="T559" s="817"/>
      <c r="U559" s="817"/>
      <c r="V559" s="817"/>
      <c r="W559" s="817"/>
      <c r="X559" s="817"/>
      <c r="Y559" s="817"/>
    </row>
    <row r="560" ht="24.75" customHeight="1">
      <c r="A560" s="817"/>
      <c r="B560" s="819"/>
      <c r="C560" s="819"/>
      <c r="D560" s="819"/>
      <c r="E560" s="819"/>
      <c r="F560" s="819"/>
      <c r="G560" s="819"/>
      <c r="H560" s="817"/>
      <c r="I560" s="817"/>
      <c r="J560" s="817"/>
      <c r="K560" s="817"/>
      <c r="L560" s="817"/>
      <c r="M560" s="817"/>
      <c r="N560" s="817"/>
      <c r="O560" s="817"/>
      <c r="P560" s="817"/>
      <c r="Q560" s="817"/>
      <c r="R560" s="817"/>
      <c r="S560" s="817"/>
      <c r="T560" s="817"/>
      <c r="U560" s="817"/>
      <c r="V560" s="817"/>
      <c r="W560" s="817"/>
      <c r="X560" s="817"/>
      <c r="Y560" s="817"/>
    </row>
    <row r="561" ht="24.75" customHeight="1">
      <c r="A561" s="817"/>
      <c r="B561" s="819"/>
      <c r="C561" s="819"/>
      <c r="D561" s="819"/>
      <c r="E561" s="819"/>
      <c r="F561" s="819"/>
      <c r="G561" s="819"/>
      <c r="H561" s="817"/>
      <c r="I561" s="817"/>
      <c r="J561" s="817"/>
      <c r="K561" s="817"/>
      <c r="L561" s="817"/>
      <c r="M561" s="817"/>
      <c r="N561" s="817"/>
      <c r="O561" s="817"/>
      <c r="P561" s="817"/>
      <c r="Q561" s="817"/>
      <c r="R561" s="817"/>
      <c r="S561" s="817"/>
      <c r="T561" s="817"/>
      <c r="U561" s="817"/>
      <c r="V561" s="817"/>
      <c r="W561" s="817"/>
      <c r="X561" s="817"/>
      <c r="Y561" s="817"/>
    </row>
    <row r="562" ht="24.75" customHeight="1">
      <c r="A562" s="817"/>
      <c r="B562" s="819"/>
      <c r="C562" s="819"/>
      <c r="D562" s="819"/>
      <c r="E562" s="819"/>
      <c r="F562" s="819"/>
      <c r="G562" s="819"/>
      <c r="H562" s="817"/>
      <c r="I562" s="817"/>
      <c r="J562" s="817"/>
      <c r="K562" s="817"/>
      <c r="L562" s="817"/>
      <c r="M562" s="817"/>
      <c r="N562" s="817"/>
      <c r="O562" s="817"/>
      <c r="P562" s="817"/>
      <c r="Q562" s="817"/>
      <c r="R562" s="817"/>
      <c r="S562" s="817"/>
      <c r="T562" s="817"/>
      <c r="U562" s="817"/>
      <c r="V562" s="817"/>
      <c r="W562" s="817"/>
      <c r="X562" s="817"/>
      <c r="Y562" s="817"/>
    </row>
    <row r="563" ht="24.75" customHeight="1">
      <c r="A563" s="817"/>
      <c r="B563" s="819"/>
      <c r="C563" s="819"/>
      <c r="D563" s="819"/>
      <c r="E563" s="819"/>
      <c r="F563" s="819"/>
      <c r="G563" s="819"/>
      <c r="H563" s="817"/>
      <c r="I563" s="817"/>
      <c r="J563" s="817"/>
      <c r="K563" s="817"/>
      <c r="L563" s="817"/>
      <c r="M563" s="817"/>
      <c r="N563" s="817"/>
      <c r="O563" s="817"/>
      <c r="P563" s="817"/>
      <c r="Q563" s="817"/>
      <c r="R563" s="817"/>
      <c r="S563" s="817"/>
      <c r="T563" s="817"/>
      <c r="U563" s="817"/>
      <c r="V563" s="817"/>
      <c r="W563" s="817"/>
      <c r="X563" s="817"/>
      <c r="Y563" s="817"/>
    </row>
    <row r="564" ht="24.75" customHeight="1">
      <c r="A564" s="817"/>
      <c r="B564" s="819"/>
      <c r="C564" s="819"/>
      <c r="D564" s="819"/>
      <c r="E564" s="819"/>
      <c r="F564" s="819"/>
      <c r="G564" s="819"/>
      <c r="H564" s="817"/>
      <c r="I564" s="817"/>
      <c r="J564" s="817"/>
      <c r="K564" s="817"/>
      <c r="L564" s="817"/>
      <c r="M564" s="817"/>
      <c r="N564" s="817"/>
      <c r="O564" s="817"/>
      <c r="P564" s="817"/>
      <c r="Q564" s="817"/>
      <c r="R564" s="817"/>
      <c r="S564" s="817"/>
      <c r="T564" s="817"/>
      <c r="U564" s="817"/>
      <c r="V564" s="817"/>
      <c r="W564" s="817"/>
      <c r="X564" s="817"/>
      <c r="Y564" s="817"/>
    </row>
    <row r="565" ht="24.75" customHeight="1">
      <c r="A565" s="817"/>
      <c r="B565" s="819"/>
      <c r="C565" s="819"/>
      <c r="D565" s="819"/>
      <c r="E565" s="819"/>
      <c r="F565" s="819"/>
      <c r="G565" s="819"/>
      <c r="H565" s="817"/>
      <c r="I565" s="817"/>
      <c r="J565" s="817"/>
      <c r="K565" s="817"/>
      <c r="L565" s="817"/>
      <c r="M565" s="817"/>
      <c r="N565" s="817"/>
      <c r="O565" s="817"/>
      <c r="P565" s="817"/>
      <c r="Q565" s="817"/>
      <c r="R565" s="817"/>
      <c r="S565" s="817"/>
      <c r="T565" s="817"/>
      <c r="U565" s="817"/>
      <c r="V565" s="817"/>
      <c r="W565" s="817"/>
      <c r="X565" s="817"/>
      <c r="Y565" s="817"/>
    </row>
    <row r="566" ht="24.75" customHeight="1">
      <c r="A566" s="817"/>
      <c r="B566" s="819"/>
      <c r="C566" s="819"/>
      <c r="D566" s="819"/>
      <c r="E566" s="819"/>
      <c r="F566" s="819"/>
      <c r="G566" s="819"/>
      <c r="H566" s="817"/>
      <c r="I566" s="817"/>
      <c r="J566" s="817"/>
      <c r="K566" s="817"/>
      <c r="L566" s="817"/>
      <c r="M566" s="817"/>
      <c r="N566" s="817"/>
      <c r="O566" s="817"/>
      <c r="P566" s="817"/>
      <c r="Q566" s="817"/>
      <c r="R566" s="817"/>
      <c r="S566" s="817"/>
      <c r="T566" s="817"/>
      <c r="U566" s="817"/>
      <c r="V566" s="817"/>
      <c r="W566" s="817"/>
      <c r="X566" s="817"/>
      <c r="Y566" s="817"/>
    </row>
    <row r="567" ht="24.75" customHeight="1">
      <c r="A567" s="817"/>
      <c r="B567" s="819"/>
      <c r="C567" s="819"/>
      <c r="D567" s="819"/>
      <c r="E567" s="819"/>
      <c r="F567" s="819"/>
      <c r="G567" s="819"/>
      <c r="H567" s="817"/>
      <c r="I567" s="817"/>
      <c r="J567" s="817"/>
      <c r="K567" s="817"/>
      <c r="L567" s="817"/>
      <c r="M567" s="817"/>
      <c r="N567" s="817"/>
      <c r="O567" s="817"/>
      <c r="P567" s="817"/>
      <c r="Q567" s="817"/>
      <c r="R567" s="817"/>
      <c r="S567" s="817"/>
      <c r="T567" s="817"/>
      <c r="U567" s="817"/>
      <c r="V567" s="817"/>
      <c r="W567" s="817"/>
      <c r="X567" s="817"/>
      <c r="Y567" s="817"/>
    </row>
    <row r="568" ht="24.75" customHeight="1">
      <c r="A568" s="817"/>
      <c r="B568" s="819"/>
      <c r="C568" s="819"/>
      <c r="D568" s="819"/>
      <c r="E568" s="819"/>
      <c r="F568" s="819"/>
      <c r="G568" s="819"/>
      <c r="H568" s="817"/>
      <c r="I568" s="817"/>
      <c r="J568" s="817"/>
      <c r="K568" s="817"/>
      <c r="L568" s="817"/>
      <c r="M568" s="817"/>
      <c r="N568" s="817"/>
      <c r="O568" s="817"/>
      <c r="P568" s="817"/>
      <c r="Q568" s="817"/>
      <c r="R568" s="817"/>
      <c r="S568" s="817"/>
      <c r="T568" s="817"/>
      <c r="U568" s="817"/>
      <c r="V568" s="817"/>
      <c r="W568" s="817"/>
      <c r="X568" s="817"/>
      <c r="Y568" s="817"/>
    </row>
    <row r="569" ht="24.75" customHeight="1">
      <c r="A569" s="817"/>
      <c r="B569" s="819"/>
      <c r="C569" s="819"/>
      <c r="D569" s="819"/>
      <c r="E569" s="819"/>
      <c r="F569" s="819"/>
      <c r="G569" s="819"/>
      <c r="H569" s="817"/>
      <c r="I569" s="817"/>
      <c r="J569" s="817"/>
      <c r="K569" s="817"/>
      <c r="L569" s="817"/>
      <c r="M569" s="817"/>
      <c r="N569" s="817"/>
      <c r="O569" s="817"/>
      <c r="P569" s="817"/>
      <c r="Q569" s="817"/>
      <c r="R569" s="817"/>
      <c r="S569" s="817"/>
      <c r="T569" s="817"/>
      <c r="U569" s="817"/>
      <c r="V569" s="817"/>
      <c r="W569" s="817"/>
      <c r="X569" s="817"/>
      <c r="Y569" s="817"/>
    </row>
    <row r="570" ht="24.75" customHeight="1">
      <c r="A570" s="817"/>
      <c r="B570" s="819"/>
      <c r="C570" s="819"/>
      <c r="D570" s="819"/>
      <c r="E570" s="819"/>
      <c r="F570" s="819"/>
      <c r="G570" s="819"/>
      <c r="H570" s="817"/>
      <c r="I570" s="817"/>
      <c r="J570" s="817"/>
      <c r="K570" s="817"/>
      <c r="L570" s="817"/>
      <c r="M570" s="817"/>
      <c r="N570" s="817"/>
      <c r="O570" s="817"/>
      <c r="P570" s="817"/>
      <c r="Q570" s="817"/>
      <c r="R570" s="817"/>
      <c r="S570" s="817"/>
      <c r="T570" s="817"/>
      <c r="U570" s="817"/>
      <c r="V570" s="817"/>
      <c r="W570" s="817"/>
      <c r="X570" s="817"/>
      <c r="Y570" s="817"/>
    </row>
    <row r="571" ht="24.75" customHeight="1">
      <c r="A571" s="817"/>
      <c r="B571" s="819"/>
      <c r="C571" s="819"/>
      <c r="D571" s="819"/>
      <c r="E571" s="819"/>
      <c r="F571" s="819"/>
      <c r="G571" s="819"/>
      <c r="H571" s="817"/>
      <c r="I571" s="817"/>
      <c r="J571" s="817"/>
      <c r="K571" s="817"/>
      <c r="L571" s="817"/>
      <c r="M571" s="817"/>
      <c r="N571" s="817"/>
      <c r="O571" s="817"/>
      <c r="P571" s="817"/>
      <c r="Q571" s="817"/>
      <c r="R571" s="817"/>
      <c r="S571" s="817"/>
      <c r="T571" s="817"/>
      <c r="U571" s="817"/>
      <c r="V571" s="817"/>
      <c r="W571" s="817"/>
      <c r="X571" s="817"/>
      <c r="Y571" s="817"/>
    </row>
    <row r="572" ht="24.75" customHeight="1">
      <c r="A572" s="817"/>
      <c r="B572" s="819"/>
      <c r="C572" s="819"/>
      <c r="D572" s="819"/>
      <c r="E572" s="819"/>
      <c r="F572" s="819"/>
      <c r="G572" s="819"/>
      <c r="H572" s="817"/>
      <c r="I572" s="817"/>
      <c r="J572" s="817"/>
      <c r="K572" s="817"/>
      <c r="L572" s="817"/>
      <c r="M572" s="817"/>
      <c r="N572" s="817"/>
      <c r="O572" s="817"/>
      <c r="P572" s="817"/>
      <c r="Q572" s="817"/>
      <c r="R572" s="817"/>
      <c r="S572" s="817"/>
      <c r="T572" s="817"/>
      <c r="U572" s="817"/>
      <c r="V572" s="817"/>
      <c r="W572" s="817"/>
      <c r="X572" s="817"/>
      <c r="Y572" s="817"/>
    </row>
    <row r="573" ht="24.75" customHeight="1">
      <c r="A573" s="817"/>
      <c r="B573" s="819"/>
      <c r="C573" s="819"/>
      <c r="D573" s="819"/>
      <c r="E573" s="819"/>
      <c r="F573" s="819"/>
      <c r="G573" s="819"/>
      <c r="H573" s="817"/>
      <c r="I573" s="817"/>
      <c r="J573" s="817"/>
      <c r="K573" s="817"/>
      <c r="L573" s="817"/>
      <c r="M573" s="817"/>
      <c r="N573" s="817"/>
      <c r="O573" s="817"/>
      <c r="P573" s="817"/>
      <c r="Q573" s="817"/>
      <c r="R573" s="817"/>
      <c r="S573" s="817"/>
      <c r="T573" s="817"/>
      <c r="U573" s="817"/>
      <c r="V573" s="817"/>
      <c r="W573" s="817"/>
      <c r="X573" s="817"/>
      <c r="Y573" s="817"/>
    </row>
    <row r="574" ht="24.75" customHeight="1">
      <c r="A574" s="817"/>
      <c r="B574" s="819"/>
      <c r="C574" s="819"/>
      <c r="D574" s="819"/>
      <c r="E574" s="819"/>
      <c r="F574" s="819"/>
      <c r="G574" s="819"/>
      <c r="H574" s="817"/>
      <c r="I574" s="817"/>
      <c r="J574" s="817"/>
      <c r="K574" s="817"/>
      <c r="L574" s="817"/>
      <c r="M574" s="817"/>
      <c r="N574" s="817"/>
      <c r="O574" s="817"/>
      <c r="P574" s="817"/>
      <c r="Q574" s="817"/>
      <c r="R574" s="817"/>
      <c r="S574" s="817"/>
      <c r="T574" s="817"/>
      <c r="U574" s="817"/>
      <c r="V574" s="817"/>
      <c r="W574" s="817"/>
      <c r="X574" s="817"/>
      <c r="Y574" s="817"/>
    </row>
    <row r="575" ht="24.75" customHeight="1">
      <c r="A575" s="817"/>
      <c r="B575" s="819"/>
      <c r="C575" s="819"/>
      <c r="D575" s="819"/>
      <c r="E575" s="819"/>
      <c r="F575" s="819"/>
      <c r="G575" s="819"/>
      <c r="H575" s="817"/>
      <c r="I575" s="817"/>
      <c r="J575" s="817"/>
      <c r="K575" s="817"/>
      <c r="L575" s="817"/>
      <c r="M575" s="817"/>
      <c r="N575" s="817"/>
      <c r="O575" s="817"/>
      <c r="P575" s="817"/>
      <c r="Q575" s="817"/>
      <c r="R575" s="817"/>
      <c r="S575" s="817"/>
      <c r="T575" s="817"/>
      <c r="U575" s="817"/>
      <c r="V575" s="817"/>
      <c r="W575" s="817"/>
      <c r="X575" s="817"/>
      <c r="Y575" s="817"/>
    </row>
    <row r="576" ht="24.75" customHeight="1">
      <c r="A576" s="817"/>
      <c r="B576" s="819"/>
      <c r="C576" s="819"/>
      <c r="D576" s="819"/>
      <c r="E576" s="819"/>
      <c r="F576" s="819"/>
      <c r="G576" s="819"/>
      <c r="H576" s="817"/>
      <c r="I576" s="817"/>
      <c r="J576" s="817"/>
      <c r="K576" s="817"/>
      <c r="L576" s="817"/>
      <c r="M576" s="817"/>
      <c r="N576" s="817"/>
      <c r="O576" s="817"/>
      <c r="P576" s="817"/>
      <c r="Q576" s="817"/>
      <c r="R576" s="817"/>
      <c r="S576" s="817"/>
      <c r="T576" s="817"/>
      <c r="U576" s="817"/>
      <c r="V576" s="817"/>
      <c r="W576" s="817"/>
      <c r="X576" s="817"/>
      <c r="Y576" s="817"/>
    </row>
    <row r="577" ht="24.75" customHeight="1">
      <c r="A577" s="817"/>
      <c r="B577" s="819"/>
      <c r="C577" s="819"/>
      <c r="D577" s="819"/>
      <c r="E577" s="819"/>
      <c r="F577" s="819"/>
      <c r="G577" s="819"/>
      <c r="H577" s="817"/>
      <c r="I577" s="817"/>
      <c r="J577" s="817"/>
      <c r="K577" s="817"/>
      <c r="L577" s="817"/>
      <c r="M577" s="817"/>
      <c r="N577" s="817"/>
      <c r="O577" s="817"/>
      <c r="P577" s="817"/>
      <c r="Q577" s="817"/>
      <c r="R577" s="817"/>
      <c r="S577" s="817"/>
      <c r="T577" s="817"/>
      <c r="U577" s="817"/>
      <c r="V577" s="817"/>
      <c r="W577" s="817"/>
      <c r="X577" s="817"/>
      <c r="Y577" s="817"/>
    </row>
    <row r="578" ht="24.75" customHeight="1">
      <c r="A578" s="817"/>
      <c r="B578" s="819"/>
      <c r="C578" s="819"/>
      <c r="D578" s="819"/>
      <c r="E578" s="819"/>
      <c r="F578" s="819"/>
      <c r="G578" s="819"/>
      <c r="H578" s="817"/>
      <c r="I578" s="817"/>
      <c r="J578" s="817"/>
      <c r="K578" s="817"/>
      <c r="L578" s="817"/>
      <c r="M578" s="817"/>
      <c r="N578" s="817"/>
      <c r="O578" s="817"/>
      <c r="P578" s="817"/>
      <c r="Q578" s="817"/>
      <c r="R578" s="817"/>
      <c r="S578" s="817"/>
      <c r="T578" s="817"/>
      <c r="U578" s="817"/>
      <c r="V578" s="817"/>
      <c r="W578" s="817"/>
      <c r="X578" s="817"/>
      <c r="Y578" s="817"/>
    </row>
    <row r="579" ht="24.75" customHeight="1">
      <c r="A579" s="817"/>
      <c r="B579" s="819"/>
      <c r="C579" s="819"/>
      <c r="D579" s="819"/>
      <c r="E579" s="819"/>
      <c r="F579" s="819"/>
      <c r="G579" s="819"/>
      <c r="H579" s="817"/>
      <c r="I579" s="817"/>
      <c r="J579" s="817"/>
      <c r="K579" s="817"/>
      <c r="L579" s="817"/>
      <c r="M579" s="817"/>
      <c r="N579" s="817"/>
      <c r="O579" s="817"/>
      <c r="P579" s="817"/>
      <c r="Q579" s="817"/>
      <c r="R579" s="817"/>
      <c r="S579" s="817"/>
      <c r="T579" s="817"/>
      <c r="U579" s="817"/>
      <c r="V579" s="817"/>
      <c r="W579" s="817"/>
      <c r="X579" s="817"/>
      <c r="Y579" s="817"/>
    </row>
    <row r="580" ht="24.75" customHeight="1">
      <c r="A580" s="817"/>
      <c r="B580" s="819"/>
      <c r="C580" s="819"/>
      <c r="D580" s="819"/>
      <c r="E580" s="819"/>
      <c r="F580" s="819"/>
      <c r="G580" s="819"/>
      <c r="H580" s="817"/>
      <c r="I580" s="817"/>
      <c r="J580" s="817"/>
      <c r="K580" s="817"/>
      <c r="L580" s="817"/>
      <c r="M580" s="817"/>
      <c r="N580" s="817"/>
      <c r="O580" s="817"/>
      <c r="P580" s="817"/>
      <c r="Q580" s="817"/>
      <c r="R580" s="817"/>
      <c r="S580" s="817"/>
      <c r="T580" s="817"/>
      <c r="U580" s="817"/>
      <c r="V580" s="817"/>
      <c r="W580" s="817"/>
      <c r="X580" s="817"/>
      <c r="Y580" s="817"/>
    </row>
    <row r="581" ht="24.75" customHeight="1">
      <c r="A581" s="817"/>
      <c r="B581" s="819"/>
      <c r="C581" s="819"/>
      <c r="D581" s="819"/>
      <c r="E581" s="819"/>
      <c r="F581" s="819"/>
      <c r="G581" s="819"/>
      <c r="H581" s="817"/>
      <c r="I581" s="817"/>
      <c r="J581" s="817"/>
      <c r="K581" s="817"/>
      <c r="L581" s="817"/>
      <c r="M581" s="817"/>
      <c r="N581" s="817"/>
      <c r="O581" s="817"/>
      <c r="P581" s="817"/>
      <c r="Q581" s="817"/>
      <c r="R581" s="817"/>
      <c r="S581" s="817"/>
      <c r="T581" s="817"/>
      <c r="U581" s="817"/>
      <c r="V581" s="817"/>
      <c r="W581" s="817"/>
      <c r="X581" s="817"/>
      <c r="Y581" s="817"/>
    </row>
    <row r="582" ht="24.75" customHeight="1">
      <c r="A582" s="817"/>
      <c r="B582" s="819"/>
      <c r="C582" s="819"/>
      <c r="D582" s="819"/>
      <c r="E582" s="819"/>
      <c r="F582" s="819"/>
      <c r="G582" s="819"/>
      <c r="H582" s="817"/>
      <c r="I582" s="817"/>
      <c r="J582" s="817"/>
      <c r="K582" s="817"/>
      <c r="L582" s="817"/>
      <c r="M582" s="817"/>
      <c r="N582" s="817"/>
      <c r="O582" s="817"/>
      <c r="P582" s="817"/>
      <c r="Q582" s="817"/>
      <c r="R582" s="817"/>
      <c r="S582" s="817"/>
      <c r="T582" s="817"/>
      <c r="U582" s="817"/>
      <c r="V582" s="817"/>
      <c r="W582" s="817"/>
      <c r="X582" s="817"/>
      <c r="Y582" s="817"/>
    </row>
    <row r="583" ht="24.75" customHeight="1">
      <c r="A583" s="817"/>
      <c r="B583" s="819"/>
      <c r="C583" s="819"/>
      <c r="D583" s="819"/>
      <c r="E583" s="819"/>
      <c r="F583" s="819"/>
      <c r="G583" s="819"/>
      <c r="H583" s="817"/>
      <c r="I583" s="817"/>
      <c r="J583" s="817"/>
      <c r="K583" s="817"/>
      <c r="L583" s="817"/>
      <c r="M583" s="817"/>
      <c r="N583" s="817"/>
      <c r="O583" s="817"/>
      <c r="P583" s="817"/>
      <c r="Q583" s="817"/>
      <c r="R583" s="817"/>
      <c r="S583" s="817"/>
      <c r="T583" s="817"/>
      <c r="U583" s="817"/>
      <c r="V583" s="817"/>
      <c r="W583" s="817"/>
      <c r="X583" s="817"/>
      <c r="Y583" s="817"/>
    </row>
    <row r="584" ht="24.75" customHeight="1">
      <c r="A584" s="817"/>
      <c r="B584" s="819"/>
      <c r="C584" s="819"/>
      <c r="D584" s="819"/>
      <c r="E584" s="819"/>
      <c r="F584" s="819"/>
      <c r="G584" s="819"/>
      <c r="H584" s="817"/>
      <c r="I584" s="817"/>
      <c r="J584" s="817"/>
      <c r="K584" s="817"/>
      <c r="L584" s="817"/>
      <c r="M584" s="817"/>
      <c r="N584" s="817"/>
      <c r="O584" s="817"/>
      <c r="P584" s="817"/>
      <c r="Q584" s="817"/>
      <c r="R584" s="817"/>
      <c r="S584" s="817"/>
      <c r="T584" s="817"/>
      <c r="U584" s="817"/>
      <c r="V584" s="817"/>
      <c r="W584" s="817"/>
      <c r="X584" s="817"/>
      <c r="Y584" s="817"/>
    </row>
    <row r="585" ht="24.75" customHeight="1">
      <c r="A585" s="817"/>
      <c r="B585" s="819"/>
      <c r="C585" s="819"/>
      <c r="D585" s="819"/>
      <c r="E585" s="819"/>
      <c r="F585" s="819"/>
      <c r="G585" s="819"/>
      <c r="H585" s="817"/>
      <c r="I585" s="817"/>
      <c r="J585" s="817"/>
      <c r="K585" s="817"/>
      <c r="L585" s="817"/>
      <c r="M585" s="817"/>
      <c r="N585" s="817"/>
      <c r="O585" s="817"/>
      <c r="P585" s="817"/>
      <c r="Q585" s="817"/>
      <c r="R585" s="817"/>
      <c r="S585" s="817"/>
      <c r="T585" s="817"/>
      <c r="U585" s="817"/>
      <c r="V585" s="817"/>
      <c r="W585" s="817"/>
      <c r="X585" s="817"/>
      <c r="Y585" s="817"/>
    </row>
    <row r="586" ht="24.75" customHeight="1">
      <c r="A586" s="817"/>
      <c r="B586" s="819"/>
      <c r="C586" s="819"/>
      <c r="D586" s="819"/>
      <c r="E586" s="819"/>
      <c r="F586" s="819"/>
      <c r="G586" s="819"/>
      <c r="H586" s="817"/>
      <c r="I586" s="817"/>
      <c r="J586" s="817"/>
      <c r="K586" s="817"/>
      <c r="L586" s="817"/>
      <c r="M586" s="817"/>
      <c r="N586" s="817"/>
      <c r="O586" s="817"/>
      <c r="P586" s="817"/>
      <c r="Q586" s="817"/>
      <c r="R586" s="817"/>
      <c r="S586" s="817"/>
      <c r="T586" s="817"/>
      <c r="U586" s="817"/>
      <c r="V586" s="817"/>
      <c r="W586" s="817"/>
      <c r="X586" s="817"/>
      <c r="Y586" s="817"/>
    </row>
    <row r="587" ht="24.75" customHeight="1">
      <c r="A587" s="817"/>
      <c r="B587" s="819"/>
      <c r="C587" s="819"/>
      <c r="D587" s="819"/>
      <c r="E587" s="819"/>
      <c r="F587" s="819"/>
      <c r="G587" s="819"/>
      <c r="H587" s="817"/>
      <c r="I587" s="817"/>
      <c r="J587" s="817"/>
      <c r="K587" s="817"/>
      <c r="L587" s="817"/>
      <c r="M587" s="817"/>
      <c r="N587" s="817"/>
      <c r="O587" s="817"/>
      <c r="P587" s="817"/>
      <c r="Q587" s="817"/>
      <c r="R587" s="817"/>
      <c r="S587" s="817"/>
      <c r="T587" s="817"/>
      <c r="U587" s="817"/>
      <c r="V587" s="817"/>
      <c r="W587" s="817"/>
      <c r="X587" s="817"/>
      <c r="Y587" s="817"/>
    </row>
    <row r="588" ht="24.75" customHeight="1">
      <c r="A588" s="817"/>
      <c r="B588" s="819"/>
      <c r="C588" s="819"/>
      <c r="D588" s="819"/>
      <c r="E588" s="819"/>
      <c r="F588" s="819"/>
      <c r="G588" s="819"/>
      <c r="H588" s="817"/>
      <c r="I588" s="817"/>
      <c r="J588" s="817"/>
      <c r="K588" s="817"/>
      <c r="L588" s="817"/>
      <c r="M588" s="817"/>
      <c r="N588" s="817"/>
      <c r="O588" s="817"/>
      <c r="P588" s="817"/>
      <c r="Q588" s="817"/>
      <c r="R588" s="817"/>
      <c r="S588" s="817"/>
      <c r="T588" s="817"/>
      <c r="U588" s="817"/>
      <c r="V588" s="817"/>
      <c r="W588" s="817"/>
      <c r="X588" s="817"/>
      <c r="Y588" s="817"/>
    </row>
    <row r="589" ht="24.75" customHeight="1">
      <c r="A589" s="817"/>
      <c r="B589" s="819"/>
      <c r="C589" s="819"/>
      <c r="D589" s="819"/>
      <c r="E589" s="819"/>
      <c r="F589" s="819"/>
      <c r="G589" s="819"/>
      <c r="H589" s="817"/>
      <c r="I589" s="817"/>
      <c r="J589" s="817"/>
      <c r="K589" s="817"/>
      <c r="L589" s="817"/>
      <c r="M589" s="817"/>
      <c r="N589" s="817"/>
      <c r="O589" s="817"/>
      <c r="P589" s="817"/>
      <c r="Q589" s="817"/>
      <c r="R589" s="817"/>
      <c r="S589" s="817"/>
      <c r="T589" s="817"/>
      <c r="U589" s="817"/>
      <c r="V589" s="817"/>
      <c r="W589" s="817"/>
      <c r="X589" s="817"/>
      <c r="Y589" s="817"/>
    </row>
    <row r="590" ht="24.75" customHeight="1">
      <c r="A590" s="817"/>
      <c r="B590" s="819"/>
      <c r="C590" s="819"/>
      <c r="D590" s="819"/>
      <c r="E590" s="819"/>
      <c r="F590" s="819"/>
      <c r="G590" s="819"/>
      <c r="H590" s="817"/>
      <c r="I590" s="817"/>
      <c r="J590" s="817"/>
      <c r="K590" s="817"/>
      <c r="L590" s="817"/>
      <c r="M590" s="817"/>
      <c r="N590" s="817"/>
      <c r="O590" s="817"/>
      <c r="P590" s="817"/>
      <c r="Q590" s="817"/>
      <c r="R590" s="817"/>
      <c r="S590" s="817"/>
      <c r="T590" s="817"/>
      <c r="U590" s="817"/>
      <c r="V590" s="817"/>
      <c r="W590" s="817"/>
      <c r="X590" s="817"/>
      <c r="Y590" s="817"/>
    </row>
    <row r="591" ht="24.75" customHeight="1">
      <c r="A591" s="817"/>
      <c r="B591" s="819"/>
      <c r="C591" s="819"/>
      <c r="D591" s="819"/>
      <c r="E591" s="819"/>
      <c r="F591" s="819"/>
      <c r="G591" s="819"/>
      <c r="H591" s="817"/>
      <c r="I591" s="817"/>
      <c r="J591" s="817"/>
      <c r="K591" s="817"/>
      <c r="L591" s="817"/>
      <c r="M591" s="817"/>
      <c r="N591" s="817"/>
      <c r="O591" s="817"/>
      <c r="P591" s="817"/>
      <c r="Q591" s="817"/>
      <c r="R591" s="817"/>
      <c r="S591" s="817"/>
      <c r="T591" s="817"/>
      <c r="U591" s="817"/>
      <c r="V591" s="817"/>
      <c r="W591" s="817"/>
      <c r="X591" s="817"/>
      <c r="Y591" s="817"/>
    </row>
    <row r="592" ht="24.75" customHeight="1">
      <c r="A592" s="817"/>
      <c r="B592" s="819"/>
      <c r="C592" s="819"/>
      <c r="D592" s="819"/>
      <c r="E592" s="819"/>
      <c r="F592" s="819"/>
      <c r="G592" s="819"/>
      <c r="H592" s="817"/>
      <c r="I592" s="817"/>
      <c r="J592" s="817"/>
      <c r="K592" s="817"/>
      <c r="L592" s="817"/>
      <c r="M592" s="817"/>
      <c r="N592" s="817"/>
      <c r="O592" s="817"/>
      <c r="P592" s="817"/>
      <c r="Q592" s="817"/>
      <c r="R592" s="817"/>
      <c r="S592" s="817"/>
      <c r="T592" s="817"/>
      <c r="U592" s="817"/>
      <c r="V592" s="817"/>
      <c r="W592" s="817"/>
      <c r="X592" s="817"/>
      <c r="Y592" s="817"/>
    </row>
    <row r="593" ht="24.75" customHeight="1">
      <c r="A593" s="817"/>
      <c r="B593" s="819"/>
      <c r="C593" s="819"/>
      <c r="D593" s="819"/>
      <c r="E593" s="819"/>
      <c r="F593" s="819"/>
      <c r="G593" s="819"/>
      <c r="H593" s="817"/>
      <c r="I593" s="817"/>
      <c r="J593" s="817"/>
      <c r="K593" s="817"/>
      <c r="L593" s="817"/>
      <c r="M593" s="817"/>
      <c r="N593" s="817"/>
      <c r="O593" s="817"/>
      <c r="P593" s="817"/>
      <c r="Q593" s="817"/>
      <c r="R593" s="817"/>
      <c r="S593" s="817"/>
      <c r="T593" s="817"/>
      <c r="U593" s="817"/>
      <c r="V593" s="817"/>
      <c r="W593" s="817"/>
      <c r="X593" s="817"/>
      <c r="Y593" s="817"/>
    </row>
    <row r="594" ht="24.75" customHeight="1">
      <c r="A594" s="817"/>
      <c r="B594" s="819"/>
      <c r="C594" s="819"/>
      <c r="D594" s="819"/>
      <c r="E594" s="819"/>
      <c r="F594" s="819"/>
      <c r="G594" s="819"/>
      <c r="H594" s="817"/>
      <c r="I594" s="817"/>
      <c r="J594" s="817"/>
      <c r="K594" s="817"/>
      <c r="L594" s="817"/>
      <c r="M594" s="817"/>
      <c r="N594" s="817"/>
      <c r="O594" s="817"/>
      <c r="P594" s="817"/>
      <c r="Q594" s="817"/>
      <c r="R594" s="817"/>
      <c r="S594" s="817"/>
      <c r="T594" s="817"/>
      <c r="U594" s="817"/>
      <c r="V594" s="817"/>
      <c r="W594" s="817"/>
      <c r="X594" s="817"/>
      <c r="Y594" s="817"/>
    </row>
    <row r="595" ht="24.75" customHeight="1">
      <c r="A595" s="817"/>
      <c r="B595" s="819"/>
      <c r="C595" s="819"/>
      <c r="D595" s="819"/>
      <c r="E595" s="819"/>
      <c r="F595" s="819"/>
      <c r="G595" s="819"/>
      <c r="H595" s="817"/>
      <c r="I595" s="817"/>
      <c r="J595" s="817"/>
      <c r="K595" s="817"/>
      <c r="L595" s="817"/>
      <c r="M595" s="817"/>
      <c r="N595" s="817"/>
      <c r="O595" s="817"/>
      <c r="P595" s="817"/>
      <c r="Q595" s="817"/>
      <c r="R595" s="817"/>
      <c r="S595" s="817"/>
      <c r="T595" s="817"/>
      <c r="U595" s="817"/>
      <c r="V595" s="817"/>
      <c r="W595" s="817"/>
      <c r="X595" s="817"/>
      <c r="Y595" s="817"/>
    </row>
    <row r="596" ht="24.75" customHeight="1">
      <c r="A596" s="817"/>
      <c r="B596" s="819"/>
      <c r="C596" s="819"/>
      <c r="D596" s="819"/>
      <c r="E596" s="819"/>
      <c r="F596" s="819"/>
      <c r="G596" s="819"/>
      <c r="H596" s="817"/>
      <c r="I596" s="817"/>
      <c r="J596" s="817"/>
      <c r="K596" s="817"/>
      <c r="L596" s="817"/>
      <c r="M596" s="817"/>
      <c r="N596" s="817"/>
      <c r="O596" s="817"/>
      <c r="P596" s="817"/>
      <c r="Q596" s="817"/>
      <c r="R596" s="817"/>
      <c r="S596" s="817"/>
      <c r="T596" s="817"/>
      <c r="U596" s="817"/>
      <c r="V596" s="817"/>
      <c r="W596" s="817"/>
      <c r="X596" s="817"/>
      <c r="Y596" s="817"/>
    </row>
    <row r="597" ht="24.75" customHeight="1">
      <c r="A597" s="817"/>
      <c r="B597" s="819"/>
      <c r="C597" s="819"/>
      <c r="D597" s="819"/>
      <c r="E597" s="819"/>
      <c r="F597" s="819"/>
      <c r="G597" s="819"/>
      <c r="H597" s="817"/>
      <c r="I597" s="817"/>
      <c r="J597" s="817"/>
      <c r="K597" s="817"/>
      <c r="L597" s="817"/>
      <c r="M597" s="817"/>
      <c r="N597" s="817"/>
      <c r="O597" s="817"/>
      <c r="P597" s="817"/>
      <c r="Q597" s="817"/>
      <c r="R597" s="817"/>
      <c r="S597" s="817"/>
      <c r="T597" s="817"/>
      <c r="U597" s="817"/>
      <c r="V597" s="817"/>
      <c r="W597" s="817"/>
      <c r="X597" s="817"/>
      <c r="Y597" s="817"/>
    </row>
    <row r="598" ht="24.75" customHeight="1">
      <c r="A598" s="817"/>
      <c r="B598" s="819"/>
      <c r="C598" s="819"/>
      <c r="D598" s="819"/>
      <c r="E598" s="819"/>
      <c r="F598" s="819"/>
      <c r="G598" s="819"/>
      <c r="H598" s="817"/>
      <c r="I598" s="817"/>
      <c r="J598" s="817"/>
      <c r="K598" s="817"/>
      <c r="L598" s="817"/>
      <c r="M598" s="817"/>
      <c r="N598" s="817"/>
      <c r="O598" s="817"/>
      <c r="P598" s="817"/>
      <c r="Q598" s="817"/>
      <c r="R598" s="817"/>
      <c r="S598" s="817"/>
      <c r="T598" s="817"/>
      <c r="U598" s="817"/>
      <c r="V598" s="817"/>
      <c r="W598" s="817"/>
      <c r="X598" s="817"/>
      <c r="Y598" s="817"/>
    </row>
    <row r="599" ht="24.75" customHeight="1">
      <c r="A599" s="817"/>
      <c r="B599" s="819"/>
      <c r="C599" s="819"/>
      <c r="D599" s="819"/>
      <c r="E599" s="819"/>
      <c r="F599" s="819"/>
      <c r="G599" s="819"/>
      <c r="H599" s="817"/>
      <c r="I599" s="817"/>
      <c r="J599" s="817"/>
      <c r="K599" s="817"/>
      <c r="L599" s="817"/>
      <c r="M599" s="817"/>
      <c r="N599" s="817"/>
      <c r="O599" s="817"/>
      <c r="P599" s="817"/>
      <c r="Q599" s="817"/>
      <c r="R599" s="817"/>
      <c r="S599" s="817"/>
      <c r="T599" s="817"/>
      <c r="U599" s="817"/>
      <c r="V599" s="817"/>
      <c r="W599" s="817"/>
      <c r="X599" s="817"/>
      <c r="Y599" s="817"/>
    </row>
    <row r="600" ht="24.75" customHeight="1">
      <c r="A600" s="817"/>
      <c r="B600" s="819"/>
      <c r="C600" s="819"/>
      <c r="D600" s="819"/>
      <c r="E600" s="819"/>
      <c r="F600" s="819"/>
      <c r="G600" s="819"/>
      <c r="H600" s="817"/>
      <c r="I600" s="817"/>
      <c r="J600" s="817"/>
      <c r="K600" s="817"/>
      <c r="L600" s="817"/>
      <c r="M600" s="817"/>
      <c r="N600" s="817"/>
      <c r="O600" s="817"/>
      <c r="P600" s="817"/>
      <c r="Q600" s="817"/>
      <c r="R600" s="817"/>
      <c r="S600" s="817"/>
      <c r="T600" s="817"/>
      <c r="U600" s="817"/>
      <c r="V600" s="817"/>
      <c r="W600" s="817"/>
      <c r="X600" s="817"/>
      <c r="Y600" s="817"/>
    </row>
    <row r="601" ht="24.75" customHeight="1">
      <c r="A601" s="817"/>
      <c r="B601" s="819"/>
      <c r="C601" s="819"/>
      <c r="D601" s="819"/>
      <c r="E601" s="819"/>
      <c r="F601" s="819"/>
      <c r="G601" s="819"/>
      <c r="H601" s="817"/>
      <c r="I601" s="817"/>
      <c r="J601" s="817"/>
      <c r="K601" s="817"/>
      <c r="L601" s="817"/>
      <c r="M601" s="817"/>
      <c r="N601" s="817"/>
      <c r="O601" s="817"/>
      <c r="P601" s="817"/>
      <c r="Q601" s="817"/>
      <c r="R601" s="817"/>
      <c r="S601" s="817"/>
      <c r="T601" s="817"/>
      <c r="U601" s="817"/>
      <c r="V601" s="817"/>
      <c r="W601" s="817"/>
      <c r="X601" s="817"/>
      <c r="Y601" s="817"/>
    </row>
    <row r="602" ht="24.75" customHeight="1">
      <c r="A602" s="817"/>
      <c r="B602" s="819"/>
      <c r="C602" s="819"/>
      <c r="D602" s="819"/>
      <c r="E602" s="819"/>
      <c r="F602" s="819"/>
      <c r="G602" s="819"/>
      <c r="H602" s="817"/>
      <c r="I602" s="817"/>
      <c r="J602" s="817"/>
      <c r="K602" s="817"/>
      <c r="L602" s="817"/>
      <c r="M602" s="817"/>
      <c r="N602" s="817"/>
      <c r="O602" s="817"/>
      <c r="P602" s="817"/>
      <c r="Q602" s="817"/>
      <c r="R602" s="817"/>
      <c r="S602" s="817"/>
      <c r="T602" s="817"/>
      <c r="U602" s="817"/>
      <c r="V602" s="817"/>
      <c r="W602" s="817"/>
      <c r="X602" s="817"/>
      <c r="Y602" s="817"/>
    </row>
    <row r="603" ht="24.75" customHeight="1">
      <c r="A603" s="817"/>
      <c r="B603" s="819"/>
      <c r="C603" s="819"/>
      <c r="D603" s="819"/>
      <c r="E603" s="819"/>
      <c r="F603" s="819"/>
      <c r="G603" s="819"/>
      <c r="H603" s="817"/>
      <c r="I603" s="817"/>
      <c r="J603" s="817"/>
      <c r="K603" s="817"/>
      <c r="L603" s="817"/>
      <c r="M603" s="817"/>
      <c r="N603" s="817"/>
      <c r="O603" s="817"/>
      <c r="P603" s="817"/>
      <c r="Q603" s="817"/>
      <c r="R603" s="817"/>
      <c r="S603" s="817"/>
      <c r="T603" s="817"/>
      <c r="U603" s="817"/>
      <c r="V603" s="817"/>
      <c r="W603" s="817"/>
      <c r="X603" s="817"/>
      <c r="Y603" s="817"/>
    </row>
    <row r="604" ht="24.75" customHeight="1">
      <c r="A604" s="817"/>
      <c r="B604" s="819"/>
      <c r="C604" s="819"/>
      <c r="D604" s="819"/>
      <c r="E604" s="819"/>
      <c r="F604" s="819"/>
      <c r="G604" s="819"/>
      <c r="H604" s="817"/>
      <c r="I604" s="817"/>
      <c r="J604" s="817"/>
      <c r="K604" s="817"/>
      <c r="L604" s="817"/>
      <c r="M604" s="817"/>
      <c r="N604" s="817"/>
      <c r="O604" s="817"/>
      <c r="P604" s="817"/>
      <c r="Q604" s="817"/>
      <c r="R604" s="817"/>
      <c r="S604" s="817"/>
      <c r="T604" s="817"/>
      <c r="U604" s="817"/>
      <c r="V604" s="817"/>
      <c r="W604" s="817"/>
      <c r="X604" s="817"/>
      <c r="Y604" s="817"/>
    </row>
    <row r="605" ht="24.75" customHeight="1">
      <c r="A605" s="817"/>
      <c r="B605" s="819"/>
      <c r="C605" s="819"/>
      <c r="D605" s="819"/>
      <c r="E605" s="819"/>
      <c r="F605" s="819"/>
      <c r="G605" s="819"/>
      <c r="H605" s="817"/>
      <c r="I605" s="817"/>
      <c r="J605" s="817"/>
      <c r="K605" s="817"/>
      <c r="L605" s="817"/>
      <c r="M605" s="817"/>
      <c r="N605" s="817"/>
      <c r="O605" s="817"/>
      <c r="P605" s="817"/>
      <c r="Q605" s="817"/>
      <c r="R605" s="817"/>
      <c r="S605" s="817"/>
      <c r="T605" s="817"/>
      <c r="U605" s="817"/>
      <c r="V605" s="817"/>
      <c r="W605" s="817"/>
      <c r="X605" s="817"/>
      <c r="Y605" s="817"/>
    </row>
    <row r="606" ht="24.75" customHeight="1">
      <c r="A606" s="817"/>
      <c r="B606" s="819"/>
      <c r="C606" s="819"/>
      <c r="D606" s="819"/>
      <c r="E606" s="819"/>
      <c r="F606" s="819"/>
      <c r="G606" s="819"/>
      <c r="H606" s="817"/>
      <c r="I606" s="817"/>
      <c r="J606" s="817"/>
      <c r="K606" s="817"/>
      <c r="L606" s="817"/>
      <c r="M606" s="817"/>
      <c r="N606" s="817"/>
      <c r="O606" s="817"/>
      <c r="P606" s="817"/>
      <c r="Q606" s="817"/>
      <c r="R606" s="817"/>
      <c r="S606" s="817"/>
      <c r="T606" s="817"/>
      <c r="U606" s="817"/>
      <c r="V606" s="817"/>
      <c r="W606" s="817"/>
      <c r="X606" s="817"/>
      <c r="Y606" s="817"/>
    </row>
    <row r="607" ht="24.75" customHeight="1">
      <c r="A607" s="817"/>
      <c r="B607" s="819"/>
      <c r="C607" s="819"/>
      <c r="D607" s="819"/>
      <c r="E607" s="819"/>
      <c r="F607" s="819"/>
      <c r="G607" s="819"/>
      <c r="H607" s="817"/>
      <c r="I607" s="817"/>
      <c r="J607" s="817"/>
      <c r="K607" s="817"/>
      <c r="L607" s="817"/>
      <c r="M607" s="817"/>
      <c r="N607" s="817"/>
      <c r="O607" s="817"/>
      <c r="P607" s="817"/>
      <c r="Q607" s="817"/>
      <c r="R607" s="817"/>
      <c r="S607" s="817"/>
      <c r="T607" s="817"/>
      <c r="U607" s="817"/>
      <c r="V607" s="817"/>
      <c r="W607" s="817"/>
      <c r="X607" s="817"/>
      <c r="Y607" s="817"/>
    </row>
    <row r="608" ht="24.75" customHeight="1">
      <c r="A608" s="817"/>
      <c r="B608" s="819"/>
      <c r="C608" s="819"/>
      <c r="D608" s="819"/>
      <c r="E608" s="819"/>
      <c r="F608" s="819"/>
      <c r="G608" s="819"/>
      <c r="H608" s="817"/>
      <c r="I608" s="817"/>
      <c r="J608" s="817"/>
      <c r="K608" s="817"/>
      <c r="L608" s="817"/>
      <c r="M608" s="817"/>
      <c r="N608" s="817"/>
      <c r="O608" s="817"/>
      <c r="P608" s="817"/>
      <c r="Q608" s="817"/>
      <c r="R608" s="817"/>
      <c r="S608" s="817"/>
      <c r="T608" s="817"/>
      <c r="U608" s="817"/>
      <c r="V608" s="817"/>
      <c r="W608" s="817"/>
      <c r="X608" s="817"/>
      <c r="Y608" s="817"/>
    </row>
    <row r="609" ht="24.75" customHeight="1">
      <c r="A609" s="817"/>
      <c r="B609" s="819"/>
      <c r="C609" s="819"/>
      <c r="D609" s="819"/>
      <c r="E609" s="819"/>
      <c r="F609" s="819"/>
      <c r="G609" s="819"/>
      <c r="H609" s="817"/>
      <c r="I609" s="817"/>
      <c r="J609" s="817"/>
      <c r="K609" s="817"/>
      <c r="L609" s="817"/>
      <c r="M609" s="817"/>
      <c r="N609" s="817"/>
      <c r="O609" s="817"/>
      <c r="P609" s="817"/>
      <c r="Q609" s="817"/>
      <c r="R609" s="817"/>
      <c r="S609" s="817"/>
      <c r="T609" s="817"/>
      <c r="U609" s="817"/>
      <c r="V609" s="817"/>
      <c r="W609" s="817"/>
      <c r="X609" s="817"/>
      <c r="Y609" s="817"/>
    </row>
    <row r="610" ht="24.75" customHeight="1">
      <c r="A610" s="817"/>
      <c r="B610" s="819"/>
      <c r="C610" s="819"/>
      <c r="D610" s="819"/>
      <c r="E610" s="819"/>
      <c r="F610" s="819"/>
      <c r="G610" s="819"/>
      <c r="H610" s="817"/>
      <c r="I610" s="817"/>
      <c r="J610" s="817"/>
      <c r="K610" s="817"/>
      <c r="L610" s="817"/>
      <c r="M610" s="817"/>
      <c r="N610" s="817"/>
      <c r="O610" s="817"/>
      <c r="P610" s="817"/>
      <c r="Q610" s="817"/>
      <c r="R610" s="817"/>
      <c r="S610" s="817"/>
      <c r="T610" s="817"/>
      <c r="U610" s="817"/>
      <c r="V610" s="817"/>
      <c r="W610" s="817"/>
      <c r="X610" s="817"/>
      <c r="Y610" s="817"/>
    </row>
    <row r="611" ht="24.75" customHeight="1">
      <c r="A611" s="817"/>
      <c r="B611" s="819"/>
      <c r="C611" s="819"/>
      <c r="D611" s="819"/>
      <c r="E611" s="819"/>
      <c r="F611" s="819"/>
      <c r="G611" s="819"/>
      <c r="H611" s="817"/>
      <c r="I611" s="817"/>
      <c r="J611" s="817"/>
      <c r="K611" s="817"/>
      <c r="L611" s="817"/>
      <c r="M611" s="817"/>
      <c r="N611" s="817"/>
      <c r="O611" s="817"/>
      <c r="P611" s="817"/>
      <c r="Q611" s="817"/>
      <c r="R611" s="817"/>
      <c r="S611" s="817"/>
      <c r="T611" s="817"/>
      <c r="U611" s="817"/>
      <c r="V611" s="817"/>
      <c r="W611" s="817"/>
      <c r="X611" s="817"/>
      <c r="Y611" s="817"/>
    </row>
    <row r="612" ht="24.75" customHeight="1">
      <c r="A612" s="817"/>
      <c r="B612" s="819"/>
      <c r="C612" s="819"/>
      <c r="D612" s="819"/>
      <c r="E612" s="819"/>
      <c r="F612" s="819"/>
      <c r="G612" s="819"/>
      <c r="H612" s="817"/>
      <c r="I612" s="817"/>
      <c r="J612" s="817"/>
      <c r="K612" s="817"/>
      <c r="L612" s="817"/>
      <c r="M612" s="817"/>
      <c r="N612" s="817"/>
      <c r="O612" s="817"/>
      <c r="P612" s="817"/>
      <c r="Q612" s="817"/>
      <c r="R612" s="817"/>
      <c r="S612" s="817"/>
      <c r="T612" s="817"/>
      <c r="U612" s="817"/>
      <c r="V612" s="817"/>
      <c r="W612" s="817"/>
      <c r="X612" s="817"/>
      <c r="Y612" s="817"/>
    </row>
    <row r="613" ht="24.75" customHeight="1">
      <c r="A613" s="817"/>
      <c r="B613" s="819"/>
      <c r="C613" s="819"/>
      <c r="D613" s="819"/>
      <c r="E613" s="819"/>
      <c r="F613" s="819"/>
      <c r="G613" s="819"/>
      <c r="H613" s="817"/>
      <c r="I613" s="817"/>
      <c r="J613" s="817"/>
      <c r="K613" s="817"/>
      <c r="L613" s="817"/>
      <c r="M613" s="817"/>
      <c r="N613" s="817"/>
      <c r="O613" s="817"/>
      <c r="P613" s="817"/>
      <c r="Q613" s="817"/>
      <c r="R613" s="817"/>
      <c r="S613" s="817"/>
      <c r="T613" s="817"/>
      <c r="U613" s="817"/>
      <c r="V613" s="817"/>
      <c r="W613" s="817"/>
      <c r="X613" s="817"/>
      <c r="Y613" s="817"/>
    </row>
    <row r="614" ht="24.75" customHeight="1">
      <c r="A614" s="817"/>
      <c r="B614" s="819"/>
      <c r="C614" s="819"/>
      <c r="D614" s="819"/>
      <c r="E614" s="819"/>
      <c r="F614" s="819"/>
      <c r="G614" s="819"/>
      <c r="H614" s="817"/>
      <c r="I614" s="817"/>
      <c r="J614" s="817"/>
      <c r="K614" s="817"/>
      <c r="L614" s="817"/>
      <c r="M614" s="817"/>
      <c r="N614" s="817"/>
      <c r="O614" s="817"/>
      <c r="P614" s="817"/>
      <c r="Q614" s="817"/>
      <c r="R614" s="817"/>
      <c r="S614" s="817"/>
      <c r="T614" s="817"/>
      <c r="U614" s="817"/>
      <c r="V614" s="817"/>
      <c r="W614" s="817"/>
      <c r="X614" s="817"/>
      <c r="Y614" s="817"/>
    </row>
    <row r="615" ht="24.75" customHeight="1">
      <c r="A615" s="817"/>
      <c r="B615" s="819"/>
      <c r="C615" s="819"/>
      <c r="D615" s="819"/>
      <c r="E615" s="819"/>
      <c r="F615" s="819"/>
      <c r="G615" s="819"/>
      <c r="H615" s="817"/>
      <c r="I615" s="817"/>
      <c r="J615" s="817"/>
      <c r="K615" s="817"/>
      <c r="L615" s="817"/>
      <c r="M615" s="817"/>
      <c r="N615" s="817"/>
      <c r="O615" s="817"/>
      <c r="P615" s="817"/>
      <c r="Q615" s="817"/>
      <c r="R615" s="817"/>
      <c r="S615" s="817"/>
      <c r="T615" s="817"/>
      <c r="U615" s="817"/>
      <c r="V615" s="817"/>
      <c r="W615" s="817"/>
      <c r="X615" s="817"/>
      <c r="Y615" s="817"/>
    </row>
    <row r="616" ht="24.75" customHeight="1">
      <c r="A616" s="817"/>
      <c r="B616" s="819"/>
      <c r="C616" s="819"/>
      <c r="D616" s="819"/>
      <c r="E616" s="819"/>
      <c r="F616" s="819"/>
      <c r="G616" s="819"/>
      <c r="H616" s="817"/>
      <c r="I616" s="817"/>
      <c r="J616" s="817"/>
      <c r="K616" s="817"/>
      <c r="L616" s="817"/>
      <c r="M616" s="817"/>
      <c r="N616" s="817"/>
      <c r="O616" s="817"/>
      <c r="P616" s="817"/>
      <c r="Q616" s="817"/>
      <c r="R616" s="817"/>
      <c r="S616" s="817"/>
      <c r="T616" s="817"/>
      <c r="U616" s="817"/>
      <c r="V616" s="817"/>
      <c r="W616" s="817"/>
      <c r="X616" s="817"/>
      <c r="Y616" s="817"/>
    </row>
    <row r="617" ht="24.75" customHeight="1">
      <c r="A617" s="817"/>
      <c r="B617" s="819"/>
      <c r="C617" s="819"/>
      <c r="D617" s="819"/>
      <c r="E617" s="819"/>
      <c r="F617" s="819"/>
      <c r="G617" s="819"/>
      <c r="H617" s="817"/>
      <c r="I617" s="817"/>
      <c r="J617" s="817"/>
      <c r="K617" s="817"/>
      <c r="L617" s="817"/>
      <c r="M617" s="817"/>
      <c r="N617" s="817"/>
      <c r="O617" s="817"/>
      <c r="P617" s="817"/>
      <c r="Q617" s="817"/>
      <c r="R617" s="817"/>
      <c r="S617" s="817"/>
      <c r="T617" s="817"/>
      <c r="U617" s="817"/>
      <c r="V617" s="817"/>
      <c r="W617" s="817"/>
      <c r="X617" s="817"/>
      <c r="Y617" s="817"/>
    </row>
    <row r="618" ht="24.75" customHeight="1">
      <c r="A618" s="817"/>
      <c r="B618" s="819"/>
      <c r="C618" s="819"/>
      <c r="D618" s="819"/>
      <c r="E618" s="819"/>
      <c r="F618" s="819"/>
      <c r="G618" s="819"/>
      <c r="H618" s="817"/>
      <c r="I618" s="817"/>
      <c r="J618" s="817"/>
      <c r="K618" s="817"/>
      <c r="L618" s="817"/>
      <c r="M618" s="817"/>
      <c r="N618" s="817"/>
      <c r="O618" s="817"/>
      <c r="P618" s="817"/>
      <c r="Q618" s="817"/>
      <c r="R618" s="817"/>
      <c r="S618" s="817"/>
      <c r="T618" s="817"/>
      <c r="U618" s="817"/>
      <c r="V618" s="817"/>
      <c r="W618" s="817"/>
      <c r="X618" s="817"/>
      <c r="Y618" s="817"/>
    </row>
    <row r="619" ht="24.75" customHeight="1">
      <c r="A619" s="817"/>
      <c r="B619" s="819"/>
      <c r="C619" s="819"/>
      <c r="D619" s="819"/>
      <c r="E619" s="819"/>
      <c r="F619" s="819"/>
      <c r="G619" s="819"/>
      <c r="H619" s="817"/>
      <c r="I619" s="817"/>
      <c r="J619" s="817"/>
      <c r="K619" s="817"/>
      <c r="L619" s="817"/>
      <c r="M619" s="817"/>
      <c r="N619" s="817"/>
      <c r="O619" s="817"/>
      <c r="P619" s="817"/>
      <c r="Q619" s="817"/>
      <c r="R619" s="817"/>
      <c r="S619" s="817"/>
      <c r="T619" s="817"/>
      <c r="U619" s="817"/>
      <c r="V619" s="817"/>
      <c r="W619" s="817"/>
      <c r="X619" s="817"/>
      <c r="Y619" s="817"/>
    </row>
    <row r="620" ht="24.75" customHeight="1">
      <c r="A620" s="817"/>
      <c r="B620" s="819"/>
      <c r="C620" s="819"/>
      <c r="D620" s="819"/>
      <c r="E620" s="819"/>
      <c r="F620" s="819"/>
      <c r="G620" s="819"/>
      <c r="H620" s="817"/>
      <c r="I620" s="817"/>
      <c r="J620" s="817"/>
      <c r="K620" s="817"/>
      <c r="L620" s="817"/>
      <c r="M620" s="817"/>
      <c r="N620" s="817"/>
      <c r="O620" s="817"/>
      <c r="P620" s="817"/>
      <c r="Q620" s="817"/>
      <c r="R620" s="817"/>
      <c r="S620" s="817"/>
      <c r="T620" s="817"/>
      <c r="U620" s="817"/>
      <c r="V620" s="817"/>
      <c r="W620" s="817"/>
      <c r="X620" s="817"/>
      <c r="Y620" s="817"/>
    </row>
    <row r="621" ht="24.75" customHeight="1">
      <c r="A621" s="817"/>
      <c r="B621" s="819"/>
      <c r="C621" s="819"/>
      <c r="D621" s="819"/>
      <c r="E621" s="819"/>
      <c r="F621" s="819"/>
      <c r="G621" s="819"/>
      <c r="H621" s="817"/>
      <c r="I621" s="817"/>
      <c r="J621" s="817"/>
      <c r="K621" s="817"/>
      <c r="L621" s="817"/>
      <c r="M621" s="817"/>
      <c r="N621" s="817"/>
      <c r="O621" s="817"/>
      <c r="P621" s="817"/>
      <c r="Q621" s="817"/>
      <c r="R621" s="817"/>
      <c r="S621" s="817"/>
      <c r="T621" s="817"/>
      <c r="U621" s="817"/>
      <c r="V621" s="817"/>
      <c r="W621" s="817"/>
      <c r="X621" s="817"/>
      <c r="Y621" s="817"/>
    </row>
    <row r="622" ht="24.75" customHeight="1">
      <c r="A622" s="817"/>
      <c r="B622" s="819"/>
      <c r="C622" s="819"/>
      <c r="D622" s="819"/>
      <c r="E622" s="819"/>
      <c r="F622" s="819"/>
      <c r="G622" s="819"/>
      <c r="H622" s="817"/>
      <c r="I622" s="817"/>
      <c r="J622" s="817"/>
      <c r="K622" s="817"/>
      <c r="L622" s="817"/>
      <c r="M622" s="817"/>
      <c r="N622" s="817"/>
      <c r="O622" s="817"/>
      <c r="P622" s="817"/>
      <c r="Q622" s="817"/>
      <c r="R622" s="817"/>
      <c r="S622" s="817"/>
      <c r="T622" s="817"/>
      <c r="U622" s="817"/>
      <c r="V622" s="817"/>
      <c r="W622" s="817"/>
      <c r="X622" s="817"/>
      <c r="Y622" s="817"/>
    </row>
    <row r="623" ht="24.75" customHeight="1">
      <c r="A623" s="817"/>
      <c r="B623" s="819"/>
      <c r="C623" s="819"/>
      <c r="D623" s="819"/>
      <c r="E623" s="819"/>
      <c r="F623" s="819"/>
      <c r="G623" s="819"/>
      <c r="H623" s="817"/>
      <c r="I623" s="817"/>
      <c r="J623" s="817"/>
      <c r="K623" s="817"/>
      <c r="L623" s="817"/>
      <c r="M623" s="817"/>
      <c r="N623" s="817"/>
      <c r="O623" s="817"/>
      <c r="P623" s="817"/>
      <c r="Q623" s="817"/>
      <c r="R623" s="817"/>
      <c r="S623" s="817"/>
      <c r="T623" s="817"/>
      <c r="U623" s="817"/>
      <c r="V623" s="817"/>
      <c r="W623" s="817"/>
      <c r="X623" s="817"/>
      <c r="Y623" s="817"/>
    </row>
    <row r="624" ht="24.75" customHeight="1">
      <c r="A624" s="817"/>
      <c r="B624" s="819"/>
      <c r="C624" s="819"/>
      <c r="D624" s="819"/>
      <c r="E624" s="819"/>
      <c r="F624" s="819"/>
      <c r="G624" s="819"/>
      <c r="H624" s="817"/>
      <c r="I624" s="817"/>
      <c r="J624" s="817"/>
      <c r="K624" s="817"/>
      <c r="L624" s="817"/>
      <c r="M624" s="817"/>
      <c r="N624" s="817"/>
      <c r="O624" s="817"/>
      <c r="P624" s="817"/>
      <c r="Q624" s="817"/>
      <c r="R624" s="817"/>
      <c r="S624" s="817"/>
      <c r="T624" s="817"/>
      <c r="U624" s="817"/>
      <c r="V624" s="817"/>
      <c r="W624" s="817"/>
      <c r="X624" s="817"/>
      <c r="Y624" s="817"/>
    </row>
    <row r="625" ht="24.75" customHeight="1">
      <c r="A625" s="817"/>
      <c r="B625" s="819"/>
      <c r="C625" s="819"/>
      <c r="D625" s="819"/>
      <c r="E625" s="819"/>
      <c r="F625" s="819"/>
      <c r="G625" s="819"/>
      <c r="H625" s="817"/>
      <c r="I625" s="817"/>
      <c r="J625" s="817"/>
      <c r="K625" s="817"/>
      <c r="L625" s="817"/>
      <c r="M625" s="817"/>
      <c r="N625" s="817"/>
      <c r="O625" s="817"/>
      <c r="P625" s="817"/>
      <c r="Q625" s="817"/>
      <c r="R625" s="817"/>
      <c r="S625" s="817"/>
      <c r="T625" s="817"/>
      <c r="U625" s="817"/>
      <c r="V625" s="817"/>
      <c r="W625" s="817"/>
      <c r="X625" s="817"/>
      <c r="Y625" s="817"/>
    </row>
    <row r="626" ht="24.75" customHeight="1">
      <c r="A626" s="817"/>
      <c r="B626" s="819"/>
      <c r="C626" s="819"/>
      <c r="D626" s="819"/>
      <c r="E626" s="819"/>
      <c r="F626" s="819"/>
      <c r="G626" s="819"/>
      <c r="H626" s="817"/>
      <c r="I626" s="817"/>
      <c r="J626" s="817"/>
      <c r="K626" s="817"/>
      <c r="L626" s="817"/>
      <c r="M626" s="817"/>
      <c r="N626" s="817"/>
      <c r="O626" s="817"/>
      <c r="P626" s="817"/>
      <c r="Q626" s="817"/>
      <c r="R626" s="817"/>
      <c r="S626" s="817"/>
      <c r="T626" s="817"/>
      <c r="U626" s="817"/>
      <c r="V626" s="817"/>
      <c r="W626" s="817"/>
      <c r="X626" s="817"/>
      <c r="Y626" s="817"/>
    </row>
    <row r="627" ht="24.75" customHeight="1">
      <c r="A627" s="817"/>
      <c r="B627" s="819"/>
      <c r="C627" s="819"/>
      <c r="D627" s="819"/>
      <c r="E627" s="819"/>
      <c r="F627" s="819"/>
      <c r="G627" s="819"/>
      <c r="H627" s="817"/>
      <c r="I627" s="817"/>
      <c r="J627" s="817"/>
      <c r="K627" s="817"/>
      <c r="L627" s="817"/>
      <c r="M627" s="817"/>
      <c r="N627" s="817"/>
      <c r="O627" s="817"/>
      <c r="P627" s="817"/>
      <c r="Q627" s="817"/>
      <c r="R627" s="817"/>
      <c r="S627" s="817"/>
      <c r="T627" s="817"/>
      <c r="U627" s="817"/>
      <c r="V627" s="817"/>
      <c r="W627" s="817"/>
      <c r="X627" s="817"/>
      <c r="Y627" s="817"/>
    </row>
    <row r="628" ht="24.75" customHeight="1">
      <c r="A628" s="817"/>
      <c r="B628" s="819"/>
      <c r="C628" s="819"/>
      <c r="D628" s="819"/>
      <c r="E628" s="819"/>
      <c r="F628" s="819"/>
      <c r="G628" s="819"/>
      <c r="H628" s="817"/>
      <c r="I628" s="817"/>
      <c r="J628" s="817"/>
      <c r="K628" s="817"/>
      <c r="L628" s="817"/>
      <c r="M628" s="817"/>
      <c r="N628" s="817"/>
      <c r="O628" s="817"/>
      <c r="P628" s="817"/>
      <c r="Q628" s="817"/>
      <c r="R628" s="817"/>
      <c r="S628" s="817"/>
      <c r="T628" s="817"/>
      <c r="U628" s="817"/>
      <c r="V628" s="817"/>
      <c r="W628" s="817"/>
      <c r="X628" s="817"/>
      <c r="Y628" s="817"/>
    </row>
    <row r="629" ht="24.75" customHeight="1">
      <c r="A629" s="817"/>
      <c r="B629" s="819"/>
      <c r="C629" s="819"/>
      <c r="D629" s="819"/>
      <c r="E629" s="819"/>
      <c r="F629" s="819"/>
      <c r="G629" s="819"/>
      <c r="H629" s="817"/>
      <c r="I629" s="817"/>
      <c r="J629" s="817"/>
      <c r="K629" s="817"/>
      <c r="L629" s="817"/>
      <c r="M629" s="817"/>
      <c r="N629" s="817"/>
      <c r="O629" s="817"/>
      <c r="P629" s="817"/>
      <c r="Q629" s="817"/>
      <c r="R629" s="817"/>
      <c r="S629" s="817"/>
      <c r="T629" s="817"/>
      <c r="U629" s="817"/>
      <c r="V629" s="817"/>
      <c r="W629" s="817"/>
      <c r="X629" s="817"/>
      <c r="Y629" s="817"/>
    </row>
    <row r="630" ht="24.75" customHeight="1">
      <c r="A630" s="817"/>
      <c r="B630" s="819"/>
      <c r="C630" s="819"/>
      <c r="D630" s="819"/>
      <c r="E630" s="819"/>
      <c r="F630" s="819"/>
      <c r="G630" s="819"/>
      <c r="H630" s="817"/>
      <c r="I630" s="817"/>
      <c r="J630" s="817"/>
      <c r="K630" s="817"/>
      <c r="L630" s="817"/>
      <c r="M630" s="817"/>
      <c r="N630" s="817"/>
      <c r="O630" s="817"/>
      <c r="P630" s="817"/>
      <c r="Q630" s="817"/>
      <c r="R630" s="817"/>
      <c r="S630" s="817"/>
      <c r="T630" s="817"/>
      <c r="U630" s="817"/>
      <c r="V630" s="817"/>
      <c r="W630" s="817"/>
      <c r="X630" s="817"/>
      <c r="Y630" s="817"/>
    </row>
    <row r="631" ht="24.75" customHeight="1">
      <c r="A631" s="817"/>
      <c r="B631" s="819"/>
      <c r="C631" s="819"/>
      <c r="D631" s="819"/>
      <c r="E631" s="819"/>
      <c r="F631" s="819"/>
      <c r="G631" s="819"/>
      <c r="H631" s="817"/>
      <c r="I631" s="817"/>
      <c r="J631" s="817"/>
      <c r="K631" s="817"/>
      <c r="L631" s="817"/>
      <c r="M631" s="817"/>
      <c r="N631" s="817"/>
      <c r="O631" s="817"/>
      <c r="P631" s="817"/>
      <c r="Q631" s="817"/>
      <c r="R631" s="817"/>
      <c r="S631" s="817"/>
      <c r="T631" s="817"/>
      <c r="U631" s="817"/>
      <c r="V631" s="817"/>
      <c r="W631" s="817"/>
      <c r="X631" s="817"/>
      <c r="Y631" s="817"/>
    </row>
    <row r="632" ht="24.75" customHeight="1">
      <c r="A632" s="817"/>
      <c r="B632" s="819"/>
      <c r="C632" s="819"/>
      <c r="D632" s="819"/>
      <c r="E632" s="819"/>
      <c r="F632" s="819"/>
      <c r="G632" s="819"/>
      <c r="H632" s="817"/>
      <c r="I632" s="817"/>
      <c r="J632" s="817"/>
      <c r="K632" s="817"/>
      <c r="L632" s="817"/>
      <c r="M632" s="817"/>
      <c r="N632" s="817"/>
      <c r="O632" s="817"/>
      <c r="P632" s="817"/>
      <c r="Q632" s="817"/>
      <c r="R632" s="817"/>
      <c r="S632" s="817"/>
      <c r="T632" s="817"/>
      <c r="U632" s="817"/>
      <c r="V632" s="817"/>
      <c r="W632" s="817"/>
      <c r="X632" s="817"/>
      <c r="Y632" s="817"/>
    </row>
    <row r="633" ht="24.75" customHeight="1">
      <c r="A633" s="817"/>
      <c r="B633" s="819"/>
      <c r="C633" s="819"/>
      <c r="D633" s="819"/>
      <c r="E633" s="819"/>
      <c r="F633" s="819"/>
      <c r="G633" s="819"/>
      <c r="H633" s="817"/>
      <c r="I633" s="817"/>
      <c r="J633" s="817"/>
      <c r="K633" s="817"/>
      <c r="L633" s="817"/>
      <c r="M633" s="817"/>
      <c r="N633" s="817"/>
      <c r="O633" s="817"/>
      <c r="P633" s="817"/>
      <c r="Q633" s="817"/>
      <c r="R633" s="817"/>
      <c r="S633" s="817"/>
      <c r="T633" s="817"/>
      <c r="U633" s="817"/>
      <c r="V633" s="817"/>
      <c r="W633" s="817"/>
      <c r="X633" s="817"/>
      <c r="Y633" s="817"/>
    </row>
    <row r="634" ht="24.75" customHeight="1">
      <c r="A634" s="817"/>
      <c r="B634" s="819"/>
      <c r="C634" s="819"/>
      <c r="D634" s="819"/>
      <c r="E634" s="819"/>
      <c r="F634" s="819"/>
      <c r="G634" s="819"/>
      <c r="H634" s="817"/>
      <c r="I634" s="817"/>
      <c r="J634" s="817"/>
      <c r="K634" s="817"/>
      <c r="L634" s="817"/>
      <c r="M634" s="817"/>
      <c r="N634" s="817"/>
      <c r="O634" s="817"/>
      <c r="P634" s="817"/>
      <c r="Q634" s="817"/>
      <c r="R634" s="817"/>
      <c r="S634" s="817"/>
      <c r="T634" s="817"/>
      <c r="U634" s="817"/>
      <c r="V634" s="817"/>
      <c r="W634" s="817"/>
      <c r="X634" s="817"/>
      <c r="Y634" s="817"/>
    </row>
    <row r="635" ht="24.75" customHeight="1">
      <c r="A635" s="817"/>
      <c r="B635" s="819"/>
      <c r="C635" s="819"/>
      <c r="D635" s="819"/>
      <c r="E635" s="819"/>
      <c r="F635" s="819"/>
      <c r="G635" s="819"/>
      <c r="H635" s="817"/>
      <c r="I635" s="817"/>
      <c r="J635" s="817"/>
      <c r="K635" s="817"/>
      <c r="L635" s="817"/>
      <c r="M635" s="817"/>
      <c r="N635" s="817"/>
      <c r="O635" s="817"/>
      <c r="P635" s="817"/>
      <c r="Q635" s="817"/>
      <c r="R635" s="817"/>
      <c r="S635" s="817"/>
      <c r="T635" s="817"/>
      <c r="U635" s="817"/>
      <c r="V635" s="817"/>
      <c r="W635" s="817"/>
      <c r="X635" s="817"/>
      <c r="Y635" s="817"/>
    </row>
    <row r="636" ht="24.75" customHeight="1">
      <c r="A636" s="817"/>
      <c r="B636" s="819"/>
      <c r="C636" s="819"/>
      <c r="D636" s="819"/>
      <c r="E636" s="819"/>
      <c r="F636" s="819"/>
      <c r="G636" s="819"/>
      <c r="H636" s="817"/>
      <c r="I636" s="817"/>
      <c r="J636" s="817"/>
      <c r="K636" s="817"/>
      <c r="L636" s="817"/>
      <c r="M636" s="817"/>
      <c r="N636" s="817"/>
      <c r="O636" s="817"/>
      <c r="P636" s="817"/>
      <c r="Q636" s="817"/>
      <c r="R636" s="817"/>
      <c r="S636" s="817"/>
      <c r="T636" s="817"/>
      <c r="U636" s="817"/>
      <c r="V636" s="817"/>
      <c r="W636" s="817"/>
      <c r="X636" s="817"/>
      <c r="Y636" s="817"/>
    </row>
    <row r="637" ht="24.75" customHeight="1">
      <c r="A637" s="817"/>
      <c r="B637" s="819"/>
      <c r="C637" s="819"/>
      <c r="D637" s="819"/>
      <c r="E637" s="819"/>
      <c r="F637" s="819"/>
      <c r="G637" s="819"/>
      <c r="H637" s="817"/>
      <c r="I637" s="817"/>
      <c r="J637" s="817"/>
      <c r="K637" s="817"/>
      <c r="L637" s="817"/>
      <c r="M637" s="817"/>
      <c r="N637" s="817"/>
      <c r="O637" s="817"/>
      <c r="P637" s="817"/>
      <c r="Q637" s="817"/>
      <c r="R637" s="817"/>
      <c r="S637" s="817"/>
      <c r="T637" s="817"/>
      <c r="U637" s="817"/>
      <c r="V637" s="817"/>
      <c r="W637" s="817"/>
      <c r="X637" s="817"/>
      <c r="Y637" s="817"/>
    </row>
    <row r="638" ht="24.75" customHeight="1">
      <c r="A638" s="817"/>
      <c r="B638" s="819"/>
      <c r="C638" s="819"/>
      <c r="D638" s="819"/>
      <c r="E638" s="819"/>
      <c r="F638" s="819"/>
      <c r="G638" s="819"/>
      <c r="H638" s="817"/>
      <c r="I638" s="817"/>
      <c r="J638" s="817"/>
      <c r="K638" s="817"/>
      <c r="L638" s="817"/>
      <c r="M638" s="817"/>
      <c r="N638" s="817"/>
      <c r="O638" s="817"/>
      <c r="P638" s="817"/>
      <c r="Q638" s="817"/>
      <c r="R638" s="817"/>
      <c r="S638" s="817"/>
      <c r="T638" s="817"/>
      <c r="U638" s="817"/>
      <c r="V638" s="817"/>
      <c r="W638" s="817"/>
      <c r="X638" s="817"/>
      <c r="Y638" s="817"/>
    </row>
    <row r="639" ht="24.75" customHeight="1">
      <c r="A639" s="817"/>
      <c r="B639" s="819"/>
      <c r="C639" s="819"/>
      <c r="D639" s="819"/>
      <c r="E639" s="819"/>
      <c r="F639" s="819"/>
      <c r="G639" s="819"/>
      <c r="H639" s="817"/>
      <c r="I639" s="817"/>
      <c r="J639" s="817"/>
      <c r="K639" s="817"/>
      <c r="L639" s="817"/>
      <c r="M639" s="817"/>
      <c r="N639" s="817"/>
      <c r="O639" s="817"/>
      <c r="P639" s="817"/>
      <c r="Q639" s="817"/>
      <c r="R639" s="817"/>
      <c r="S639" s="817"/>
      <c r="T639" s="817"/>
      <c r="U639" s="817"/>
      <c r="V639" s="817"/>
      <c r="W639" s="817"/>
      <c r="X639" s="817"/>
      <c r="Y639" s="817"/>
    </row>
    <row r="640" ht="24.75" customHeight="1">
      <c r="A640" s="817"/>
      <c r="B640" s="819"/>
      <c r="C640" s="819"/>
      <c r="D640" s="819"/>
      <c r="E640" s="819"/>
      <c r="F640" s="819"/>
      <c r="G640" s="819"/>
      <c r="H640" s="817"/>
      <c r="I640" s="817"/>
      <c r="J640" s="817"/>
      <c r="K640" s="817"/>
      <c r="L640" s="817"/>
      <c r="M640" s="817"/>
      <c r="N640" s="817"/>
      <c r="O640" s="817"/>
      <c r="P640" s="817"/>
      <c r="Q640" s="817"/>
      <c r="R640" s="817"/>
      <c r="S640" s="817"/>
      <c r="T640" s="817"/>
      <c r="U640" s="817"/>
      <c r="V640" s="817"/>
      <c r="W640" s="817"/>
      <c r="X640" s="817"/>
      <c r="Y640" s="817"/>
    </row>
    <row r="641" ht="24.75" customHeight="1">
      <c r="A641" s="817"/>
      <c r="B641" s="819"/>
      <c r="C641" s="819"/>
      <c r="D641" s="819"/>
      <c r="E641" s="819"/>
      <c r="F641" s="819"/>
      <c r="G641" s="819"/>
      <c r="H641" s="817"/>
      <c r="I641" s="817"/>
      <c r="J641" s="817"/>
      <c r="K641" s="817"/>
      <c r="L641" s="817"/>
      <c r="M641" s="817"/>
      <c r="N641" s="817"/>
      <c r="O641" s="817"/>
      <c r="P641" s="817"/>
      <c r="Q641" s="817"/>
      <c r="R641" s="817"/>
      <c r="S641" s="817"/>
      <c r="T641" s="817"/>
      <c r="U641" s="817"/>
      <c r="V641" s="817"/>
      <c r="W641" s="817"/>
      <c r="X641" s="817"/>
      <c r="Y641" s="817"/>
    </row>
    <row r="642" ht="24.75" customHeight="1">
      <c r="A642" s="817"/>
      <c r="B642" s="819"/>
      <c r="C642" s="819"/>
      <c r="D642" s="819"/>
      <c r="E642" s="819"/>
      <c r="F642" s="819"/>
      <c r="G642" s="819"/>
      <c r="H642" s="817"/>
      <c r="I642" s="817"/>
      <c r="J642" s="817"/>
      <c r="K642" s="817"/>
      <c r="L642" s="817"/>
      <c r="M642" s="817"/>
      <c r="N642" s="817"/>
      <c r="O642" s="817"/>
      <c r="P642" s="817"/>
      <c r="Q642" s="817"/>
      <c r="R642" s="817"/>
      <c r="S642" s="817"/>
      <c r="T642" s="817"/>
      <c r="U642" s="817"/>
      <c r="V642" s="817"/>
      <c r="W642" s="817"/>
      <c r="X642" s="817"/>
      <c r="Y642" s="817"/>
    </row>
    <row r="643" ht="24.75" customHeight="1">
      <c r="A643" s="817"/>
      <c r="B643" s="819"/>
      <c r="C643" s="819"/>
      <c r="D643" s="819"/>
      <c r="E643" s="819"/>
      <c r="F643" s="819"/>
      <c r="G643" s="819"/>
      <c r="H643" s="817"/>
      <c r="I643" s="817"/>
      <c r="J643" s="817"/>
      <c r="K643" s="817"/>
      <c r="L643" s="817"/>
      <c r="M643" s="817"/>
      <c r="N643" s="817"/>
      <c r="O643" s="817"/>
      <c r="P643" s="817"/>
      <c r="Q643" s="817"/>
      <c r="R643" s="817"/>
      <c r="S643" s="817"/>
      <c r="T643" s="817"/>
      <c r="U643" s="817"/>
      <c r="V643" s="817"/>
      <c r="W643" s="817"/>
      <c r="X643" s="817"/>
      <c r="Y643" s="817"/>
    </row>
    <row r="644" ht="24.75" customHeight="1">
      <c r="A644" s="817"/>
      <c r="B644" s="819"/>
      <c r="C644" s="819"/>
      <c r="D644" s="819"/>
      <c r="E644" s="819"/>
      <c r="F644" s="819"/>
      <c r="G644" s="819"/>
      <c r="H644" s="817"/>
      <c r="I644" s="817"/>
      <c r="J644" s="817"/>
      <c r="K644" s="817"/>
      <c r="L644" s="817"/>
      <c r="M644" s="817"/>
      <c r="N644" s="817"/>
      <c r="O644" s="817"/>
      <c r="P644" s="817"/>
      <c r="Q644" s="817"/>
      <c r="R644" s="817"/>
      <c r="S644" s="817"/>
      <c r="T644" s="817"/>
      <c r="U644" s="817"/>
      <c r="V644" s="817"/>
      <c r="W644" s="817"/>
      <c r="X644" s="817"/>
      <c r="Y644" s="817"/>
    </row>
    <row r="645" ht="24.75" customHeight="1">
      <c r="A645" s="817"/>
      <c r="B645" s="819"/>
      <c r="C645" s="819"/>
      <c r="D645" s="819"/>
      <c r="E645" s="819"/>
      <c r="F645" s="819"/>
      <c r="G645" s="819"/>
      <c r="H645" s="817"/>
      <c r="I645" s="817"/>
      <c r="J645" s="817"/>
      <c r="K645" s="817"/>
      <c r="L645" s="817"/>
      <c r="M645" s="817"/>
      <c r="N645" s="817"/>
      <c r="O645" s="817"/>
      <c r="P645" s="817"/>
      <c r="Q645" s="817"/>
      <c r="R645" s="817"/>
      <c r="S645" s="817"/>
      <c r="T645" s="817"/>
      <c r="U645" s="817"/>
      <c r="V645" s="817"/>
      <c r="W645" s="817"/>
      <c r="X645" s="817"/>
      <c r="Y645" s="817"/>
    </row>
    <row r="646" ht="24.75" customHeight="1">
      <c r="A646" s="817"/>
      <c r="B646" s="819"/>
      <c r="C646" s="819"/>
      <c r="D646" s="819"/>
      <c r="E646" s="819"/>
      <c r="F646" s="819"/>
      <c r="G646" s="819"/>
      <c r="H646" s="817"/>
      <c r="I646" s="817"/>
      <c r="J646" s="817"/>
      <c r="K646" s="817"/>
      <c r="L646" s="817"/>
      <c r="M646" s="817"/>
      <c r="N646" s="817"/>
      <c r="O646" s="817"/>
      <c r="P646" s="817"/>
      <c r="Q646" s="817"/>
      <c r="R646" s="817"/>
      <c r="S646" s="817"/>
      <c r="T646" s="817"/>
      <c r="U646" s="817"/>
      <c r="V646" s="817"/>
      <c r="W646" s="817"/>
      <c r="X646" s="817"/>
      <c r="Y646" s="817"/>
    </row>
    <row r="647" ht="24.75" customHeight="1">
      <c r="A647" s="817"/>
      <c r="B647" s="819"/>
      <c r="C647" s="819"/>
      <c r="D647" s="819"/>
      <c r="E647" s="819"/>
      <c r="F647" s="819"/>
      <c r="G647" s="819"/>
      <c r="H647" s="817"/>
      <c r="I647" s="817"/>
      <c r="J647" s="817"/>
      <c r="K647" s="817"/>
      <c r="L647" s="817"/>
      <c r="M647" s="817"/>
      <c r="N647" s="817"/>
      <c r="O647" s="817"/>
      <c r="P647" s="817"/>
      <c r="Q647" s="817"/>
      <c r="R647" s="817"/>
      <c r="S647" s="817"/>
      <c r="T647" s="817"/>
      <c r="U647" s="817"/>
      <c r="V647" s="817"/>
      <c r="W647" s="817"/>
      <c r="X647" s="817"/>
      <c r="Y647" s="817"/>
    </row>
    <row r="648" ht="24.75" customHeight="1">
      <c r="A648" s="817"/>
      <c r="B648" s="819"/>
      <c r="C648" s="819"/>
      <c r="D648" s="819"/>
      <c r="E648" s="819"/>
      <c r="F648" s="819"/>
      <c r="G648" s="819"/>
      <c r="H648" s="817"/>
      <c r="I648" s="817"/>
      <c r="J648" s="817"/>
      <c r="K648" s="817"/>
      <c r="L648" s="817"/>
      <c r="M648" s="817"/>
      <c r="N648" s="817"/>
      <c r="O648" s="817"/>
      <c r="P648" s="817"/>
      <c r="Q648" s="817"/>
      <c r="R648" s="817"/>
      <c r="S648" s="817"/>
      <c r="T648" s="817"/>
      <c r="U648" s="817"/>
      <c r="V648" s="817"/>
      <c r="W648" s="817"/>
      <c r="X648" s="817"/>
      <c r="Y648" s="817"/>
    </row>
    <row r="649" ht="24.75" customHeight="1">
      <c r="A649" s="817"/>
      <c r="B649" s="819"/>
      <c r="C649" s="819"/>
      <c r="D649" s="819"/>
      <c r="E649" s="819"/>
      <c r="F649" s="819"/>
      <c r="G649" s="819"/>
      <c r="H649" s="817"/>
      <c r="I649" s="817"/>
      <c r="J649" s="817"/>
      <c r="K649" s="817"/>
      <c r="L649" s="817"/>
      <c r="M649" s="817"/>
      <c r="N649" s="817"/>
      <c r="O649" s="817"/>
      <c r="P649" s="817"/>
      <c r="Q649" s="817"/>
      <c r="R649" s="817"/>
      <c r="S649" s="817"/>
      <c r="T649" s="817"/>
      <c r="U649" s="817"/>
      <c r="V649" s="817"/>
      <c r="W649" s="817"/>
      <c r="X649" s="817"/>
      <c r="Y649" s="817"/>
    </row>
    <row r="650" ht="24.75" customHeight="1">
      <c r="A650" s="817"/>
      <c r="B650" s="819"/>
      <c r="C650" s="819"/>
      <c r="D650" s="819"/>
      <c r="E650" s="819"/>
      <c r="F650" s="819"/>
      <c r="G650" s="819"/>
      <c r="H650" s="817"/>
      <c r="I650" s="817"/>
      <c r="J650" s="817"/>
      <c r="K650" s="817"/>
      <c r="L650" s="817"/>
      <c r="M650" s="817"/>
      <c r="N650" s="817"/>
      <c r="O650" s="817"/>
      <c r="P650" s="817"/>
      <c r="Q650" s="817"/>
      <c r="R650" s="817"/>
      <c r="S650" s="817"/>
      <c r="T650" s="817"/>
      <c r="U650" s="817"/>
      <c r="V650" s="817"/>
      <c r="W650" s="817"/>
      <c r="X650" s="817"/>
      <c r="Y650" s="817"/>
    </row>
    <row r="651" ht="24.75" customHeight="1">
      <c r="A651" s="817"/>
      <c r="B651" s="819"/>
      <c r="C651" s="819"/>
      <c r="D651" s="819"/>
      <c r="E651" s="819"/>
      <c r="F651" s="819"/>
      <c r="G651" s="819"/>
      <c r="H651" s="817"/>
      <c r="I651" s="817"/>
      <c r="J651" s="817"/>
      <c r="K651" s="817"/>
      <c r="L651" s="817"/>
      <c r="M651" s="817"/>
      <c r="N651" s="817"/>
      <c r="O651" s="817"/>
      <c r="P651" s="817"/>
      <c r="Q651" s="817"/>
      <c r="R651" s="817"/>
      <c r="S651" s="817"/>
      <c r="T651" s="817"/>
      <c r="U651" s="817"/>
      <c r="V651" s="817"/>
      <c r="W651" s="817"/>
      <c r="X651" s="817"/>
      <c r="Y651" s="817"/>
    </row>
    <row r="652" ht="24.75" customHeight="1">
      <c r="A652" s="817"/>
      <c r="B652" s="819"/>
      <c r="C652" s="819"/>
      <c r="D652" s="819"/>
      <c r="E652" s="819"/>
      <c r="F652" s="819"/>
      <c r="G652" s="819"/>
      <c r="H652" s="817"/>
      <c r="I652" s="817"/>
      <c r="J652" s="817"/>
      <c r="K652" s="817"/>
      <c r="L652" s="817"/>
      <c r="M652" s="817"/>
      <c r="N652" s="817"/>
      <c r="O652" s="817"/>
      <c r="P652" s="817"/>
      <c r="Q652" s="817"/>
      <c r="R652" s="817"/>
      <c r="S652" s="817"/>
      <c r="T652" s="817"/>
      <c r="U652" s="817"/>
      <c r="V652" s="817"/>
      <c r="W652" s="817"/>
      <c r="X652" s="817"/>
      <c r="Y652" s="817"/>
    </row>
    <row r="653" ht="24.75" customHeight="1">
      <c r="A653" s="817"/>
      <c r="B653" s="819"/>
      <c r="C653" s="819"/>
      <c r="D653" s="819"/>
      <c r="E653" s="819"/>
      <c r="F653" s="819"/>
      <c r="G653" s="819"/>
      <c r="H653" s="817"/>
      <c r="I653" s="817"/>
      <c r="J653" s="817"/>
      <c r="K653" s="817"/>
      <c r="L653" s="817"/>
      <c r="M653" s="817"/>
      <c r="N653" s="817"/>
      <c r="O653" s="817"/>
      <c r="P653" s="817"/>
      <c r="Q653" s="817"/>
      <c r="R653" s="817"/>
      <c r="S653" s="817"/>
      <c r="T653" s="817"/>
      <c r="U653" s="817"/>
      <c r="V653" s="817"/>
      <c r="W653" s="817"/>
      <c r="X653" s="817"/>
      <c r="Y653" s="817"/>
    </row>
    <row r="654" ht="24.75" customHeight="1">
      <c r="A654" s="817"/>
      <c r="B654" s="819"/>
      <c r="C654" s="819"/>
      <c r="D654" s="819"/>
      <c r="E654" s="819"/>
      <c r="F654" s="819"/>
      <c r="G654" s="819"/>
      <c r="H654" s="817"/>
      <c r="I654" s="817"/>
      <c r="J654" s="817"/>
      <c r="K654" s="817"/>
      <c r="L654" s="817"/>
      <c r="M654" s="817"/>
      <c r="N654" s="817"/>
      <c r="O654" s="817"/>
      <c r="P654" s="817"/>
      <c r="Q654" s="817"/>
      <c r="R654" s="817"/>
      <c r="S654" s="817"/>
      <c r="T654" s="817"/>
      <c r="U654" s="817"/>
      <c r="V654" s="817"/>
      <c r="W654" s="817"/>
      <c r="X654" s="817"/>
      <c r="Y654" s="817"/>
    </row>
    <row r="655" ht="24.75" customHeight="1">
      <c r="A655" s="817"/>
      <c r="B655" s="819"/>
      <c r="C655" s="819"/>
      <c r="D655" s="819"/>
      <c r="E655" s="819"/>
      <c r="F655" s="819"/>
      <c r="G655" s="819"/>
      <c r="H655" s="817"/>
      <c r="I655" s="817"/>
      <c r="J655" s="817"/>
      <c r="K655" s="817"/>
      <c r="L655" s="817"/>
      <c r="M655" s="817"/>
      <c r="N655" s="817"/>
      <c r="O655" s="817"/>
      <c r="P655" s="817"/>
      <c r="Q655" s="817"/>
      <c r="R655" s="817"/>
      <c r="S655" s="817"/>
      <c r="T655" s="817"/>
      <c r="U655" s="817"/>
      <c r="V655" s="817"/>
      <c r="W655" s="817"/>
      <c r="X655" s="817"/>
      <c r="Y655" s="817"/>
    </row>
    <row r="656" ht="24.75" customHeight="1">
      <c r="A656" s="817"/>
      <c r="B656" s="819"/>
      <c r="C656" s="819"/>
      <c r="D656" s="819"/>
      <c r="E656" s="819"/>
      <c r="F656" s="819"/>
      <c r="G656" s="819"/>
      <c r="H656" s="817"/>
      <c r="I656" s="817"/>
      <c r="J656" s="817"/>
      <c r="K656" s="817"/>
      <c r="L656" s="817"/>
      <c r="M656" s="817"/>
      <c r="N656" s="817"/>
      <c r="O656" s="817"/>
      <c r="P656" s="817"/>
      <c r="Q656" s="817"/>
      <c r="R656" s="817"/>
      <c r="S656" s="817"/>
      <c r="T656" s="817"/>
      <c r="U656" s="817"/>
      <c r="V656" s="817"/>
      <c r="W656" s="817"/>
      <c r="X656" s="817"/>
      <c r="Y656" s="817"/>
    </row>
    <row r="657" ht="24.75" customHeight="1">
      <c r="A657" s="817"/>
      <c r="B657" s="819"/>
      <c r="C657" s="819"/>
      <c r="D657" s="819"/>
      <c r="E657" s="819"/>
      <c r="F657" s="819"/>
      <c r="G657" s="819"/>
      <c r="H657" s="817"/>
      <c r="I657" s="817"/>
      <c r="J657" s="817"/>
      <c r="K657" s="817"/>
      <c r="L657" s="817"/>
      <c r="M657" s="817"/>
      <c r="N657" s="817"/>
      <c r="O657" s="817"/>
      <c r="P657" s="817"/>
      <c r="Q657" s="817"/>
      <c r="R657" s="817"/>
      <c r="S657" s="817"/>
      <c r="T657" s="817"/>
      <c r="U657" s="817"/>
      <c r="V657" s="817"/>
      <c r="W657" s="817"/>
      <c r="X657" s="817"/>
      <c r="Y657" s="817"/>
    </row>
    <row r="658" ht="24.75" customHeight="1">
      <c r="A658" s="817"/>
      <c r="B658" s="819"/>
      <c r="C658" s="819"/>
      <c r="D658" s="819"/>
      <c r="E658" s="819"/>
      <c r="F658" s="819"/>
      <c r="G658" s="819"/>
      <c r="H658" s="817"/>
      <c r="I658" s="817"/>
      <c r="J658" s="817"/>
      <c r="K658" s="817"/>
      <c r="L658" s="817"/>
      <c r="M658" s="817"/>
      <c r="N658" s="817"/>
      <c r="O658" s="817"/>
      <c r="P658" s="817"/>
      <c r="Q658" s="817"/>
      <c r="R658" s="817"/>
      <c r="S658" s="817"/>
      <c r="T658" s="817"/>
      <c r="U658" s="817"/>
      <c r="V658" s="817"/>
      <c r="W658" s="817"/>
      <c r="X658" s="817"/>
      <c r="Y658" s="817"/>
    </row>
    <row r="659" ht="24.75" customHeight="1">
      <c r="A659" s="817"/>
      <c r="B659" s="819"/>
      <c r="C659" s="819"/>
      <c r="D659" s="819"/>
      <c r="E659" s="819"/>
      <c r="F659" s="819"/>
      <c r="G659" s="819"/>
      <c r="H659" s="817"/>
      <c r="I659" s="817"/>
      <c r="J659" s="817"/>
      <c r="K659" s="817"/>
      <c r="L659" s="817"/>
      <c r="M659" s="817"/>
      <c r="N659" s="817"/>
      <c r="O659" s="817"/>
      <c r="P659" s="817"/>
      <c r="Q659" s="817"/>
      <c r="R659" s="817"/>
      <c r="S659" s="817"/>
      <c r="T659" s="817"/>
      <c r="U659" s="817"/>
      <c r="V659" s="817"/>
      <c r="W659" s="817"/>
      <c r="X659" s="817"/>
      <c r="Y659" s="817"/>
    </row>
    <row r="660" ht="24.75" customHeight="1">
      <c r="A660" s="817"/>
      <c r="B660" s="819"/>
      <c r="C660" s="819"/>
      <c r="D660" s="819"/>
      <c r="E660" s="819"/>
      <c r="F660" s="819"/>
      <c r="G660" s="819"/>
      <c r="H660" s="817"/>
      <c r="I660" s="817"/>
      <c r="J660" s="817"/>
      <c r="K660" s="817"/>
      <c r="L660" s="817"/>
      <c r="M660" s="817"/>
      <c r="N660" s="817"/>
      <c r="O660" s="817"/>
      <c r="P660" s="817"/>
      <c r="Q660" s="817"/>
      <c r="R660" s="817"/>
      <c r="S660" s="817"/>
      <c r="T660" s="817"/>
      <c r="U660" s="817"/>
      <c r="V660" s="817"/>
      <c r="W660" s="817"/>
      <c r="X660" s="817"/>
      <c r="Y660" s="817"/>
    </row>
    <row r="661" ht="24.75" customHeight="1">
      <c r="A661" s="817"/>
      <c r="B661" s="819"/>
      <c r="C661" s="819"/>
      <c r="D661" s="819"/>
      <c r="E661" s="819"/>
      <c r="F661" s="819"/>
      <c r="G661" s="819"/>
      <c r="H661" s="817"/>
      <c r="I661" s="817"/>
      <c r="J661" s="817"/>
      <c r="K661" s="817"/>
      <c r="L661" s="817"/>
      <c r="M661" s="817"/>
      <c r="N661" s="817"/>
      <c r="O661" s="817"/>
      <c r="P661" s="817"/>
      <c r="Q661" s="817"/>
      <c r="R661" s="817"/>
      <c r="S661" s="817"/>
      <c r="T661" s="817"/>
      <c r="U661" s="817"/>
      <c r="V661" s="817"/>
      <c r="W661" s="817"/>
      <c r="X661" s="817"/>
      <c r="Y661" s="817"/>
    </row>
    <row r="662" ht="24.75" customHeight="1">
      <c r="A662" s="817"/>
      <c r="B662" s="819"/>
      <c r="C662" s="819"/>
      <c r="D662" s="819"/>
      <c r="E662" s="819"/>
      <c r="F662" s="819"/>
      <c r="G662" s="819"/>
      <c r="H662" s="817"/>
      <c r="I662" s="817"/>
      <c r="J662" s="817"/>
      <c r="K662" s="817"/>
      <c r="L662" s="817"/>
      <c r="M662" s="817"/>
      <c r="N662" s="817"/>
      <c r="O662" s="817"/>
      <c r="P662" s="817"/>
      <c r="Q662" s="817"/>
      <c r="R662" s="817"/>
      <c r="S662" s="817"/>
      <c r="T662" s="817"/>
      <c r="U662" s="817"/>
      <c r="V662" s="817"/>
      <c r="W662" s="817"/>
      <c r="X662" s="817"/>
      <c r="Y662" s="817"/>
    </row>
    <row r="663" ht="24.75" customHeight="1">
      <c r="A663" s="817"/>
      <c r="B663" s="819"/>
      <c r="C663" s="819"/>
      <c r="D663" s="819"/>
      <c r="E663" s="819"/>
      <c r="F663" s="819"/>
      <c r="G663" s="819"/>
      <c r="H663" s="817"/>
      <c r="I663" s="817"/>
      <c r="J663" s="817"/>
      <c r="K663" s="817"/>
      <c r="L663" s="817"/>
      <c r="M663" s="817"/>
      <c r="N663" s="817"/>
      <c r="O663" s="817"/>
      <c r="P663" s="817"/>
      <c r="Q663" s="817"/>
      <c r="R663" s="817"/>
      <c r="S663" s="817"/>
      <c r="T663" s="817"/>
      <c r="U663" s="817"/>
      <c r="V663" s="817"/>
      <c r="W663" s="817"/>
      <c r="X663" s="817"/>
      <c r="Y663" s="817"/>
    </row>
    <row r="664" ht="24.75" customHeight="1">
      <c r="A664" s="817"/>
      <c r="B664" s="819"/>
      <c r="C664" s="819"/>
      <c r="D664" s="819"/>
      <c r="E664" s="819"/>
      <c r="F664" s="819"/>
      <c r="G664" s="819"/>
      <c r="H664" s="817"/>
      <c r="I664" s="817"/>
      <c r="J664" s="817"/>
      <c r="K664" s="817"/>
      <c r="L664" s="817"/>
      <c r="M664" s="817"/>
      <c r="N664" s="817"/>
      <c r="O664" s="817"/>
      <c r="P664" s="817"/>
      <c r="Q664" s="817"/>
      <c r="R664" s="817"/>
      <c r="S664" s="817"/>
      <c r="T664" s="817"/>
      <c r="U664" s="817"/>
      <c r="V664" s="817"/>
      <c r="W664" s="817"/>
      <c r="X664" s="817"/>
      <c r="Y664" s="817"/>
    </row>
    <row r="665" ht="24.75" customHeight="1">
      <c r="A665" s="817"/>
      <c r="B665" s="819"/>
      <c r="C665" s="819"/>
      <c r="D665" s="819"/>
      <c r="E665" s="819"/>
      <c r="F665" s="819"/>
      <c r="G665" s="819"/>
      <c r="H665" s="817"/>
      <c r="I665" s="817"/>
      <c r="J665" s="817"/>
      <c r="K665" s="817"/>
      <c r="L665" s="817"/>
      <c r="M665" s="817"/>
      <c r="N665" s="817"/>
      <c r="O665" s="817"/>
      <c r="P665" s="817"/>
      <c r="Q665" s="817"/>
      <c r="R665" s="817"/>
      <c r="S665" s="817"/>
      <c r="T665" s="817"/>
      <c r="U665" s="817"/>
      <c r="V665" s="817"/>
      <c r="W665" s="817"/>
      <c r="X665" s="817"/>
      <c r="Y665" s="817"/>
    </row>
    <row r="666" ht="24.75" customHeight="1">
      <c r="A666" s="817"/>
      <c r="B666" s="819"/>
      <c r="C666" s="819"/>
      <c r="D666" s="819"/>
      <c r="E666" s="819"/>
      <c r="F666" s="819"/>
      <c r="G666" s="819"/>
      <c r="H666" s="817"/>
      <c r="I666" s="817"/>
      <c r="J666" s="817"/>
      <c r="K666" s="817"/>
      <c r="L666" s="817"/>
      <c r="M666" s="817"/>
      <c r="N666" s="817"/>
      <c r="O666" s="817"/>
      <c r="P666" s="817"/>
      <c r="Q666" s="817"/>
      <c r="R666" s="817"/>
      <c r="S666" s="817"/>
      <c r="T666" s="817"/>
      <c r="U666" s="817"/>
      <c r="V666" s="817"/>
      <c r="W666" s="817"/>
      <c r="X666" s="817"/>
      <c r="Y666" s="817"/>
    </row>
    <row r="667" ht="24.75" customHeight="1">
      <c r="A667" s="817"/>
      <c r="B667" s="819"/>
      <c r="C667" s="819"/>
      <c r="D667" s="819"/>
      <c r="E667" s="819"/>
      <c r="F667" s="819"/>
      <c r="G667" s="819"/>
      <c r="H667" s="817"/>
      <c r="I667" s="817"/>
      <c r="J667" s="817"/>
      <c r="K667" s="817"/>
      <c r="L667" s="817"/>
      <c r="M667" s="817"/>
      <c r="N667" s="817"/>
      <c r="O667" s="817"/>
      <c r="P667" s="817"/>
      <c r="Q667" s="817"/>
      <c r="R667" s="817"/>
      <c r="S667" s="817"/>
      <c r="T667" s="817"/>
      <c r="U667" s="817"/>
      <c r="V667" s="817"/>
      <c r="W667" s="817"/>
      <c r="X667" s="817"/>
      <c r="Y667" s="817"/>
    </row>
    <row r="668" ht="24.75" customHeight="1">
      <c r="A668" s="817"/>
      <c r="B668" s="819"/>
      <c r="C668" s="819"/>
      <c r="D668" s="819"/>
      <c r="E668" s="819"/>
      <c r="F668" s="819"/>
      <c r="G668" s="819"/>
      <c r="H668" s="817"/>
      <c r="I668" s="817"/>
      <c r="J668" s="817"/>
      <c r="K668" s="817"/>
      <c r="L668" s="817"/>
      <c r="M668" s="817"/>
      <c r="N668" s="817"/>
      <c r="O668" s="817"/>
      <c r="P668" s="817"/>
      <c r="Q668" s="817"/>
      <c r="R668" s="817"/>
      <c r="S668" s="817"/>
      <c r="T668" s="817"/>
      <c r="U668" s="817"/>
      <c r="V668" s="817"/>
      <c r="W668" s="817"/>
      <c r="X668" s="817"/>
      <c r="Y668" s="817"/>
    </row>
    <row r="669" ht="24.75" customHeight="1">
      <c r="A669" s="817"/>
      <c r="B669" s="819"/>
      <c r="C669" s="819"/>
      <c r="D669" s="819"/>
      <c r="E669" s="819"/>
      <c r="F669" s="819"/>
      <c r="G669" s="819"/>
      <c r="H669" s="817"/>
      <c r="I669" s="817"/>
      <c r="J669" s="817"/>
      <c r="K669" s="817"/>
      <c r="L669" s="817"/>
      <c r="M669" s="817"/>
      <c r="N669" s="817"/>
      <c r="O669" s="817"/>
      <c r="P669" s="817"/>
      <c r="Q669" s="817"/>
      <c r="R669" s="817"/>
      <c r="S669" s="817"/>
      <c r="T669" s="817"/>
      <c r="U669" s="817"/>
      <c r="V669" s="817"/>
      <c r="W669" s="817"/>
      <c r="X669" s="817"/>
      <c r="Y669" s="817"/>
    </row>
    <row r="670" ht="24.75" customHeight="1">
      <c r="A670" s="817"/>
      <c r="B670" s="819"/>
      <c r="C670" s="819"/>
      <c r="D670" s="819"/>
      <c r="E670" s="819"/>
      <c r="F670" s="819"/>
      <c r="G670" s="819"/>
      <c r="H670" s="817"/>
      <c r="I670" s="817"/>
      <c r="J670" s="817"/>
      <c r="K670" s="817"/>
      <c r="L670" s="817"/>
      <c r="M670" s="817"/>
      <c r="N670" s="817"/>
      <c r="O670" s="817"/>
      <c r="P670" s="817"/>
      <c r="Q670" s="817"/>
      <c r="R670" s="817"/>
      <c r="S670" s="817"/>
      <c r="T670" s="817"/>
      <c r="U670" s="817"/>
      <c r="V670" s="817"/>
      <c r="W670" s="817"/>
      <c r="X670" s="817"/>
      <c r="Y670" s="817"/>
    </row>
    <row r="671" ht="24.75" customHeight="1">
      <c r="A671" s="817"/>
      <c r="B671" s="819"/>
      <c r="C671" s="819"/>
      <c r="D671" s="819"/>
      <c r="E671" s="819"/>
      <c r="F671" s="819"/>
      <c r="G671" s="819"/>
      <c r="H671" s="817"/>
      <c r="I671" s="817"/>
      <c r="J671" s="817"/>
      <c r="K671" s="817"/>
      <c r="L671" s="817"/>
      <c r="M671" s="817"/>
      <c r="N671" s="817"/>
      <c r="O671" s="817"/>
      <c r="P671" s="817"/>
      <c r="Q671" s="817"/>
      <c r="R671" s="817"/>
      <c r="S671" s="817"/>
      <c r="T671" s="817"/>
      <c r="U671" s="817"/>
      <c r="V671" s="817"/>
      <c r="W671" s="817"/>
      <c r="X671" s="817"/>
      <c r="Y671" s="817"/>
    </row>
    <row r="672" ht="24.75" customHeight="1">
      <c r="A672" s="817"/>
      <c r="B672" s="819"/>
      <c r="C672" s="819"/>
      <c r="D672" s="819"/>
      <c r="E672" s="819"/>
      <c r="F672" s="819"/>
      <c r="G672" s="819"/>
      <c r="H672" s="817"/>
      <c r="I672" s="817"/>
      <c r="J672" s="817"/>
      <c r="K672" s="817"/>
      <c r="L672" s="817"/>
      <c r="M672" s="817"/>
      <c r="N672" s="817"/>
      <c r="O672" s="817"/>
      <c r="P672" s="817"/>
      <c r="Q672" s="817"/>
      <c r="R672" s="817"/>
      <c r="S672" s="817"/>
      <c r="T672" s="817"/>
      <c r="U672" s="817"/>
      <c r="V672" s="817"/>
      <c r="W672" s="817"/>
      <c r="X672" s="817"/>
      <c r="Y672" s="817"/>
    </row>
    <row r="673" ht="24.75" customHeight="1">
      <c r="A673" s="817"/>
      <c r="B673" s="819"/>
      <c r="C673" s="819"/>
      <c r="D673" s="819"/>
      <c r="E673" s="819"/>
      <c r="F673" s="819"/>
      <c r="G673" s="819"/>
      <c r="H673" s="817"/>
      <c r="I673" s="817"/>
      <c r="J673" s="817"/>
      <c r="K673" s="817"/>
      <c r="L673" s="817"/>
      <c r="M673" s="817"/>
      <c r="N673" s="817"/>
      <c r="O673" s="817"/>
      <c r="P673" s="817"/>
      <c r="Q673" s="817"/>
      <c r="R673" s="817"/>
      <c r="S673" s="817"/>
      <c r="T673" s="817"/>
      <c r="U673" s="817"/>
      <c r="V673" s="817"/>
      <c r="W673" s="817"/>
      <c r="X673" s="817"/>
      <c r="Y673" s="817"/>
    </row>
    <row r="674" ht="24.75" customHeight="1">
      <c r="A674" s="817"/>
      <c r="B674" s="819"/>
      <c r="C674" s="819"/>
      <c r="D674" s="819"/>
      <c r="E674" s="819"/>
      <c r="F674" s="819"/>
      <c r="G674" s="819"/>
      <c r="H674" s="817"/>
      <c r="I674" s="817"/>
      <c r="J674" s="817"/>
      <c r="K674" s="817"/>
      <c r="L674" s="817"/>
      <c r="M674" s="817"/>
      <c r="N674" s="817"/>
      <c r="O674" s="817"/>
      <c r="P674" s="817"/>
      <c r="Q674" s="817"/>
      <c r="R674" s="817"/>
      <c r="S674" s="817"/>
      <c r="T674" s="817"/>
      <c r="U674" s="817"/>
      <c r="V674" s="817"/>
      <c r="W674" s="817"/>
      <c r="X674" s="817"/>
      <c r="Y674" s="817"/>
    </row>
    <row r="675" ht="24.75" customHeight="1">
      <c r="A675" s="817"/>
      <c r="B675" s="819"/>
      <c r="C675" s="819"/>
      <c r="D675" s="819"/>
      <c r="E675" s="819"/>
      <c r="F675" s="819"/>
      <c r="G675" s="819"/>
      <c r="H675" s="817"/>
      <c r="I675" s="817"/>
      <c r="J675" s="817"/>
      <c r="K675" s="817"/>
      <c r="L675" s="817"/>
      <c r="M675" s="817"/>
      <c r="N675" s="817"/>
      <c r="O675" s="817"/>
      <c r="P675" s="817"/>
      <c r="Q675" s="817"/>
      <c r="R675" s="817"/>
      <c r="S675" s="817"/>
      <c r="T675" s="817"/>
      <c r="U675" s="817"/>
      <c r="V675" s="817"/>
      <c r="W675" s="817"/>
      <c r="X675" s="817"/>
      <c r="Y675" s="817"/>
    </row>
    <row r="676" ht="24.75" customHeight="1">
      <c r="A676" s="817"/>
      <c r="B676" s="819"/>
      <c r="C676" s="819"/>
      <c r="D676" s="819"/>
      <c r="E676" s="819"/>
      <c r="F676" s="819"/>
      <c r="G676" s="819"/>
      <c r="H676" s="817"/>
      <c r="I676" s="817"/>
      <c r="J676" s="817"/>
      <c r="K676" s="817"/>
      <c r="L676" s="817"/>
      <c r="M676" s="817"/>
      <c r="N676" s="817"/>
      <c r="O676" s="817"/>
      <c r="P676" s="817"/>
      <c r="Q676" s="817"/>
      <c r="R676" s="817"/>
      <c r="S676" s="817"/>
      <c r="T676" s="817"/>
      <c r="U676" s="817"/>
      <c r="V676" s="817"/>
      <c r="W676" s="817"/>
      <c r="X676" s="817"/>
      <c r="Y676" s="817"/>
    </row>
    <row r="677" ht="24.75" customHeight="1">
      <c r="A677" s="817"/>
      <c r="B677" s="819"/>
      <c r="C677" s="819"/>
      <c r="D677" s="819"/>
      <c r="E677" s="819"/>
      <c r="F677" s="819"/>
      <c r="G677" s="819"/>
      <c r="H677" s="817"/>
      <c r="I677" s="817"/>
      <c r="J677" s="817"/>
      <c r="K677" s="817"/>
      <c r="L677" s="817"/>
      <c r="M677" s="817"/>
      <c r="N677" s="817"/>
      <c r="O677" s="817"/>
      <c r="P677" s="817"/>
      <c r="Q677" s="817"/>
      <c r="R677" s="817"/>
      <c r="S677" s="817"/>
      <c r="T677" s="817"/>
      <c r="U677" s="817"/>
      <c r="V677" s="817"/>
      <c r="W677" s="817"/>
      <c r="X677" s="817"/>
      <c r="Y677" s="817"/>
    </row>
    <row r="678" ht="24.75" customHeight="1">
      <c r="A678" s="817"/>
      <c r="B678" s="819"/>
      <c r="C678" s="819"/>
      <c r="D678" s="819"/>
      <c r="E678" s="819"/>
      <c r="F678" s="819"/>
      <c r="G678" s="819"/>
      <c r="H678" s="817"/>
      <c r="I678" s="817"/>
      <c r="J678" s="817"/>
      <c r="K678" s="817"/>
      <c r="L678" s="817"/>
      <c r="M678" s="817"/>
      <c r="N678" s="817"/>
      <c r="O678" s="817"/>
      <c r="P678" s="817"/>
      <c r="Q678" s="817"/>
      <c r="R678" s="817"/>
      <c r="S678" s="817"/>
      <c r="T678" s="817"/>
      <c r="U678" s="817"/>
      <c r="V678" s="817"/>
      <c r="W678" s="817"/>
      <c r="X678" s="817"/>
      <c r="Y678" s="817"/>
    </row>
    <row r="679" ht="24.75" customHeight="1">
      <c r="A679" s="817"/>
      <c r="B679" s="819"/>
      <c r="C679" s="819"/>
      <c r="D679" s="819"/>
      <c r="E679" s="819"/>
      <c r="F679" s="819"/>
      <c r="G679" s="819"/>
      <c r="H679" s="817"/>
      <c r="I679" s="817"/>
      <c r="J679" s="817"/>
      <c r="K679" s="817"/>
      <c r="L679" s="817"/>
      <c r="M679" s="817"/>
      <c r="N679" s="817"/>
      <c r="O679" s="817"/>
      <c r="P679" s="817"/>
      <c r="Q679" s="817"/>
      <c r="R679" s="817"/>
      <c r="S679" s="817"/>
      <c r="T679" s="817"/>
      <c r="U679" s="817"/>
      <c r="V679" s="817"/>
      <c r="W679" s="817"/>
      <c r="X679" s="817"/>
      <c r="Y679" s="817"/>
    </row>
    <row r="680" ht="24.75" customHeight="1">
      <c r="A680" s="817"/>
      <c r="B680" s="819"/>
      <c r="C680" s="819"/>
      <c r="D680" s="819"/>
      <c r="E680" s="819"/>
      <c r="F680" s="819"/>
      <c r="G680" s="819"/>
      <c r="H680" s="817"/>
      <c r="I680" s="817"/>
      <c r="J680" s="817"/>
      <c r="K680" s="817"/>
      <c r="L680" s="817"/>
      <c r="M680" s="817"/>
      <c r="N680" s="817"/>
      <c r="O680" s="817"/>
      <c r="P680" s="817"/>
      <c r="Q680" s="817"/>
      <c r="R680" s="817"/>
      <c r="S680" s="817"/>
      <c r="T680" s="817"/>
      <c r="U680" s="817"/>
      <c r="V680" s="817"/>
      <c r="W680" s="817"/>
      <c r="X680" s="817"/>
      <c r="Y680" s="817"/>
    </row>
    <row r="681" ht="24.75" customHeight="1">
      <c r="A681" s="817"/>
      <c r="B681" s="819"/>
      <c r="C681" s="819"/>
      <c r="D681" s="819"/>
      <c r="E681" s="819"/>
      <c r="F681" s="819"/>
      <c r="G681" s="819"/>
      <c r="H681" s="817"/>
      <c r="I681" s="817"/>
      <c r="J681" s="817"/>
      <c r="K681" s="817"/>
      <c r="L681" s="817"/>
      <c r="M681" s="817"/>
      <c r="N681" s="817"/>
      <c r="O681" s="817"/>
      <c r="P681" s="817"/>
      <c r="Q681" s="817"/>
      <c r="R681" s="817"/>
      <c r="S681" s="817"/>
      <c r="T681" s="817"/>
      <c r="U681" s="817"/>
      <c r="V681" s="817"/>
      <c r="W681" s="817"/>
      <c r="X681" s="817"/>
      <c r="Y681" s="817"/>
    </row>
    <row r="682" ht="24.75" customHeight="1">
      <c r="A682" s="817"/>
      <c r="B682" s="819"/>
      <c r="C682" s="819"/>
      <c r="D682" s="819"/>
      <c r="E682" s="819"/>
      <c r="F682" s="819"/>
      <c r="G682" s="819"/>
      <c r="H682" s="817"/>
      <c r="I682" s="817"/>
      <c r="J682" s="817"/>
      <c r="K682" s="817"/>
      <c r="L682" s="817"/>
      <c r="M682" s="817"/>
      <c r="N682" s="817"/>
      <c r="O682" s="817"/>
      <c r="P682" s="817"/>
      <c r="Q682" s="817"/>
      <c r="R682" s="817"/>
      <c r="S682" s="817"/>
      <c r="T682" s="817"/>
      <c r="U682" s="817"/>
      <c r="V682" s="817"/>
      <c r="W682" s="817"/>
      <c r="X682" s="817"/>
      <c r="Y682" s="817"/>
    </row>
    <row r="683" ht="24.75" customHeight="1">
      <c r="A683" s="817"/>
      <c r="B683" s="819"/>
      <c r="C683" s="819"/>
      <c r="D683" s="819"/>
      <c r="E683" s="819"/>
      <c r="F683" s="819"/>
      <c r="G683" s="819"/>
      <c r="H683" s="817"/>
      <c r="I683" s="817"/>
      <c r="J683" s="817"/>
      <c r="K683" s="817"/>
      <c r="L683" s="817"/>
      <c r="M683" s="817"/>
      <c r="N683" s="817"/>
      <c r="O683" s="817"/>
      <c r="P683" s="817"/>
      <c r="Q683" s="817"/>
      <c r="R683" s="817"/>
      <c r="S683" s="817"/>
      <c r="T683" s="817"/>
      <c r="U683" s="817"/>
      <c r="V683" s="817"/>
      <c r="W683" s="817"/>
      <c r="X683" s="817"/>
      <c r="Y683" s="817"/>
    </row>
    <row r="684" ht="24.75" customHeight="1">
      <c r="A684" s="817"/>
      <c r="B684" s="819"/>
      <c r="C684" s="819"/>
      <c r="D684" s="819"/>
      <c r="E684" s="819"/>
      <c r="F684" s="819"/>
      <c r="G684" s="819"/>
      <c r="H684" s="817"/>
      <c r="I684" s="817"/>
      <c r="J684" s="817"/>
      <c r="K684" s="817"/>
      <c r="L684" s="817"/>
      <c r="M684" s="817"/>
      <c r="N684" s="817"/>
      <c r="O684" s="817"/>
      <c r="P684" s="817"/>
      <c r="Q684" s="817"/>
      <c r="R684" s="817"/>
      <c r="S684" s="817"/>
      <c r="T684" s="817"/>
      <c r="U684" s="817"/>
      <c r="V684" s="817"/>
      <c r="W684" s="817"/>
      <c r="X684" s="817"/>
      <c r="Y684" s="817"/>
    </row>
    <row r="685" ht="24.75" customHeight="1">
      <c r="A685" s="817"/>
      <c r="B685" s="819"/>
      <c r="C685" s="819"/>
      <c r="D685" s="819"/>
      <c r="E685" s="819"/>
      <c r="F685" s="819"/>
      <c r="G685" s="819"/>
      <c r="H685" s="817"/>
      <c r="I685" s="817"/>
      <c r="J685" s="817"/>
      <c r="K685" s="817"/>
      <c r="L685" s="817"/>
      <c r="M685" s="817"/>
      <c r="N685" s="817"/>
      <c r="O685" s="817"/>
      <c r="P685" s="817"/>
      <c r="Q685" s="817"/>
      <c r="R685" s="817"/>
      <c r="S685" s="817"/>
      <c r="T685" s="817"/>
      <c r="U685" s="817"/>
      <c r="V685" s="817"/>
      <c r="W685" s="817"/>
      <c r="X685" s="817"/>
      <c r="Y685" s="817"/>
    </row>
    <row r="686" ht="24.75" customHeight="1">
      <c r="A686" s="817"/>
      <c r="B686" s="819"/>
      <c r="C686" s="819"/>
      <c r="D686" s="819"/>
      <c r="E686" s="819"/>
      <c r="F686" s="819"/>
      <c r="G686" s="819"/>
      <c r="H686" s="817"/>
      <c r="I686" s="817"/>
      <c r="J686" s="817"/>
      <c r="K686" s="817"/>
      <c r="L686" s="817"/>
      <c r="M686" s="817"/>
      <c r="N686" s="817"/>
      <c r="O686" s="817"/>
      <c r="P686" s="817"/>
      <c r="Q686" s="817"/>
      <c r="R686" s="817"/>
      <c r="S686" s="817"/>
      <c r="T686" s="817"/>
      <c r="U686" s="817"/>
      <c r="V686" s="817"/>
      <c r="W686" s="817"/>
      <c r="X686" s="817"/>
      <c r="Y686" s="817"/>
    </row>
    <row r="687" ht="24.75" customHeight="1">
      <c r="A687" s="817"/>
      <c r="B687" s="819"/>
      <c r="C687" s="819"/>
      <c r="D687" s="819"/>
      <c r="E687" s="819"/>
      <c r="F687" s="819"/>
      <c r="G687" s="819"/>
      <c r="H687" s="817"/>
      <c r="I687" s="817"/>
      <c r="J687" s="817"/>
      <c r="K687" s="817"/>
      <c r="L687" s="817"/>
      <c r="M687" s="817"/>
      <c r="N687" s="817"/>
      <c r="O687" s="817"/>
      <c r="P687" s="817"/>
      <c r="Q687" s="817"/>
      <c r="R687" s="817"/>
      <c r="S687" s="817"/>
      <c r="T687" s="817"/>
      <c r="U687" s="817"/>
      <c r="V687" s="817"/>
      <c r="W687" s="817"/>
      <c r="X687" s="817"/>
      <c r="Y687" s="817"/>
    </row>
    <row r="688" ht="24.75" customHeight="1">
      <c r="A688" s="817"/>
      <c r="B688" s="819"/>
      <c r="C688" s="819"/>
      <c r="D688" s="819"/>
      <c r="E688" s="819"/>
      <c r="F688" s="819"/>
      <c r="G688" s="819"/>
      <c r="H688" s="817"/>
      <c r="I688" s="817"/>
      <c r="J688" s="817"/>
      <c r="K688" s="817"/>
      <c r="L688" s="817"/>
      <c r="M688" s="817"/>
      <c r="N688" s="817"/>
      <c r="O688" s="817"/>
      <c r="P688" s="817"/>
      <c r="Q688" s="817"/>
      <c r="R688" s="817"/>
      <c r="S688" s="817"/>
      <c r="T688" s="817"/>
      <c r="U688" s="817"/>
      <c r="V688" s="817"/>
      <c r="W688" s="817"/>
      <c r="X688" s="817"/>
      <c r="Y688" s="817"/>
    </row>
    <row r="689" ht="24.75" customHeight="1">
      <c r="A689" s="817"/>
      <c r="B689" s="819"/>
      <c r="C689" s="819"/>
      <c r="D689" s="819"/>
      <c r="E689" s="819"/>
      <c r="F689" s="819"/>
      <c r="G689" s="819"/>
      <c r="H689" s="817"/>
      <c r="I689" s="817"/>
      <c r="J689" s="817"/>
      <c r="K689" s="817"/>
      <c r="L689" s="817"/>
      <c r="M689" s="817"/>
      <c r="N689" s="817"/>
      <c r="O689" s="817"/>
      <c r="P689" s="817"/>
      <c r="Q689" s="817"/>
      <c r="R689" s="817"/>
      <c r="S689" s="817"/>
      <c r="T689" s="817"/>
      <c r="U689" s="817"/>
      <c r="V689" s="817"/>
      <c r="W689" s="817"/>
      <c r="X689" s="817"/>
      <c r="Y689" s="817"/>
    </row>
    <row r="690" ht="24.75" customHeight="1">
      <c r="A690" s="817"/>
      <c r="B690" s="819"/>
      <c r="C690" s="819"/>
      <c r="D690" s="819"/>
      <c r="E690" s="819"/>
      <c r="F690" s="819"/>
      <c r="G690" s="819"/>
      <c r="H690" s="817"/>
      <c r="I690" s="817"/>
      <c r="J690" s="817"/>
      <c r="K690" s="817"/>
      <c r="L690" s="817"/>
      <c r="M690" s="817"/>
      <c r="N690" s="817"/>
      <c r="O690" s="817"/>
      <c r="P690" s="817"/>
      <c r="Q690" s="817"/>
      <c r="R690" s="817"/>
      <c r="S690" s="817"/>
      <c r="T690" s="817"/>
      <c r="U690" s="817"/>
      <c r="V690" s="817"/>
      <c r="W690" s="817"/>
      <c r="X690" s="817"/>
      <c r="Y690" s="817"/>
    </row>
    <row r="691" ht="24.75" customHeight="1">
      <c r="A691" s="817"/>
      <c r="B691" s="819"/>
      <c r="C691" s="819"/>
      <c r="D691" s="819"/>
      <c r="E691" s="819"/>
      <c r="F691" s="819"/>
      <c r="G691" s="819"/>
      <c r="H691" s="817"/>
      <c r="I691" s="817"/>
      <c r="J691" s="817"/>
      <c r="K691" s="817"/>
      <c r="L691" s="817"/>
      <c r="M691" s="817"/>
      <c r="N691" s="817"/>
      <c r="O691" s="817"/>
      <c r="P691" s="817"/>
      <c r="Q691" s="817"/>
      <c r="R691" s="817"/>
      <c r="S691" s="817"/>
      <c r="T691" s="817"/>
      <c r="U691" s="817"/>
      <c r="V691" s="817"/>
      <c r="W691" s="817"/>
      <c r="X691" s="817"/>
      <c r="Y691" s="817"/>
    </row>
    <row r="692" ht="24.75" customHeight="1">
      <c r="A692" s="817"/>
      <c r="B692" s="819"/>
      <c r="C692" s="819"/>
      <c r="D692" s="819"/>
      <c r="E692" s="819"/>
      <c r="F692" s="819"/>
      <c r="G692" s="819"/>
      <c r="H692" s="817"/>
      <c r="I692" s="817"/>
      <c r="J692" s="817"/>
      <c r="K692" s="817"/>
      <c r="L692" s="817"/>
      <c r="M692" s="817"/>
      <c r="N692" s="817"/>
      <c r="O692" s="817"/>
      <c r="P692" s="817"/>
      <c r="Q692" s="817"/>
      <c r="R692" s="817"/>
      <c r="S692" s="817"/>
      <c r="T692" s="817"/>
      <c r="U692" s="817"/>
      <c r="V692" s="817"/>
      <c r="W692" s="817"/>
      <c r="X692" s="817"/>
      <c r="Y692" s="817"/>
    </row>
    <row r="693" ht="24.75" customHeight="1">
      <c r="A693" s="817"/>
      <c r="B693" s="819"/>
      <c r="C693" s="819"/>
      <c r="D693" s="819"/>
      <c r="E693" s="819"/>
      <c r="F693" s="819"/>
      <c r="G693" s="819"/>
      <c r="H693" s="817"/>
      <c r="I693" s="817"/>
      <c r="J693" s="817"/>
      <c r="K693" s="817"/>
      <c r="L693" s="817"/>
      <c r="M693" s="817"/>
      <c r="N693" s="817"/>
      <c r="O693" s="817"/>
      <c r="P693" s="817"/>
      <c r="Q693" s="817"/>
      <c r="R693" s="817"/>
      <c r="S693" s="817"/>
      <c r="T693" s="817"/>
      <c r="U693" s="817"/>
      <c r="V693" s="817"/>
      <c r="W693" s="817"/>
      <c r="X693" s="817"/>
      <c r="Y693" s="817"/>
    </row>
    <row r="694" ht="24.75" customHeight="1">
      <c r="A694" s="817"/>
      <c r="B694" s="819"/>
      <c r="C694" s="819"/>
      <c r="D694" s="819"/>
      <c r="E694" s="819"/>
      <c r="F694" s="819"/>
      <c r="G694" s="819"/>
      <c r="H694" s="817"/>
      <c r="I694" s="817"/>
      <c r="J694" s="817"/>
      <c r="K694" s="817"/>
      <c r="L694" s="817"/>
      <c r="M694" s="817"/>
      <c r="N694" s="817"/>
      <c r="O694" s="817"/>
      <c r="P694" s="817"/>
      <c r="Q694" s="817"/>
      <c r="R694" s="817"/>
      <c r="S694" s="817"/>
      <c r="T694" s="817"/>
      <c r="U694" s="817"/>
      <c r="V694" s="817"/>
      <c r="W694" s="817"/>
      <c r="X694" s="817"/>
      <c r="Y694" s="817"/>
    </row>
    <row r="695" ht="24.75" customHeight="1">
      <c r="A695" s="817"/>
      <c r="B695" s="819"/>
      <c r="C695" s="819"/>
      <c r="D695" s="819"/>
      <c r="E695" s="819"/>
      <c r="F695" s="819"/>
      <c r="G695" s="819"/>
      <c r="H695" s="817"/>
      <c r="I695" s="817"/>
      <c r="J695" s="817"/>
      <c r="K695" s="817"/>
      <c r="L695" s="817"/>
      <c r="M695" s="817"/>
      <c r="N695" s="817"/>
      <c r="O695" s="817"/>
      <c r="P695" s="817"/>
      <c r="Q695" s="817"/>
      <c r="R695" s="817"/>
      <c r="S695" s="817"/>
      <c r="T695" s="817"/>
      <c r="U695" s="817"/>
      <c r="V695" s="817"/>
      <c r="W695" s="817"/>
      <c r="X695" s="817"/>
      <c r="Y695" s="817"/>
    </row>
    <row r="696" ht="24.75" customHeight="1">
      <c r="A696" s="817"/>
      <c r="B696" s="819"/>
      <c r="C696" s="819"/>
      <c r="D696" s="819"/>
      <c r="E696" s="819"/>
      <c r="F696" s="819"/>
      <c r="G696" s="819"/>
      <c r="H696" s="817"/>
      <c r="I696" s="817"/>
      <c r="J696" s="817"/>
      <c r="K696" s="817"/>
      <c r="L696" s="817"/>
      <c r="M696" s="817"/>
      <c r="N696" s="817"/>
      <c r="O696" s="817"/>
      <c r="P696" s="817"/>
      <c r="Q696" s="817"/>
      <c r="R696" s="817"/>
      <c r="S696" s="817"/>
      <c r="T696" s="817"/>
      <c r="U696" s="817"/>
      <c r="V696" s="817"/>
      <c r="W696" s="817"/>
      <c r="X696" s="817"/>
      <c r="Y696" s="817"/>
    </row>
    <row r="697" ht="24.75" customHeight="1">
      <c r="A697" s="817"/>
      <c r="B697" s="819"/>
      <c r="C697" s="819"/>
      <c r="D697" s="819"/>
      <c r="E697" s="819"/>
      <c r="F697" s="819"/>
      <c r="G697" s="819"/>
      <c r="H697" s="817"/>
      <c r="I697" s="817"/>
      <c r="J697" s="817"/>
      <c r="K697" s="817"/>
      <c r="L697" s="817"/>
      <c r="M697" s="817"/>
      <c r="N697" s="817"/>
      <c r="O697" s="817"/>
      <c r="P697" s="817"/>
      <c r="Q697" s="817"/>
      <c r="R697" s="817"/>
      <c r="S697" s="817"/>
      <c r="T697" s="817"/>
      <c r="U697" s="817"/>
      <c r="V697" s="817"/>
      <c r="W697" s="817"/>
      <c r="X697" s="817"/>
      <c r="Y697" s="817"/>
    </row>
    <row r="698" ht="24.75" customHeight="1">
      <c r="A698" s="817"/>
      <c r="B698" s="819"/>
      <c r="C698" s="819"/>
      <c r="D698" s="819"/>
      <c r="E698" s="819"/>
      <c r="F698" s="819"/>
      <c r="G698" s="819"/>
      <c r="H698" s="817"/>
      <c r="I698" s="817"/>
      <c r="J698" s="817"/>
      <c r="K698" s="817"/>
      <c r="L698" s="817"/>
      <c r="M698" s="817"/>
      <c r="N698" s="817"/>
      <c r="O698" s="817"/>
      <c r="P698" s="817"/>
      <c r="Q698" s="817"/>
      <c r="R698" s="817"/>
      <c r="S698" s="817"/>
      <c r="T698" s="817"/>
      <c r="U698" s="817"/>
      <c r="V698" s="817"/>
      <c r="W698" s="817"/>
      <c r="X698" s="817"/>
      <c r="Y698" s="817"/>
    </row>
    <row r="699" ht="24.75" customHeight="1">
      <c r="A699" s="817"/>
      <c r="B699" s="819"/>
      <c r="C699" s="819"/>
      <c r="D699" s="819"/>
      <c r="E699" s="819"/>
      <c r="F699" s="819"/>
      <c r="G699" s="819"/>
      <c r="H699" s="817"/>
      <c r="I699" s="817"/>
      <c r="J699" s="817"/>
      <c r="K699" s="817"/>
      <c r="L699" s="817"/>
      <c r="M699" s="817"/>
      <c r="N699" s="817"/>
      <c r="O699" s="817"/>
      <c r="P699" s="817"/>
      <c r="Q699" s="817"/>
      <c r="R699" s="817"/>
      <c r="S699" s="817"/>
      <c r="T699" s="817"/>
      <c r="U699" s="817"/>
      <c r="V699" s="817"/>
      <c r="W699" s="817"/>
      <c r="X699" s="817"/>
      <c r="Y699" s="817"/>
    </row>
    <row r="700" ht="24.75" customHeight="1">
      <c r="A700" s="817"/>
      <c r="B700" s="819"/>
      <c r="C700" s="819"/>
      <c r="D700" s="819"/>
      <c r="E700" s="819"/>
      <c r="F700" s="819"/>
      <c r="G700" s="819"/>
      <c r="H700" s="817"/>
      <c r="I700" s="817"/>
      <c r="J700" s="817"/>
      <c r="K700" s="817"/>
      <c r="L700" s="817"/>
      <c r="M700" s="817"/>
      <c r="N700" s="817"/>
      <c r="O700" s="817"/>
      <c r="P700" s="817"/>
      <c r="Q700" s="817"/>
      <c r="R700" s="817"/>
      <c r="S700" s="817"/>
      <c r="T700" s="817"/>
      <c r="U700" s="817"/>
      <c r="V700" s="817"/>
      <c r="W700" s="817"/>
      <c r="X700" s="817"/>
      <c r="Y700" s="817"/>
    </row>
    <row r="701" ht="24.75" customHeight="1">
      <c r="A701" s="817"/>
      <c r="B701" s="819"/>
      <c r="C701" s="819"/>
      <c r="D701" s="819"/>
      <c r="E701" s="819"/>
      <c r="F701" s="819"/>
      <c r="G701" s="819"/>
      <c r="H701" s="817"/>
      <c r="I701" s="817"/>
      <c r="J701" s="817"/>
      <c r="K701" s="817"/>
      <c r="L701" s="817"/>
      <c r="M701" s="817"/>
      <c r="N701" s="817"/>
      <c r="O701" s="817"/>
      <c r="P701" s="817"/>
      <c r="Q701" s="817"/>
      <c r="R701" s="817"/>
      <c r="S701" s="817"/>
      <c r="T701" s="817"/>
      <c r="U701" s="817"/>
      <c r="V701" s="817"/>
      <c r="W701" s="817"/>
      <c r="X701" s="817"/>
      <c r="Y701" s="817"/>
    </row>
    <row r="702" ht="24.75" customHeight="1">
      <c r="A702" s="817"/>
      <c r="B702" s="819"/>
      <c r="C702" s="819"/>
      <c r="D702" s="819"/>
      <c r="E702" s="819"/>
      <c r="F702" s="819"/>
      <c r="G702" s="819"/>
      <c r="H702" s="817"/>
      <c r="I702" s="817"/>
      <c r="J702" s="817"/>
      <c r="K702" s="817"/>
      <c r="L702" s="817"/>
      <c r="M702" s="817"/>
      <c r="N702" s="817"/>
      <c r="O702" s="817"/>
      <c r="P702" s="817"/>
      <c r="Q702" s="817"/>
      <c r="R702" s="817"/>
      <c r="S702" s="817"/>
      <c r="T702" s="817"/>
      <c r="U702" s="817"/>
      <c r="V702" s="817"/>
      <c r="W702" s="817"/>
      <c r="X702" s="817"/>
      <c r="Y702" s="817"/>
    </row>
    <row r="703" ht="24.75" customHeight="1">
      <c r="A703" s="817"/>
      <c r="B703" s="819"/>
      <c r="C703" s="819"/>
      <c r="D703" s="819"/>
      <c r="E703" s="819"/>
      <c r="F703" s="819"/>
      <c r="G703" s="819"/>
      <c r="H703" s="817"/>
      <c r="I703" s="817"/>
      <c r="J703" s="817"/>
      <c r="K703" s="817"/>
      <c r="L703" s="817"/>
      <c r="M703" s="817"/>
      <c r="N703" s="817"/>
      <c r="O703" s="817"/>
      <c r="P703" s="817"/>
      <c r="Q703" s="817"/>
      <c r="R703" s="817"/>
      <c r="S703" s="817"/>
      <c r="T703" s="817"/>
      <c r="U703" s="817"/>
      <c r="V703" s="817"/>
      <c r="W703" s="817"/>
      <c r="X703" s="817"/>
      <c r="Y703" s="817"/>
    </row>
    <row r="704" ht="24.75" customHeight="1">
      <c r="A704" s="817"/>
      <c r="B704" s="819"/>
      <c r="C704" s="819"/>
      <c r="D704" s="819"/>
      <c r="E704" s="819"/>
      <c r="F704" s="819"/>
      <c r="G704" s="819"/>
      <c r="H704" s="817"/>
      <c r="I704" s="817"/>
      <c r="J704" s="817"/>
      <c r="K704" s="817"/>
      <c r="L704" s="817"/>
      <c r="M704" s="817"/>
      <c r="N704" s="817"/>
      <c r="O704" s="817"/>
      <c r="P704" s="817"/>
      <c r="Q704" s="817"/>
      <c r="R704" s="817"/>
      <c r="S704" s="817"/>
      <c r="T704" s="817"/>
      <c r="U704" s="817"/>
      <c r="V704" s="817"/>
      <c r="W704" s="817"/>
      <c r="X704" s="817"/>
      <c r="Y704" s="817"/>
    </row>
    <row r="705" ht="24.75" customHeight="1">
      <c r="A705" s="817"/>
      <c r="B705" s="819"/>
      <c r="C705" s="819"/>
      <c r="D705" s="819"/>
      <c r="E705" s="819"/>
      <c r="F705" s="819"/>
      <c r="G705" s="819"/>
      <c r="H705" s="817"/>
      <c r="I705" s="817"/>
      <c r="J705" s="817"/>
      <c r="K705" s="817"/>
      <c r="L705" s="817"/>
      <c r="M705" s="817"/>
      <c r="N705" s="817"/>
      <c r="O705" s="817"/>
      <c r="P705" s="817"/>
      <c r="Q705" s="817"/>
      <c r="R705" s="817"/>
      <c r="S705" s="817"/>
      <c r="T705" s="817"/>
      <c r="U705" s="817"/>
      <c r="V705" s="817"/>
      <c r="W705" s="817"/>
      <c r="X705" s="817"/>
      <c r="Y705" s="817"/>
    </row>
    <row r="706" ht="24.75" customHeight="1">
      <c r="A706" s="817"/>
      <c r="B706" s="819"/>
      <c r="C706" s="819"/>
      <c r="D706" s="819"/>
      <c r="E706" s="819"/>
      <c r="F706" s="819"/>
      <c r="G706" s="819"/>
      <c r="H706" s="817"/>
      <c r="I706" s="817"/>
      <c r="J706" s="817"/>
      <c r="K706" s="817"/>
      <c r="L706" s="817"/>
      <c r="M706" s="817"/>
      <c r="N706" s="817"/>
      <c r="O706" s="817"/>
      <c r="P706" s="817"/>
      <c r="Q706" s="817"/>
      <c r="R706" s="817"/>
      <c r="S706" s="817"/>
      <c r="T706" s="817"/>
      <c r="U706" s="817"/>
      <c r="V706" s="817"/>
      <c r="W706" s="817"/>
      <c r="X706" s="817"/>
      <c r="Y706" s="817"/>
    </row>
    <row r="707" ht="24.75" customHeight="1">
      <c r="A707" s="817"/>
      <c r="B707" s="819"/>
      <c r="C707" s="819"/>
      <c r="D707" s="819"/>
      <c r="E707" s="819"/>
      <c r="F707" s="819"/>
      <c r="G707" s="819"/>
      <c r="H707" s="817"/>
      <c r="I707" s="817"/>
      <c r="J707" s="817"/>
      <c r="K707" s="817"/>
      <c r="L707" s="817"/>
      <c r="M707" s="817"/>
      <c r="N707" s="817"/>
      <c r="O707" s="817"/>
      <c r="P707" s="817"/>
      <c r="Q707" s="817"/>
      <c r="R707" s="817"/>
      <c r="S707" s="817"/>
      <c r="T707" s="817"/>
      <c r="U707" s="817"/>
      <c r="V707" s="817"/>
      <c r="W707" s="817"/>
      <c r="X707" s="817"/>
      <c r="Y707" s="817"/>
    </row>
    <row r="708" ht="24.75" customHeight="1">
      <c r="A708" s="817"/>
      <c r="B708" s="819"/>
      <c r="C708" s="819"/>
      <c r="D708" s="819"/>
      <c r="E708" s="819"/>
      <c r="F708" s="819"/>
      <c r="G708" s="819"/>
      <c r="H708" s="817"/>
      <c r="I708" s="817"/>
      <c r="J708" s="817"/>
      <c r="K708" s="817"/>
      <c r="L708" s="817"/>
      <c r="M708" s="817"/>
      <c r="N708" s="817"/>
      <c r="O708" s="817"/>
      <c r="P708" s="817"/>
      <c r="Q708" s="817"/>
      <c r="R708" s="817"/>
      <c r="S708" s="817"/>
      <c r="T708" s="817"/>
      <c r="U708" s="817"/>
      <c r="V708" s="817"/>
      <c r="W708" s="817"/>
      <c r="X708" s="817"/>
      <c r="Y708" s="817"/>
    </row>
    <row r="709" ht="24.75" customHeight="1">
      <c r="A709" s="817"/>
      <c r="B709" s="819"/>
      <c r="C709" s="819"/>
      <c r="D709" s="819"/>
      <c r="E709" s="819"/>
      <c r="F709" s="819"/>
      <c r="G709" s="819"/>
      <c r="H709" s="817"/>
      <c r="I709" s="817"/>
      <c r="J709" s="817"/>
      <c r="K709" s="817"/>
      <c r="L709" s="817"/>
      <c r="M709" s="817"/>
      <c r="N709" s="817"/>
      <c r="O709" s="817"/>
      <c r="P709" s="817"/>
      <c r="Q709" s="817"/>
      <c r="R709" s="817"/>
      <c r="S709" s="817"/>
      <c r="T709" s="817"/>
      <c r="U709" s="817"/>
      <c r="V709" s="817"/>
      <c r="W709" s="817"/>
      <c r="X709" s="817"/>
      <c r="Y709" s="817"/>
    </row>
    <row r="710" ht="24.75" customHeight="1">
      <c r="A710" s="817"/>
      <c r="B710" s="819"/>
      <c r="C710" s="819"/>
      <c r="D710" s="819"/>
      <c r="E710" s="819"/>
      <c r="F710" s="819"/>
      <c r="G710" s="819"/>
      <c r="H710" s="817"/>
      <c r="I710" s="817"/>
      <c r="J710" s="817"/>
      <c r="K710" s="817"/>
      <c r="L710" s="817"/>
      <c r="M710" s="817"/>
      <c r="N710" s="817"/>
      <c r="O710" s="817"/>
      <c r="P710" s="817"/>
      <c r="Q710" s="817"/>
      <c r="R710" s="817"/>
      <c r="S710" s="817"/>
      <c r="T710" s="817"/>
      <c r="U710" s="817"/>
      <c r="V710" s="817"/>
      <c r="W710" s="817"/>
      <c r="X710" s="817"/>
      <c r="Y710" s="817"/>
    </row>
    <row r="711" ht="24.75" customHeight="1">
      <c r="A711" s="817"/>
      <c r="B711" s="819"/>
      <c r="C711" s="819"/>
      <c r="D711" s="819"/>
      <c r="E711" s="819"/>
      <c r="F711" s="819"/>
      <c r="G711" s="819"/>
      <c r="H711" s="817"/>
      <c r="I711" s="817"/>
      <c r="J711" s="817"/>
      <c r="K711" s="817"/>
      <c r="L711" s="817"/>
      <c r="M711" s="817"/>
      <c r="N711" s="817"/>
      <c r="O711" s="817"/>
      <c r="P711" s="817"/>
      <c r="Q711" s="817"/>
      <c r="R711" s="817"/>
      <c r="S711" s="817"/>
      <c r="T711" s="817"/>
      <c r="U711" s="817"/>
      <c r="V711" s="817"/>
      <c r="W711" s="817"/>
      <c r="X711" s="817"/>
      <c r="Y711" s="817"/>
    </row>
    <row r="712" ht="24.75" customHeight="1">
      <c r="A712" s="817"/>
      <c r="B712" s="819"/>
      <c r="C712" s="819"/>
      <c r="D712" s="819"/>
      <c r="E712" s="819"/>
      <c r="F712" s="819"/>
      <c r="G712" s="819"/>
      <c r="H712" s="817"/>
      <c r="I712" s="817"/>
      <c r="J712" s="817"/>
      <c r="K712" s="817"/>
      <c r="L712" s="817"/>
      <c r="M712" s="817"/>
      <c r="N712" s="817"/>
      <c r="O712" s="817"/>
      <c r="P712" s="817"/>
      <c r="Q712" s="817"/>
      <c r="R712" s="817"/>
      <c r="S712" s="817"/>
      <c r="T712" s="817"/>
      <c r="U712" s="817"/>
      <c r="V712" s="817"/>
      <c r="W712" s="817"/>
      <c r="X712" s="817"/>
      <c r="Y712" s="817"/>
    </row>
    <row r="713" ht="24.75" customHeight="1">
      <c r="A713" s="817"/>
      <c r="B713" s="819"/>
      <c r="C713" s="819"/>
      <c r="D713" s="819"/>
      <c r="E713" s="819"/>
      <c r="F713" s="819"/>
      <c r="G713" s="819"/>
      <c r="H713" s="817"/>
      <c r="I713" s="817"/>
      <c r="J713" s="817"/>
      <c r="K713" s="817"/>
      <c r="L713" s="817"/>
      <c r="M713" s="817"/>
      <c r="N713" s="817"/>
      <c r="O713" s="817"/>
      <c r="P713" s="817"/>
      <c r="Q713" s="817"/>
      <c r="R713" s="817"/>
      <c r="S713" s="817"/>
      <c r="T713" s="817"/>
      <c r="U713" s="817"/>
      <c r="V713" s="817"/>
      <c r="W713" s="817"/>
      <c r="X713" s="817"/>
      <c r="Y713" s="817"/>
    </row>
    <row r="714" ht="24.75" customHeight="1">
      <c r="A714" s="817"/>
      <c r="B714" s="819"/>
      <c r="C714" s="819"/>
      <c r="D714" s="819"/>
      <c r="E714" s="819"/>
      <c r="F714" s="819"/>
      <c r="G714" s="819"/>
      <c r="H714" s="817"/>
      <c r="I714" s="817"/>
      <c r="J714" s="817"/>
      <c r="K714" s="817"/>
      <c r="L714" s="817"/>
      <c r="M714" s="817"/>
      <c r="N714" s="817"/>
      <c r="O714" s="817"/>
      <c r="P714" s="817"/>
      <c r="Q714" s="817"/>
      <c r="R714" s="817"/>
      <c r="S714" s="817"/>
      <c r="T714" s="817"/>
      <c r="U714" s="817"/>
      <c r="V714" s="817"/>
      <c r="W714" s="817"/>
      <c r="X714" s="817"/>
      <c r="Y714" s="817"/>
    </row>
    <row r="715" ht="24.75" customHeight="1">
      <c r="A715" s="817"/>
      <c r="B715" s="819"/>
      <c r="C715" s="819"/>
      <c r="D715" s="819"/>
      <c r="E715" s="819"/>
      <c r="F715" s="819"/>
      <c r="G715" s="819"/>
      <c r="H715" s="817"/>
      <c r="I715" s="817"/>
      <c r="J715" s="817"/>
      <c r="K715" s="817"/>
      <c r="L715" s="817"/>
      <c r="M715" s="817"/>
      <c r="N715" s="817"/>
      <c r="O715" s="817"/>
      <c r="P715" s="817"/>
      <c r="Q715" s="817"/>
      <c r="R715" s="817"/>
      <c r="S715" s="817"/>
      <c r="T715" s="817"/>
      <c r="U715" s="817"/>
      <c r="V715" s="817"/>
      <c r="W715" s="817"/>
      <c r="X715" s="817"/>
      <c r="Y715" s="817"/>
    </row>
    <row r="716" ht="24.75" customHeight="1">
      <c r="A716" s="817"/>
      <c r="B716" s="819"/>
      <c r="C716" s="819"/>
      <c r="D716" s="819"/>
      <c r="E716" s="819"/>
      <c r="F716" s="819"/>
      <c r="G716" s="819"/>
      <c r="H716" s="817"/>
      <c r="I716" s="817"/>
      <c r="J716" s="817"/>
      <c r="K716" s="817"/>
      <c r="L716" s="817"/>
      <c r="M716" s="817"/>
      <c r="N716" s="817"/>
      <c r="O716" s="817"/>
      <c r="P716" s="817"/>
      <c r="Q716" s="817"/>
      <c r="R716" s="817"/>
      <c r="S716" s="817"/>
      <c r="T716" s="817"/>
      <c r="U716" s="817"/>
      <c r="V716" s="817"/>
      <c r="W716" s="817"/>
      <c r="X716" s="817"/>
      <c r="Y716" s="817"/>
    </row>
    <row r="717" ht="24.75" customHeight="1">
      <c r="A717" s="817"/>
      <c r="B717" s="819"/>
      <c r="C717" s="819"/>
      <c r="D717" s="819"/>
      <c r="E717" s="819"/>
      <c r="F717" s="819"/>
      <c r="G717" s="819"/>
      <c r="H717" s="817"/>
      <c r="I717" s="817"/>
      <c r="J717" s="817"/>
      <c r="K717" s="817"/>
      <c r="L717" s="817"/>
      <c r="M717" s="817"/>
      <c r="N717" s="817"/>
      <c r="O717" s="817"/>
      <c r="P717" s="817"/>
      <c r="Q717" s="817"/>
      <c r="R717" s="817"/>
      <c r="S717" s="817"/>
      <c r="T717" s="817"/>
      <c r="U717" s="817"/>
      <c r="V717" s="817"/>
      <c r="W717" s="817"/>
      <c r="X717" s="817"/>
      <c r="Y717" s="817"/>
    </row>
    <row r="718" ht="24.75" customHeight="1">
      <c r="A718" s="817"/>
      <c r="B718" s="819"/>
      <c r="C718" s="819"/>
      <c r="D718" s="819"/>
      <c r="E718" s="819"/>
      <c r="F718" s="819"/>
      <c r="G718" s="819"/>
      <c r="H718" s="817"/>
      <c r="I718" s="817"/>
      <c r="J718" s="817"/>
      <c r="K718" s="817"/>
      <c r="L718" s="817"/>
      <c r="M718" s="817"/>
      <c r="N718" s="817"/>
      <c r="O718" s="817"/>
      <c r="P718" s="817"/>
      <c r="Q718" s="817"/>
      <c r="R718" s="817"/>
      <c r="S718" s="817"/>
      <c r="T718" s="817"/>
      <c r="U718" s="817"/>
      <c r="V718" s="817"/>
      <c r="W718" s="817"/>
      <c r="X718" s="817"/>
      <c r="Y718" s="817"/>
    </row>
    <row r="719" ht="24.75" customHeight="1">
      <c r="A719" s="817"/>
      <c r="B719" s="819"/>
      <c r="C719" s="819"/>
      <c r="D719" s="819"/>
      <c r="E719" s="819"/>
      <c r="F719" s="819"/>
      <c r="G719" s="819"/>
      <c r="H719" s="817"/>
      <c r="I719" s="817"/>
      <c r="J719" s="817"/>
      <c r="K719" s="817"/>
      <c r="L719" s="817"/>
      <c r="M719" s="817"/>
      <c r="N719" s="817"/>
      <c r="O719" s="817"/>
      <c r="P719" s="817"/>
      <c r="Q719" s="817"/>
      <c r="R719" s="817"/>
      <c r="S719" s="817"/>
      <c r="T719" s="817"/>
      <c r="U719" s="817"/>
      <c r="V719" s="817"/>
      <c r="W719" s="817"/>
      <c r="X719" s="817"/>
      <c r="Y719" s="817"/>
    </row>
    <row r="720" ht="24.75" customHeight="1">
      <c r="A720" s="817"/>
      <c r="B720" s="819"/>
      <c r="C720" s="819"/>
      <c r="D720" s="819"/>
      <c r="E720" s="819"/>
      <c r="F720" s="819"/>
      <c r="G720" s="819"/>
      <c r="H720" s="817"/>
      <c r="I720" s="817"/>
      <c r="J720" s="817"/>
      <c r="K720" s="817"/>
      <c r="L720" s="817"/>
      <c r="M720" s="817"/>
      <c r="N720" s="817"/>
      <c r="O720" s="817"/>
      <c r="P720" s="817"/>
      <c r="Q720" s="817"/>
      <c r="R720" s="817"/>
      <c r="S720" s="817"/>
      <c r="T720" s="817"/>
      <c r="U720" s="817"/>
      <c r="V720" s="817"/>
      <c r="W720" s="817"/>
      <c r="X720" s="817"/>
      <c r="Y720" s="817"/>
    </row>
    <row r="721" ht="24.75" customHeight="1">
      <c r="A721" s="817"/>
      <c r="B721" s="819"/>
      <c r="C721" s="819"/>
      <c r="D721" s="819"/>
      <c r="E721" s="819"/>
      <c r="F721" s="819"/>
      <c r="G721" s="819"/>
      <c r="H721" s="817"/>
      <c r="I721" s="817"/>
      <c r="J721" s="817"/>
      <c r="K721" s="817"/>
      <c r="L721" s="817"/>
      <c r="M721" s="817"/>
      <c r="N721" s="817"/>
      <c r="O721" s="817"/>
      <c r="P721" s="817"/>
      <c r="Q721" s="817"/>
      <c r="R721" s="817"/>
      <c r="S721" s="817"/>
      <c r="T721" s="817"/>
      <c r="U721" s="817"/>
      <c r="V721" s="817"/>
      <c r="W721" s="817"/>
      <c r="X721" s="817"/>
      <c r="Y721" s="817"/>
    </row>
    <row r="722" ht="24.75" customHeight="1">
      <c r="A722" s="817"/>
      <c r="B722" s="819"/>
      <c r="C722" s="819"/>
      <c r="D722" s="819"/>
      <c r="E722" s="819"/>
      <c r="F722" s="819"/>
      <c r="G722" s="819"/>
      <c r="H722" s="817"/>
      <c r="I722" s="817"/>
      <c r="J722" s="817"/>
      <c r="K722" s="817"/>
      <c r="L722" s="817"/>
      <c r="M722" s="817"/>
      <c r="N722" s="817"/>
      <c r="O722" s="817"/>
      <c r="P722" s="817"/>
      <c r="Q722" s="817"/>
      <c r="R722" s="817"/>
      <c r="S722" s="817"/>
      <c r="T722" s="817"/>
      <c r="U722" s="817"/>
      <c r="V722" s="817"/>
      <c r="W722" s="817"/>
      <c r="X722" s="817"/>
      <c r="Y722" s="817"/>
    </row>
    <row r="723" ht="24.75" customHeight="1">
      <c r="A723" s="817"/>
      <c r="B723" s="819"/>
      <c r="C723" s="819"/>
      <c r="D723" s="819"/>
      <c r="E723" s="819"/>
      <c r="F723" s="819"/>
      <c r="G723" s="819"/>
      <c r="H723" s="817"/>
      <c r="I723" s="817"/>
      <c r="J723" s="817"/>
      <c r="K723" s="817"/>
      <c r="L723" s="817"/>
      <c r="M723" s="817"/>
      <c r="N723" s="817"/>
      <c r="O723" s="817"/>
      <c r="P723" s="817"/>
      <c r="Q723" s="817"/>
      <c r="R723" s="817"/>
      <c r="S723" s="817"/>
      <c r="T723" s="817"/>
      <c r="U723" s="817"/>
      <c r="V723" s="817"/>
      <c r="W723" s="817"/>
      <c r="X723" s="817"/>
      <c r="Y723" s="817"/>
    </row>
    <row r="724" ht="24.75" customHeight="1">
      <c r="A724" s="817"/>
      <c r="B724" s="819"/>
      <c r="C724" s="819"/>
      <c r="D724" s="819"/>
      <c r="E724" s="819"/>
      <c r="F724" s="819"/>
      <c r="G724" s="819"/>
      <c r="H724" s="817"/>
      <c r="I724" s="817"/>
      <c r="J724" s="817"/>
      <c r="K724" s="817"/>
      <c r="L724" s="817"/>
      <c r="M724" s="817"/>
      <c r="N724" s="817"/>
      <c r="O724" s="817"/>
      <c r="P724" s="817"/>
      <c r="Q724" s="817"/>
      <c r="R724" s="817"/>
      <c r="S724" s="817"/>
      <c r="T724" s="817"/>
      <c r="U724" s="817"/>
      <c r="V724" s="817"/>
      <c r="W724" s="817"/>
      <c r="X724" s="817"/>
      <c r="Y724" s="817"/>
    </row>
    <row r="725" ht="24.75" customHeight="1">
      <c r="A725" s="817"/>
      <c r="B725" s="819"/>
      <c r="C725" s="819"/>
      <c r="D725" s="819"/>
      <c r="E725" s="819"/>
      <c r="F725" s="819"/>
      <c r="G725" s="819"/>
      <c r="H725" s="817"/>
      <c r="I725" s="817"/>
      <c r="J725" s="817"/>
      <c r="K725" s="817"/>
      <c r="L725" s="817"/>
      <c r="M725" s="817"/>
      <c r="N725" s="817"/>
      <c r="O725" s="817"/>
      <c r="P725" s="817"/>
      <c r="Q725" s="817"/>
      <c r="R725" s="817"/>
      <c r="S725" s="817"/>
      <c r="T725" s="817"/>
      <c r="U725" s="817"/>
      <c r="V725" s="817"/>
      <c r="W725" s="817"/>
      <c r="X725" s="817"/>
      <c r="Y725" s="817"/>
    </row>
    <row r="726" ht="24.75" customHeight="1">
      <c r="A726" s="817"/>
      <c r="B726" s="819"/>
      <c r="C726" s="819"/>
      <c r="D726" s="819"/>
      <c r="E726" s="819"/>
      <c r="F726" s="819"/>
      <c r="G726" s="819"/>
      <c r="H726" s="817"/>
      <c r="I726" s="817"/>
      <c r="J726" s="817"/>
      <c r="K726" s="817"/>
      <c r="L726" s="817"/>
      <c r="M726" s="817"/>
      <c r="N726" s="817"/>
      <c r="O726" s="817"/>
      <c r="P726" s="817"/>
      <c r="Q726" s="817"/>
      <c r="R726" s="817"/>
      <c r="S726" s="817"/>
      <c r="T726" s="817"/>
      <c r="U726" s="817"/>
      <c r="V726" s="817"/>
      <c r="W726" s="817"/>
      <c r="X726" s="817"/>
      <c r="Y726" s="817"/>
    </row>
    <row r="727" ht="24.75" customHeight="1">
      <c r="A727" s="817"/>
      <c r="B727" s="819"/>
      <c r="C727" s="819"/>
      <c r="D727" s="819"/>
      <c r="E727" s="819"/>
      <c r="F727" s="819"/>
      <c r="G727" s="819"/>
      <c r="H727" s="817"/>
      <c r="I727" s="817"/>
      <c r="J727" s="817"/>
      <c r="K727" s="817"/>
      <c r="L727" s="817"/>
      <c r="M727" s="817"/>
      <c r="N727" s="817"/>
      <c r="O727" s="817"/>
      <c r="P727" s="817"/>
      <c r="Q727" s="817"/>
      <c r="R727" s="817"/>
      <c r="S727" s="817"/>
      <c r="T727" s="817"/>
      <c r="U727" s="817"/>
      <c r="V727" s="817"/>
      <c r="W727" s="817"/>
      <c r="X727" s="817"/>
      <c r="Y727" s="817"/>
    </row>
    <row r="728" ht="24.75" customHeight="1">
      <c r="A728" s="817"/>
      <c r="B728" s="819"/>
      <c r="C728" s="819"/>
      <c r="D728" s="819"/>
      <c r="E728" s="819"/>
      <c r="F728" s="819"/>
      <c r="G728" s="819"/>
      <c r="H728" s="817"/>
      <c r="I728" s="817"/>
      <c r="J728" s="817"/>
      <c r="K728" s="817"/>
      <c r="L728" s="817"/>
      <c r="M728" s="817"/>
      <c r="N728" s="817"/>
      <c r="O728" s="817"/>
      <c r="P728" s="817"/>
      <c r="Q728" s="817"/>
      <c r="R728" s="817"/>
      <c r="S728" s="817"/>
      <c r="T728" s="817"/>
      <c r="U728" s="817"/>
      <c r="V728" s="817"/>
      <c r="W728" s="817"/>
      <c r="X728" s="817"/>
      <c r="Y728" s="817"/>
    </row>
    <row r="729" ht="24.75" customHeight="1">
      <c r="A729" s="817"/>
      <c r="B729" s="819"/>
      <c r="C729" s="819"/>
      <c r="D729" s="819"/>
      <c r="E729" s="819"/>
      <c r="F729" s="819"/>
      <c r="G729" s="819"/>
      <c r="H729" s="817"/>
      <c r="I729" s="817"/>
      <c r="J729" s="817"/>
      <c r="K729" s="817"/>
      <c r="L729" s="817"/>
      <c r="M729" s="817"/>
      <c r="N729" s="817"/>
      <c r="O729" s="817"/>
      <c r="P729" s="817"/>
      <c r="Q729" s="817"/>
      <c r="R729" s="817"/>
      <c r="S729" s="817"/>
      <c r="T729" s="817"/>
      <c r="U729" s="817"/>
      <c r="V729" s="817"/>
      <c r="W729" s="817"/>
      <c r="X729" s="817"/>
      <c r="Y729" s="817"/>
    </row>
    <row r="730" ht="24.75" customHeight="1">
      <c r="A730" s="817"/>
      <c r="B730" s="819"/>
      <c r="C730" s="819"/>
      <c r="D730" s="819"/>
      <c r="E730" s="819"/>
      <c r="F730" s="819"/>
      <c r="G730" s="819"/>
      <c r="H730" s="817"/>
      <c r="I730" s="817"/>
      <c r="J730" s="817"/>
      <c r="K730" s="817"/>
      <c r="L730" s="817"/>
      <c r="M730" s="817"/>
      <c r="N730" s="817"/>
      <c r="O730" s="817"/>
      <c r="P730" s="817"/>
      <c r="Q730" s="817"/>
      <c r="R730" s="817"/>
      <c r="S730" s="817"/>
      <c r="T730" s="817"/>
      <c r="U730" s="817"/>
      <c r="V730" s="817"/>
      <c r="W730" s="817"/>
      <c r="X730" s="817"/>
      <c r="Y730" s="817"/>
    </row>
    <row r="731" ht="24.75" customHeight="1">
      <c r="A731" s="817"/>
      <c r="B731" s="819"/>
      <c r="C731" s="819"/>
      <c r="D731" s="819"/>
      <c r="E731" s="819"/>
      <c r="F731" s="819"/>
      <c r="G731" s="819"/>
      <c r="H731" s="817"/>
      <c r="I731" s="817"/>
      <c r="J731" s="817"/>
      <c r="K731" s="817"/>
      <c r="L731" s="817"/>
      <c r="M731" s="817"/>
      <c r="N731" s="817"/>
      <c r="O731" s="817"/>
      <c r="P731" s="817"/>
      <c r="Q731" s="817"/>
      <c r="R731" s="817"/>
      <c r="S731" s="817"/>
      <c r="T731" s="817"/>
      <c r="U731" s="817"/>
      <c r="V731" s="817"/>
      <c r="W731" s="817"/>
      <c r="X731" s="817"/>
      <c r="Y731" s="817"/>
    </row>
    <row r="732" ht="24.75" customHeight="1">
      <c r="A732" s="817"/>
      <c r="B732" s="819"/>
      <c r="C732" s="819"/>
      <c r="D732" s="819"/>
      <c r="E732" s="819"/>
      <c r="F732" s="819"/>
      <c r="G732" s="819"/>
      <c r="H732" s="817"/>
      <c r="I732" s="817"/>
      <c r="J732" s="817"/>
      <c r="K732" s="817"/>
      <c r="L732" s="817"/>
      <c r="M732" s="817"/>
      <c r="N732" s="817"/>
      <c r="O732" s="817"/>
      <c r="P732" s="817"/>
      <c r="Q732" s="817"/>
      <c r="R732" s="817"/>
      <c r="S732" s="817"/>
      <c r="T732" s="817"/>
      <c r="U732" s="817"/>
      <c r="V732" s="817"/>
      <c r="W732" s="817"/>
      <c r="X732" s="817"/>
      <c r="Y732" s="817"/>
    </row>
    <row r="733" ht="24.75" customHeight="1">
      <c r="A733" s="817"/>
      <c r="B733" s="819"/>
      <c r="C733" s="819"/>
      <c r="D733" s="819"/>
      <c r="E733" s="819"/>
      <c r="F733" s="819"/>
      <c r="G733" s="819"/>
      <c r="H733" s="817"/>
      <c r="I733" s="817"/>
      <c r="J733" s="817"/>
      <c r="K733" s="817"/>
      <c r="L733" s="817"/>
      <c r="M733" s="817"/>
      <c r="N733" s="817"/>
      <c r="O733" s="817"/>
      <c r="P733" s="817"/>
      <c r="Q733" s="817"/>
      <c r="R733" s="817"/>
      <c r="S733" s="817"/>
      <c r="T733" s="817"/>
      <c r="U733" s="817"/>
      <c r="V733" s="817"/>
      <c r="W733" s="817"/>
      <c r="X733" s="817"/>
      <c r="Y733" s="817"/>
    </row>
    <row r="734" ht="24.75" customHeight="1">
      <c r="A734" s="817"/>
      <c r="B734" s="819"/>
      <c r="C734" s="819"/>
      <c r="D734" s="819"/>
      <c r="E734" s="819"/>
      <c r="F734" s="819"/>
      <c r="G734" s="819"/>
      <c r="H734" s="817"/>
      <c r="I734" s="817"/>
      <c r="J734" s="817"/>
      <c r="K734" s="817"/>
      <c r="L734" s="817"/>
      <c r="M734" s="817"/>
      <c r="N734" s="817"/>
      <c r="O734" s="817"/>
      <c r="P734" s="817"/>
      <c r="Q734" s="817"/>
      <c r="R734" s="817"/>
      <c r="S734" s="817"/>
      <c r="T734" s="817"/>
      <c r="U734" s="817"/>
      <c r="V734" s="817"/>
      <c r="W734" s="817"/>
      <c r="X734" s="817"/>
      <c r="Y734" s="817"/>
    </row>
    <row r="735" ht="24.75" customHeight="1">
      <c r="A735" s="817"/>
      <c r="B735" s="819"/>
      <c r="C735" s="819"/>
      <c r="D735" s="819"/>
      <c r="E735" s="819"/>
      <c r="F735" s="819"/>
      <c r="G735" s="819"/>
      <c r="H735" s="817"/>
      <c r="I735" s="817"/>
      <c r="J735" s="817"/>
      <c r="K735" s="817"/>
      <c r="L735" s="817"/>
      <c r="M735" s="817"/>
      <c r="N735" s="817"/>
      <c r="O735" s="817"/>
      <c r="P735" s="817"/>
      <c r="Q735" s="817"/>
      <c r="R735" s="817"/>
      <c r="S735" s="817"/>
      <c r="T735" s="817"/>
      <c r="U735" s="817"/>
      <c r="V735" s="817"/>
      <c r="W735" s="817"/>
      <c r="X735" s="817"/>
      <c r="Y735" s="817"/>
    </row>
    <row r="736" ht="24.75" customHeight="1">
      <c r="A736" s="817"/>
      <c r="B736" s="819"/>
      <c r="C736" s="819"/>
      <c r="D736" s="819"/>
      <c r="E736" s="819"/>
      <c r="F736" s="819"/>
      <c r="G736" s="819"/>
      <c r="H736" s="817"/>
      <c r="I736" s="817"/>
      <c r="J736" s="817"/>
      <c r="K736" s="817"/>
      <c r="L736" s="817"/>
      <c r="M736" s="817"/>
      <c r="N736" s="817"/>
      <c r="O736" s="817"/>
      <c r="P736" s="817"/>
      <c r="Q736" s="817"/>
      <c r="R736" s="817"/>
      <c r="S736" s="817"/>
      <c r="T736" s="817"/>
      <c r="U736" s="817"/>
      <c r="V736" s="817"/>
      <c r="W736" s="817"/>
      <c r="X736" s="817"/>
      <c r="Y736" s="817"/>
    </row>
    <row r="737" ht="24.75" customHeight="1">
      <c r="A737" s="817"/>
      <c r="B737" s="819"/>
      <c r="C737" s="819"/>
      <c r="D737" s="819"/>
      <c r="E737" s="819"/>
      <c r="F737" s="819"/>
      <c r="G737" s="819"/>
      <c r="H737" s="817"/>
      <c r="I737" s="817"/>
      <c r="J737" s="817"/>
      <c r="K737" s="817"/>
      <c r="L737" s="817"/>
      <c r="M737" s="817"/>
      <c r="N737" s="817"/>
      <c r="O737" s="817"/>
      <c r="P737" s="817"/>
      <c r="Q737" s="817"/>
      <c r="R737" s="817"/>
      <c r="S737" s="817"/>
      <c r="T737" s="817"/>
      <c r="U737" s="817"/>
      <c r="V737" s="817"/>
      <c r="W737" s="817"/>
      <c r="X737" s="817"/>
      <c r="Y737" s="817"/>
    </row>
    <row r="738" ht="24.75" customHeight="1">
      <c r="A738" s="817"/>
      <c r="B738" s="819"/>
      <c r="C738" s="819"/>
      <c r="D738" s="819"/>
      <c r="E738" s="819"/>
      <c r="F738" s="819"/>
      <c r="G738" s="819"/>
      <c r="H738" s="817"/>
      <c r="I738" s="817"/>
      <c r="J738" s="817"/>
      <c r="K738" s="817"/>
      <c r="L738" s="817"/>
      <c r="M738" s="817"/>
      <c r="N738" s="817"/>
      <c r="O738" s="817"/>
      <c r="P738" s="817"/>
      <c r="Q738" s="817"/>
      <c r="R738" s="817"/>
      <c r="S738" s="817"/>
      <c r="T738" s="817"/>
      <c r="U738" s="817"/>
      <c r="V738" s="817"/>
      <c r="W738" s="817"/>
      <c r="X738" s="817"/>
      <c r="Y738" s="817"/>
    </row>
    <row r="739" ht="24.75" customHeight="1">
      <c r="A739" s="817"/>
      <c r="B739" s="819"/>
      <c r="C739" s="819"/>
      <c r="D739" s="819"/>
      <c r="E739" s="819"/>
      <c r="F739" s="819"/>
      <c r="G739" s="819"/>
      <c r="H739" s="817"/>
      <c r="I739" s="817"/>
      <c r="J739" s="817"/>
      <c r="K739" s="817"/>
      <c r="L739" s="817"/>
      <c r="M739" s="817"/>
      <c r="N739" s="817"/>
      <c r="O739" s="817"/>
      <c r="P739" s="817"/>
      <c r="Q739" s="817"/>
      <c r="R739" s="817"/>
      <c r="S739" s="817"/>
      <c r="T739" s="817"/>
      <c r="U739" s="817"/>
      <c r="V739" s="817"/>
      <c r="W739" s="817"/>
      <c r="X739" s="817"/>
      <c r="Y739" s="817"/>
    </row>
    <row r="740" ht="24.75" customHeight="1">
      <c r="A740" s="817"/>
      <c r="B740" s="819"/>
      <c r="C740" s="819"/>
      <c r="D740" s="819"/>
      <c r="E740" s="819"/>
      <c r="F740" s="819"/>
      <c r="G740" s="819"/>
      <c r="H740" s="817"/>
      <c r="I740" s="817"/>
      <c r="J740" s="817"/>
      <c r="K740" s="817"/>
      <c r="L740" s="817"/>
      <c r="M740" s="817"/>
      <c r="N740" s="817"/>
      <c r="O740" s="817"/>
      <c r="P740" s="817"/>
      <c r="Q740" s="817"/>
      <c r="R740" s="817"/>
      <c r="S740" s="817"/>
      <c r="T740" s="817"/>
      <c r="U740" s="817"/>
      <c r="V740" s="817"/>
      <c r="W740" s="817"/>
      <c r="X740" s="817"/>
      <c r="Y740" s="817"/>
    </row>
    <row r="741" ht="24.75" customHeight="1">
      <c r="A741" s="817"/>
      <c r="B741" s="819"/>
      <c r="C741" s="819"/>
      <c r="D741" s="819"/>
      <c r="E741" s="819"/>
      <c r="F741" s="819"/>
      <c r="G741" s="819"/>
      <c r="H741" s="817"/>
      <c r="I741" s="817"/>
      <c r="J741" s="817"/>
      <c r="K741" s="817"/>
      <c r="L741" s="817"/>
      <c r="M741" s="817"/>
      <c r="N741" s="817"/>
      <c r="O741" s="817"/>
      <c r="P741" s="817"/>
      <c r="Q741" s="817"/>
      <c r="R741" s="817"/>
      <c r="S741" s="817"/>
      <c r="T741" s="817"/>
      <c r="U741" s="817"/>
      <c r="V741" s="817"/>
      <c r="W741" s="817"/>
      <c r="X741" s="817"/>
      <c r="Y741" s="817"/>
    </row>
    <row r="742" ht="24.75" customHeight="1">
      <c r="A742" s="817"/>
      <c r="B742" s="819"/>
      <c r="C742" s="819"/>
      <c r="D742" s="819"/>
      <c r="E742" s="819"/>
      <c r="F742" s="819"/>
      <c r="G742" s="819"/>
      <c r="H742" s="817"/>
      <c r="I742" s="817"/>
      <c r="J742" s="817"/>
      <c r="K742" s="817"/>
      <c r="L742" s="817"/>
      <c r="M742" s="817"/>
      <c r="N742" s="817"/>
      <c r="O742" s="817"/>
      <c r="P742" s="817"/>
      <c r="Q742" s="817"/>
      <c r="R742" s="817"/>
      <c r="S742" s="817"/>
      <c r="T742" s="817"/>
      <c r="U742" s="817"/>
      <c r="V742" s="817"/>
      <c r="W742" s="817"/>
      <c r="X742" s="817"/>
      <c r="Y742" s="817"/>
    </row>
    <row r="743" ht="24.75" customHeight="1">
      <c r="A743" s="817"/>
      <c r="B743" s="819"/>
      <c r="C743" s="819"/>
      <c r="D743" s="819"/>
      <c r="E743" s="819"/>
      <c r="F743" s="819"/>
      <c r="G743" s="819"/>
      <c r="H743" s="817"/>
      <c r="I743" s="817"/>
      <c r="J743" s="817"/>
      <c r="K743" s="817"/>
      <c r="L743" s="817"/>
      <c r="M743" s="817"/>
      <c r="N743" s="817"/>
      <c r="O743" s="817"/>
      <c r="P743" s="817"/>
      <c r="Q743" s="817"/>
      <c r="R743" s="817"/>
      <c r="S743" s="817"/>
      <c r="T743" s="817"/>
      <c r="U743" s="817"/>
      <c r="V743" s="817"/>
      <c r="W743" s="817"/>
      <c r="X743" s="817"/>
      <c r="Y743" s="817"/>
    </row>
    <row r="744" ht="24.75" customHeight="1">
      <c r="A744" s="817"/>
      <c r="B744" s="819"/>
      <c r="C744" s="819"/>
      <c r="D744" s="819"/>
      <c r="E744" s="819"/>
      <c r="F744" s="819"/>
      <c r="G744" s="819"/>
      <c r="H744" s="817"/>
      <c r="I744" s="817"/>
      <c r="J744" s="817"/>
      <c r="K744" s="817"/>
      <c r="L744" s="817"/>
      <c r="M744" s="817"/>
      <c r="N744" s="817"/>
      <c r="O744" s="817"/>
      <c r="P744" s="817"/>
      <c r="Q744" s="817"/>
      <c r="R744" s="817"/>
      <c r="S744" s="817"/>
      <c r="T744" s="817"/>
      <c r="U744" s="817"/>
      <c r="V744" s="817"/>
      <c r="W744" s="817"/>
      <c r="X744" s="817"/>
      <c r="Y744" s="817"/>
    </row>
    <row r="745" ht="24.75" customHeight="1">
      <c r="A745" s="817"/>
      <c r="B745" s="819"/>
      <c r="C745" s="819"/>
      <c r="D745" s="819"/>
      <c r="E745" s="819"/>
      <c r="F745" s="819"/>
      <c r="G745" s="819"/>
      <c r="H745" s="817"/>
      <c r="I745" s="817"/>
      <c r="J745" s="817"/>
      <c r="K745" s="817"/>
      <c r="L745" s="817"/>
      <c r="M745" s="817"/>
      <c r="N745" s="817"/>
      <c r="O745" s="817"/>
      <c r="P745" s="817"/>
      <c r="Q745" s="817"/>
      <c r="R745" s="817"/>
      <c r="S745" s="817"/>
      <c r="T745" s="817"/>
      <c r="U745" s="817"/>
      <c r="V745" s="817"/>
      <c r="W745" s="817"/>
      <c r="X745" s="817"/>
      <c r="Y745" s="817"/>
    </row>
    <row r="746" ht="24.75" customHeight="1">
      <c r="A746" s="817"/>
      <c r="B746" s="819"/>
      <c r="C746" s="819"/>
      <c r="D746" s="819"/>
      <c r="E746" s="819"/>
      <c r="F746" s="819"/>
      <c r="G746" s="819"/>
      <c r="H746" s="817"/>
      <c r="I746" s="817"/>
      <c r="J746" s="817"/>
      <c r="K746" s="817"/>
      <c r="L746" s="817"/>
      <c r="M746" s="817"/>
      <c r="N746" s="817"/>
      <c r="O746" s="817"/>
      <c r="P746" s="817"/>
      <c r="Q746" s="817"/>
      <c r="R746" s="817"/>
      <c r="S746" s="817"/>
      <c r="T746" s="817"/>
      <c r="U746" s="817"/>
      <c r="V746" s="817"/>
      <c r="W746" s="817"/>
      <c r="X746" s="817"/>
      <c r="Y746" s="817"/>
    </row>
    <row r="747" ht="24.75" customHeight="1">
      <c r="A747" s="817"/>
      <c r="B747" s="819"/>
      <c r="C747" s="819"/>
      <c r="D747" s="819"/>
      <c r="E747" s="819"/>
      <c r="F747" s="819"/>
      <c r="G747" s="819"/>
      <c r="H747" s="817"/>
      <c r="I747" s="817"/>
      <c r="J747" s="817"/>
      <c r="K747" s="817"/>
      <c r="L747" s="817"/>
      <c r="M747" s="817"/>
      <c r="N747" s="817"/>
      <c r="O747" s="817"/>
      <c r="P747" s="817"/>
      <c r="Q747" s="817"/>
      <c r="R747" s="817"/>
      <c r="S747" s="817"/>
      <c r="T747" s="817"/>
      <c r="U747" s="817"/>
      <c r="V747" s="817"/>
      <c r="W747" s="817"/>
      <c r="X747" s="817"/>
      <c r="Y747" s="817"/>
    </row>
    <row r="748" ht="24.75" customHeight="1">
      <c r="A748" s="817"/>
      <c r="B748" s="819"/>
      <c r="C748" s="819"/>
      <c r="D748" s="819"/>
      <c r="E748" s="819"/>
      <c r="F748" s="819"/>
      <c r="G748" s="819"/>
      <c r="H748" s="817"/>
      <c r="I748" s="817"/>
      <c r="J748" s="817"/>
      <c r="K748" s="817"/>
      <c r="L748" s="817"/>
      <c r="M748" s="817"/>
      <c r="N748" s="817"/>
      <c r="O748" s="817"/>
      <c r="P748" s="817"/>
      <c r="Q748" s="817"/>
      <c r="R748" s="817"/>
      <c r="S748" s="817"/>
      <c r="T748" s="817"/>
      <c r="U748" s="817"/>
      <c r="V748" s="817"/>
      <c r="W748" s="817"/>
      <c r="X748" s="817"/>
      <c r="Y748" s="817"/>
    </row>
    <row r="749" ht="24.75" customHeight="1">
      <c r="A749" s="817"/>
      <c r="B749" s="819"/>
      <c r="C749" s="819"/>
      <c r="D749" s="819"/>
      <c r="E749" s="819"/>
      <c r="F749" s="819"/>
      <c r="G749" s="819"/>
      <c r="H749" s="817"/>
      <c r="I749" s="817"/>
      <c r="J749" s="817"/>
      <c r="K749" s="817"/>
      <c r="L749" s="817"/>
      <c r="M749" s="817"/>
      <c r="N749" s="817"/>
      <c r="O749" s="817"/>
      <c r="P749" s="817"/>
      <c r="Q749" s="817"/>
      <c r="R749" s="817"/>
      <c r="S749" s="817"/>
      <c r="T749" s="817"/>
      <c r="U749" s="817"/>
      <c r="V749" s="817"/>
      <c r="W749" s="817"/>
      <c r="X749" s="817"/>
      <c r="Y749" s="817"/>
    </row>
    <row r="750" ht="24.75" customHeight="1">
      <c r="A750" s="817"/>
      <c r="B750" s="819"/>
      <c r="C750" s="819"/>
      <c r="D750" s="819"/>
      <c r="E750" s="819"/>
      <c r="F750" s="819"/>
      <c r="G750" s="819"/>
      <c r="H750" s="817"/>
      <c r="I750" s="817"/>
      <c r="J750" s="817"/>
      <c r="K750" s="817"/>
      <c r="L750" s="817"/>
      <c r="M750" s="817"/>
      <c r="N750" s="817"/>
      <c r="O750" s="817"/>
      <c r="P750" s="817"/>
      <c r="Q750" s="817"/>
      <c r="R750" s="817"/>
      <c r="S750" s="817"/>
      <c r="T750" s="817"/>
      <c r="U750" s="817"/>
      <c r="V750" s="817"/>
      <c r="W750" s="817"/>
      <c r="X750" s="817"/>
      <c r="Y750" s="817"/>
    </row>
    <row r="751" ht="24.75" customHeight="1">
      <c r="A751" s="817"/>
      <c r="B751" s="819"/>
      <c r="C751" s="819"/>
      <c r="D751" s="819"/>
      <c r="E751" s="819"/>
      <c r="F751" s="819"/>
      <c r="G751" s="819"/>
      <c r="H751" s="817"/>
      <c r="I751" s="817"/>
      <c r="J751" s="817"/>
      <c r="K751" s="817"/>
      <c r="L751" s="817"/>
      <c r="M751" s="817"/>
      <c r="N751" s="817"/>
      <c r="O751" s="817"/>
      <c r="P751" s="817"/>
      <c r="Q751" s="817"/>
      <c r="R751" s="817"/>
      <c r="S751" s="817"/>
      <c r="T751" s="817"/>
      <c r="U751" s="817"/>
      <c r="V751" s="817"/>
      <c r="W751" s="817"/>
      <c r="X751" s="817"/>
      <c r="Y751" s="817"/>
    </row>
    <row r="752" ht="24.75" customHeight="1">
      <c r="A752" s="817"/>
      <c r="B752" s="819"/>
      <c r="C752" s="819"/>
      <c r="D752" s="819"/>
      <c r="E752" s="819"/>
      <c r="F752" s="819"/>
      <c r="G752" s="819"/>
      <c r="H752" s="817"/>
      <c r="I752" s="817"/>
      <c r="J752" s="817"/>
      <c r="K752" s="817"/>
      <c r="L752" s="817"/>
      <c r="M752" s="817"/>
      <c r="N752" s="817"/>
      <c r="O752" s="817"/>
      <c r="P752" s="817"/>
      <c r="Q752" s="817"/>
      <c r="R752" s="817"/>
      <c r="S752" s="817"/>
      <c r="T752" s="817"/>
      <c r="U752" s="817"/>
      <c r="V752" s="817"/>
      <c r="W752" s="817"/>
      <c r="X752" s="817"/>
      <c r="Y752" s="817"/>
    </row>
    <row r="753" ht="24.75" customHeight="1">
      <c r="A753" s="817"/>
      <c r="B753" s="819"/>
      <c r="C753" s="819"/>
      <c r="D753" s="819"/>
      <c r="E753" s="819"/>
      <c r="F753" s="819"/>
      <c r="G753" s="819"/>
      <c r="H753" s="817"/>
      <c r="I753" s="817"/>
      <c r="J753" s="817"/>
      <c r="K753" s="817"/>
      <c r="L753" s="817"/>
      <c r="M753" s="817"/>
      <c r="N753" s="817"/>
      <c r="O753" s="817"/>
      <c r="P753" s="817"/>
      <c r="Q753" s="817"/>
      <c r="R753" s="817"/>
      <c r="S753" s="817"/>
      <c r="T753" s="817"/>
      <c r="U753" s="817"/>
      <c r="V753" s="817"/>
      <c r="W753" s="817"/>
      <c r="X753" s="817"/>
      <c r="Y753" s="817"/>
    </row>
    <row r="754" ht="24.75" customHeight="1">
      <c r="A754" s="817"/>
      <c r="B754" s="819"/>
      <c r="C754" s="819"/>
      <c r="D754" s="819"/>
      <c r="E754" s="819"/>
      <c r="F754" s="819"/>
      <c r="G754" s="819"/>
      <c r="H754" s="817"/>
      <c r="I754" s="817"/>
      <c r="J754" s="817"/>
      <c r="K754" s="817"/>
      <c r="L754" s="817"/>
      <c r="M754" s="817"/>
      <c r="N754" s="817"/>
      <c r="O754" s="817"/>
      <c r="P754" s="817"/>
      <c r="Q754" s="817"/>
      <c r="R754" s="817"/>
      <c r="S754" s="817"/>
      <c r="T754" s="817"/>
      <c r="U754" s="817"/>
      <c r="V754" s="817"/>
      <c r="W754" s="817"/>
      <c r="X754" s="817"/>
      <c r="Y754" s="817"/>
    </row>
    <row r="755" ht="24.75" customHeight="1">
      <c r="A755" s="817"/>
      <c r="B755" s="819"/>
      <c r="C755" s="819"/>
      <c r="D755" s="819"/>
      <c r="E755" s="819"/>
      <c r="F755" s="819"/>
      <c r="G755" s="819"/>
      <c r="H755" s="817"/>
      <c r="I755" s="817"/>
      <c r="J755" s="817"/>
      <c r="K755" s="817"/>
      <c r="L755" s="817"/>
      <c r="M755" s="817"/>
      <c r="N755" s="817"/>
      <c r="O755" s="817"/>
      <c r="P755" s="817"/>
      <c r="Q755" s="817"/>
      <c r="R755" s="817"/>
      <c r="S755" s="817"/>
      <c r="T755" s="817"/>
      <c r="U755" s="817"/>
      <c r="V755" s="817"/>
      <c r="W755" s="817"/>
      <c r="X755" s="817"/>
      <c r="Y755" s="817"/>
    </row>
    <row r="756" ht="24.75" customHeight="1">
      <c r="A756" s="817"/>
      <c r="B756" s="819"/>
      <c r="C756" s="819"/>
      <c r="D756" s="819"/>
      <c r="E756" s="819"/>
      <c r="F756" s="819"/>
      <c r="G756" s="819"/>
      <c r="H756" s="817"/>
      <c r="I756" s="817"/>
      <c r="J756" s="817"/>
      <c r="K756" s="817"/>
      <c r="L756" s="817"/>
      <c r="M756" s="817"/>
      <c r="N756" s="817"/>
      <c r="O756" s="817"/>
      <c r="P756" s="817"/>
      <c r="Q756" s="817"/>
      <c r="R756" s="817"/>
      <c r="S756" s="817"/>
      <c r="T756" s="817"/>
      <c r="U756" s="817"/>
      <c r="V756" s="817"/>
      <c r="W756" s="817"/>
      <c r="X756" s="817"/>
      <c r="Y756" s="817"/>
    </row>
    <row r="757" ht="24.75" customHeight="1">
      <c r="A757" s="817"/>
      <c r="B757" s="819"/>
      <c r="C757" s="819"/>
      <c r="D757" s="819"/>
      <c r="E757" s="819"/>
      <c r="F757" s="819"/>
      <c r="G757" s="819"/>
      <c r="H757" s="817"/>
      <c r="I757" s="817"/>
      <c r="J757" s="817"/>
      <c r="K757" s="817"/>
      <c r="L757" s="817"/>
      <c r="M757" s="817"/>
      <c r="N757" s="817"/>
      <c r="O757" s="817"/>
      <c r="P757" s="817"/>
      <c r="Q757" s="817"/>
      <c r="R757" s="817"/>
      <c r="S757" s="817"/>
      <c r="T757" s="817"/>
      <c r="U757" s="817"/>
      <c r="V757" s="817"/>
      <c r="W757" s="817"/>
      <c r="X757" s="817"/>
      <c r="Y757" s="817"/>
    </row>
    <row r="758" ht="24.75" customHeight="1">
      <c r="A758" s="817"/>
      <c r="B758" s="819"/>
      <c r="C758" s="819"/>
      <c r="D758" s="819"/>
      <c r="E758" s="819"/>
      <c r="F758" s="819"/>
      <c r="G758" s="819"/>
      <c r="H758" s="817"/>
      <c r="I758" s="817"/>
      <c r="J758" s="817"/>
      <c r="K758" s="817"/>
      <c r="L758" s="817"/>
      <c r="M758" s="817"/>
      <c r="N758" s="817"/>
      <c r="O758" s="817"/>
      <c r="P758" s="817"/>
      <c r="Q758" s="817"/>
      <c r="R758" s="817"/>
      <c r="S758" s="817"/>
      <c r="T758" s="817"/>
      <c r="U758" s="817"/>
      <c r="V758" s="817"/>
      <c r="W758" s="817"/>
      <c r="X758" s="817"/>
      <c r="Y758" s="817"/>
    </row>
    <row r="759" ht="24.75" customHeight="1">
      <c r="A759" s="817"/>
      <c r="B759" s="819"/>
      <c r="C759" s="819"/>
      <c r="D759" s="819"/>
      <c r="E759" s="819"/>
      <c r="F759" s="819"/>
      <c r="G759" s="819"/>
      <c r="H759" s="817"/>
      <c r="I759" s="817"/>
      <c r="J759" s="817"/>
      <c r="K759" s="817"/>
      <c r="L759" s="817"/>
      <c r="M759" s="817"/>
      <c r="N759" s="817"/>
      <c r="O759" s="817"/>
      <c r="P759" s="817"/>
      <c r="Q759" s="817"/>
      <c r="R759" s="817"/>
      <c r="S759" s="817"/>
      <c r="T759" s="817"/>
      <c r="U759" s="817"/>
      <c r="V759" s="817"/>
      <c r="W759" s="817"/>
      <c r="X759" s="817"/>
      <c r="Y759" s="817"/>
    </row>
    <row r="760" ht="24.75" customHeight="1">
      <c r="A760" s="817"/>
      <c r="B760" s="819"/>
      <c r="C760" s="819"/>
      <c r="D760" s="819"/>
      <c r="E760" s="819"/>
      <c r="F760" s="819"/>
      <c r="G760" s="819"/>
      <c r="H760" s="817"/>
      <c r="I760" s="817"/>
      <c r="J760" s="817"/>
      <c r="K760" s="817"/>
      <c r="L760" s="817"/>
      <c r="M760" s="817"/>
      <c r="N760" s="817"/>
      <c r="O760" s="817"/>
      <c r="P760" s="817"/>
      <c r="Q760" s="817"/>
      <c r="R760" s="817"/>
      <c r="S760" s="817"/>
      <c r="T760" s="817"/>
      <c r="U760" s="817"/>
      <c r="V760" s="817"/>
      <c r="W760" s="817"/>
      <c r="X760" s="817"/>
      <c r="Y760" s="817"/>
    </row>
    <row r="761" ht="24.75" customHeight="1">
      <c r="A761" s="817"/>
      <c r="B761" s="819"/>
      <c r="C761" s="819"/>
      <c r="D761" s="819"/>
      <c r="E761" s="819"/>
      <c r="F761" s="819"/>
      <c r="G761" s="819"/>
      <c r="H761" s="817"/>
      <c r="I761" s="817"/>
      <c r="J761" s="817"/>
      <c r="K761" s="817"/>
      <c r="L761" s="817"/>
      <c r="M761" s="817"/>
      <c r="N761" s="817"/>
      <c r="O761" s="817"/>
      <c r="P761" s="817"/>
      <c r="Q761" s="817"/>
      <c r="R761" s="817"/>
      <c r="S761" s="817"/>
      <c r="T761" s="817"/>
      <c r="U761" s="817"/>
      <c r="V761" s="817"/>
      <c r="W761" s="817"/>
      <c r="X761" s="817"/>
      <c r="Y761" s="817"/>
    </row>
    <row r="762" ht="24.75" customHeight="1">
      <c r="A762" s="817"/>
      <c r="B762" s="819"/>
      <c r="C762" s="819"/>
      <c r="D762" s="819"/>
      <c r="E762" s="819"/>
      <c r="F762" s="819"/>
      <c r="G762" s="819"/>
      <c r="H762" s="817"/>
      <c r="I762" s="817"/>
      <c r="J762" s="817"/>
      <c r="K762" s="817"/>
      <c r="L762" s="817"/>
      <c r="M762" s="817"/>
      <c r="N762" s="817"/>
      <c r="O762" s="817"/>
      <c r="P762" s="817"/>
      <c r="Q762" s="817"/>
      <c r="R762" s="817"/>
      <c r="S762" s="817"/>
      <c r="T762" s="817"/>
      <c r="U762" s="817"/>
      <c r="V762" s="817"/>
      <c r="W762" s="817"/>
      <c r="X762" s="817"/>
      <c r="Y762" s="817"/>
    </row>
    <row r="763" ht="24.75" customHeight="1">
      <c r="A763" s="817"/>
      <c r="B763" s="819"/>
      <c r="C763" s="819"/>
      <c r="D763" s="819"/>
      <c r="E763" s="819"/>
      <c r="F763" s="819"/>
      <c r="G763" s="819"/>
      <c r="H763" s="817"/>
      <c r="I763" s="817"/>
      <c r="J763" s="817"/>
      <c r="K763" s="817"/>
      <c r="L763" s="817"/>
      <c r="M763" s="817"/>
      <c r="N763" s="817"/>
      <c r="O763" s="817"/>
      <c r="P763" s="817"/>
      <c r="Q763" s="817"/>
      <c r="R763" s="817"/>
      <c r="S763" s="817"/>
      <c r="T763" s="817"/>
      <c r="U763" s="817"/>
      <c r="V763" s="817"/>
      <c r="W763" s="817"/>
      <c r="X763" s="817"/>
      <c r="Y763" s="817"/>
    </row>
    <row r="764" ht="24.75" customHeight="1">
      <c r="A764" s="817"/>
      <c r="B764" s="819"/>
      <c r="C764" s="819"/>
      <c r="D764" s="819"/>
      <c r="E764" s="819"/>
      <c r="F764" s="819"/>
      <c r="G764" s="819"/>
      <c r="H764" s="817"/>
      <c r="I764" s="817"/>
      <c r="J764" s="817"/>
      <c r="K764" s="817"/>
      <c r="L764" s="817"/>
      <c r="M764" s="817"/>
      <c r="N764" s="817"/>
      <c r="O764" s="817"/>
      <c r="P764" s="817"/>
      <c r="Q764" s="817"/>
      <c r="R764" s="817"/>
      <c r="S764" s="817"/>
      <c r="T764" s="817"/>
      <c r="U764" s="817"/>
      <c r="V764" s="817"/>
      <c r="W764" s="817"/>
      <c r="X764" s="817"/>
      <c r="Y764" s="817"/>
    </row>
    <row r="765" ht="24.75" customHeight="1">
      <c r="A765" s="817"/>
      <c r="B765" s="819"/>
      <c r="C765" s="819"/>
      <c r="D765" s="819"/>
      <c r="E765" s="819"/>
      <c r="F765" s="819"/>
      <c r="G765" s="819"/>
      <c r="H765" s="817"/>
      <c r="I765" s="817"/>
      <c r="J765" s="817"/>
      <c r="K765" s="817"/>
      <c r="L765" s="817"/>
      <c r="M765" s="817"/>
      <c r="N765" s="817"/>
      <c r="O765" s="817"/>
      <c r="P765" s="817"/>
      <c r="Q765" s="817"/>
      <c r="R765" s="817"/>
      <c r="S765" s="817"/>
      <c r="T765" s="817"/>
      <c r="U765" s="817"/>
      <c r="V765" s="817"/>
      <c r="W765" s="817"/>
      <c r="X765" s="817"/>
      <c r="Y765" s="817"/>
    </row>
    <row r="766" ht="24.75" customHeight="1">
      <c r="A766" s="817"/>
      <c r="B766" s="819"/>
      <c r="C766" s="819"/>
      <c r="D766" s="819"/>
      <c r="E766" s="819"/>
      <c r="F766" s="819"/>
      <c r="G766" s="819"/>
      <c r="H766" s="817"/>
      <c r="I766" s="817"/>
      <c r="J766" s="817"/>
      <c r="K766" s="817"/>
      <c r="L766" s="817"/>
      <c r="M766" s="817"/>
      <c r="N766" s="817"/>
      <c r="O766" s="817"/>
      <c r="P766" s="817"/>
      <c r="Q766" s="817"/>
      <c r="R766" s="817"/>
      <c r="S766" s="817"/>
      <c r="T766" s="817"/>
      <c r="U766" s="817"/>
      <c r="V766" s="817"/>
      <c r="W766" s="817"/>
      <c r="X766" s="817"/>
      <c r="Y766" s="817"/>
    </row>
    <row r="767" ht="24.75" customHeight="1">
      <c r="A767" s="817"/>
      <c r="B767" s="819"/>
      <c r="C767" s="819"/>
      <c r="D767" s="819"/>
      <c r="E767" s="819"/>
      <c r="F767" s="819"/>
      <c r="G767" s="819"/>
      <c r="H767" s="817"/>
      <c r="I767" s="817"/>
      <c r="J767" s="817"/>
      <c r="K767" s="817"/>
      <c r="L767" s="817"/>
      <c r="M767" s="817"/>
      <c r="N767" s="817"/>
      <c r="O767" s="817"/>
      <c r="P767" s="817"/>
      <c r="Q767" s="817"/>
      <c r="R767" s="817"/>
      <c r="S767" s="817"/>
      <c r="T767" s="817"/>
      <c r="U767" s="817"/>
      <c r="V767" s="817"/>
      <c r="W767" s="817"/>
      <c r="X767" s="817"/>
      <c r="Y767" s="817"/>
    </row>
    <row r="768" ht="24.75" customHeight="1">
      <c r="A768" s="817"/>
      <c r="B768" s="819"/>
      <c r="C768" s="819"/>
      <c r="D768" s="819"/>
      <c r="E768" s="819"/>
      <c r="F768" s="819"/>
      <c r="G768" s="819"/>
      <c r="H768" s="817"/>
      <c r="I768" s="817"/>
      <c r="J768" s="817"/>
      <c r="K768" s="817"/>
      <c r="L768" s="817"/>
      <c r="M768" s="817"/>
      <c r="N768" s="817"/>
      <c r="O768" s="817"/>
      <c r="P768" s="817"/>
      <c r="Q768" s="817"/>
      <c r="R768" s="817"/>
      <c r="S768" s="817"/>
      <c r="T768" s="817"/>
      <c r="U768" s="817"/>
      <c r="V768" s="817"/>
      <c r="W768" s="817"/>
      <c r="X768" s="817"/>
      <c r="Y768" s="817"/>
    </row>
    <row r="769" ht="24.75" customHeight="1">
      <c r="A769" s="817"/>
      <c r="B769" s="819"/>
      <c r="C769" s="819"/>
      <c r="D769" s="819"/>
      <c r="E769" s="819"/>
      <c r="F769" s="819"/>
      <c r="G769" s="819"/>
      <c r="H769" s="817"/>
      <c r="I769" s="817"/>
      <c r="J769" s="817"/>
      <c r="K769" s="817"/>
      <c r="L769" s="817"/>
      <c r="M769" s="817"/>
      <c r="N769" s="817"/>
      <c r="O769" s="817"/>
      <c r="P769" s="817"/>
      <c r="Q769" s="817"/>
      <c r="R769" s="817"/>
      <c r="S769" s="817"/>
      <c r="T769" s="817"/>
      <c r="U769" s="817"/>
      <c r="V769" s="817"/>
      <c r="W769" s="817"/>
      <c r="X769" s="817"/>
      <c r="Y769" s="817"/>
    </row>
    <row r="770" ht="24.75" customHeight="1">
      <c r="A770" s="817"/>
      <c r="B770" s="819"/>
      <c r="C770" s="819"/>
      <c r="D770" s="819"/>
      <c r="E770" s="819"/>
      <c r="F770" s="819"/>
      <c r="G770" s="819"/>
      <c r="H770" s="817"/>
      <c r="I770" s="817"/>
      <c r="J770" s="817"/>
      <c r="K770" s="817"/>
      <c r="L770" s="817"/>
      <c r="M770" s="817"/>
      <c r="N770" s="817"/>
      <c r="O770" s="817"/>
      <c r="P770" s="817"/>
      <c r="Q770" s="817"/>
      <c r="R770" s="817"/>
      <c r="S770" s="817"/>
      <c r="T770" s="817"/>
      <c r="U770" s="817"/>
      <c r="V770" s="817"/>
      <c r="W770" s="817"/>
      <c r="X770" s="817"/>
      <c r="Y770" s="817"/>
    </row>
    <row r="771" ht="24.75" customHeight="1">
      <c r="A771" s="817"/>
      <c r="B771" s="819"/>
      <c r="C771" s="819"/>
      <c r="D771" s="819"/>
      <c r="E771" s="819"/>
      <c r="F771" s="819"/>
      <c r="G771" s="819"/>
      <c r="H771" s="817"/>
      <c r="I771" s="817"/>
      <c r="J771" s="817"/>
      <c r="K771" s="817"/>
      <c r="L771" s="817"/>
      <c r="M771" s="817"/>
      <c r="N771" s="817"/>
      <c r="O771" s="817"/>
      <c r="P771" s="817"/>
      <c r="Q771" s="817"/>
      <c r="R771" s="817"/>
      <c r="S771" s="817"/>
      <c r="T771" s="817"/>
      <c r="U771" s="817"/>
      <c r="V771" s="817"/>
      <c r="W771" s="817"/>
      <c r="X771" s="817"/>
      <c r="Y771" s="817"/>
    </row>
    <row r="772" ht="24.75" customHeight="1">
      <c r="A772" s="817"/>
      <c r="B772" s="819"/>
      <c r="C772" s="819"/>
      <c r="D772" s="819"/>
      <c r="E772" s="819"/>
      <c r="F772" s="819"/>
      <c r="G772" s="819"/>
      <c r="H772" s="817"/>
      <c r="I772" s="817"/>
      <c r="J772" s="817"/>
      <c r="K772" s="817"/>
      <c r="L772" s="817"/>
      <c r="M772" s="817"/>
      <c r="N772" s="817"/>
      <c r="O772" s="817"/>
      <c r="P772" s="817"/>
      <c r="Q772" s="817"/>
      <c r="R772" s="817"/>
      <c r="S772" s="817"/>
      <c r="T772" s="817"/>
      <c r="U772" s="817"/>
      <c r="V772" s="817"/>
      <c r="W772" s="817"/>
      <c r="X772" s="817"/>
      <c r="Y772" s="817"/>
    </row>
    <row r="773" ht="24.75" customHeight="1">
      <c r="A773" s="817"/>
      <c r="B773" s="819"/>
      <c r="C773" s="819"/>
      <c r="D773" s="819"/>
      <c r="E773" s="819"/>
      <c r="F773" s="819"/>
      <c r="G773" s="819"/>
      <c r="H773" s="817"/>
      <c r="I773" s="817"/>
      <c r="J773" s="817"/>
      <c r="K773" s="817"/>
      <c r="L773" s="817"/>
      <c r="M773" s="817"/>
      <c r="N773" s="817"/>
      <c r="O773" s="817"/>
      <c r="P773" s="817"/>
      <c r="Q773" s="817"/>
      <c r="R773" s="817"/>
      <c r="S773" s="817"/>
      <c r="T773" s="817"/>
      <c r="U773" s="817"/>
      <c r="V773" s="817"/>
      <c r="W773" s="817"/>
      <c r="X773" s="817"/>
      <c r="Y773" s="817"/>
    </row>
    <row r="774" ht="24.75" customHeight="1">
      <c r="A774" s="817"/>
      <c r="B774" s="819"/>
      <c r="C774" s="819"/>
      <c r="D774" s="819"/>
      <c r="E774" s="819"/>
      <c r="F774" s="819"/>
      <c r="G774" s="819"/>
      <c r="H774" s="817"/>
      <c r="I774" s="817"/>
      <c r="J774" s="817"/>
      <c r="K774" s="817"/>
      <c r="L774" s="817"/>
      <c r="M774" s="817"/>
      <c r="N774" s="817"/>
      <c r="O774" s="817"/>
      <c r="P774" s="817"/>
      <c r="Q774" s="817"/>
      <c r="R774" s="817"/>
      <c r="S774" s="817"/>
      <c r="T774" s="817"/>
      <c r="U774" s="817"/>
      <c r="V774" s="817"/>
      <c r="W774" s="817"/>
      <c r="X774" s="817"/>
      <c r="Y774" s="817"/>
    </row>
    <row r="775" ht="24.75" customHeight="1">
      <c r="A775" s="817"/>
      <c r="B775" s="819"/>
      <c r="C775" s="819"/>
      <c r="D775" s="819"/>
      <c r="E775" s="819"/>
      <c r="F775" s="819"/>
      <c r="G775" s="819"/>
      <c r="H775" s="817"/>
      <c r="I775" s="817"/>
      <c r="J775" s="817"/>
      <c r="K775" s="817"/>
      <c r="L775" s="817"/>
      <c r="M775" s="817"/>
      <c r="N775" s="817"/>
      <c r="O775" s="817"/>
      <c r="P775" s="817"/>
      <c r="Q775" s="817"/>
      <c r="R775" s="817"/>
      <c r="S775" s="817"/>
      <c r="T775" s="817"/>
      <c r="U775" s="817"/>
      <c r="V775" s="817"/>
      <c r="W775" s="817"/>
      <c r="X775" s="817"/>
      <c r="Y775" s="817"/>
    </row>
    <row r="776" ht="24.75" customHeight="1">
      <c r="A776" s="817"/>
      <c r="B776" s="819"/>
      <c r="C776" s="819"/>
      <c r="D776" s="819"/>
      <c r="E776" s="819"/>
      <c r="F776" s="819"/>
      <c r="G776" s="819"/>
      <c r="H776" s="817"/>
      <c r="I776" s="817"/>
      <c r="J776" s="817"/>
      <c r="K776" s="817"/>
      <c r="L776" s="817"/>
      <c r="M776" s="817"/>
      <c r="N776" s="817"/>
      <c r="O776" s="817"/>
      <c r="P776" s="817"/>
      <c r="Q776" s="817"/>
      <c r="R776" s="817"/>
      <c r="S776" s="817"/>
      <c r="T776" s="817"/>
      <c r="U776" s="817"/>
      <c r="V776" s="817"/>
      <c r="W776" s="817"/>
      <c r="X776" s="817"/>
      <c r="Y776" s="817"/>
    </row>
    <row r="777" ht="24.75" customHeight="1">
      <c r="A777" s="817"/>
      <c r="B777" s="819"/>
      <c r="C777" s="819"/>
      <c r="D777" s="819"/>
      <c r="E777" s="819"/>
      <c r="F777" s="819"/>
      <c r="G777" s="819"/>
      <c r="H777" s="817"/>
      <c r="I777" s="817"/>
      <c r="J777" s="817"/>
      <c r="K777" s="817"/>
      <c r="L777" s="817"/>
      <c r="M777" s="817"/>
      <c r="N777" s="817"/>
      <c r="O777" s="817"/>
      <c r="P777" s="817"/>
      <c r="Q777" s="817"/>
      <c r="R777" s="817"/>
      <c r="S777" s="817"/>
      <c r="T777" s="817"/>
      <c r="U777" s="817"/>
      <c r="V777" s="817"/>
      <c r="W777" s="817"/>
      <c r="X777" s="817"/>
      <c r="Y777" s="817"/>
    </row>
    <row r="778" ht="24.75" customHeight="1">
      <c r="A778" s="817"/>
      <c r="B778" s="819"/>
      <c r="C778" s="819"/>
      <c r="D778" s="819"/>
      <c r="E778" s="819"/>
      <c r="F778" s="819"/>
      <c r="G778" s="819"/>
      <c r="H778" s="817"/>
      <c r="I778" s="817"/>
      <c r="J778" s="817"/>
      <c r="K778" s="817"/>
      <c r="L778" s="817"/>
      <c r="M778" s="817"/>
      <c r="N778" s="817"/>
      <c r="O778" s="817"/>
      <c r="P778" s="817"/>
      <c r="Q778" s="817"/>
      <c r="R778" s="817"/>
      <c r="S778" s="817"/>
      <c r="T778" s="817"/>
      <c r="U778" s="817"/>
      <c r="V778" s="817"/>
      <c r="W778" s="817"/>
      <c r="X778" s="817"/>
      <c r="Y778" s="817"/>
    </row>
    <row r="779" ht="24.75" customHeight="1">
      <c r="A779" s="817"/>
      <c r="B779" s="819"/>
      <c r="C779" s="819"/>
      <c r="D779" s="819"/>
      <c r="E779" s="819"/>
      <c r="F779" s="819"/>
      <c r="G779" s="819"/>
      <c r="H779" s="817"/>
      <c r="I779" s="817"/>
      <c r="J779" s="817"/>
      <c r="K779" s="817"/>
      <c r="L779" s="817"/>
      <c r="M779" s="817"/>
      <c r="N779" s="817"/>
      <c r="O779" s="817"/>
      <c r="P779" s="817"/>
      <c r="Q779" s="817"/>
      <c r="R779" s="817"/>
      <c r="S779" s="817"/>
      <c r="T779" s="817"/>
      <c r="U779" s="817"/>
      <c r="V779" s="817"/>
      <c r="W779" s="817"/>
      <c r="X779" s="817"/>
      <c r="Y779" s="817"/>
    </row>
    <row r="780" ht="24.75" customHeight="1">
      <c r="A780" s="817"/>
      <c r="B780" s="819"/>
      <c r="C780" s="819"/>
      <c r="D780" s="819"/>
      <c r="E780" s="819"/>
      <c r="F780" s="819"/>
      <c r="G780" s="819"/>
      <c r="H780" s="817"/>
      <c r="I780" s="817"/>
      <c r="J780" s="817"/>
      <c r="K780" s="817"/>
      <c r="L780" s="817"/>
      <c r="M780" s="817"/>
      <c r="N780" s="817"/>
      <c r="O780" s="817"/>
      <c r="P780" s="817"/>
      <c r="Q780" s="817"/>
      <c r="R780" s="817"/>
      <c r="S780" s="817"/>
      <c r="T780" s="817"/>
      <c r="U780" s="817"/>
      <c r="V780" s="817"/>
      <c r="W780" s="817"/>
      <c r="X780" s="817"/>
      <c r="Y780" s="817"/>
    </row>
    <row r="781" ht="24.75" customHeight="1">
      <c r="A781" s="817"/>
      <c r="B781" s="819"/>
      <c r="C781" s="819"/>
      <c r="D781" s="819"/>
      <c r="E781" s="819"/>
      <c r="F781" s="819"/>
      <c r="G781" s="819"/>
      <c r="H781" s="817"/>
      <c r="I781" s="817"/>
      <c r="J781" s="817"/>
      <c r="K781" s="817"/>
      <c r="L781" s="817"/>
      <c r="M781" s="817"/>
      <c r="N781" s="817"/>
      <c r="O781" s="817"/>
      <c r="P781" s="817"/>
      <c r="Q781" s="817"/>
      <c r="R781" s="817"/>
      <c r="S781" s="817"/>
      <c r="T781" s="817"/>
      <c r="U781" s="817"/>
      <c r="V781" s="817"/>
      <c r="W781" s="817"/>
      <c r="X781" s="817"/>
      <c r="Y781" s="817"/>
    </row>
    <row r="782" ht="24.75" customHeight="1">
      <c r="A782" s="817"/>
      <c r="B782" s="819"/>
      <c r="C782" s="819"/>
      <c r="D782" s="819"/>
      <c r="E782" s="819"/>
      <c r="F782" s="819"/>
      <c r="G782" s="819"/>
      <c r="H782" s="817"/>
      <c r="I782" s="817"/>
      <c r="J782" s="817"/>
      <c r="K782" s="817"/>
      <c r="L782" s="817"/>
      <c r="M782" s="817"/>
      <c r="N782" s="817"/>
      <c r="O782" s="817"/>
      <c r="P782" s="817"/>
      <c r="Q782" s="817"/>
      <c r="R782" s="817"/>
      <c r="S782" s="817"/>
      <c r="T782" s="817"/>
      <c r="U782" s="817"/>
      <c r="V782" s="817"/>
      <c r="W782" s="817"/>
      <c r="X782" s="817"/>
      <c r="Y782" s="817"/>
    </row>
    <row r="783" ht="24.75" customHeight="1">
      <c r="A783" s="817"/>
      <c r="B783" s="819"/>
      <c r="C783" s="819"/>
      <c r="D783" s="819"/>
      <c r="E783" s="819"/>
      <c r="F783" s="819"/>
      <c r="G783" s="819"/>
      <c r="H783" s="817"/>
      <c r="I783" s="817"/>
      <c r="J783" s="817"/>
      <c r="K783" s="817"/>
      <c r="L783" s="817"/>
      <c r="M783" s="817"/>
      <c r="N783" s="817"/>
      <c r="O783" s="817"/>
      <c r="P783" s="817"/>
      <c r="Q783" s="817"/>
      <c r="R783" s="817"/>
      <c r="S783" s="817"/>
      <c r="T783" s="817"/>
      <c r="U783" s="817"/>
      <c r="V783" s="817"/>
      <c r="W783" s="817"/>
      <c r="X783" s="817"/>
      <c r="Y783" s="817"/>
    </row>
    <row r="784" ht="24.75" customHeight="1">
      <c r="A784" s="817"/>
      <c r="B784" s="819"/>
      <c r="C784" s="819"/>
      <c r="D784" s="819"/>
      <c r="E784" s="819"/>
      <c r="F784" s="819"/>
      <c r="G784" s="819"/>
      <c r="H784" s="817"/>
      <c r="I784" s="817"/>
      <c r="J784" s="817"/>
      <c r="K784" s="817"/>
      <c r="L784" s="817"/>
      <c r="M784" s="817"/>
      <c r="N784" s="817"/>
      <c r="O784" s="817"/>
      <c r="P784" s="817"/>
      <c r="Q784" s="817"/>
      <c r="R784" s="817"/>
      <c r="S784" s="817"/>
      <c r="T784" s="817"/>
      <c r="U784" s="817"/>
      <c r="V784" s="817"/>
      <c r="W784" s="817"/>
      <c r="X784" s="817"/>
      <c r="Y784" s="817"/>
    </row>
    <row r="785" ht="24.75" customHeight="1">
      <c r="A785" s="817"/>
      <c r="B785" s="819"/>
      <c r="C785" s="819"/>
      <c r="D785" s="819"/>
      <c r="E785" s="819"/>
      <c r="F785" s="819"/>
      <c r="G785" s="819"/>
      <c r="H785" s="817"/>
      <c r="I785" s="817"/>
      <c r="J785" s="817"/>
      <c r="K785" s="817"/>
      <c r="L785" s="817"/>
      <c r="M785" s="817"/>
      <c r="N785" s="817"/>
      <c r="O785" s="817"/>
      <c r="P785" s="817"/>
      <c r="Q785" s="817"/>
      <c r="R785" s="817"/>
      <c r="S785" s="817"/>
      <c r="T785" s="817"/>
      <c r="U785" s="817"/>
      <c r="V785" s="817"/>
      <c r="W785" s="817"/>
      <c r="X785" s="817"/>
      <c r="Y785" s="817"/>
    </row>
    <row r="786" ht="24.75" customHeight="1">
      <c r="A786" s="817"/>
      <c r="B786" s="819"/>
      <c r="C786" s="819"/>
      <c r="D786" s="819"/>
      <c r="E786" s="819"/>
      <c r="F786" s="819"/>
      <c r="G786" s="819"/>
      <c r="H786" s="817"/>
      <c r="I786" s="817"/>
      <c r="J786" s="817"/>
      <c r="K786" s="817"/>
      <c r="L786" s="817"/>
      <c r="M786" s="817"/>
      <c r="N786" s="817"/>
      <c r="O786" s="817"/>
      <c r="P786" s="817"/>
      <c r="Q786" s="817"/>
      <c r="R786" s="817"/>
      <c r="S786" s="817"/>
      <c r="T786" s="817"/>
      <c r="U786" s="817"/>
      <c r="V786" s="817"/>
      <c r="W786" s="817"/>
      <c r="X786" s="817"/>
      <c r="Y786" s="817"/>
    </row>
    <row r="787" ht="24.75" customHeight="1">
      <c r="A787" s="817"/>
      <c r="B787" s="819"/>
      <c r="C787" s="819"/>
      <c r="D787" s="819"/>
      <c r="E787" s="819"/>
      <c r="F787" s="819"/>
      <c r="G787" s="819"/>
      <c r="H787" s="817"/>
      <c r="I787" s="817"/>
      <c r="J787" s="817"/>
      <c r="K787" s="817"/>
      <c r="L787" s="817"/>
      <c r="M787" s="817"/>
      <c r="N787" s="817"/>
      <c r="O787" s="817"/>
      <c r="P787" s="817"/>
      <c r="Q787" s="817"/>
      <c r="R787" s="817"/>
      <c r="S787" s="817"/>
      <c r="T787" s="817"/>
      <c r="U787" s="817"/>
      <c r="V787" s="817"/>
      <c r="W787" s="817"/>
      <c r="X787" s="817"/>
      <c r="Y787" s="817"/>
    </row>
    <row r="788" ht="24.75" customHeight="1">
      <c r="A788" s="817"/>
      <c r="B788" s="819"/>
      <c r="C788" s="819"/>
      <c r="D788" s="819"/>
      <c r="E788" s="819"/>
      <c r="F788" s="819"/>
      <c r="G788" s="819"/>
      <c r="H788" s="817"/>
      <c r="I788" s="817"/>
      <c r="J788" s="817"/>
      <c r="K788" s="817"/>
      <c r="L788" s="817"/>
      <c r="M788" s="817"/>
      <c r="N788" s="817"/>
      <c r="O788" s="817"/>
      <c r="P788" s="817"/>
      <c r="Q788" s="817"/>
      <c r="R788" s="817"/>
      <c r="S788" s="817"/>
      <c r="T788" s="817"/>
      <c r="U788" s="817"/>
      <c r="V788" s="817"/>
      <c r="W788" s="817"/>
      <c r="X788" s="817"/>
      <c r="Y788" s="817"/>
    </row>
    <row r="789" ht="24.75" customHeight="1">
      <c r="A789" s="817"/>
      <c r="B789" s="819"/>
      <c r="C789" s="819"/>
      <c r="D789" s="819"/>
      <c r="E789" s="819"/>
      <c r="F789" s="819"/>
      <c r="G789" s="819"/>
      <c r="H789" s="817"/>
      <c r="I789" s="817"/>
      <c r="J789" s="817"/>
      <c r="K789" s="817"/>
      <c r="L789" s="817"/>
      <c r="M789" s="817"/>
      <c r="N789" s="817"/>
      <c r="O789" s="817"/>
      <c r="P789" s="817"/>
      <c r="Q789" s="817"/>
      <c r="R789" s="817"/>
      <c r="S789" s="817"/>
      <c r="T789" s="817"/>
      <c r="U789" s="817"/>
      <c r="V789" s="817"/>
      <c r="W789" s="817"/>
      <c r="X789" s="817"/>
      <c r="Y789" s="817"/>
    </row>
    <row r="790" ht="24.75" customHeight="1">
      <c r="A790" s="817"/>
      <c r="B790" s="819"/>
      <c r="C790" s="819"/>
      <c r="D790" s="819"/>
      <c r="E790" s="819"/>
      <c r="F790" s="819"/>
      <c r="G790" s="819"/>
      <c r="H790" s="817"/>
      <c r="I790" s="817"/>
      <c r="J790" s="817"/>
      <c r="K790" s="817"/>
      <c r="L790" s="817"/>
      <c r="M790" s="817"/>
      <c r="N790" s="817"/>
      <c r="O790" s="817"/>
      <c r="P790" s="817"/>
      <c r="Q790" s="817"/>
      <c r="R790" s="817"/>
      <c r="S790" s="817"/>
      <c r="T790" s="817"/>
      <c r="U790" s="817"/>
      <c r="V790" s="817"/>
      <c r="W790" s="817"/>
      <c r="X790" s="817"/>
      <c r="Y790" s="817"/>
    </row>
    <row r="791" ht="24.75" customHeight="1">
      <c r="A791" s="817"/>
      <c r="B791" s="819"/>
      <c r="C791" s="819"/>
      <c r="D791" s="819"/>
      <c r="E791" s="819"/>
      <c r="F791" s="819"/>
      <c r="G791" s="819"/>
      <c r="H791" s="817"/>
      <c r="I791" s="817"/>
      <c r="J791" s="817"/>
      <c r="K791" s="817"/>
      <c r="L791" s="817"/>
      <c r="M791" s="817"/>
      <c r="N791" s="817"/>
      <c r="O791" s="817"/>
      <c r="P791" s="817"/>
      <c r="Q791" s="817"/>
      <c r="R791" s="817"/>
      <c r="S791" s="817"/>
      <c r="T791" s="817"/>
      <c r="U791" s="817"/>
      <c r="V791" s="817"/>
      <c r="W791" s="817"/>
      <c r="X791" s="817"/>
      <c r="Y791" s="817"/>
    </row>
    <row r="792" ht="24.75" customHeight="1">
      <c r="A792" s="817"/>
      <c r="B792" s="819"/>
      <c r="C792" s="819"/>
      <c r="D792" s="819"/>
      <c r="E792" s="819"/>
      <c r="F792" s="819"/>
      <c r="G792" s="819"/>
      <c r="H792" s="817"/>
      <c r="I792" s="817"/>
      <c r="J792" s="817"/>
      <c r="K792" s="817"/>
      <c r="L792" s="817"/>
      <c r="M792" s="817"/>
      <c r="N792" s="817"/>
      <c r="O792" s="817"/>
      <c r="P792" s="817"/>
      <c r="Q792" s="817"/>
      <c r="R792" s="817"/>
      <c r="S792" s="817"/>
      <c r="T792" s="817"/>
      <c r="U792" s="817"/>
      <c r="V792" s="817"/>
      <c r="W792" s="817"/>
      <c r="X792" s="817"/>
      <c r="Y792" s="817"/>
    </row>
    <row r="793" ht="24.75" customHeight="1">
      <c r="A793" s="817"/>
      <c r="B793" s="819"/>
      <c r="C793" s="819"/>
      <c r="D793" s="819"/>
      <c r="E793" s="819"/>
      <c r="F793" s="819"/>
      <c r="G793" s="819"/>
      <c r="H793" s="817"/>
      <c r="I793" s="817"/>
      <c r="J793" s="817"/>
      <c r="K793" s="817"/>
      <c r="L793" s="817"/>
      <c r="M793" s="817"/>
      <c r="N793" s="817"/>
      <c r="O793" s="817"/>
      <c r="P793" s="817"/>
      <c r="Q793" s="817"/>
      <c r="R793" s="817"/>
      <c r="S793" s="817"/>
      <c r="T793" s="817"/>
      <c r="U793" s="817"/>
      <c r="V793" s="817"/>
      <c r="W793" s="817"/>
      <c r="X793" s="817"/>
      <c r="Y793" s="817"/>
    </row>
    <row r="794" ht="24.75" customHeight="1">
      <c r="A794" s="817"/>
      <c r="B794" s="819"/>
      <c r="C794" s="819"/>
      <c r="D794" s="819"/>
      <c r="E794" s="819"/>
      <c r="F794" s="819"/>
      <c r="G794" s="819"/>
      <c r="H794" s="817"/>
      <c r="I794" s="817"/>
      <c r="J794" s="817"/>
      <c r="K794" s="817"/>
      <c r="L794" s="817"/>
      <c r="M794" s="817"/>
      <c r="N794" s="817"/>
      <c r="O794" s="817"/>
      <c r="P794" s="817"/>
      <c r="Q794" s="817"/>
      <c r="R794" s="817"/>
      <c r="S794" s="817"/>
      <c r="T794" s="817"/>
      <c r="U794" s="817"/>
      <c r="V794" s="817"/>
      <c r="W794" s="817"/>
      <c r="X794" s="817"/>
      <c r="Y794" s="817"/>
    </row>
    <row r="795" ht="24.75" customHeight="1">
      <c r="A795" s="817"/>
      <c r="B795" s="819"/>
      <c r="C795" s="819"/>
      <c r="D795" s="819"/>
      <c r="E795" s="819"/>
      <c r="F795" s="819"/>
      <c r="G795" s="819"/>
      <c r="H795" s="817"/>
      <c r="I795" s="817"/>
      <c r="J795" s="817"/>
      <c r="K795" s="817"/>
      <c r="L795" s="817"/>
      <c r="M795" s="817"/>
      <c r="N795" s="817"/>
      <c r="O795" s="817"/>
      <c r="P795" s="817"/>
      <c r="Q795" s="817"/>
      <c r="R795" s="817"/>
      <c r="S795" s="817"/>
      <c r="T795" s="817"/>
      <c r="U795" s="817"/>
      <c r="V795" s="817"/>
      <c r="W795" s="817"/>
      <c r="X795" s="817"/>
      <c r="Y795" s="817"/>
    </row>
    <row r="796" ht="24.75" customHeight="1">
      <c r="A796" s="817"/>
      <c r="B796" s="819"/>
      <c r="C796" s="819"/>
      <c r="D796" s="819"/>
      <c r="E796" s="819"/>
      <c r="F796" s="819"/>
      <c r="G796" s="819"/>
      <c r="H796" s="817"/>
      <c r="I796" s="817"/>
      <c r="J796" s="817"/>
      <c r="K796" s="817"/>
      <c r="L796" s="817"/>
      <c r="M796" s="817"/>
      <c r="N796" s="817"/>
      <c r="O796" s="817"/>
      <c r="P796" s="817"/>
      <c r="Q796" s="817"/>
      <c r="R796" s="817"/>
      <c r="S796" s="817"/>
      <c r="T796" s="817"/>
      <c r="U796" s="817"/>
      <c r="V796" s="817"/>
      <c r="W796" s="817"/>
      <c r="X796" s="817"/>
      <c r="Y796" s="817"/>
    </row>
    <row r="797" ht="24.75" customHeight="1">
      <c r="A797" s="817"/>
      <c r="B797" s="819"/>
      <c r="C797" s="819"/>
      <c r="D797" s="819"/>
      <c r="E797" s="819"/>
      <c r="F797" s="819"/>
      <c r="G797" s="819"/>
      <c r="H797" s="817"/>
      <c r="I797" s="817"/>
      <c r="J797" s="817"/>
      <c r="K797" s="817"/>
      <c r="L797" s="817"/>
      <c r="M797" s="817"/>
      <c r="N797" s="817"/>
      <c r="O797" s="817"/>
      <c r="P797" s="817"/>
      <c r="Q797" s="817"/>
      <c r="R797" s="817"/>
      <c r="S797" s="817"/>
      <c r="T797" s="817"/>
      <c r="U797" s="817"/>
      <c r="V797" s="817"/>
      <c r="W797" s="817"/>
      <c r="X797" s="817"/>
      <c r="Y797" s="817"/>
    </row>
    <row r="798" ht="24.75" customHeight="1">
      <c r="A798" s="817"/>
      <c r="B798" s="819"/>
      <c r="C798" s="819"/>
      <c r="D798" s="819"/>
      <c r="E798" s="819"/>
      <c r="F798" s="819"/>
      <c r="G798" s="819"/>
      <c r="H798" s="817"/>
      <c r="I798" s="817"/>
      <c r="J798" s="817"/>
      <c r="K798" s="817"/>
      <c r="L798" s="817"/>
      <c r="M798" s="817"/>
      <c r="N798" s="817"/>
      <c r="O798" s="817"/>
      <c r="P798" s="817"/>
      <c r="Q798" s="817"/>
      <c r="R798" s="817"/>
      <c r="S798" s="817"/>
      <c r="T798" s="817"/>
      <c r="U798" s="817"/>
      <c r="V798" s="817"/>
      <c r="W798" s="817"/>
      <c r="X798" s="817"/>
      <c r="Y798" s="817"/>
    </row>
    <row r="799" ht="24.75" customHeight="1">
      <c r="A799" s="817"/>
      <c r="B799" s="819"/>
      <c r="C799" s="819"/>
      <c r="D799" s="819"/>
      <c r="E799" s="819"/>
      <c r="F799" s="819"/>
      <c r="G799" s="819"/>
      <c r="H799" s="817"/>
      <c r="I799" s="817"/>
      <c r="J799" s="817"/>
      <c r="K799" s="817"/>
      <c r="L799" s="817"/>
      <c r="M799" s="817"/>
      <c r="N799" s="817"/>
      <c r="O799" s="817"/>
      <c r="P799" s="817"/>
      <c r="Q799" s="817"/>
      <c r="R799" s="817"/>
      <c r="S799" s="817"/>
      <c r="T799" s="817"/>
      <c r="U799" s="817"/>
      <c r="V799" s="817"/>
      <c r="W799" s="817"/>
      <c r="X799" s="817"/>
      <c r="Y799" s="817"/>
    </row>
    <row r="800" ht="24.75" customHeight="1">
      <c r="A800" s="817"/>
      <c r="B800" s="819"/>
      <c r="C800" s="819"/>
      <c r="D800" s="819"/>
      <c r="E800" s="819"/>
      <c r="F800" s="819"/>
      <c r="G800" s="819"/>
      <c r="H800" s="817"/>
      <c r="I800" s="817"/>
      <c r="J800" s="817"/>
      <c r="K800" s="817"/>
      <c r="L800" s="817"/>
      <c r="M800" s="817"/>
      <c r="N800" s="817"/>
      <c r="O800" s="817"/>
      <c r="P800" s="817"/>
      <c r="Q800" s="817"/>
      <c r="R800" s="817"/>
      <c r="S800" s="817"/>
      <c r="T800" s="817"/>
      <c r="U800" s="817"/>
      <c r="V800" s="817"/>
      <c r="W800" s="817"/>
      <c r="X800" s="817"/>
      <c r="Y800" s="817"/>
    </row>
    <row r="801" ht="24.75" customHeight="1">
      <c r="A801" s="817"/>
      <c r="B801" s="819"/>
      <c r="C801" s="819"/>
      <c r="D801" s="819"/>
      <c r="E801" s="819"/>
      <c r="F801" s="819"/>
      <c r="G801" s="819"/>
      <c r="H801" s="817"/>
      <c r="I801" s="817"/>
      <c r="J801" s="817"/>
      <c r="K801" s="817"/>
      <c r="L801" s="817"/>
      <c r="M801" s="817"/>
      <c r="N801" s="817"/>
      <c r="O801" s="817"/>
      <c r="P801" s="817"/>
      <c r="Q801" s="817"/>
      <c r="R801" s="817"/>
      <c r="S801" s="817"/>
      <c r="T801" s="817"/>
      <c r="U801" s="817"/>
      <c r="V801" s="817"/>
      <c r="W801" s="817"/>
      <c r="X801" s="817"/>
      <c r="Y801" s="817"/>
    </row>
    <row r="802" ht="24.75" customHeight="1">
      <c r="A802" s="817"/>
      <c r="B802" s="819"/>
      <c r="C802" s="819"/>
      <c r="D802" s="819"/>
      <c r="E802" s="819"/>
      <c r="F802" s="819"/>
      <c r="G802" s="819"/>
      <c r="H802" s="817"/>
      <c r="I802" s="817"/>
      <c r="J802" s="817"/>
      <c r="K802" s="817"/>
      <c r="L802" s="817"/>
      <c r="M802" s="817"/>
      <c r="N802" s="817"/>
      <c r="O802" s="817"/>
      <c r="P802" s="817"/>
      <c r="Q802" s="817"/>
      <c r="R802" s="817"/>
      <c r="S802" s="817"/>
      <c r="T802" s="817"/>
      <c r="U802" s="817"/>
      <c r="V802" s="817"/>
      <c r="W802" s="817"/>
      <c r="X802" s="817"/>
      <c r="Y802" s="817"/>
    </row>
    <row r="803" ht="24.75" customHeight="1">
      <c r="A803" s="817"/>
      <c r="B803" s="819"/>
      <c r="C803" s="819"/>
      <c r="D803" s="819"/>
      <c r="E803" s="819"/>
      <c r="F803" s="819"/>
      <c r="G803" s="819"/>
      <c r="H803" s="817"/>
      <c r="I803" s="817"/>
      <c r="J803" s="817"/>
      <c r="K803" s="817"/>
      <c r="L803" s="817"/>
      <c r="M803" s="817"/>
      <c r="N803" s="817"/>
      <c r="O803" s="817"/>
      <c r="P803" s="817"/>
      <c r="Q803" s="817"/>
      <c r="R803" s="817"/>
      <c r="S803" s="817"/>
      <c r="T803" s="817"/>
      <c r="U803" s="817"/>
      <c r="V803" s="817"/>
      <c r="W803" s="817"/>
      <c r="X803" s="817"/>
      <c r="Y803" s="817"/>
    </row>
    <row r="804" ht="24.75" customHeight="1">
      <c r="A804" s="817"/>
      <c r="B804" s="819"/>
      <c r="C804" s="819"/>
      <c r="D804" s="819"/>
      <c r="E804" s="819"/>
      <c r="F804" s="819"/>
      <c r="G804" s="819"/>
      <c r="H804" s="817"/>
      <c r="I804" s="817"/>
      <c r="J804" s="817"/>
      <c r="K804" s="817"/>
      <c r="L804" s="817"/>
      <c r="M804" s="817"/>
      <c r="N804" s="817"/>
      <c r="O804" s="817"/>
      <c r="P804" s="817"/>
      <c r="Q804" s="817"/>
      <c r="R804" s="817"/>
      <c r="S804" s="817"/>
      <c r="T804" s="817"/>
      <c r="U804" s="817"/>
      <c r="V804" s="817"/>
      <c r="W804" s="817"/>
      <c r="X804" s="817"/>
      <c r="Y804" s="817"/>
    </row>
    <row r="805" ht="24.75" customHeight="1">
      <c r="A805" s="817"/>
      <c r="B805" s="819"/>
      <c r="C805" s="819"/>
      <c r="D805" s="819"/>
      <c r="E805" s="819"/>
      <c r="F805" s="819"/>
      <c r="G805" s="819"/>
      <c r="H805" s="817"/>
      <c r="I805" s="817"/>
      <c r="J805" s="817"/>
      <c r="K805" s="817"/>
      <c r="L805" s="817"/>
      <c r="M805" s="817"/>
      <c r="N805" s="817"/>
      <c r="O805" s="817"/>
      <c r="P805" s="817"/>
      <c r="Q805" s="817"/>
      <c r="R805" s="817"/>
      <c r="S805" s="817"/>
      <c r="T805" s="817"/>
      <c r="U805" s="817"/>
      <c r="V805" s="817"/>
      <c r="W805" s="817"/>
      <c r="X805" s="817"/>
      <c r="Y805" s="817"/>
    </row>
    <row r="806" ht="24.75" customHeight="1">
      <c r="A806" s="817"/>
      <c r="B806" s="819"/>
      <c r="C806" s="819"/>
      <c r="D806" s="819"/>
      <c r="E806" s="819"/>
      <c r="F806" s="819"/>
      <c r="G806" s="819"/>
      <c r="H806" s="817"/>
      <c r="I806" s="817"/>
      <c r="J806" s="817"/>
      <c r="K806" s="817"/>
      <c r="L806" s="817"/>
      <c r="M806" s="817"/>
      <c r="N806" s="817"/>
      <c r="O806" s="817"/>
      <c r="P806" s="817"/>
      <c r="Q806" s="817"/>
      <c r="R806" s="817"/>
      <c r="S806" s="817"/>
      <c r="T806" s="817"/>
      <c r="U806" s="817"/>
      <c r="V806" s="817"/>
      <c r="W806" s="817"/>
      <c r="X806" s="817"/>
      <c r="Y806" s="817"/>
    </row>
    <row r="807" ht="24.75" customHeight="1">
      <c r="A807" s="817"/>
      <c r="B807" s="819"/>
      <c r="C807" s="819"/>
      <c r="D807" s="819"/>
      <c r="E807" s="819"/>
      <c r="F807" s="819"/>
      <c r="G807" s="819"/>
      <c r="H807" s="817"/>
      <c r="I807" s="817"/>
      <c r="J807" s="817"/>
      <c r="K807" s="817"/>
      <c r="L807" s="817"/>
      <c r="M807" s="817"/>
      <c r="N807" s="817"/>
      <c r="O807" s="817"/>
      <c r="P807" s="817"/>
      <c r="Q807" s="817"/>
      <c r="R807" s="817"/>
      <c r="S807" s="817"/>
      <c r="T807" s="817"/>
      <c r="U807" s="817"/>
      <c r="V807" s="817"/>
      <c r="W807" s="817"/>
      <c r="X807" s="817"/>
      <c r="Y807" s="817"/>
    </row>
    <row r="808" ht="24.75" customHeight="1">
      <c r="A808" s="817"/>
      <c r="B808" s="819"/>
      <c r="C808" s="819"/>
      <c r="D808" s="819"/>
      <c r="E808" s="819"/>
      <c r="F808" s="819"/>
      <c r="G808" s="819"/>
      <c r="H808" s="817"/>
      <c r="I808" s="817"/>
      <c r="J808" s="817"/>
      <c r="K808" s="817"/>
      <c r="L808" s="817"/>
      <c r="M808" s="817"/>
      <c r="N808" s="817"/>
      <c r="O808" s="817"/>
      <c r="P808" s="817"/>
      <c r="Q808" s="817"/>
      <c r="R808" s="817"/>
      <c r="S808" s="817"/>
      <c r="T808" s="817"/>
      <c r="U808" s="817"/>
      <c r="V808" s="817"/>
      <c r="W808" s="817"/>
      <c r="X808" s="817"/>
      <c r="Y808" s="817"/>
    </row>
    <row r="809" ht="24.75" customHeight="1">
      <c r="A809" s="817"/>
      <c r="B809" s="819"/>
      <c r="C809" s="819"/>
      <c r="D809" s="819"/>
      <c r="E809" s="819"/>
      <c r="F809" s="819"/>
      <c r="G809" s="819"/>
      <c r="H809" s="817"/>
      <c r="I809" s="817"/>
      <c r="J809" s="817"/>
      <c r="K809" s="817"/>
      <c r="L809" s="817"/>
      <c r="M809" s="817"/>
      <c r="N809" s="817"/>
      <c r="O809" s="817"/>
      <c r="P809" s="817"/>
      <c r="Q809" s="817"/>
      <c r="R809" s="817"/>
      <c r="S809" s="817"/>
      <c r="T809" s="817"/>
      <c r="U809" s="817"/>
      <c r="V809" s="817"/>
      <c r="W809" s="817"/>
      <c r="X809" s="817"/>
      <c r="Y809" s="817"/>
    </row>
    <row r="810" ht="24.75" customHeight="1">
      <c r="A810" s="817"/>
      <c r="B810" s="819"/>
      <c r="C810" s="819"/>
      <c r="D810" s="819"/>
      <c r="E810" s="819"/>
      <c r="F810" s="819"/>
      <c r="G810" s="819"/>
      <c r="H810" s="817"/>
      <c r="I810" s="817"/>
      <c r="J810" s="817"/>
      <c r="K810" s="817"/>
      <c r="L810" s="817"/>
      <c r="M810" s="817"/>
      <c r="N810" s="817"/>
      <c r="O810" s="817"/>
      <c r="P810" s="817"/>
      <c r="Q810" s="817"/>
      <c r="R810" s="817"/>
      <c r="S810" s="817"/>
      <c r="T810" s="817"/>
      <c r="U810" s="817"/>
      <c r="V810" s="817"/>
      <c r="W810" s="817"/>
      <c r="X810" s="817"/>
      <c r="Y810" s="817"/>
    </row>
    <row r="811" ht="24.75" customHeight="1">
      <c r="A811" s="817"/>
      <c r="B811" s="819"/>
      <c r="C811" s="819"/>
      <c r="D811" s="819"/>
      <c r="E811" s="819"/>
      <c r="F811" s="819"/>
      <c r="G811" s="819"/>
      <c r="H811" s="817"/>
      <c r="I811" s="817"/>
      <c r="J811" s="817"/>
      <c r="K811" s="817"/>
      <c r="L811" s="817"/>
      <c r="M811" s="817"/>
      <c r="N811" s="817"/>
      <c r="O811" s="817"/>
      <c r="P811" s="817"/>
      <c r="Q811" s="817"/>
      <c r="R811" s="817"/>
      <c r="S811" s="817"/>
      <c r="T811" s="817"/>
      <c r="U811" s="817"/>
      <c r="V811" s="817"/>
      <c r="W811" s="817"/>
      <c r="X811" s="817"/>
      <c r="Y811" s="817"/>
    </row>
    <row r="812" ht="24.75" customHeight="1">
      <c r="A812" s="817"/>
      <c r="B812" s="819"/>
      <c r="C812" s="819"/>
      <c r="D812" s="819"/>
      <c r="E812" s="819"/>
      <c r="F812" s="819"/>
      <c r="G812" s="819"/>
      <c r="H812" s="817"/>
      <c r="I812" s="817"/>
      <c r="J812" s="817"/>
      <c r="K812" s="817"/>
      <c r="L812" s="817"/>
      <c r="M812" s="817"/>
      <c r="N812" s="817"/>
      <c r="O812" s="817"/>
      <c r="P812" s="817"/>
      <c r="Q812" s="817"/>
      <c r="R812" s="817"/>
      <c r="S812" s="817"/>
      <c r="T812" s="817"/>
      <c r="U812" s="817"/>
      <c r="V812" s="817"/>
      <c r="W812" s="817"/>
      <c r="X812" s="817"/>
      <c r="Y812" s="817"/>
    </row>
    <row r="813" ht="24.75" customHeight="1">
      <c r="A813" s="817"/>
      <c r="B813" s="819"/>
      <c r="C813" s="819"/>
      <c r="D813" s="819"/>
      <c r="E813" s="819"/>
      <c r="F813" s="819"/>
      <c r="G813" s="819"/>
      <c r="H813" s="817"/>
      <c r="I813" s="817"/>
      <c r="J813" s="817"/>
      <c r="K813" s="817"/>
      <c r="L813" s="817"/>
      <c r="M813" s="817"/>
      <c r="N813" s="817"/>
      <c r="O813" s="817"/>
      <c r="P813" s="817"/>
      <c r="Q813" s="817"/>
      <c r="R813" s="817"/>
      <c r="S813" s="817"/>
      <c r="T813" s="817"/>
      <c r="U813" s="817"/>
      <c r="V813" s="817"/>
      <c r="W813" s="817"/>
      <c r="X813" s="817"/>
      <c r="Y813" s="817"/>
    </row>
    <row r="814" ht="24.75" customHeight="1">
      <c r="A814" s="817"/>
      <c r="B814" s="819"/>
      <c r="C814" s="819"/>
      <c r="D814" s="819"/>
      <c r="E814" s="819"/>
      <c r="F814" s="819"/>
      <c r="G814" s="819"/>
      <c r="H814" s="817"/>
      <c r="I814" s="817"/>
      <c r="J814" s="817"/>
      <c r="K814" s="817"/>
      <c r="L814" s="817"/>
      <c r="M814" s="817"/>
      <c r="N814" s="817"/>
      <c r="O814" s="817"/>
      <c r="P814" s="817"/>
      <c r="Q814" s="817"/>
      <c r="R814" s="817"/>
      <c r="S814" s="817"/>
      <c r="T814" s="817"/>
      <c r="U814" s="817"/>
      <c r="V814" s="817"/>
      <c r="W814" s="817"/>
      <c r="X814" s="817"/>
      <c r="Y814" s="817"/>
    </row>
    <row r="815" ht="24.75" customHeight="1">
      <c r="A815" s="817"/>
      <c r="B815" s="819"/>
      <c r="C815" s="819"/>
      <c r="D815" s="819"/>
      <c r="E815" s="819"/>
      <c r="F815" s="819"/>
      <c r="G815" s="819"/>
      <c r="H815" s="817"/>
      <c r="I815" s="817"/>
      <c r="J815" s="817"/>
      <c r="K815" s="817"/>
      <c r="L815" s="817"/>
      <c r="M815" s="817"/>
      <c r="N815" s="817"/>
      <c r="O815" s="817"/>
      <c r="P815" s="817"/>
      <c r="Q815" s="817"/>
      <c r="R815" s="817"/>
      <c r="S815" s="817"/>
      <c r="T815" s="817"/>
      <c r="U815" s="817"/>
      <c r="V815" s="817"/>
      <c r="W815" s="817"/>
      <c r="X815" s="817"/>
      <c r="Y815" s="817"/>
    </row>
    <row r="816" ht="24.75" customHeight="1">
      <c r="A816" s="817"/>
      <c r="B816" s="819"/>
      <c r="C816" s="819"/>
      <c r="D816" s="819"/>
      <c r="E816" s="819"/>
      <c r="F816" s="819"/>
      <c r="G816" s="819"/>
      <c r="H816" s="817"/>
      <c r="I816" s="817"/>
      <c r="J816" s="817"/>
      <c r="K816" s="817"/>
      <c r="L816" s="817"/>
      <c r="M816" s="817"/>
      <c r="N816" s="817"/>
      <c r="O816" s="817"/>
      <c r="P816" s="817"/>
      <c r="Q816" s="817"/>
      <c r="R816" s="817"/>
      <c r="S816" s="817"/>
      <c r="T816" s="817"/>
      <c r="U816" s="817"/>
      <c r="V816" s="817"/>
      <c r="W816" s="817"/>
      <c r="X816" s="817"/>
      <c r="Y816" s="817"/>
    </row>
    <row r="817" ht="24.75" customHeight="1">
      <c r="A817" s="817"/>
      <c r="B817" s="819"/>
      <c r="C817" s="819"/>
      <c r="D817" s="819"/>
      <c r="E817" s="819"/>
      <c r="F817" s="819"/>
      <c r="G817" s="819"/>
      <c r="H817" s="817"/>
      <c r="I817" s="817"/>
      <c r="J817" s="817"/>
      <c r="K817" s="817"/>
      <c r="L817" s="817"/>
      <c r="M817" s="817"/>
      <c r="N817" s="817"/>
      <c r="O817" s="817"/>
      <c r="P817" s="817"/>
      <c r="Q817" s="817"/>
      <c r="R817" s="817"/>
      <c r="S817" s="817"/>
      <c r="T817" s="817"/>
      <c r="U817" s="817"/>
      <c r="V817" s="817"/>
      <c r="W817" s="817"/>
      <c r="X817" s="817"/>
      <c r="Y817" s="817"/>
    </row>
    <row r="818" ht="24.75" customHeight="1">
      <c r="A818" s="817"/>
      <c r="B818" s="819"/>
      <c r="C818" s="819"/>
      <c r="D818" s="819"/>
      <c r="E818" s="819"/>
      <c r="F818" s="819"/>
      <c r="G818" s="819"/>
      <c r="H818" s="817"/>
      <c r="I818" s="817"/>
      <c r="J818" s="817"/>
      <c r="K818" s="817"/>
      <c r="L818" s="817"/>
      <c r="M818" s="817"/>
      <c r="N818" s="817"/>
      <c r="O818" s="817"/>
      <c r="P818" s="817"/>
      <c r="Q818" s="817"/>
      <c r="R818" s="817"/>
      <c r="S818" s="817"/>
      <c r="T818" s="817"/>
      <c r="U818" s="817"/>
      <c r="V818" s="817"/>
      <c r="W818" s="817"/>
      <c r="X818" s="817"/>
      <c r="Y818" s="817"/>
    </row>
    <row r="819" ht="24.75" customHeight="1">
      <c r="A819" s="817"/>
      <c r="B819" s="819"/>
      <c r="C819" s="819"/>
      <c r="D819" s="819"/>
      <c r="E819" s="819"/>
      <c r="F819" s="819"/>
      <c r="G819" s="819"/>
      <c r="H819" s="817"/>
      <c r="I819" s="817"/>
      <c r="J819" s="817"/>
      <c r="K819" s="817"/>
      <c r="L819" s="817"/>
      <c r="M819" s="817"/>
      <c r="N819" s="817"/>
      <c r="O819" s="817"/>
      <c r="P819" s="817"/>
      <c r="Q819" s="817"/>
      <c r="R819" s="817"/>
      <c r="S819" s="817"/>
      <c r="T819" s="817"/>
      <c r="U819" s="817"/>
      <c r="V819" s="817"/>
      <c r="W819" s="817"/>
      <c r="X819" s="817"/>
      <c r="Y819" s="817"/>
    </row>
    <row r="820" ht="24.75" customHeight="1">
      <c r="A820" s="817"/>
      <c r="B820" s="819"/>
      <c r="C820" s="819"/>
      <c r="D820" s="819"/>
      <c r="E820" s="819"/>
      <c r="F820" s="819"/>
      <c r="G820" s="819"/>
      <c r="H820" s="817"/>
      <c r="I820" s="817"/>
      <c r="J820" s="817"/>
      <c r="K820" s="817"/>
      <c r="L820" s="817"/>
      <c r="M820" s="817"/>
      <c r="N820" s="817"/>
      <c r="O820" s="817"/>
      <c r="P820" s="817"/>
      <c r="Q820" s="817"/>
      <c r="R820" s="817"/>
      <c r="S820" s="817"/>
      <c r="T820" s="817"/>
      <c r="U820" s="817"/>
      <c r="V820" s="817"/>
      <c r="W820" s="817"/>
      <c r="X820" s="817"/>
      <c r="Y820" s="817"/>
    </row>
    <row r="821" ht="24.75" customHeight="1">
      <c r="A821" s="817"/>
      <c r="B821" s="819"/>
      <c r="C821" s="819"/>
      <c r="D821" s="819"/>
      <c r="E821" s="819"/>
      <c r="F821" s="819"/>
      <c r="G821" s="819"/>
      <c r="H821" s="817"/>
      <c r="I821" s="817"/>
      <c r="J821" s="817"/>
      <c r="K821" s="817"/>
      <c r="L821" s="817"/>
      <c r="M821" s="817"/>
      <c r="N821" s="817"/>
      <c r="O821" s="817"/>
      <c r="P821" s="817"/>
      <c r="Q821" s="817"/>
      <c r="R821" s="817"/>
      <c r="S821" s="817"/>
      <c r="T821" s="817"/>
      <c r="U821" s="817"/>
      <c r="V821" s="817"/>
      <c r="W821" s="817"/>
      <c r="X821" s="817"/>
      <c r="Y821" s="817"/>
    </row>
    <row r="822" ht="24.75" customHeight="1">
      <c r="A822" s="817"/>
      <c r="B822" s="819"/>
      <c r="C822" s="819"/>
      <c r="D822" s="819"/>
      <c r="E822" s="819"/>
      <c r="F822" s="819"/>
      <c r="G822" s="819"/>
      <c r="H822" s="817"/>
      <c r="I822" s="817"/>
      <c r="J822" s="817"/>
      <c r="K822" s="817"/>
      <c r="L822" s="817"/>
      <c r="M822" s="817"/>
      <c r="N822" s="817"/>
      <c r="O822" s="817"/>
      <c r="P822" s="817"/>
      <c r="Q822" s="817"/>
      <c r="R822" s="817"/>
      <c r="S822" s="817"/>
      <c r="T822" s="817"/>
      <c r="U822" s="817"/>
      <c r="V822" s="817"/>
      <c r="W822" s="817"/>
      <c r="X822" s="817"/>
      <c r="Y822" s="817"/>
    </row>
    <row r="823" ht="24.75" customHeight="1">
      <c r="A823" s="817"/>
      <c r="B823" s="819"/>
      <c r="C823" s="819"/>
      <c r="D823" s="819"/>
      <c r="E823" s="819"/>
      <c r="F823" s="819"/>
      <c r="G823" s="819"/>
      <c r="H823" s="817"/>
      <c r="I823" s="817"/>
      <c r="J823" s="817"/>
      <c r="K823" s="817"/>
      <c r="L823" s="817"/>
      <c r="M823" s="817"/>
      <c r="N823" s="817"/>
      <c r="O823" s="817"/>
      <c r="P823" s="817"/>
      <c r="Q823" s="817"/>
      <c r="R823" s="817"/>
      <c r="S823" s="817"/>
      <c r="T823" s="817"/>
      <c r="U823" s="817"/>
      <c r="V823" s="817"/>
      <c r="W823" s="817"/>
      <c r="X823" s="817"/>
      <c r="Y823" s="817"/>
    </row>
    <row r="824" ht="24.75" customHeight="1">
      <c r="A824" s="817"/>
      <c r="B824" s="819"/>
      <c r="C824" s="819"/>
      <c r="D824" s="819"/>
      <c r="E824" s="819"/>
      <c r="F824" s="819"/>
      <c r="G824" s="819"/>
      <c r="H824" s="817"/>
      <c r="I824" s="817"/>
      <c r="J824" s="817"/>
      <c r="K824" s="817"/>
      <c r="L824" s="817"/>
      <c r="M824" s="817"/>
      <c r="N824" s="817"/>
      <c r="O824" s="817"/>
      <c r="P824" s="817"/>
      <c r="Q824" s="817"/>
      <c r="R824" s="817"/>
      <c r="S824" s="817"/>
      <c r="T824" s="817"/>
      <c r="U824" s="817"/>
      <c r="V824" s="817"/>
      <c r="W824" s="817"/>
      <c r="X824" s="817"/>
      <c r="Y824" s="817"/>
    </row>
    <row r="825" ht="24.75" customHeight="1">
      <c r="A825" s="817"/>
      <c r="B825" s="819"/>
      <c r="C825" s="819"/>
      <c r="D825" s="819"/>
      <c r="E825" s="819"/>
      <c r="F825" s="819"/>
      <c r="G825" s="819"/>
      <c r="H825" s="817"/>
      <c r="I825" s="817"/>
      <c r="J825" s="817"/>
      <c r="K825" s="817"/>
      <c r="L825" s="817"/>
      <c r="M825" s="817"/>
      <c r="N825" s="817"/>
      <c r="O825" s="817"/>
      <c r="P825" s="817"/>
      <c r="Q825" s="817"/>
      <c r="R825" s="817"/>
      <c r="S825" s="817"/>
      <c r="T825" s="817"/>
      <c r="U825" s="817"/>
      <c r="V825" s="817"/>
      <c r="W825" s="817"/>
      <c r="X825" s="817"/>
      <c r="Y825" s="817"/>
    </row>
    <row r="826" ht="24.75" customHeight="1">
      <c r="A826" s="817"/>
      <c r="B826" s="819"/>
      <c r="C826" s="819"/>
      <c r="D826" s="819"/>
      <c r="E826" s="819"/>
      <c r="F826" s="819"/>
      <c r="G826" s="819"/>
      <c r="H826" s="817"/>
      <c r="I826" s="817"/>
      <c r="J826" s="817"/>
      <c r="K826" s="817"/>
      <c r="L826" s="817"/>
      <c r="M826" s="817"/>
      <c r="N826" s="817"/>
      <c r="O826" s="817"/>
      <c r="P826" s="817"/>
      <c r="Q826" s="817"/>
      <c r="R826" s="817"/>
      <c r="S826" s="817"/>
      <c r="T826" s="817"/>
      <c r="U826" s="817"/>
      <c r="V826" s="817"/>
      <c r="W826" s="817"/>
      <c r="X826" s="817"/>
      <c r="Y826" s="817"/>
    </row>
    <row r="827" ht="24.75" customHeight="1">
      <c r="A827" s="817"/>
      <c r="B827" s="819"/>
      <c r="C827" s="819"/>
      <c r="D827" s="819"/>
      <c r="E827" s="819"/>
      <c r="F827" s="819"/>
      <c r="G827" s="819"/>
      <c r="H827" s="817"/>
      <c r="I827" s="817"/>
      <c r="J827" s="817"/>
      <c r="K827" s="817"/>
      <c r="L827" s="817"/>
      <c r="M827" s="817"/>
      <c r="N827" s="817"/>
      <c r="O827" s="817"/>
      <c r="P827" s="817"/>
      <c r="Q827" s="817"/>
      <c r="R827" s="817"/>
      <c r="S827" s="817"/>
      <c r="T827" s="817"/>
      <c r="U827" s="817"/>
      <c r="V827" s="817"/>
      <c r="W827" s="817"/>
      <c r="X827" s="817"/>
      <c r="Y827" s="817"/>
    </row>
    <row r="828" ht="24.75" customHeight="1">
      <c r="A828" s="817"/>
      <c r="B828" s="819"/>
      <c r="C828" s="819"/>
      <c r="D828" s="819"/>
      <c r="E828" s="819"/>
      <c r="F828" s="819"/>
      <c r="G828" s="819"/>
      <c r="H828" s="817"/>
      <c r="I828" s="817"/>
      <c r="J828" s="817"/>
      <c r="K828" s="817"/>
      <c r="L828" s="817"/>
      <c r="M828" s="817"/>
      <c r="N828" s="817"/>
      <c r="O828" s="817"/>
      <c r="P828" s="817"/>
      <c r="Q828" s="817"/>
      <c r="R828" s="817"/>
      <c r="S828" s="817"/>
      <c r="T828" s="817"/>
      <c r="U828" s="817"/>
      <c r="V828" s="817"/>
      <c r="W828" s="817"/>
      <c r="X828" s="817"/>
      <c r="Y828" s="817"/>
    </row>
    <row r="829" ht="24.75" customHeight="1">
      <c r="A829" s="817"/>
      <c r="B829" s="819"/>
      <c r="C829" s="819"/>
      <c r="D829" s="819"/>
      <c r="E829" s="819"/>
      <c r="F829" s="819"/>
      <c r="G829" s="819"/>
      <c r="H829" s="817"/>
      <c r="I829" s="817"/>
      <c r="J829" s="817"/>
      <c r="K829" s="817"/>
      <c r="L829" s="817"/>
      <c r="M829" s="817"/>
      <c r="N829" s="817"/>
      <c r="O829" s="817"/>
      <c r="P829" s="817"/>
      <c r="Q829" s="817"/>
      <c r="R829" s="817"/>
      <c r="S829" s="817"/>
      <c r="T829" s="817"/>
      <c r="U829" s="817"/>
      <c r="V829" s="817"/>
      <c r="W829" s="817"/>
      <c r="X829" s="817"/>
      <c r="Y829" s="817"/>
    </row>
    <row r="830" ht="24.75" customHeight="1">
      <c r="A830" s="817"/>
      <c r="B830" s="819"/>
      <c r="C830" s="819"/>
      <c r="D830" s="819"/>
      <c r="E830" s="819"/>
      <c r="F830" s="819"/>
      <c r="G830" s="819"/>
      <c r="H830" s="817"/>
      <c r="I830" s="817"/>
      <c r="J830" s="817"/>
      <c r="K830" s="817"/>
      <c r="L830" s="817"/>
      <c r="M830" s="817"/>
      <c r="N830" s="817"/>
      <c r="O830" s="817"/>
      <c r="P830" s="817"/>
      <c r="Q830" s="817"/>
      <c r="R830" s="817"/>
      <c r="S830" s="817"/>
      <c r="T830" s="817"/>
      <c r="U830" s="817"/>
      <c r="V830" s="817"/>
      <c r="W830" s="817"/>
      <c r="X830" s="817"/>
      <c r="Y830" s="817"/>
    </row>
    <row r="831" ht="24.75" customHeight="1">
      <c r="A831" s="817"/>
      <c r="B831" s="819"/>
      <c r="C831" s="819"/>
      <c r="D831" s="819"/>
      <c r="E831" s="819"/>
      <c r="F831" s="819"/>
      <c r="G831" s="819"/>
      <c r="H831" s="817"/>
      <c r="I831" s="817"/>
      <c r="J831" s="817"/>
      <c r="K831" s="817"/>
      <c r="L831" s="817"/>
      <c r="M831" s="817"/>
      <c r="N831" s="817"/>
      <c r="O831" s="817"/>
      <c r="P831" s="817"/>
      <c r="Q831" s="817"/>
      <c r="R831" s="817"/>
      <c r="S831" s="817"/>
      <c r="T831" s="817"/>
      <c r="U831" s="817"/>
      <c r="V831" s="817"/>
      <c r="W831" s="817"/>
      <c r="X831" s="817"/>
      <c r="Y831" s="817"/>
    </row>
    <row r="832" ht="24.75" customHeight="1">
      <c r="A832" s="817"/>
      <c r="B832" s="819"/>
      <c r="C832" s="819"/>
      <c r="D832" s="819"/>
      <c r="E832" s="819"/>
      <c r="F832" s="819"/>
      <c r="G832" s="819"/>
      <c r="H832" s="817"/>
      <c r="I832" s="817"/>
      <c r="J832" s="817"/>
      <c r="K832" s="817"/>
      <c r="L832" s="817"/>
      <c r="M832" s="817"/>
      <c r="N832" s="817"/>
      <c r="O832" s="817"/>
      <c r="P832" s="817"/>
      <c r="Q832" s="817"/>
      <c r="R832" s="817"/>
      <c r="S832" s="817"/>
      <c r="T832" s="817"/>
      <c r="U832" s="817"/>
      <c r="V832" s="817"/>
      <c r="W832" s="817"/>
      <c r="X832" s="817"/>
      <c r="Y832" s="817"/>
    </row>
    <row r="833" ht="24.75" customHeight="1">
      <c r="A833" s="817"/>
      <c r="B833" s="819"/>
      <c r="C833" s="819"/>
      <c r="D833" s="819"/>
      <c r="E833" s="819"/>
      <c r="F833" s="819"/>
      <c r="G833" s="819"/>
      <c r="H833" s="817"/>
      <c r="I833" s="817"/>
      <c r="J833" s="817"/>
      <c r="K833" s="817"/>
      <c r="L833" s="817"/>
      <c r="M833" s="817"/>
      <c r="N833" s="817"/>
      <c r="O833" s="817"/>
      <c r="P833" s="817"/>
      <c r="Q833" s="817"/>
      <c r="R833" s="817"/>
      <c r="S833" s="817"/>
      <c r="T833" s="817"/>
      <c r="U833" s="817"/>
      <c r="V833" s="817"/>
      <c r="W833" s="817"/>
      <c r="X833" s="817"/>
      <c r="Y833" s="817"/>
    </row>
    <row r="834" ht="24.75" customHeight="1">
      <c r="A834" s="817"/>
      <c r="B834" s="819"/>
      <c r="C834" s="819"/>
      <c r="D834" s="819"/>
      <c r="E834" s="819"/>
      <c r="F834" s="819"/>
      <c r="G834" s="819"/>
      <c r="H834" s="817"/>
      <c r="I834" s="817"/>
      <c r="J834" s="817"/>
      <c r="K834" s="817"/>
      <c r="L834" s="817"/>
      <c r="M834" s="817"/>
      <c r="N834" s="817"/>
      <c r="O834" s="817"/>
      <c r="P834" s="817"/>
      <c r="Q834" s="817"/>
      <c r="R834" s="817"/>
      <c r="S834" s="817"/>
      <c r="T834" s="817"/>
      <c r="U834" s="817"/>
      <c r="V834" s="817"/>
      <c r="W834" s="817"/>
      <c r="X834" s="817"/>
      <c r="Y834" s="817"/>
    </row>
    <row r="835" ht="24.75" customHeight="1">
      <c r="A835" s="817"/>
      <c r="B835" s="819"/>
      <c r="C835" s="819"/>
      <c r="D835" s="819"/>
      <c r="E835" s="819"/>
      <c r="F835" s="819"/>
      <c r="G835" s="819"/>
      <c r="H835" s="817"/>
      <c r="I835" s="817"/>
      <c r="J835" s="817"/>
      <c r="K835" s="817"/>
      <c r="L835" s="817"/>
      <c r="M835" s="817"/>
      <c r="N835" s="817"/>
      <c r="O835" s="817"/>
      <c r="P835" s="817"/>
      <c r="Q835" s="817"/>
      <c r="R835" s="817"/>
      <c r="S835" s="817"/>
      <c r="T835" s="817"/>
      <c r="U835" s="817"/>
      <c r="V835" s="817"/>
      <c r="W835" s="817"/>
      <c r="X835" s="817"/>
      <c r="Y835" s="817"/>
    </row>
    <row r="836" ht="24.75" customHeight="1">
      <c r="A836" s="817"/>
      <c r="B836" s="819"/>
      <c r="C836" s="819"/>
      <c r="D836" s="819"/>
      <c r="E836" s="819"/>
      <c r="F836" s="819"/>
      <c r="G836" s="819"/>
      <c r="H836" s="817"/>
      <c r="I836" s="817"/>
      <c r="J836" s="817"/>
      <c r="K836" s="817"/>
      <c r="L836" s="817"/>
      <c r="M836" s="817"/>
      <c r="N836" s="817"/>
      <c r="O836" s="817"/>
      <c r="P836" s="817"/>
      <c r="Q836" s="817"/>
      <c r="R836" s="817"/>
      <c r="S836" s="817"/>
      <c r="T836" s="817"/>
      <c r="U836" s="817"/>
      <c r="V836" s="817"/>
      <c r="W836" s="817"/>
      <c r="X836" s="817"/>
      <c r="Y836" s="817"/>
    </row>
    <row r="837" ht="24.75" customHeight="1">
      <c r="A837" s="817"/>
      <c r="B837" s="819"/>
      <c r="C837" s="819"/>
      <c r="D837" s="819"/>
      <c r="E837" s="819"/>
      <c r="F837" s="819"/>
      <c r="G837" s="819"/>
      <c r="H837" s="817"/>
      <c r="I837" s="817"/>
      <c r="J837" s="817"/>
      <c r="K837" s="817"/>
      <c r="L837" s="817"/>
      <c r="M837" s="817"/>
      <c r="N837" s="817"/>
      <c r="O837" s="817"/>
      <c r="P837" s="817"/>
      <c r="Q837" s="817"/>
      <c r="R837" s="817"/>
      <c r="S837" s="817"/>
      <c r="T837" s="817"/>
      <c r="U837" s="817"/>
      <c r="V837" s="817"/>
      <c r="W837" s="817"/>
      <c r="X837" s="817"/>
      <c r="Y837" s="817"/>
    </row>
    <row r="838" ht="24.75" customHeight="1">
      <c r="A838" s="817"/>
      <c r="B838" s="819"/>
      <c r="C838" s="819"/>
      <c r="D838" s="819"/>
      <c r="E838" s="819"/>
      <c r="F838" s="819"/>
      <c r="G838" s="819"/>
      <c r="H838" s="817"/>
      <c r="I838" s="817"/>
      <c r="J838" s="817"/>
      <c r="K838" s="817"/>
      <c r="L838" s="817"/>
      <c r="M838" s="817"/>
      <c r="N838" s="817"/>
      <c r="O838" s="817"/>
      <c r="P838" s="817"/>
      <c r="Q838" s="817"/>
      <c r="R838" s="817"/>
      <c r="S838" s="817"/>
      <c r="T838" s="817"/>
      <c r="U838" s="817"/>
      <c r="V838" s="817"/>
      <c r="W838" s="817"/>
      <c r="X838" s="817"/>
      <c r="Y838" s="817"/>
    </row>
    <row r="839" ht="24.75" customHeight="1">
      <c r="A839" s="817"/>
      <c r="B839" s="819"/>
      <c r="C839" s="819"/>
      <c r="D839" s="819"/>
      <c r="E839" s="819"/>
      <c r="F839" s="819"/>
      <c r="G839" s="819"/>
      <c r="H839" s="817"/>
      <c r="I839" s="817"/>
      <c r="J839" s="817"/>
      <c r="K839" s="817"/>
      <c r="L839" s="817"/>
      <c r="M839" s="817"/>
      <c r="N839" s="817"/>
      <c r="O839" s="817"/>
      <c r="P839" s="817"/>
      <c r="Q839" s="817"/>
      <c r="R839" s="817"/>
      <c r="S839" s="817"/>
      <c r="T839" s="817"/>
      <c r="U839" s="817"/>
      <c r="V839" s="817"/>
      <c r="W839" s="817"/>
      <c r="X839" s="817"/>
      <c r="Y839" s="817"/>
    </row>
    <row r="840" ht="24.75" customHeight="1">
      <c r="A840" s="817"/>
      <c r="B840" s="819"/>
      <c r="C840" s="819"/>
      <c r="D840" s="819"/>
      <c r="E840" s="819"/>
      <c r="F840" s="819"/>
      <c r="G840" s="819"/>
      <c r="H840" s="817"/>
      <c r="I840" s="817"/>
      <c r="J840" s="817"/>
      <c r="K840" s="817"/>
      <c r="L840" s="817"/>
      <c r="M840" s="817"/>
      <c r="N840" s="817"/>
      <c r="O840" s="817"/>
      <c r="P840" s="817"/>
      <c r="Q840" s="817"/>
      <c r="R840" s="817"/>
      <c r="S840" s="817"/>
      <c r="T840" s="817"/>
      <c r="U840" s="817"/>
      <c r="V840" s="817"/>
      <c r="W840" s="817"/>
      <c r="X840" s="817"/>
      <c r="Y840" s="817"/>
    </row>
    <row r="841" ht="24.75" customHeight="1">
      <c r="A841" s="817"/>
      <c r="B841" s="819"/>
      <c r="C841" s="819"/>
      <c r="D841" s="819"/>
      <c r="E841" s="819"/>
      <c r="F841" s="819"/>
      <c r="G841" s="819"/>
      <c r="H841" s="817"/>
      <c r="I841" s="817"/>
      <c r="J841" s="817"/>
      <c r="K841" s="817"/>
      <c r="L841" s="817"/>
      <c r="M841" s="817"/>
      <c r="N841" s="817"/>
      <c r="O841" s="817"/>
      <c r="P841" s="817"/>
      <c r="Q841" s="817"/>
      <c r="R841" s="817"/>
      <c r="S841" s="817"/>
      <c r="T841" s="817"/>
      <c r="U841" s="817"/>
      <c r="V841" s="817"/>
      <c r="W841" s="817"/>
      <c r="X841" s="817"/>
      <c r="Y841" s="817"/>
    </row>
    <row r="842" ht="24.75" customHeight="1">
      <c r="A842" s="817"/>
      <c r="B842" s="819"/>
      <c r="C842" s="819"/>
      <c r="D842" s="819"/>
      <c r="E842" s="819"/>
      <c r="F842" s="819"/>
      <c r="G842" s="819"/>
      <c r="H842" s="817"/>
      <c r="I842" s="817"/>
      <c r="J842" s="817"/>
      <c r="K842" s="817"/>
      <c r="L842" s="817"/>
      <c r="M842" s="817"/>
      <c r="N842" s="817"/>
      <c r="O842" s="817"/>
      <c r="P842" s="817"/>
      <c r="Q842" s="817"/>
      <c r="R842" s="817"/>
      <c r="S842" s="817"/>
      <c r="T842" s="817"/>
      <c r="U842" s="817"/>
      <c r="V842" s="817"/>
      <c r="W842" s="817"/>
      <c r="X842" s="817"/>
      <c r="Y842" s="817"/>
    </row>
    <row r="843" ht="24.75" customHeight="1">
      <c r="A843" s="817"/>
      <c r="B843" s="819"/>
      <c r="C843" s="819"/>
      <c r="D843" s="819"/>
      <c r="E843" s="819"/>
      <c r="F843" s="819"/>
      <c r="G843" s="819"/>
      <c r="H843" s="817"/>
      <c r="I843" s="817"/>
      <c r="J843" s="817"/>
      <c r="K843" s="817"/>
      <c r="L843" s="817"/>
      <c r="M843" s="817"/>
      <c r="N843" s="817"/>
      <c r="O843" s="817"/>
      <c r="P843" s="817"/>
      <c r="Q843" s="817"/>
      <c r="R843" s="817"/>
      <c r="S843" s="817"/>
      <c r="T843" s="817"/>
      <c r="U843" s="817"/>
      <c r="V843" s="817"/>
      <c r="W843" s="817"/>
      <c r="X843" s="817"/>
      <c r="Y843" s="817"/>
    </row>
    <row r="844" ht="24.75" customHeight="1">
      <c r="A844" s="817"/>
      <c r="B844" s="819"/>
      <c r="C844" s="819"/>
      <c r="D844" s="819"/>
      <c r="E844" s="819"/>
      <c r="F844" s="819"/>
      <c r="G844" s="819"/>
      <c r="H844" s="817"/>
      <c r="I844" s="817"/>
      <c r="J844" s="817"/>
      <c r="K844" s="817"/>
      <c r="L844" s="817"/>
      <c r="M844" s="817"/>
      <c r="N844" s="817"/>
      <c r="O844" s="817"/>
      <c r="P844" s="817"/>
      <c r="Q844" s="817"/>
      <c r="R844" s="817"/>
      <c r="S844" s="817"/>
      <c r="T844" s="817"/>
      <c r="U844" s="817"/>
      <c r="V844" s="817"/>
      <c r="W844" s="817"/>
      <c r="X844" s="817"/>
      <c r="Y844" s="817"/>
    </row>
    <row r="845" ht="24.75" customHeight="1">
      <c r="A845" s="817"/>
      <c r="B845" s="819"/>
      <c r="C845" s="819"/>
      <c r="D845" s="819"/>
      <c r="E845" s="819"/>
      <c r="F845" s="819"/>
      <c r="G845" s="819"/>
      <c r="H845" s="817"/>
      <c r="I845" s="817"/>
      <c r="J845" s="817"/>
      <c r="K845" s="817"/>
      <c r="L845" s="817"/>
      <c r="M845" s="817"/>
      <c r="N845" s="817"/>
      <c r="O845" s="817"/>
      <c r="P845" s="817"/>
      <c r="Q845" s="817"/>
      <c r="R845" s="817"/>
      <c r="S845" s="817"/>
      <c r="T845" s="817"/>
      <c r="U845" s="817"/>
      <c r="V845" s="817"/>
      <c r="W845" s="817"/>
      <c r="X845" s="817"/>
      <c r="Y845" s="817"/>
    </row>
    <row r="846" ht="24.75" customHeight="1">
      <c r="A846" s="817"/>
      <c r="B846" s="819"/>
      <c r="C846" s="819"/>
      <c r="D846" s="819"/>
      <c r="E846" s="819"/>
      <c r="F846" s="819"/>
      <c r="G846" s="819"/>
      <c r="H846" s="817"/>
      <c r="I846" s="817"/>
      <c r="J846" s="817"/>
      <c r="K846" s="817"/>
      <c r="L846" s="817"/>
      <c r="M846" s="817"/>
      <c r="N846" s="817"/>
      <c r="O846" s="817"/>
      <c r="P846" s="817"/>
      <c r="Q846" s="817"/>
      <c r="R846" s="817"/>
      <c r="S846" s="817"/>
      <c r="T846" s="817"/>
      <c r="U846" s="817"/>
      <c r="V846" s="817"/>
      <c r="W846" s="817"/>
      <c r="X846" s="817"/>
      <c r="Y846" s="817"/>
    </row>
    <row r="847" ht="24.75" customHeight="1">
      <c r="A847" s="817"/>
      <c r="B847" s="819"/>
      <c r="C847" s="819"/>
      <c r="D847" s="819"/>
      <c r="E847" s="819"/>
      <c r="F847" s="819"/>
      <c r="G847" s="819"/>
      <c r="H847" s="817"/>
      <c r="I847" s="817"/>
      <c r="J847" s="817"/>
      <c r="K847" s="817"/>
      <c r="L847" s="817"/>
      <c r="M847" s="817"/>
      <c r="N847" s="817"/>
      <c r="O847" s="817"/>
      <c r="P847" s="817"/>
      <c r="Q847" s="817"/>
      <c r="R847" s="817"/>
      <c r="S847" s="817"/>
      <c r="T847" s="817"/>
      <c r="U847" s="817"/>
      <c r="V847" s="817"/>
      <c r="W847" s="817"/>
      <c r="X847" s="817"/>
      <c r="Y847" s="817"/>
    </row>
    <row r="848" ht="24.75" customHeight="1">
      <c r="A848" s="817"/>
      <c r="B848" s="819"/>
      <c r="C848" s="819"/>
      <c r="D848" s="819"/>
      <c r="E848" s="819"/>
      <c r="F848" s="819"/>
      <c r="G848" s="819"/>
      <c r="H848" s="817"/>
      <c r="I848" s="817"/>
      <c r="J848" s="817"/>
      <c r="K848" s="817"/>
      <c r="L848" s="817"/>
      <c r="M848" s="817"/>
      <c r="N848" s="817"/>
      <c r="O848" s="817"/>
      <c r="P848" s="817"/>
      <c r="Q848" s="817"/>
      <c r="R848" s="817"/>
      <c r="S848" s="817"/>
      <c r="T848" s="817"/>
      <c r="U848" s="817"/>
      <c r="V848" s="817"/>
      <c r="W848" s="817"/>
      <c r="X848" s="817"/>
      <c r="Y848" s="817"/>
    </row>
    <row r="849" ht="24.75" customHeight="1">
      <c r="A849" s="817"/>
      <c r="B849" s="819"/>
      <c r="C849" s="819"/>
      <c r="D849" s="819"/>
      <c r="E849" s="819"/>
      <c r="F849" s="819"/>
      <c r="G849" s="819"/>
      <c r="H849" s="817"/>
      <c r="I849" s="817"/>
      <c r="J849" s="817"/>
      <c r="K849" s="817"/>
      <c r="L849" s="817"/>
      <c r="M849" s="817"/>
      <c r="N849" s="817"/>
      <c r="O849" s="817"/>
      <c r="P849" s="817"/>
      <c r="Q849" s="817"/>
      <c r="R849" s="817"/>
      <c r="S849" s="817"/>
      <c r="T849" s="817"/>
      <c r="U849" s="817"/>
      <c r="V849" s="817"/>
      <c r="W849" s="817"/>
      <c r="X849" s="817"/>
      <c r="Y849" s="817"/>
    </row>
    <row r="850" ht="24.75" customHeight="1">
      <c r="A850" s="817"/>
      <c r="B850" s="819"/>
      <c r="C850" s="819"/>
      <c r="D850" s="819"/>
      <c r="E850" s="819"/>
      <c r="F850" s="819"/>
      <c r="G850" s="819"/>
      <c r="H850" s="817"/>
      <c r="I850" s="817"/>
      <c r="J850" s="817"/>
      <c r="K850" s="817"/>
      <c r="L850" s="817"/>
      <c r="M850" s="817"/>
      <c r="N850" s="817"/>
      <c r="O850" s="817"/>
      <c r="P850" s="817"/>
      <c r="Q850" s="817"/>
      <c r="R850" s="817"/>
      <c r="S850" s="817"/>
      <c r="T850" s="817"/>
      <c r="U850" s="817"/>
      <c r="V850" s="817"/>
      <c r="W850" s="817"/>
      <c r="X850" s="817"/>
      <c r="Y850" s="817"/>
    </row>
    <row r="851" ht="24.75" customHeight="1">
      <c r="A851" s="817"/>
      <c r="B851" s="819"/>
      <c r="C851" s="819"/>
      <c r="D851" s="819"/>
      <c r="E851" s="819"/>
      <c r="F851" s="819"/>
      <c r="G851" s="819"/>
      <c r="H851" s="817"/>
      <c r="I851" s="817"/>
      <c r="J851" s="817"/>
      <c r="K851" s="817"/>
      <c r="L851" s="817"/>
      <c r="M851" s="817"/>
      <c r="N851" s="817"/>
      <c r="O851" s="817"/>
      <c r="P851" s="817"/>
      <c r="Q851" s="817"/>
      <c r="R851" s="817"/>
      <c r="S851" s="817"/>
      <c r="T851" s="817"/>
      <c r="U851" s="817"/>
      <c r="V851" s="817"/>
      <c r="W851" s="817"/>
      <c r="X851" s="817"/>
      <c r="Y851" s="817"/>
    </row>
    <row r="852" ht="24.75" customHeight="1">
      <c r="A852" s="817"/>
      <c r="B852" s="819"/>
      <c r="C852" s="819"/>
      <c r="D852" s="819"/>
      <c r="E852" s="819"/>
      <c r="F852" s="819"/>
      <c r="G852" s="819"/>
      <c r="H852" s="817"/>
      <c r="I852" s="817"/>
      <c r="J852" s="817"/>
      <c r="K852" s="817"/>
      <c r="L852" s="817"/>
      <c r="M852" s="817"/>
      <c r="N852" s="817"/>
      <c r="O852" s="817"/>
      <c r="P852" s="817"/>
      <c r="Q852" s="817"/>
      <c r="R852" s="817"/>
      <c r="S852" s="817"/>
      <c r="T852" s="817"/>
      <c r="U852" s="817"/>
      <c r="V852" s="817"/>
      <c r="W852" s="817"/>
      <c r="X852" s="817"/>
      <c r="Y852" s="817"/>
    </row>
    <row r="853" ht="24.75" customHeight="1">
      <c r="A853" s="817"/>
      <c r="B853" s="819"/>
      <c r="C853" s="819"/>
      <c r="D853" s="819"/>
      <c r="E853" s="819"/>
      <c r="F853" s="819"/>
      <c r="G853" s="819"/>
      <c r="H853" s="817"/>
      <c r="I853" s="817"/>
      <c r="J853" s="817"/>
      <c r="K853" s="817"/>
      <c r="L853" s="817"/>
      <c r="M853" s="817"/>
      <c r="N853" s="817"/>
      <c r="O853" s="817"/>
      <c r="P853" s="817"/>
      <c r="Q853" s="817"/>
      <c r="R853" s="817"/>
      <c r="S853" s="817"/>
      <c r="T853" s="817"/>
      <c r="U853" s="817"/>
      <c r="V853" s="817"/>
      <c r="W853" s="817"/>
      <c r="X853" s="817"/>
      <c r="Y853" s="817"/>
    </row>
    <row r="854" ht="24.75" customHeight="1">
      <c r="A854" s="817"/>
      <c r="B854" s="819"/>
      <c r="C854" s="819"/>
      <c r="D854" s="819"/>
      <c r="E854" s="819"/>
      <c r="F854" s="819"/>
      <c r="G854" s="819"/>
      <c r="H854" s="817"/>
      <c r="I854" s="817"/>
      <c r="J854" s="817"/>
      <c r="K854" s="817"/>
      <c r="L854" s="817"/>
      <c r="M854" s="817"/>
      <c r="N854" s="817"/>
      <c r="O854" s="817"/>
      <c r="P854" s="817"/>
      <c r="Q854" s="817"/>
      <c r="R854" s="817"/>
      <c r="S854" s="817"/>
      <c r="T854" s="817"/>
      <c r="U854" s="817"/>
      <c r="V854" s="817"/>
      <c r="W854" s="817"/>
      <c r="X854" s="817"/>
      <c r="Y854" s="817"/>
    </row>
    <row r="855" ht="24.75" customHeight="1">
      <c r="A855" s="817"/>
      <c r="B855" s="819"/>
      <c r="C855" s="819"/>
      <c r="D855" s="819"/>
      <c r="E855" s="819"/>
      <c r="F855" s="819"/>
      <c r="G855" s="819"/>
      <c r="H855" s="817"/>
      <c r="I855" s="817"/>
      <c r="J855" s="817"/>
      <c r="K855" s="817"/>
      <c r="L855" s="817"/>
      <c r="M855" s="817"/>
      <c r="N855" s="817"/>
      <c r="O855" s="817"/>
      <c r="P855" s="817"/>
      <c r="Q855" s="817"/>
      <c r="R855" s="817"/>
      <c r="S855" s="817"/>
      <c r="T855" s="817"/>
      <c r="U855" s="817"/>
      <c r="V855" s="817"/>
      <c r="W855" s="817"/>
      <c r="X855" s="817"/>
      <c r="Y855" s="817"/>
    </row>
    <row r="856" ht="24.75" customHeight="1">
      <c r="A856" s="817"/>
      <c r="B856" s="819"/>
      <c r="C856" s="819"/>
      <c r="D856" s="819"/>
      <c r="E856" s="819"/>
      <c r="F856" s="819"/>
      <c r="G856" s="819"/>
      <c r="H856" s="817"/>
      <c r="I856" s="817"/>
      <c r="J856" s="817"/>
      <c r="K856" s="817"/>
      <c r="L856" s="817"/>
      <c r="M856" s="817"/>
      <c r="N856" s="817"/>
      <c r="O856" s="817"/>
      <c r="P856" s="817"/>
      <c r="Q856" s="817"/>
      <c r="R856" s="817"/>
      <c r="S856" s="817"/>
      <c r="T856" s="817"/>
      <c r="U856" s="817"/>
      <c r="V856" s="817"/>
      <c r="W856" s="817"/>
      <c r="X856" s="817"/>
      <c r="Y856" s="817"/>
    </row>
    <row r="857" ht="24.75" customHeight="1">
      <c r="A857" s="817"/>
      <c r="B857" s="819"/>
      <c r="C857" s="819"/>
      <c r="D857" s="819"/>
      <c r="E857" s="819"/>
      <c r="F857" s="819"/>
      <c r="G857" s="819"/>
      <c r="H857" s="817"/>
      <c r="I857" s="817"/>
      <c r="J857" s="817"/>
      <c r="K857" s="817"/>
      <c r="L857" s="817"/>
      <c r="M857" s="817"/>
      <c r="N857" s="817"/>
      <c r="O857" s="817"/>
      <c r="P857" s="817"/>
      <c r="Q857" s="817"/>
      <c r="R857" s="817"/>
      <c r="S857" s="817"/>
      <c r="T857" s="817"/>
      <c r="U857" s="817"/>
      <c r="V857" s="817"/>
      <c r="W857" s="817"/>
      <c r="X857" s="817"/>
      <c r="Y857" s="817"/>
    </row>
    <row r="858" ht="24.75" customHeight="1">
      <c r="A858" s="817"/>
      <c r="B858" s="819"/>
      <c r="C858" s="819"/>
      <c r="D858" s="819"/>
      <c r="E858" s="819"/>
      <c r="F858" s="819"/>
      <c r="G858" s="819"/>
      <c r="H858" s="817"/>
      <c r="I858" s="817"/>
      <c r="J858" s="817"/>
      <c r="K858" s="817"/>
      <c r="L858" s="817"/>
      <c r="M858" s="817"/>
      <c r="N858" s="817"/>
      <c r="O858" s="817"/>
      <c r="P858" s="817"/>
      <c r="Q858" s="817"/>
      <c r="R858" s="817"/>
      <c r="S858" s="817"/>
      <c r="T858" s="817"/>
      <c r="U858" s="817"/>
      <c r="V858" s="817"/>
      <c r="W858" s="817"/>
      <c r="X858" s="817"/>
      <c r="Y858" s="817"/>
    </row>
    <row r="859" ht="24.75" customHeight="1">
      <c r="A859" s="817"/>
      <c r="B859" s="819"/>
      <c r="C859" s="819"/>
      <c r="D859" s="819"/>
      <c r="E859" s="819"/>
      <c r="F859" s="819"/>
      <c r="G859" s="819"/>
      <c r="H859" s="817"/>
      <c r="I859" s="817"/>
      <c r="J859" s="817"/>
      <c r="K859" s="817"/>
      <c r="L859" s="817"/>
      <c r="M859" s="817"/>
      <c r="N859" s="817"/>
      <c r="O859" s="817"/>
      <c r="P859" s="817"/>
      <c r="Q859" s="817"/>
      <c r="R859" s="817"/>
      <c r="S859" s="817"/>
      <c r="T859" s="817"/>
      <c r="U859" s="817"/>
      <c r="V859" s="817"/>
      <c r="W859" s="817"/>
      <c r="X859" s="817"/>
      <c r="Y859" s="817"/>
    </row>
    <row r="860" ht="24.75" customHeight="1">
      <c r="A860" s="817"/>
      <c r="B860" s="819"/>
      <c r="C860" s="819"/>
      <c r="D860" s="819"/>
      <c r="E860" s="819"/>
      <c r="F860" s="819"/>
      <c r="G860" s="819"/>
      <c r="H860" s="817"/>
      <c r="I860" s="817"/>
      <c r="J860" s="817"/>
      <c r="K860" s="817"/>
      <c r="L860" s="817"/>
      <c r="M860" s="817"/>
      <c r="N860" s="817"/>
      <c r="O860" s="817"/>
      <c r="P860" s="817"/>
      <c r="Q860" s="817"/>
      <c r="R860" s="817"/>
      <c r="S860" s="817"/>
      <c r="T860" s="817"/>
      <c r="U860" s="817"/>
      <c r="V860" s="817"/>
      <c r="W860" s="817"/>
      <c r="X860" s="817"/>
      <c r="Y860" s="817"/>
    </row>
    <row r="861" ht="24.75" customHeight="1">
      <c r="A861" s="817"/>
      <c r="B861" s="819"/>
      <c r="C861" s="819"/>
      <c r="D861" s="819"/>
      <c r="E861" s="819"/>
      <c r="F861" s="819"/>
      <c r="G861" s="819"/>
      <c r="H861" s="817"/>
      <c r="I861" s="817"/>
      <c r="J861" s="817"/>
      <c r="K861" s="817"/>
      <c r="L861" s="817"/>
      <c r="M861" s="817"/>
      <c r="N861" s="817"/>
      <c r="O861" s="817"/>
      <c r="P861" s="817"/>
      <c r="Q861" s="817"/>
      <c r="R861" s="817"/>
      <c r="S861" s="817"/>
      <c r="T861" s="817"/>
      <c r="U861" s="817"/>
      <c r="V861" s="817"/>
      <c r="W861" s="817"/>
      <c r="X861" s="817"/>
      <c r="Y861" s="817"/>
    </row>
    <row r="862" ht="24.75" customHeight="1">
      <c r="A862" s="817"/>
      <c r="B862" s="819"/>
      <c r="C862" s="819"/>
      <c r="D862" s="819"/>
      <c r="E862" s="819"/>
      <c r="F862" s="819"/>
      <c r="G862" s="819"/>
      <c r="H862" s="817"/>
      <c r="I862" s="817"/>
      <c r="J862" s="817"/>
      <c r="K862" s="817"/>
      <c r="L862" s="817"/>
      <c r="M862" s="817"/>
      <c r="N862" s="817"/>
      <c r="O862" s="817"/>
      <c r="P862" s="817"/>
      <c r="Q862" s="817"/>
      <c r="R862" s="817"/>
      <c r="S862" s="817"/>
      <c r="T862" s="817"/>
      <c r="U862" s="817"/>
      <c r="V862" s="817"/>
      <c r="W862" s="817"/>
      <c r="X862" s="817"/>
      <c r="Y862" s="817"/>
    </row>
    <row r="863" ht="24.75" customHeight="1">
      <c r="A863" s="817"/>
      <c r="B863" s="819"/>
      <c r="C863" s="819"/>
      <c r="D863" s="819"/>
      <c r="E863" s="819"/>
      <c r="F863" s="819"/>
      <c r="G863" s="819"/>
      <c r="H863" s="817"/>
      <c r="I863" s="817"/>
      <c r="J863" s="817"/>
      <c r="K863" s="817"/>
      <c r="L863" s="817"/>
      <c r="M863" s="817"/>
      <c r="N863" s="817"/>
      <c r="O863" s="817"/>
      <c r="P863" s="817"/>
      <c r="Q863" s="817"/>
      <c r="R863" s="817"/>
      <c r="S863" s="817"/>
      <c r="T863" s="817"/>
      <c r="U863" s="817"/>
      <c r="V863" s="817"/>
      <c r="W863" s="817"/>
      <c r="X863" s="817"/>
      <c r="Y863" s="817"/>
    </row>
    <row r="864" ht="24.75" customHeight="1">
      <c r="A864" s="817"/>
      <c r="B864" s="819"/>
      <c r="C864" s="819"/>
      <c r="D864" s="819"/>
      <c r="E864" s="819"/>
      <c r="F864" s="819"/>
      <c r="G864" s="819"/>
      <c r="H864" s="817"/>
      <c r="I864" s="817"/>
      <c r="J864" s="817"/>
      <c r="K864" s="817"/>
      <c r="L864" s="817"/>
      <c r="M864" s="817"/>
      <c r="N864" s="817"/>
      <c r="O864" s="817"/>
      <c r="P864" s="817"/>
      <c r="Q864" s="817"/>
      <c r="R864" s="817"/>
      <c r="S864" s="817"/>
      <c r="T864" s="817"/>
      <c r="U864" s="817"/>
      <c r="V864" s="817"/>
      <c r="W864" s="817"/>
      <c r="X864" s="817"/>
      <c r="Y864" s="817"/>
    </row>
    <row r="865" ht="24.75" customHeight="1">
      <c r="A865" s="817"/>
      <c r="B865" s="819"/>
      <c r="C865" s="819"/>
      <c r="D865" s="819"/>
      <c r="E865" s="819"/>
      <c r="F865" s="819"/>
      <c r="G865" s="819"/>
      <c r="H865" s="817"/>
      <c r="I865" s="817"/>
      <c r="J865" s="817"/>
      <c r="K865" s="817"/>
      <c r="L865" s="817"/>
      <c r="M865" s="817"/>
      <c r="N865" s="817"/>
      <c r="O865" s="817"/>
      <c r="P865" s="817"/>
      <c r="Q865" s="817"/>
      <c r="R865" s="817"/>
      <c r="S865" s="817"/>
      <c r="T865" s="817"/>
      <c r="U865" s="817"/>
      <c r="V865" s="817"/>
      <c r="W865" s="817"/>
      <c r="X865" s="817"/>
      <c r="Y865" s="817"/>
    </row>
    <row r="866" ht="24.75" customHeight="1">
      <c r="A866" s="817"/>
      <c r="B866" s="819"/>
      <c r="C866" s="819"/>
      <c r="D866" s="819"/>
      <c r="E866" s="819"/>
      <c r="F866" s="819"/>
      <c r="G866" s="819"/>
      <c r="H866" s="817"/>
      <c r="I866" s="817"/>
      <c r="J866" s="817"/>
      <c r="K866" s="817"/>
      <c r="L866" s="817"/>
      <c r="M866" s="817"/>
      <c r="N866" s="817"/>
      <c r="O866" s="817"/>
      <c r="P866" s="817"/>
      <c r="Q866" s="817"/>
      <c r="R866" s="817"/>
      <c r="S866" s="817"/>
      <c r="T866" s="817"/>
      <c r="U866" s="817"/>
      <c r="V866" s="817"/>
      <c r="W866" s="817"/>
      <c r="X866" s="817"/>
      <c r="Y866" s="817"/>
    </row>
    <row r="867" ht="24.75" customHeight="1">
      <c r="A867" s="817"/>
      <c r="B867" s="819"/>
      <c r="C867" s="819"/>
      <c r="D867" s="819"/>
      <c r="E867" s="819"/>
      <c r="F867" s="819"/>
      <c r="G867" s="819"/>
      <c r="H867" s="817"/>
      <c r="I867" s="817"/>
      <c r="J867" s="817"/>
      <c r="K867" s="817"/>
      <c r="L867" s="817"/>
      <c r="M867" s="817"/>
      <c r="N867" s="817"/>
      <c r="O867" s="817"/>
      <c r="P867" s="817"/>
      <c r="Q867" s="817"/>
      <c r="R867" s="817"/>
      <c r="S867" s="817"/>
      <c r="T867" s="817"/>
      <c r="U867" s="817"/>
      <c r="V867" s="817"/>
      <c r="W867" s="817"/>
      <c r="X867" s="817"/>
      <c r="Y867" s="817"/>
    </row>
    <row r="868" ht="24.75" customHeight="1">
      <c r="A868" s="817"/>
      <c r="B868" s="819"/>
      <c r="C868" s="819"/>
      <c r="D868" s="819"/>
      <c r="E868" s="819"/>
      <c r="F868" s="819"/>
      <c r="G868" s="819"/>
      <c r="H868" s="817"/>
      <c r="I868" s="817"/>
      <c r="J868" s="817"/>
      <c r="K868" s="817"/>
      <c r="L868" s="817"/>
      <c r="M868" s="817"/>
      <c r="N868" s="817"/>
      <c r="O868" s="817"/>
      <c r="P868" s="817"/>
      <c r="Q868" s="817"/>
      <c r="R868" s="817"/>
      <c r="S868" s="817"/>
      <c r="T868" s="817"/>
      <c r="U868" s="817"/>
      <c r="V868" s="817"/>
      <c r="W868" s="817"/>
      <c r="X868" s="817"/>
      <c r="Y868" s="817"/>
    </row>
    <row r="869" ht="24.75" customHeight="1">
      <c r="A869" s="817"/>
      <c r="B869" s="819"/>
      <c r="C869" s="819"/>
      <c r="D869" s="819"/>
      <c r="E869" s="819"/>
      <c r="F869" s="819"/>
      <c r="G869" s="819"/>
      <c r="H869" s="817"/>
      <c r="I869" s="817"/>
      <c r="J869" s="817"/>
      <c r="K869" s="817"/>
      <c r="L869" s="817"/>
      <c r="M869" s="817"/>
      <c r="N869" s="817"/>
      <c r="O869" s="817"/>
      <c r="P869" s="817"/>
      <c r="Q869" s="817"/>
      <c r="R869" s="817"/>
      <c r="S869" s="817"/>
      <c r="T869" s="817"/>
      <c r="U869" s="817"/>
      <c r="V869" s="817"/>
      <c r="W869" s="817"/>
      <c r="X869" s="817"/>
      <c r="Y869" s="817"/>
    </row>
    <row r="870" ht="24.75" customHeight="1">
      <c r="A870" s="817"/>
      <c r="B870" s="819"/>
      <c r="C870" s="819"/>
      <c r="D870" s="819"/>
      <c r="E870" s="819"/>
      <c r="F870" s="819"/>
      <c r="G870" s="819"/>
      <c r="H870" s="817"/>
      <c r="I870" s="817"/>
      <c r="J870" s="817"/>
      <c r="K870" s="817"/>
      <c r="L870" s="817"/>
      <c r="M870" s="817"/>
      <c r="N870" s="817"/>
      <c r="O870" s="817"/>
      <c r="P870" s="817"/>
      <c r="Q870" s="817"/>
      <c r="R870" s="817"/>
      <c r="S870" s="817"/>
      <c r="T870" s="817"/>
      <c r="U870" s="817"/>
      <c r="V870" s="817"/>
      <c r="W870" s="817"/>
      <c r="X870" s="817"/>
      <c r="Y870" s="817"/>
    </row>
    <row r="871" ht="24.75" customHeight="1">
      <c r="A871" s="817"/>
      <c r="B871" s="819"/>
      <c r="C871" s="819"/>
      <c r="D871" s="819"/>
      <c r="E871" s="819"/>
      <c r="F871" s="819"/>
      <c r="G871" s="819"/>
      <c r="H871" s="817"/>
      <c r="I871" s="817"/>
      <c r="J871" s="817"/>
      <c r="K871" s="817"/>
      <c r="L871" s="817"/>
      <c r="M871" s="817"/>
      <c r="N871" s="817"/>
      <c r="O871" s="817"/>
      <c r="P871" s="817"/>
      <c r="Q871" s="817"/>
      <c r="R871" s="817"/>
      <c r="S871" s="817"/>
      <c r="T871" s="817"/>
      <c r="U871" s="817"/>
      <c r="V871" s="817"/>
      <c r="W871" s="817"/>
      <c r="X871" s="817"/>
      <c r="Y871" s="817"/>
    </row>
    <row r="872" ht="24.75" customHeight="1">
      <c r="A872" s="817"/>
      <c r="B872" s="819"/>
      <c r="C872" s="819"/>
      <c r="D872" s="819"/>
      <c r="E872" s="819"/>
      <c r="F872" s="819"/>
      <c r="G872" s="819"/>
      <c r="H872" s="817"/>
      <c r="I872" s="817"/>
      <c r="J872" s="817"/>
      <c r="K872" s="817"/>
      <c r="L872" s="817"/>
      <c r="M872" s="817"/>
      <c r="N872" s="817"/>
      <c r="O872" s="817"/>
      <c r="P872" s="817"/>
      <c r="Q872" s="817"/>
      <c r="R872" s="817"/>
      <c r="S872" s="817"/>
      <c r="T872" s="817"/>
      <c r="U872" s="817"/>
      <c r="V872" s="817"/>
      <c r="W872" s="817"/>
      <c r="X872" s="817"/>
      <c r="Y872" s="817"/>
    </row>
    <row r="873" ht="24.75" customHeight="1">
      <c r="A873" s="817"/>
      <c r="B873" s="819"/>
      <c r="C873" s="819"/>
      <c r="D873" s="819"/>
      <c r="E873" s="819"/>
      <c r="F873" s="819"/>
      <c r="G873" s="819"/>
      <c r="H873" s="817"/>
      <c r="I873" s="817"/>
      <c r="J873" s="817"/>
      <c r="K873" s="817"/>
      <c r="L873" s="817"/>
      <c r="M873" s="817"/>
      <c r="N873" s="817"/>
      <c r="O873" s="817"/>
      <c r="P873" s="817"/>
      <c r="Q873" s="817"/>
      <c r="R873" s="817"/>
      <c r="S873" s="817"/>
      <c r="T873" s="817"/>
      <c r="U873" s="817"/>
      <c r="V873" s="817"/>
      <c r="W873" s="817"/>
      <c r="X873" s="817"/>
      <c r="Y873" s="817"/>
    </row>
    <row r="874" ht="24.75" customHeight="1">
      <c r="A874" s="817"/>
      <c r="B874" s="819"/>
      <c r="C874" s="819"/>
      <c r="D874" s="819"/>
      <c r="E874" s="819"/>
      <c r="F874" s="819"/>
      <c r="G874" s="819"/>
      <c r="H874" s="817"/>
      <c r="I874" s="817"/>
      <c r="J874" s="817"/>
      <c r="K874" s="817"/>
      <c r="L874" s="817"/>
      <c r="M874" s="817"/>
      <c r="N874" s="817"/>
      <c r="O874" s="817"/>
      <c r="P874" s="817"/>
      <c r="Q874" s="817"/>
      <c r="R874" s="817"/>
      <c r="S874" s="817"/>
      <c r="T874" s="817"/>
      <c r="U874" s="817"/>
      <c r="V874" s="817"/>
      <c r="W874" s="817"/>
      <c r="X874" s="817"/>
      <c r="Y874" s="817"/>
    </row>
    <row r="875" ht="24.75" customHeight="1">
      <c r="A875" s="817"/>
      <c r="B875" s="819"/>
      <c r="C875" s="819"/>
      <c r="D875" s="819"/>
      <c r="E875" s="819"/>
      <c r="F875" s="819"/>
      <c r="G875" s="819"/>
      <c r="H875" s="817"/>
      <c r="I875" s="817"/>
      <c r="J875" s="817"/>
      <c r="K875" s="817"/>
      <c r="L875" s="817"/>
      <c r="M875" s="817"/>
      <c r="N875" s="817"/>
      <c r="O875" s="817"/>
      <c r="P875" s="817"/>
      <c r="Q875" s="817"/>
      <c r="R875" s="817"/>
      <c r="S875" s="817"/>
      <c r="T875" s="817"/>
      <c r="U875" s="817"/>
      <c r="V875" s="817"/>
      <c r="W875" s="817"/>
      <c r="X875" s="817"/>
      <c r="Y875" s="817"/>
    </row>
    <row r="876" ht="24.75" customHeight="1">
      <c r="A876" s="817"/>
      <c r="B876" s="819"/>
      <c r="C876" s="819"/>
      <c r="D876" s="819"/>
      <c r="E876" s="819"/>
      <c r="F876" s="819"/>
      <c r="G876" s="819"/>
      <c r="H876" s="817"/>
      <c r="I876" s="817"/>
      <c r="J876" s="817"/>
      <c r="K876" s="817"/>
      <c r="L876" s="817"/>
      <c r="M876" s="817"/>
      <c r="N876" s="817"/>
      <c r="O876" s="817"/>
      <c r="P876" s="817"/>
      <c r="Q876" s="817"/>
      <c r="R876" s="817"/>
      <c r="S876" s="817"/>
      <c r="T876" s="817"/>
      <c r="U876" s="817"/>
      <c r="V876" s="817"/>
      <c r="W876" s="817"/>
      <c r="X876" s="817"/>
      <c r="Y876" s="817"/>
    </row>
    <row r="877" ht="24.75" customHeight="1">
      <c r="A877" s="817"/>
      <c r="B877" s="819"/>
      <c r="C877" s="819"/>
      <c r="D877" s="819"/>
      <c r="E877" s="819"/>
      <c r="F877" s="819"/>
      <c r="G877" s="819"/>
      <c r="H877" s="817"/>
      <c r="I877" s="817"/>
      <c r="J877" s="817"/>
      <c r="K877" s="817"/>
      <c r="L877" s="817"/>
      <c r="M877" s="817"/>
      <c r="N877" s="817"/>
      <c r="O877" s="817"/>
      <c r="P877" s="817"/>
      <c r="Q877" s="817"/>
      <c r="R877" s="817"/>
      <c r="S877" s="817"/>
      <c r="T877" s="817"/>
      <c r="U877" s="817"/>
      <c r="V877" s="817"/>
      <c r="W877" s="817"/>
      <c r="X877" s="817"/>
      <c r="Y877" s="817"/>
    </row>
    <row r="878" ht="24.75" customHeight="1">
      <c r="A878" s="817"/>
      <c r="B878" s="819"/>
      <c r="C878" s="819"/>
      <c r="D878" s="819"/>
      <c r="E878" s="819"/>
      <c r="F878" s="819"/>
      <c r="G878" s="819"/>
      <c r="H878" s="817"/>
      <c r="I878" s="817"/>
      <c r="J878" s="817"/>
      <c r="K878" s="817"/>
      <c r="L878" s="817"/>
      <c r="M878" s="817"/>
      <c r="N878" s="817"/>
      <c r="O878" s="817"/>
      <c r="P878" s="817"/>
      <c r="Q878" s="817"/>
      <c r="R878" s="817"/>
      <c r="S878" s="817"/>
      <c r="T878" s="817"/>
      <c r="U878" s="817"/>
      <c r="V878" s="817"/>
      <c r="W878" s="817"/>
      <c r="X878" s="817"/>
      <c r="Y878" s="817"/>
    </row>
    <row r="879" ht="24.75" customHeight="1">
      <c r="A879" s="817"/>
      <c r="B879" s="819"/>
      <c r="C879" s="819"/>
      <c r="D879" s="819"/>
      <c r="E879" s="819"/>
      <c r="F879" s="819"/>
      <c r="G879" s="819"/>
      <c r="H879" s="817"/>
      <c r="I879" s="817"/>
      <c r="J879" s="817"/>
      <c r="K879" s="817"/>
      <c r="L879" s="817"/>
      <c r="M879" s="817"/>
      <c r="N879" s="817"/>
      <c r="O879" s="817"/>
      <c r="P879" s="817"/>
      <c r="Q879" s="817"/>
      <c r="R879" s="817"/>
      <c r="S879" s="817"/>
      <c r="T879" s="817"/>
      <c r="U879" s="817"/>
      <c r="V879" s="817"/>
      <c r="W879" s="817"/>
      <c r="X879" s="817"/>
      <c r="Y879" s="817"/>
    </row>
    <row r="880" ht="24.75" customHeight="1">
      <c r="A880" s="817"/>
      <c r="B880" s="819"/>
      <c r="C880" s="819"/>
      <c r="D880" s="819"/>
      <c r="E880" s="819"/>
      <c r="F880" s="819"/>
      <c r="G880" s="819"/>
      <c r="H880" s="817"/>
      <c r="I880" s="817"/>
      <c r="J880" s="817"/>
      <c r="K880" s="817"/>
      <c r="L880" s="817"/>
      <c r="M880" s="817"/>
      <c r="N880" s="817"/>
      <c r="O880" s="817"/>
      <c r="P880" s="817"/>
      <c r="Q880" s="817"/>
      <c r="R880" s="817"/>
      <c r="S880" s="817"/>
      <c r="T880" s="817"/>
      <c r="U880" s="817"/>
      <c r="V880" s="817"/>
      <c r="W880" s="817"/>
      <c r="X880" s="817"/>
      <c r="Y880" s="817"/>
    </row>
    <row r="881" ht="24.75" customHeight="1">
      <c r="A881" s="817"/>
      <c r="B881" s="819"/>
      <c r="C881" s="819"/>
      <c r="D881" s="819"/>
      <c r="E881" s="819"/>
      <c r="F881" s="819"/>
      <c r="G881" s="819"/>
      <c r="H881" s="817"/>
      <c r="I881" s="817"/>
      <c r="J881" s="817"/>
      <c r="K881" s="817"/>
      <c r="L881" s="817"/>
      <c r="M881" s="817"/>
      <c r="N881" s="817"/>
      <c r="O881" s="817"/>
      <c r="P881" s="817"/>
      <c r="Q881" s="817"/>
      <c r="R881" s="817"/>
      <c r="S881" s="817"/>
      <c r="T881" s="817"/>
      <c r="U881" s="817"/>
      <c r="V881" s="817"/>
      <c r="W881" s="817"/>
      <c r="X881" s="817"/>
      <c r="Y881" s="817"/>
    </row>
    <row r="882" ht="24.75" customHeight="1">
      <c r="A882" s="817"/>
      <c r="B882" s="819"/>
      <c r="C882" s="819"/>
      <c r="D882" s="819"/>
      <c r="E882" s="819"/>
      <c r="F882" s="819"/>
      <c r="G882" s="819"/>
      <c r="H882" s="817"/>
      <c r="I882" s="817"/>
      <c r="J882" s="817"/>
      <c r="K882" s="817"/>
      <c r="L882" s="817"/>
      <c r="M882" s="817"/>
      <c r="N882" s="817"/>
      <c r="O882" s="817"/>
      <c r="P882" s="817"/>
      <c r="Q882" s="817"/>
      <c r="R882" s="817"/>
      <c r="S882" s="817"/>
      <c r="T882" s="817"/>
      <c r="U882" s="817"/>
      <c r="V882" s="817"/>
      <c r="W882" s="817"/>
      <c r="X882" s="817"/>
      <c r="Y882" s="817"/>
    </row>
    <row r="883" ht="24.75" customHeight="1">
      <c r="A883" s="817"/>
      <c r="B883" s="819"/>
      <c r="C883" s="819"/>
      <c r="D883" s="819"/>
      <c r="E883" s="819"/>
      <c r="F883" s="819"/>
      <c r="G883" s="819"/>
      <c r="H883" s="817"/>
      <c r="I883" s="817"/>
      <c r="J883" s="817"/>
      <c r="K883" s="817"/>
      <c r="L883" s="817"/>
      <c r="M883" s="817"/>
      <c r="N883" s="817"/>
      <c r="O883" s="817"/>
      <c r="P883" s="817"/>
      <c r="Q883" s="817"/>
      <c r="R883" s="817"/>
      <c r="S883" s="817"/>
      <c r="T883" s="817"/>
      <c r="U883" s="817"/>
      <c r="V883" s="817"/>
      <c r="W883" s="817"/>
      <c r="X883" s="817"/>
      <c r="Y883" s="817"/>
    </row>
    <row r="884" ht="24.75" customHeight="1">
      <c r="A884" s="817"/>
      <c r="B884" s="819"/>
      <c r="C884" s="819"/>
      <c r="D884" s="819"/>
      <c r="E884" s="819"/>
      <c r="F884" s="819"/>
      <c r="G884" s="819"/>
      <c r="H884" s="817"/>
      <c r="I884" s="817"/>
      <c r="J884" s="817"/>
      <c r="K884" s="817"/>
      <c r="L884" s="817"/>
      <c r="M884" s="817"/>
      <c r="N884" s="817"/>
      <c r="O884" s="817"/>
      <c r="P884" s="817"/>
      <c r="Q884" s="817"/>
      <c r="R884" s="817"/>
      <c r="S884" s="817"/>
      <c r="T884" s="817"/>
      <c r="U884" s="817"/>
      <c r="V884" s="817"/>
      <c r="W884" s="817"/>
      <c r="X884" s="817"/>
      <c r="Y884" s="817"/>
    </row>
    <row r="885" ht="24.75" customHeight="1">
      <c r="A885" s="817"/>
      <c r="B885" s="819"/>
      <c r="C885" s="819"/>
      <c r="D885" s="819"/>
      <c r="E885" s="819"/>
      <c r="F885" s="819"/>
      <c r="G885" s="819"/>
      <c r="H885" s="817"/>
      <c r="I885" s="817"/>
      <c r="J885" s="817"/>
      <c r="K885" s="817"/>
      <c r="L885" s="817"/>
      <c r="M885" s="817"/>
      <c r="N885" s="817"/>
      <c r="O885" s="817"/>
      <c r="P885" s="817"/>
      <c r="Q885" s="817"/>
      <c r="R885" s="817"/>
      <c r="S885" s="817"/>
      <c r="T885" s="817"/>
      <c r="U885" s="817"/>
      <c r="V885" s="817"/>
      <c r="W885" s="817"/>
      <c r="X885" s="817"/>
      <c r="Y885" s="817"/>
    </row>
    <row r="886" ht="24.75" customHeight="1">
      <c r="A886" s="817"/>
      <c r="B886" s="819"/>
      <c r="C886" s="819"/>
      <c r="D886" s="819"/>
      <c r="E886" s="819"/>
      <c r="F886" s="819"/>
      <c r="G886" s="819"/>
      <c r="H886" s="817"/>
      <c r="I886" s="817"/>
      <c r="J886" s="817"/>
      <c r="K886" s="817"/>
      <c r="L886" s="817"/>
      <c r="M886" s="817"/>
      <c r="N886" s="817"/>
      <c r="O886" s="817"/>
      <c r="P886" s="817"/>
      <c r="Q886" s="817"/>
      <c r="R886" s="817"/>
      <c r="S886" s="817"/>
      <c r="T886" s="817"/>
      <c r="U886" s="817"/>
      <c r="V886" s="817"/>
      <c r="W886" s="817"/>
      <c r="X886" s="817"/>
      <c r="Y886" s="817"/>
    </row>
    <row r="887" ht="24.75" customHeight="1">
      <c r="A887" s="817"/>
      <c r="B887" s="819"/>
      <c r="C887" s="819"/>
      <c r="D887" s="819"/>
      <c r="E887" s="819"/>
      <c r="F887" s="819"/>
      <c r="G887" s="819"/>
      <c r="H887" s="817"/>
      <c r="I887" s="817"/>
      <c r="J887" s="817"/>
      <c r="K887" s="817"/>
      <c r="L887" s="817"/>
      <c r="M887" s="817"/>
      <c r="N887" s="817"/>
      <c r="O887" s="817"/>
      <c r="P887" s="817"/>
      <c r="Q887" s="817"/>
      <c r="R887" s="817"/>
      <c r="S887" s="817"/>
      <c r="T887" s="817"/>
      <c r="U887" s="817"/>
      <c r="V887" s="817"/>
      <c r="W887" s="817"/>
      <c r="X887" s="817"/>
      <c r="Y887" s="817"/>
    </row>
    <row r="888" ht="24.75" customHeight="1">
      <c r="A888" s="817"/>
      <c r="B888" s="819"/>
      <c r="C888" s="819"/>
      <c r="D888" s="819"/>
      <c r="E888" s="819"/>
      <c r="F888" s="819"/>
      <c r="G888" s="819"/>
      <c r="H888" s="817"/>
      <c r="I888" s="817"/>
      <c r="J888" s="817"/>
      <c r="K888" s="817"/>
      <c r="L888" s="817"/>
      <c r="M888" s="817"/>
      <c r="N888" s="817"/>
      <c r="O888" s="817"/>
      <c r="P888" s="817"/>
      <c r="Q888" s="817"/>
      <c r="R888" s="817"/>
      <c r="S888" s="817"/>
      <c r="T888" s="817"/>
      <c r="U888" s="817"/>
      <c r="V888" s="817"/>
      <c r="W888" s="817"/>
      <c r="X888" s="817"/>
      <c r="Y888" s="817"/>
    </row>
    <row r="889" ht="24.75" customHeight="1">
      <c r="A889" s="817"/>
      <c r="B889" s="819"/>
      <c r="C889" s="819"/>
      <c r="D889" s="819"/>
      <c r="E889" s="819"/>
      <c r="F889" s="819"/>
      <c r="G889" s="819"/>
      <c r="H889" s="817"/>
      <c r="I889" s="817"/>
      <c r="J889" s="817"/>
      <c r="K889" s="817"/>
      <c r="L889" s="817"/>
      <c r="M889" s="817"/>
      <c r="N889" s="817"/>
      <c r="O889" s="817"/>
      <c r="P889" s="817"/>
      <c r="Q889" s="817"/>
      <c r="R889" s="817"/>
      <c r="S889" s="817"/>
      <c r="T889" s="817"/>
      <c r="U889" s="817"/>
      <c r="V889" s="817"/>
      <c r="W889" s="817"/>
      <c r="X889" s="817"/>
      <c r="Y889" s="817"/>
    </row>
    <row r="890" ht="24.75" customHeight="1">
      <c r="A890" s="817"/>
      <c r="B890" s="819"/>
      <c r="C890" s="819"/>
      <c r="D890" s="819"/>
      <c r="E890" s="819"/>
      <c r="F890" s="819"/>
      <c r="G890" s="819"/>
      <c r="H890" s="817"/>
      <c r="I890" s="817"/>
      <c r="J890" s="817"/>
      <c r="K890" s="817"/>
      <c r="L890" s="817"/>
      <c r="M890" s="817"/>
      <c r="N890" s="817"/>
      <c r="O890" s="817"/>
      <c r="P890" s="817"/>
      <c r="Q890" s="817"/>
      <c r="R890" s="817"/>
      <c r="S890" s="817"/>
      <c r="T890" s="817"/>
      <c r="U890" s="817"/>
      <c r="V890" s="817"/>
      <c r="W890" s="817"/>
      <c r="X890" s="817"/>
      <c r="Y890" s="817"/>
    </row>
    <row r="891" ht="24.75" customHeight="1">
      <c r="A891" s="817"/>
      <c r="B891" s="819"/>
      <c r="C891" s="819"/>
      <c r="D891" s="819"/>
      <c r="E891" s="819"/>
      <c r="F891" s="819"/>
      <c r="G891" s="819"/>
      <c r="H891" s="817"/>
      <c r="I891" s="817"/>
      <c r="J891" s="817"/>
      <c r="K891" s="817"/>
      <c r="L891" s="817"/>
      <c r="M891" s="817"/>
      <c r="N891" s="817"/>
      <c r="O891" s="817"/>
      <c r="P891" s="817"/>
      <c r="Q891" s="817"/>
      <c r="R891" s="817"/>
      <c r="S891" s="817"/>
      <c r="T891" s="817"/>
      <c r="U891" s="817"/>
      <c r="V891" s="817"/>
      <c r="W891" s="817"/>
      <c r="X891" s="817"/>
      <c r="Y891" s="817"/>
    </row>
    <row r="892" ht="24.75" customHeight="1">
      <c r="A892" s="817"/>
      <c r="B892" s="819"/>
      <c r="C892" s="819"/>
      <c r="D892" s="819"/>
      <c r="E892" s="819"/>
      <c r="F892" s="819"/>
      <c r="G892" s="819"/>
      <c r="H892" s="817"/>
      <c r="I892" s="817"/>
      <c r="J892" s="817"/>
      <c r="K892" s="817"/>
      <c r="L892" s="817"/>
      <c r="M892" s="817"/>
      <c r="N892" s="817"/>
      <c r="O892" s="817"/>
      <c r="P892" s="817"/>
      <c r="Q892" s="817"/>
      <c r="R892" s="817"/>
      <c r="S892" s="817"/>
      <c r="T892" s="817"/>
      <c r="U892" s="817"/>
      <c r="V892" s="817"/>
      <c r="W892" s="817"/>
      <c r="X892" s="817"/>
      <c r="Y892" s="817"/>
    </row>
    <row r="893" ht="24.75" customHeight="1">
      <c r="A893" s="817"/>
      <c r="B893" s="819"/>
      <c r="C893" s="819"/>
      <c r="D893" s="819"/>
      <c r="E893" s="819"/>
      <c r="F893" s="819"/>
      <c r="G893" s="819"/>
      <c r="H893" s="817"/>
      <c r="I893" s="817"/>
      <c r="J893" s="817"/>
      <c r="K893" s="817"/>
      <c r="L893" s="817"/>
      <c r="M893" s="817"/>
      <c r="N893" s="817"/>
      <c r="O893" s="817"/>
      <c r="P893" s="817"/>
      <c r="Q893" s="817"/>
      <c r="R893" s="817"/>
      <c r="S893" s="817"/>
      <c r="T893" s="817"/>
      <c r="U893" s="817"/>
      <c r="V893" s="817"/>
      <c r="W893" s="817"/>
      <c r="X893" s="817"/>
      <c r="Y893" s="817"/>
    </row>
    <row r="894" ht="24.75" customHeight="1">
      <c r="A894" s="817"/>
      <c r="B894" s="819"/>
      <c r="C894" s="819"/>
      <c r="D894" s="819"/>
      <c r="E894" s="819"/>
      <c r="F894" s="819"/>
      <c r="G894" s="819"/>
      <c r="H894" s="817"/>
      <c r="I894" s="817"/>
      <c r="J894" s="817"/>
      <c r="K894" s="817"/>
      <c r="L894" s="817"/>
      <c r="M894" s="817"/>
      <c r="N894" s="817"/>
      <c r="O894" s="817"/>
      <c r="P894" s="817"/>
      <c r="Q894" s="817"/>
      <c r="R894" s="817"/>
      <c r="S894" s="817"/>
      <c r="T894" s="817"/>
      <c r="U894" s="817"/>
      <c r="V894" s="817"/>
      <c r="W894" s="817"/>
      <c r="X894" s="817"/>
      <c r="Y894" s="817"/>
    </row>
    <row r="895" ht="24.75" customHeight="1">
      <c r="A895" s="817"/>
      <c r="B895" s="819"/>
      <c r="C895" s="819"/>
      <c r="D895" s="819"/>
      <c r="E895" s="819"/>
      <c r="F895" s="819"/>
      <c r="G895" s="819"/>
      <c r="H895" s="817"/>
      <c r="I895" s="817"/>
      <c r="J895" s="817"/>
      <c r="K895" s="817"/>
      <c r="L895" s="817"/>
      <c r="M895" s="817"/>
      <c r="N895" s="817"/>
      <c r="O895" s="817"/>
      <c r="P895" s="817"/>
      <c r="Q895" s="817"/>
      <c r="R895" s="817"/>
      <c r="S895" s="817"/>
      <c r="T895" s="817"/>
      <c r="U895" s="817"/>
      <c r="V895" s="817"/>
      <c r="W895" s="817"/>
      <c r="X895" s="817"/>
      <c r="Y895" s="817"/>
    </row>
    <row r="896" ht="24.75" customHeight="1">
      <c r="A896" s="817"/>
      <c r="B896" s="819"/>
      <c r="C896" s="819"/>
      <c r="D896" s="819"/>
      <c r="E896" s="819"/>
      <c r="F896" s="819"/>
      <c r="G896" s="819"/>
      <c r="H896" s="817"/>
      <c r="I896" s="817"/>
      <c r="J896" s="817"/>
      <c r="K896" s="817"/>
      <c r="L896" s="817"/>
      <c r="M896" s="817"/>
      <c r="N896" s="817"/>
      <c r="O896" s="817"/>
      <c r="P896" s="817"/>
      <c r="Q896" s="817"/>
      <c r="R896" s="817"/>
      <c r="S896" s="817"/>
      <c r="T896" s="817"/>
      <c r="U896" s="817"/>
      <c r="V896" s="817"/>
      <c r="W896" s="817"/>
      <c r="X896" s="817"/>
      <c r="Y896" s="817"/>
    </row>
    <row r="897" ht="24.75" customHeight="1">
      <c r="A897" s="817"/>
      <c r="B897" s="819"/>
      <c r="C897" s="819"/>
      <c r="D897" s="819"/>
      <c r="E897" s="819"/>
      <c r="F897" s="819"/>
      <c r="G897" s="819"/>
      <c r="H897" s="817"/>
      <c r="I897" s="817"/>
      <c r="J897" s="817"/>
      <c r="K897" s="817"/>
      <c r="L897" s="817"/>
      <c r="M897" s="817"/>
      <c r="N897" s="817"/>
      <c r="O897" s="817"/>
      <c r="P897" s="817"/>
      <c r="Q897" s="817"/>
      <c r="R897" s="817"/>
      <c r="S897" s="817"/>
      <c r="T897" s="817"/>
      <c r="U897" s="817"/>
      <c r="V897" s="817"/>
      <c r="W897" s="817"/>
      <c r="X897" s="817"/>
      <c r="Y897" s="817"/>
    </row>
    <row r="898" ht="24.75" customHeight="1">
      <c r="A898" s="817"/>
      <c r="B898" s="819"/>
      <c r="C898" s="819"/>
      <c r="D898" s="819"/>
      <c r="E898" s="819"/>
      <c r="F898" s="819"/>
      <c r="G898" s="819"/>
      <c r="H898" s="817"/>
      <c r="I898" s="817"/>
      <c r="J898" s="817"/>
      <c r="K898" s="817"/>
      <c r="L898" s="817"/>
      <c r="M898" s="817"/>
      <c r="N898" s="817"/>
      <c r="O898" s="817"/>
      <c r="P898" s="817"/>
      <c r="Q898" s="817"/>
      <c r="R898" s="817"/>
      <c r="S898" s="817"/>
      <c r="T898" s="817"/>
      <c r="U898" s="817"/>
      <c r="V898" s="817"/>
      <c r="W898" s="817"/>
      <c r="X898" s="817"/>
      <c r="Y898" s="817"/>
    </row>
    <row r="899" ht="24.75" customHeight="1">
      <c r="A899" s="817"/>
      <c r="B899" s="819"/>
      <c r="C899" s="819"/>
      <c r="D899" s="819"/>
      <c r="E899" s="819"/>
      <c r="F899" s="819"/>
      <c r="G899" s="819"/>
      <c r="H899" s="817"/>
      <c r="I899" s="817"/>
      <c r="J899" s="817"/>
      <c r="K899" s="817"/>
      <c r="L899" s="817"/>
      <c r="M899" s="817"/>
      <c r="N899" s="817"/>
      <c r="O899" s="817"/>
      <c r="P899" s="817"/>
      <c r="Q899" s="817"/>
      <c r="R899" s="817"/>
      <c r="S899" s="817"/>
      <c r="T899" s="817"/>
      <c r="U899" s="817"/>
      <c r="V899" s="817"/>
      <c r="W899" s="817"/>
      <c r="X899" s="817"/>
      <c r="Y899" s="817"/>
    </row>
    <row r="900" ht="24.75" customHeight="1">
      <c r="A900" s="817"/>
      <c r="B900" s="819"/>
      <c r="C900" s="819"/>
      <c r="D900" s="819"/>
      <c r="E900" s="819"/>
      <c r="F900" s="819"/>
      <c r="G900" s="819"/>
      <c r="H900" s="817"/>
      <c r="I900" s="817"/>
      <c r="J900" s="817"/>
      <c r="K900" s="817"/>
      <c r="L900" s="817"/>
      <c r="M900" s="817"/>
      <c r="N900" s="817"/>
      <c r="O900" s="817"/>
      <c r="P900" s="817"/>
      <c r="Q900" s="817"/>
      <c r="R900" s="817"/>
      <c r="S900" s="817"/>
      <c r="T900" s="817"/>
      <c r="U900" s="817"/>
      <c r="V900" s="817"/>
      <c r="W900" s="817"/>
      <c r="X900" s="817"/>
      <c r="Y900" s="817"/>
    </row>
    <row r="901" ht="24.75" customHeight="1">
      <c r="A901" s="817"/>
      <c r="B901" s="819"/>
      <c r="C901" s="819"/>
      <c r="D901" s="819"/>
      <c r="E901" s="819"/>
      <c r="F901" s="819"/>
      <c r="G901" s="819"/>
      <c r="H901" s="817"/>
      <c r="I901" s="817"/>
      <c r="J901" s="817"/>
      <c r="K901" s="817"/>
      <c r="L901" s="817"/>
      <c r="M901" s="817"/>
      <c r="N901" s="817"/>
      <c r="O901" s="817"/>
      <c r="P901" s="817"/>
      <c r="Q901" s="817"/>
      <c r="R901" s="817"/>
      <c r="S901" s="817"/>
      <c r="T901" s="817"/>
      <c r="U901" s="817"/>
      <c r="V901" s="817"/>
      <c r="W901" s="817"/>
      <c r="X901" s="817"/>
      <c r="Y901" s="817"/>
    </row>
    <row r="902" ht="24.75" customHeight="1">
      <c r="A902" s="817"/>
      <c r="B902" s="819"/>
      <c r="C902" s="819"/>
      <c r="D902" s="819"/>
      <c r="E902" s="819"/>
      <c r="F902" s="819"/>
      <c r="G902" s="819"/>
      <c r="H902" s="817"/>
      <c r="I902" s="817"/>
      <c r="J902" s="817"/>
      <c r="K902" s="817"/>
      <c r="L902" s="817"/>
      <c r="M902" s="817"/>
      <c r="N902" s="817"/>
      <c r="O902" s="817"/>
      <c r="P902" s="817"/>
      <c r="Q902" s="817"/>
      <c r="R902" s="817"/>
      <c r="S902" s="817"/>
      <c r="T902" s="817"/>
      <c r="U902" s="817"/>
      <c r="V902" s="817"/>
      <c r="W902" s="817"/>
      <c r="X902" s="817"/>
      <c r="Y902" s="817"/>
    </row>
    <row r="903" ht="24.75" customHeight="1">
      <c r="A903" s="817"/>
      <c r="B903" s="819"/>
      <c r="C903" s="819"/>
      <c r="D903" s="819"/>
      <c r="E903" s="819"/>
      <c r="F903" s="819"/>
      <c r="G903" s="819"/>
      <c r="H903" s="817"/>
      <c r="I903" s="817"/>
      <c r="J903" s="817"/>
      <c r="K903" s="817"/>
      <c r="L903" s="817"/>
      <c r="M903" s="817"/>
      <c r="N903" s="817"/>
      <c r="O903" s="817"/>
      <c r="P903" s="817"/>
      <c r="Q903" s="817"/>
      <c r="R903" s="817"/>
      <c r="S903" s="817"/>
      <c r="T903" s="817"/>
      <c r="U903" s="817"/>
      <c r="V903" s="817"/>
      <c r="W903" s="817"/>
      <c r="X903" s="817"/>
      <c r="Y903" s="817"/>
    </row>
    <row r="904" ht="24.75" customHeight="1">
      <c r="A904" s="817"/>
      <c r="B904" s="819"/>
      <c r="C904" s="819"/>
      <c r="D904" s="819"/>
      <c r="E904" s="819"/>
      <c r="F904" s="819"/>
      <c r="G904" s="819"/>
      <c r="H904" s="817"/>
      <c r="I904" s="817"/>
      <c r="J904" s="817"/>
      <c r="K904" s="817"/>
      <c r="L904" s="817"/>
      <c r="M904" s="817"/>
      <c r="N904" s="817"/>
      <c r="O904" s="817"/>
      <c r="P904" s="817"/>
      <c r="Q904" s="817"/>
      <c r="R904" s="817"/>
      <c r="S904" s="817"/>
      <c r="T904" s="817"/>
      <c r="U904" s="817"/>
      <c r="V904" s="817"/>
      <c r="W904" s="817"/>
      <c r="X904" s="817"/>
      <c r="Y904" s="817"/>
    </row>
    <row r="905" ht="24.75" customHeight="1">
      <c r="A905" s="817"/>
      <c r="B905" s="819"/>
      <c r="C905" s="819"/>
      <c r="D905" s="819"/>
      <c r="E905" s="819"/>
      <c r="F905" s="819"/>
      <c r="G905" s="819"/>
      <c r="H905" s="817"/>
      <c r="I905" s="817"/>
      <c r="J905" s="817"/>
      <c r="K905" s="817"/>
      <c r="L905" s="817"/>
      <c r="M905" s="817"/>
      <c r="N905" s="817"/>
      <c r="O905" s="817"/>
      <c r="P905" s="817"/>
      <c r="Q905" s="817"/>
      <c r="R905" s="817"/>
      <c r="S905" s="817"/>
      <c r="T905" s="817"/>
      <c r="U905" s="817"/>
      <c r="V905" s="817"/>
      <c r="W905" s="817"/>
      <c r="X905" s="817"/>
      <c r="Y905" s="817"/>
    </row>
    <row r="906" ht="24.75" customHeight="1">
      <c r="A906" s="817"/>
      <c r="B906" s="819"/>
      <c r="C906" s="819"/>
      <c r="D906" s="819"/>
      <c r="E906" s="819"/>
      <c r="F906" s="819"/>
      <c r="G906" s="819"/>
      <c r="H906" s="817"/>
      <c r="I906" s="817"/>
      <c r="J906" s="817"/>
      <c r="K906" s="817"/>
      <c r="L906" s="817"/>
      <c r="M906" s="817"/>
      <c r="N906" s="817"/>
      <c r="O906" s="817"/>
      <c r="P906" s="817"/>
      <c r="Q906" s="817"/>
      <c r="R906" s="817"/>
      <c r="S906" s="817"/>
      <c r="T906" s="817"/>
      <c r="U906" s="817"/>
      <c r="V906" s="817"/>
      <c r="W906" s="817"/>
      <c r="X906" s="817"/>
      <c r="Y906" s="817"/>
    </row>
    <row r="907" ht="24.75" customHeight="1">
      <c r="A907" s="817"/>
      <c r="B907" s="819"/>
      <c r="C907" s="819"/>
      <c r="D907" s="819"/>
      <c r="E907" s="819"/>
      <c r="F907" s="819"/>
      <c r="G907" s="819"/>
      <c r="H907" s="817"/>
      <c r="I907" s="817"/>
      <c r="J907" s="817"/>
      <c r="K907" s="817"/>
      <c r="L907" s="817"/>
      <c r="M907" s="817"/>
      <c r="N907" s="817"/>
      <c r="O907" s="817"/>
      <c r="P907" s="817"/>
      <c r="Q907" s="817"/>
      <c r="R907" s="817"/>
      <c r="S907" s="817"/>
      <c r="T907" s="817"/>
      <c r="U907" s="817"/>
      <c r="V907" s="817"/>
      <c r="W907" s="817"/>
      <c r="X907" s="817"/>
      <c r="Y907" s="817"/>
    </row>
    <row r="908" ht="24.75" customHeight="1">
      <c r="A908" s="817"/>
      <c r="B908" s="819"/>
      <c r="C908" s="819"/>
      <c r="D908" s="819"/>
      <c r="E908" s="819"/>
      <c r="F908" s="819"/>
      <c r="G908" s="819"/>
      <c r="H908" s="817"/>
      <c r="I908" s="817"/>
      <c r="J908" s="817"/>
      <c r="K908" s="817"/>
      <c r="L908" s="817"/>
      <c r="M908" s="817"/>
      <c r="N908" s="817"/>
      <c r="O908" s="817"/>
      <c r="P908" s="817"/>
      <c r="Q908" s="817"/>
      <c r="R908" s="817"/>
      <c r="S908" s="817"/>
      <c r="T908" s="817"/>
      <c r="U908" s="817"/>
      <c r="V908" s="817"/>
      <c r="W908" s="817"/>
      <c r="X908" s="817"/>
      <c r="Y908" s="817"/>
    </row>
    <row r="909" ht="24.75" customHeight="1">
      <c r="A909" s="817"/>
      <c r="B909" s="819"/>
      <c r="C909" s="819"/>
      <c r="D909" s="819"/>
      <c r="E909" s="819"/>
      <c r="F909" s="819"/>
      <c r="G909" s="819"/>
      <c r="H909" s="817"/>
      <c r="I909" s="817"/>
      <c r="J909" s="817"/>
      <c r="K909" s="817"/>
      <c r="L909" s="817"/>
      <c r="M909" s="817"/>
      <c r="N909" s="817"/>
      <c r="O909" s="817"/>
      <c r="P909" s="817"/>
      <c r="Q909" s="817"/>
      <c r="R909" s="817"/>
      <c r="S909" s="817"/>
      <c r="T909" s="817"/>
      <c r="U909" s="817"/>
      <c r="V909" s="817"/>
      <c r="W909" s="817"/>
      <c r="X909" s="817"/>
      <c r="Y909" s="817"/>
    </row>
    <row r="910" ht="24.75" customHeight="1">
      <c r="A910" s="817"/>
      <c r="B910" s="819"/>
      <c r="C910" s="819"/>
      <c r="D910" s="819"/>
      <c r="E910" s="819"/>
      <c r="F910" s="819"/>
      <c r="G910" s="819"/>
      <c r="H910" s="817"/>
      <c r="I910" s="817"/>
      <c r="J910" s="817"/>
      <c r="K910" s="817"/>
      <c r="L910" s="817"/>
      <c r="M910" s="817"/>
      <c r="N910" s="817"/>
      <c r="O910" s="817"/>
      <c r="P910" s="817"/>
      <c r="Q910" s="817"/>
      <c r="R910" s="817"/>
      <c r="S910" s="817"/>
      <c r="T910" s="817"/>
      <c r="U910" s="817"/>
      <c r="V910" s="817"/>
      <c r="W910" s="817"/>
      <c r="X910" s="817"/>
      <c r="Y910" s="817"/>
    </row>
    <row r="911" ht="24.75" customHeight="1">
      <c r="A911" s="817"/>
      <c r="B911" s="819"/>
      <c r="C911" s="819"/>
      <c r="D911" s="819"/>
      <c r="E911" s="819"/>
      <c r="F911" s="819"/>
      <c r="G911" s="819"/>
      <c r="H911" s="817"/>
      <c r="I911" s="817"/>
      <c r="J911" s="817"/>
      <c r="K911" s="817"/>
      <c r="L911" s="817"/>
      <c r="M911" s="817"/>
      <c r="N911" s="817"/>
      <c r="O911" s="817"/>
      <c r="P911" s="817"/>
      <c r="Q911" s="817"/>
      <c r="R911" s="817"/>
      <c r="S911" s="817"/>
      <c r="T911" s="817"/>
      <c r="U911" s="817"/>
      <c r="V911" s="817"/>
      <c r="W911" s="817"/>
      <c r="X911" s="817"/>
      <c r="Y911" s="817"/>
    </row>
    <row r="912" ht="24.75" customHeight="1">
      <c r="A912" s="817"/>
      <c r="B912" s="819"/>
      <c r="C912" s="819"/>
      <c r="D912" s="819"/>
      <c r="E912" s="819"/>
      <c r="F912" s="819"/>
      <c r="G912" s="819"/>
      <c r="H912" s="817"/>
      <c r="I912" s="817"/>
      <c r="J912" s="817"/>
      <c r="K912" s="817"/>
      <c r="L912" s="817"/>
      <c r="M912" s="817"/>
      <c r="N912" s="817"/>
      <c r="O912" s="817"/>
      <c r="P912" s="817"/>
      <c r="Q912" s="817"/>
      <c r="R912" s="817"/>
      <c r="S912" s="817"/>
      <c r="T912" s="817"/>
      <c r="U912" s="817"/>
      <c r="V912" s="817"/>
      <c r="W912" s="817"/>
      <c r="X912" s="817"/>
      <c r="Y912" s="817"/>
    </row>
    <row r="913" ht="24.75" customHeight="1">
      <c r="A913" s="817"/>
      <c r="B913" s="819"/>
      <c r="C913" s="819"/>
      <c r="D913" s="819"/>
      <c r="E913" s="819"/>
      <c r="F913" s="819"/>
      <c r="G913" s="819"/>
      <c r="H913" s="817"/>
      <c r="I913" s="817"/>
      <c r="J913" s="817"/>
      <c r="K913" s="817"/>
      <c r="L913" s="817"/>
      <c r="M913" s="817"/>
      <c r="N913" s="817"/>
      <c r="O913" s="817"/>
      <c r="P913" s="817"/>
      <c r="Q913" s="817"/>
      <c r="R913" s="817"/>
      <c r="S913" s="817"/>
      <c r="T913" s="817"/>
      <c r="U913" s="817"/>
      <c r="V913" s="817"/>
      <c r="W913" s="817"/>
      <c r="X913" s="817"/>
      <c r="Y913" s="817"/>
    </row>
    <row r="914" ht="24.75" customHeight="1">
      <c r="A914" s="817"/>
      <c r="B914" s="819"/>
      <c r="C914" s="819"/>
      <c r="D914" s="819"/>
      <c r="E914" s="819"/>
      <c r="F914" s="819"/>
      <c r="G914" s="819"/>
      <c r="H914" s="817"/>
      <c r="I914" s="817"/>
      <c r="J914" s="817"/>
      <c r="K914" s="817"/>
      <c r="L914" s="817"/>
      <c r="M914" s="817"/>
      <c r="N914" s="817"/>
      <c r="O914" s="817"/>
      <c r="P914" s="817"/>
      <c r="Q914" s="817"/>
      <c r="R914" s="817"/>
      <c r="S914" s="817"/>
      <c r="T914" s="817"/>
      <c r="U914" s="817"/>
      <c r="V914" s="817"/>
      <c r="W914" s="817"/>
      <c r="X914" s="817"/>
      <c r="Y914" s="817"/>
    </row>
    <row r="915" ht="24.75" customHeight="1">
      <c r="A915" s="817"/>
      <c r="B915" s="819"/>
      <c r="C915" s="819"/>
      <c r="D915" s="819"/>
      <c r="E915" s="819"/>
      <c r="F915" s="819"/>
      <c r="G915" s="819"/>
      <c r="H915" s="817"/>
      <c r="I915" s="817"/>
      <c r="J915" s="817"/>
      <c r="K915" s="817"/>
      <c r="L915" s="817"/>
      <c r="M915" s="817"/>
      <c r="N915" s="817"/>
      <c r="O915" s="817"/>
      <c r="P915" s="817"/>
      <c r="Q915" s="817"/>
      <c r="R915" s="817"/>
      <c r="S915" s="817"/>
      <c r="T915" s="817"/>
      <c r="U915" s="817"/>
      <c r="V915" s="817"/>
      <c r="W915" s="817"/>
      <c r="X915" s="817"/>
      <c r="Y915" s="817"/>
    </row>
    <row r="916" ht="24.75" customHeight="1">
      <c r="A916" s="817"/>
      <c r="B916" s="819"/>
      <c r="C916" s="819"/>
      <c r="D916" s="819"/>
      <c r="E916" s="819"/>
      <c r="F916" s="819"/>
      <c r="G916" s="819"/>
      <c r="H916" s="817"/>
      <c r="I916" s="817"/>
      <c r="J916" s="817"/>
      <c r="K916" s="817"/>
      <c r="L916" s="817"/>
      <c r="M916" s="817"/>
      <c r="N916" s="817"/>
      <c r="O916" s="817"/>
      <c r="P916" s="817"/>
      <c r="Q916" s="817"/>
      <c r="R916" s="817"/>
      <c r="S916" s="817"/>
      <c r="T916" s="817"/>
      <c r="U916" s="817"/>
      <c r="V916" s="817"/>
      <c r="W916" s="817"/>
      <c r="X916" s="817"/>
      <c r="Y916" s="817"/>
    </row>
    <row r="917" ht="24.75" customHeight="1">
      <c r="A917" s="817"/>
      <c r="B917" s="819"/>
      <c r="C917" s="819"/>
      <c r="D917" s="819"/>
      <c r="E917" s="819"/>
      <c r="F917" s="819"/>
      <c r="G917" s="819"/>
      <c r="H917" s="817"/>
      <c r="I917" s="817"/>
      <c r="J917" s="817"/>
      <c r="K917" s="817"/>
      <c r="L917" s="817"/>
      <c r="M917" s="817"/>
      <c r="N917" s="817"/>
      <c r="O917" s="817"/>
      <c r="P917" s="817"/>
      <c r="Q917" s="817"/>
      <c r="R917" s="817"/>
      <c r="S917" s="817"/>
      <c r="T917" s="817"/>
      <c r="U917" s="817"/>
      <c r="V917" s="817"/>
      <c r="W917" s="817"/>
      <c r="X917" s="817"/>
      <c r="Y917" s="817"/>
    </row>
    <row r="918" ht="24.75" customHeight="1">
      <c r="A918" s="817"/>
      <c r="B918" s="819"/>
      <c r="C918" s="819"/>
      <c r="D918" s="819"/>
      <c r="E918" s="819"/>
      <c r="F918" s="819"/>
      <c r="G918" s="819"/>
      <c r="H918" s="817"/>
      <c r="I918" s="817"/>
      <c r="J918" s="817"/>
      <c r="K918" s="817"/>
      <c r="L918" s="817"/>
      <c r="M918" s="817"/>
      <c r="N918" s="817"/>
      <c r="O918" s="817"/>
      <c r="P918" s="817"/>
      <c r="Q918" s="817"/>
      <c r="R918" s="817"/>
      <c r="S918" s="817"/>
      <c r="T918" s="817"/>
      <c r="U918" s="817"/>
      <c r="V918" s="817"/>
      <c r="W918" s="817"/>
      <c r="X918" s="817"/>
      <c r="Y918" s="817"/>
    </row>
    <row r="919" ht="24.75" customHeight="1">
      <c r="A919" s="817"/>
      <c r="B919" s="819"/>
      <c r="C919" s="819"/>
      <c r="D919" s="819"/>
      <c r="E919" s="819"/>
      <c r="F919" s="819"/>
      <c r="G919" s="819"/>
      <c r="H919" s="817"/>
      <c r="I919" s="817"/>
      <c r="J919" s="817"/>
      <c r="K919" s="817"/>
      <c r="L919" s="817"/>
      <c r="M919" s="817"/>
      <c r="N919" s="817"/>
      <c r="O919" s="817"/>
      <c r="P919" s="817"/>
      <c r="Q919" s="817"/>
      <c r="R919" s="817"/>
      <c r="S919" s="817"/>
      <c r="T919" s="817"/>
      <c r="U919" s="817"/>
      <c r="V919" s="817"/>
      <c r="W919" s="817"/>
      <c r="X919" s="817"/>
      <c r="Y919" s="817"/>
    </row>
    <row r="920" ht="24.75" customHeight="1">
      <c r="A920" s="817"/>
      <c r="B920" s="819"/>
      <c r="C920" s="819"/>
      <c r="D920" s="819"/>
      <c r="E920" s="819"/>
      <c r="F920" s="819"/>
      <c r="G920" s="819"/>
      <c r="H920" s="817"/>
      <c r="I920" s="817"/>
      <c r="J920" s="817"/>
      <c r="K920" s="817"/>
      <c r="L920" s="817"/>
      <c r="M920" s="817"/>
      <c r="N920" s="817"/>
      <c r="O920" s="817"/>
      <c r="P920" s="817"/>
      <c r="Q920" s="817"/>
      <c r="R920" s="817"/>
      <c r="S920" s="817"/>
      <c r="T920" s="817"/>
      <c r="U920" s="817"/>
      <c r="V920" s="817"/>
      <c r="W920" s="817"/>
      <c r="X920" s="817"/>
      <c r="Y920" s="817"/>
    </row>
    <row r="921" ht="24.75" customHeight="1">
      <c r="A921" s="817"/>
      <c r="B921" s="819"/>
      <c r="C921" s="819"/>
      <c r="D921" s="819"/>
      <c r="E921" s="819"/>
      <c r="F921" s="819"/>
      <c r="G921" s="819"/>
      <c r="H921" s="817"/>
      <c r="I921" s="817"/>
      <c r="J921" s="817"/>
      <c r="K921" s="817"/>
      <c r="L921" s="817"/>
      <c r="M921" s="817"/>
      <c r="N921" s="817"/>
      <c r="O921" s="817"/>
      <c r="P921" s="817"/>
      <c r="Q921" s="817"/>
      <c r="R921" s="817"/>
      <c r="S921" s="817"/>
      <c r="T921" s="817"/>
      <c r="U921" s="817"/>
      <c r="V921" s="817"/>
      <c r="W921" s="817"/>
      <c r="X921" s="817"/>
      <c r="Y921" s="817"/>
    </row>
    <row r="922" ht="24.75" customHeight="1">
      <c r="A922" s="817"/>
      <c r="B922" s="819"/>
      <c r="C922" s="819"/>
      <c r="D922" s="819"/>
      <c r="E922" s="819"/>
      <c r="F922" s="819"/>
      <c r="G922" s="819"/>
      <c r="H922" s="817"/>
      <c r="I922" s="817"/>
      <c r="J922" s="817"/>
      <c r="K922" s="817"/>
      <c r="L922" s="817"/>
      <c r="M922" s="817"/>
      <c r="N922" s="817"/>
      <c r="O922" s="817"/>
      <c r="P922" s="817"/>
      <c r="Q922" s="817"/>
      <c r="R922" s="817"/>
      <c r="S922" s="817"/>
      <c r="T922" s="817"/>
      <c r="U922" s="817"/>
      <c r="V922" s="817"/>
      <c r="W922" s="817"/>
      <c r="X922" s="817"/>
      <c r="Y922" s="817"/>
    </row>
    <row r="923" ht="24.75" customHeight="1">
      <c r="A923" s="817"/>
      <c r="B923" s="819"/>
      <c r="C923" s="819"/>
      <c r="D923" s="819"/>
      <c r="E923" s="819"/>
      <c r="F923" s="819"/>
      <c r="G923" s="819"/>
      <c r="H923" s="817"/>
      <c r="I923" s="817"/>
      <c r="J923" s="817"/>
      <c r="K923" s="817"/>
      <c r="L923" s="817"/>
      <c r="M923" s="817"/>
      <c r="N923" s="817"/>
      <c r="O923" s="817"/>
      <c r="P923" s="817"/>
      <c r="Q923" s="817"/>
      <c r="R923" s="817"/>
      <c r="S923" s="817"/>
      <c r="T923" s="817"/>
      <c r="U923" s="817"/>
      <c r="V923" s="817"/>
      <c r="W923" s="817"/>
      <c r="X923" s="817"/>
      <c r="Y923" s="817"/>
    </row>
    <row r="924" ht="24.75" customHeight="1">
      <c r="A924" s="817"/>
      <c r="B924" s="819"/>
      <c r="C924" s="819"/>
      <c r="D924" s="819"/>
      <c r="E924" s="819"/>
      <c r="F924" s="819"/>
      <c r="G924" s="819"/>
      <c r="H924" s="817"/>
      <c r="I924" s="817"/>
      <c r="J924" s="817"/>
      <c r="K924" s="817"/>
      <c r="L924" s="817"/>
      <c r="M924" s="817"/>
      <c r="N924" s="817"/>
      <c r="O924" s="817"/>
      <c r="P924" s="817"/>
      <c r="Q924" s="817"/>
      <c r="R924" s="817"/>
      <c r="S924" s="817"/>
      <c r="T924" s="817"/>
      <c r="U924" s="817"/>
      <c r="V924" s="817"/>
      <c r="W924" s="817"/>
      <c r="X924" s="817"/>
      <c r="Y924" s="817"/>
    </row>
    <row r="925" ht="24.75" customHeight="1">
      <c r="A925" s="817"/>
      <c r="B925" s="819"/>
      <c r="C925" s="819"/>
      <c r="D925" s="819"/>
      <c r="E925" s="819"/>
      <c r="F925" s="819"/>
      <c r="G925" s="819"/>
      <c r="H925" s="817"/>
      <c r="I925" s="817"/>
      <c r="J925" s="817"/>
      <c r="K925" s="817"/>
      <c r="L925" s="817"/>
      <c r="M925" s="817"/>
      <c r="N925" s="817"/>
      <c r="O925" s="817"/>
      <c r="P925" s="817"/>
      <c r="Q925" s="817"/>
      <c r="R925" s="817"/>
      <c r="S925" s="817"/>
      <c r="T925" s="817"/>
      <c r="U925" s="817"/>
      <c r="V925" s="817"/>
      <c r="W925" s="817"/>
      <c r="X925" s="817"/>
      <c r="Y925" s="817"/>
    </row>
    <row r="926" ht="24.75" customHeight="1">
      <c r="A926" s="817"/>
      <c r="B926" s="819"/>
      <c r="C926" s="819"/>
      <c r="D926" s="819"/>
      <c r="E926" s="819"/>
      <c r="F926" s="819"/>
      <c r="G926" s="819"/>
      <c r="H926" s="817"/>
      <c r="I926" s="817"/>
      <c r="J926" s="817"/>
      <c r="K926" s="817"/>
      <c r="L926" s="817"/>
      <c r="M926" s="817"/>
      <c r="N926" s="817"/>
      <c r="O926" s="817"/>
      <c r="P926" s="817"/>
      <c r="Q926" s="817"/>
      <c r="R926" s="817"/>
      <c r="S926" s="817"/>
      <c r="T926" s="817"/>
      <c r="U926" s="817"/>
      <c r="V926" s="817"/>
      <c r="W926" s="817"/>
      <c r="X926" s="817"/>
      <c r="Y926" s="817"/>
    </row>
    <row r="927" ht="24.75" customHeight="1">
      <c r="A927" s="817"/>
      <c r="B927" s="819"/>
      <c r="C927" s="819"/>
      <c r="D927" s="819"/>
      <c r="E927" s="819"/>
      <c r="F927" s="819"/>
      <c r="G927" s="819"/>
      <c r="H927" s="817"/>
      <c r="I927" s="817"/>
      <c r="J927" s="817"/>
      <c r="K927" s="817"/>
      <c r="L927" s="817"/>
      <c r="M927" s="817"/>
      <c r="N927" s="817"/>
      <c r="O927" s="817"/>
      <c r="P927" s="817"/>
      <c r="Q927" s="817"/>
      <c r="R927" s="817"/>
      <c r="S927" s="817"/>
      <c r="T927" s="817"/>
      <c r="U927" s="817"/>
      <c r="V927" s="817"/>
      <c r="W927" s="817"/>
      <c r="X927" s="817"/>
      <c r="Y927" s="817"/>
    </row>
    <row r="928" ht="24.75" customHeight="1">
      <c r="A928" s="817"/>
      <c r="B928" s="819"/>
      <c r="C928" s="819"/>
      <c r="D928" s="819"/>
      <c r="E928" s="819"/>
      <c r="F928" s="819"/>
      <c r="G928" s="819"/>
      <c r="H928" s="817"/>
      <c r="I928" s="817"/>
      <c r="J928" s="817"/>
      <c r="K928" s="817"/>
      <c r="L928" s="817"/>
      <c r="M928" s="817"/>
      <c r="N928" s="817"/>
      <c r="O928" s="817"/>
      <c r="P928" s="817"/>
      <c r="Q928" s="817"/>
      <c r="R928" s="817"/>
      <c r="S928" s="817"/>
      <c r="T928" s="817"/>
      <c r="U928" s="817"/>
      <c r="V928" s="817"/>
      <c r="W928" s="817"/>
      <c r="X928" s="817"/>
      <c r="Y928" s="817"/>
    </row>
    <row r="929" ht="24.75" customHeight="1">
      <c r="A929" s="817"/>
      <c r="B929" s="819"/>
      <c r="C929" s="819"/>
      <c r="D929" s="819"/>
      <c r="E929" s="819"/>
      <c r="F929" s="819"/>
      <c r="G929" s="819"/>
      <c r="H929" s="817"/>
      <c r="I929" s="817"/>
      <c r="J929" s="817"/>
      <c r="K929" s="817"/>
      <c r="L929" s="817"/>
      <c r="M929" s="817"/>
      <c r="N929" s="817"/>
      <c r="O929" s="817"/>
      <c r="P929" s="817"/>
      <c r="Q929" s="817"/>
      <c r="R929" s="817"/>
      <c r="S929" s="817"/>
      <c r="T929" s="817"/>
      <c r="U929" s="817"/>
      <c r="V929" s="817"/>
      <c r="W929" s="817"/>
      <c r="X929" s="817"/>
      <c r="Y929" s="817"/>
    </row>
    <row r="930" ht="24.75" customHeight="1">
      <c r="A930" s="817"/>
      <c r="B930" s="819"/>
      <c r="C930" s="819"/>
      <c r="D930" s="819"/>
      <c r="E930" s="819"/>
      <c r="F930" s="819"/>
      <c r="G930" s="819"/>
      <c r="H930" s="817"/>
      <c r="I930" s="817"/>
      <c r="J930" s="817"/>
      <c r="K930" s="817"/>
      <c r="L930" s="817"/>
      <c r="M930" s="817"/>
      <c r="N930" s="817"/>
      <c r="O930" s="817"/>
      <c r="P930" s="817"/>
      <c r="Q930" s="817"/>
      <c r="R930" s="817"/>
      <c r="S930" s="817"/>
      <c r="T930" s="817"/>
      <c r="U930" s="817"/>
      <c r="V930" s="817"/>
      <c r="W930" s="817"/>
      <c r="X930" s="817"/>
      <c r="Y930" s="817"/>
    </row>
    <row r="931" ht="24.75" customHeight="1">
      <c r="A931" s="817"/>
      <c r="B931" s="819"/>
      <c r="C931" s="819"/>
      <c r="D931" s="819"/>
      <c r="E931" s="819"/>
      <c r="F931" s="819"/>
      <c r="G931" s="819"/>
      <c r="H931" s="817"/>
      <c r="I931" s="817"/>
      <c r="J931" s="817"/>
      <c r="K931" s="817"/>
      <c r="L931" s="817"/>
      <c r="M931" s="817"/>
      <c r="N931" s="817"/>
      <c r="O931" s="817"/>
      <c r="P931" s="817"/>
      <c r="Q931" s="817"/>
      <c r="R931" s="817"/>
      <c r="S931" s="817"/>
      <c r="T931" s="817"/>
      <c r="U931" s="817"/>
      <c r="V931" s="817"/>
      <c r="W931" s="817"/>
      <c r="X931" s="817"/>
      <c r="Y931" s="817"/>
    </row>
    <row r="932" ht="24.75" customHeight="1">
      <c r="A932" s="817"/>
      <c r="B932" s="819"/>
      <c r="C932" s="819"/>
      <c r="D932" s="819"/>
      <c r="E932" s="819"/>
      <c r="F932" s="819"/>
      <c r="G932" s="819"/>
      <c r="H932" s="817"/>
      <c r="I932" s="817"/>
      <c r="J932" s="817"/>
      <c r="K932" s="817"/>
      <c r="L932" s="817"/>
      <c r="M932" s="817"/>
      <c r="N932" s="817"/>
      <c r="O932" s="817"/>
      <c r="P932" s="817"/>
      <c r="Q932" s="817"/>
      <c r="R932" s="817"/>
      <c r="S932" s="817"/>
      <c r="T932" s="817"/>
      <c r="U932" s="817"/>
      <c r="V932" s="817"/>
      <c r="W932" s="817"/>
      <c r="X932" s="817"/>
      <c r="Y932" s="817"/>
    </row>
    <row r="933" ht="24.75" customHeight="1">
      <c r="A933" s="817"/>
      <c r="B933" s="819"/>
      <c r="C933" s="819"/>
      <c r="D933" s="819"/>
      <c r="E933" s="819"/>
      <c r="F933" s="819"/>
      <c r="G933" s="819"/>
      <c r="H933" s="817"/>
      <c r="I933" s="817"/>
      <c r="J933" s="817"/>
      <c r="K933" s="817"/>
      <c r="L933" s="817"/>
      <c r="M933" s="817"/>
      <c r="N933" s="817"/>
      <c r="O933" s="817"/>
      <c r="P933" s="817"/>
      <c r="Q933" s="817"/>
      <c r="R933" s="817"/>
      <c r="S933" s="817"/>
      <c r="T933" s="817"/>
      <c r="U933" s="817"/>
      <c r="V933" s="817"/>
      <c r="W933" s="817"/>
      <c r="X933" s="817"/>
      <c r="Y933" s="817"/>
    </row>
    <row r="934" ht="24.75" customHeight="1">
      <c r="A934" s="817"/>
      <c r="B934" s="819"/>
      <c r="C934" s="819"/>
      <c r="D934" s="819"/>
      <c r="E934" s="819"/>
      <c r="F934" s="819"/>
      <c r="G934" s="819"/>
      <c r="H934" s="817"/>
      <c r="I934" s="817"/>
      <c r="J934" s="817"/>
      <c r="K934" s="817"/>
      <c r="L934" s="817"/>
      <c r="M934" s="817"/>
      <c r="N934" s="817"/>
      <c r="O934" s="817"/>
      <c r="P934" s="817"/>
      <c r="Q934" s="817"/>
      <c r="R934" s="817"/>
      <c r="S934" s="817"/>
      <c r="T934" s="817"/>
      <c r="U934" s="817"/>
      <c r="V934" s="817"/>
      <c r="W934" s="817"/>
      <c r="X934" s="817"/>
      <c r="Y934" s="817"/>
    </row>
    <row r="935" ht="24.75" customHeight="1">
      <c r="A935" s="817"/>
      <c r="B935" s="819"/>
      <c r="C935" s="819"/>
      <c r="D935" s="819"/>
      <c r="E935" s="819"/>
      <c r="F935" s="819"/>
      <c r="G935" s="819"/>
      <c r="H935" s="817"/>
      <c r="I935" s="817"/>
      <c r="J935" s="817"/>
      <c r="K935" s="817"/>
      <c r="L935" s="817"/>
      <c r="M935" s="817"/>
      <c r="N935" s="817"/>
      <c r="O935" s="817"/>
      <c r="P935" s="817"/>
      <c r="Q935" s="817"/>
      <c r="R935" s="817"/>
      <c r="S935" s="817"/>
      <c r="T935" s="817"/>
      <c r="U935" s="817"/>
      <c r="V935" s="817"/>
      <c r="W935" s="817"/>
      <c r="X935" s="817"/>
      <c r="Y935" s="817"/>
    </row>
    <row r="936" ht="24.75" customHeight="1">
      <c r="A936" s="817"/>
      <c r="B936" s="819"/>
      <c r="C936" s="819"/>
      <c r="D936" s="819"/>
      <c r="E936" s="819"/>
      <c r="F936" s="819"/>
      <c r="G936" s="819"/>
      <c r="H936" s="817"/>
      <c r="I936" s="817"/>
      <c r="J936" s="817"/>
      <c r="K936" s="817"/>
      <c r="L936" s="817"/>
      <c r="M936" s="817"/>
      <c r="N936" s="817"/>
      <c r="O936" s="817"/>
      <c r="P936" s="817"/>
      <c r="Q936" s="817"/>
      <c r="R936" s="817"/>
      <c r="S936" s="817"/>
      <c r="T936" s="817"/>
      <c r="U936" s="817"/>
      <c r="V936" s="817"/>
      <c r="W936" s="817"/>
      <c r="X936" s="817"/>
      <c r="Y936" s="817"/>
    </row>
    <row r="937" ht="24.75" customHeight="1">
      <c r="A937" s="817"/>
      <c r="B937" s="819"/>
      <c r="C937" s="819"/>
      <c r="D937" s="819"/>
      <c r="E937" s="819"/>
      <c r="F937" s="819"/>
      <c r="G937" s="819"/>
      <c r="H937" s="817"/>
      <c r="I937" s="817"/>
      <c r="J937" s="817"/>
      <c r="K937" s="817"/>
      <c r="L937" s="817"/>
      <c r="M937" s="817"/>
      <c r="N937" s="817"/>
      <c r="O937" s="817"/>
      <c r="P937" s="817"/>
      <c r="Q937" s="817"/>
      <c r="R937" s="817"/>
      <c r="S937" s="817"/>
      <c r="T937" s="817"/>
      <c r="U937" s="817"/>
      <c r="V937" s="817"/>
      <c r="W937" s="817"/>
      <c r="X937" s="817"/>
      <c r="Y937" s="817"/>
    </row>
    <row r="938" ht="24.75" customHeight="1">
      <c r="A938" s="817"/>
      <c r="B938" s="819"/>
      <c r="C938" s="819"/>
      <c r="D938" s="819"/>
      <c r="E938" s="819"/>
      <c r="F938" s="819"/>
      <c r="G938" s="819"/>
      <c r="H938" s="817"/>
      <c r="I938" s="817"/>
      <c r="J938" s="817"/>
      <c r="K938" s="817"/>
      <c r="L938" s="817"/>
      <c r="M938" s="817"/>
      <c r="N938" s="817"/>
      <c r="O938" s="817"/>
      <c r="P938" s="817"/>
      <c r="Q938" s="817"/>
      <c r="R938" s="817"/>
      <c r="S938" s="817"/>
      <c r="T938" s="817"/>
      <c r="U938" s="817"/>
      <c r="V938" s="817"/>
      <c r="W938" s="817"/>
      <c r="X938" s="817"/>
      <c r="Y938" s="817"/>
    </row>
    <row r="939" ht="24.75" customHeight="1">
      <c r="A939" s="817"/>
      <c r="B939" s="819"/>
      <c r="C939" s="819"/>
      <c r="D939" s="819"/>
      <c r="E939" s="819"/>
      <c r="F939" s="819"/>
      <c r="G939" s="819"/>
      <c r="H939" s="817"/>
      <c r="I939" s="817"/>
      <c r="J939" s="817"/>
      <c r="K939" s="817"/>
      <c r="L939" s="817"/>
      <c r="M939" s="817"/>
      <c r="N939" s="817"/>
      <c r="O939" s="817"/>
      <c r="P939" s="817"/>
      <c r="Q939" s="817"/>
      <c r="R939" s="817"/>
      <c r="S939" s="817"/>
      <c r="T939" s="817"/>
      <c r="U939" s="817"/>
      <c r="V939" s="817"/>
      <c r="W939" s="817"/>
      <c r="X939" s="817"/>
      <c r="Y939" s="817"/>
    </row>
    <row r="940" ht="24.75" customHeight="1">
      <c r="A940" s="817"/>
      <c r="B940" s="819"/>
      <c r="C940" s="819"/>
      <c r="D940" s="819"/>
      <c r="E940" s="819"/>
      <c r="F940" s="819"/>
      <c r="G940" s="819"/>
      <c r="H940" s="817"/>
      <c r="I940" s="817"/>
      <c r="J940" s="817"/>
      <c r="K940" s="817"/>
      <c r="L940" s="817"/>
      <c r="M940" s="817"/>
      <c r="N940" s="817"/>
      <c r="O940" s="817"/>
      <c r="P940" s="817"/>
      <c r="Q940" s="817"/>
      <c r="R940" s="817"/>
      <c r="S940" s="817"/>
      <c r="T940" s="817"/>
      <c r="U940" s="817"/>
      <c r="V940" s="817"/>
      <c r="W940" s="817"/>
      <c r="X940" s="817"/>
      <c r="Y940" s="817"/>
    </row>
    <row r="941" ht="24.75" customHeight="1">
      <c r="A941" s="817"/>
      <c r="B941" s="819"/>
      <c r="C941" s="819"/>
      <c r="D941" s="819"/>
      <c r="E941" s="819"/>
      <c r="F941" s="819"/>
      <c r="G941" s="819"/>
      <c r="H941" s="817"/>
      <c r="I941" s="817"/>
      <c r="J941" s="817"/>
      <c r="K941" s="817"/>
      <c r="L941" s="817"/>
      <c r="M941" s="817"/>
      <c r="N941" s="817"/>
      <c r="O941" s="817"/>
      <c r="P941" s="817"/>
      <c r="Q941" s="817"/>
      <c r="R941" s="817"/>
      <c r="S941" s="817"/>
      <c r="T941" s="817"/>
      <c r="U941" s="817"/>
      <c r="V941" s="817"/>
      <c r="W941" s="817"/>
      <c r="X941" s="817"/>
      <c r="Y941" s="817"/>
    </row>
    <row r="942" ht="24.75" customHeight="1">
      <c r="A942" s="817"/>
      <c r="B942" s="819"/>
      <c r="C942" s="819"/>
      <c r="D942" s="819"/>
      <c r="E942" s="819"/>
      <c r="F942" s="819"/>
      <c r="G942" s="819"/>
      <c r="H942" s="817"/>
      <c r="I942" s="817"/>
      <c r="J942" s="817"/>
      <c r="K942" s="817"/>
      <c r="L942" s="817"/>
      <c r="M942" s="817"/>
      <c r="N942" s="817"/>
      <c r="O942" s="817"/>
      <c r="P942" s="817"/>
      <c r="Q942" s="817"/>
      <c r="R942" s="817"/>
      <c r="S942" s="817"/>
      <c r="T942" s="817"/>
      <c r="U942" s="817"/>
      <c r="V942" s="817"/>
      <c r="W942" s="817"/>
      <c r="X942" s="817"/>
      <c r="Y942" s="817"/>
    </row>
    <row r="943" ht="24.75" customHeight="1">
      <c r="A943" s="817"/>
      <c r="B943" s="819"/>
      <c r="C943" s="819"/>
      <c r="D943" s="819"/>
      <c r="E943" s="819"/>
      <c r="F943" s="819"/>
      <c r="G943" s="819"/>
      <c r="H943" s="817"/>
      <c r="I943" s="817"/>
      <c r="J943" s="817"/>
      <c r="K943" s="817"/>
      <c r="L943" s="817"/>
      <c r="M943" s="817"/>
      <c r="N943" s="817"/>
      <c r="O943" s="817"/>
      <c r="P943" s="817"/>
      <c r="Q943" s="817"/>
      <c r="R943" s="817"/>
      <c r="S943" s="817"/>
      <c r="T943" s="817"/>
      <c r="U943" s="817"/>
      <c r="V943" s="817"/>
      <c r="W943" s="817"/>
      <c r="X943" s="817"/>
      <c r="Y943" s="817"/>
    </row>
    <row r="944" ht="24.75" customHeight="1">
      <c r="A944" s="817"/>
      <c r="B944" s="819"/>
      <c r="C944" s="819"/>
      <c r="D944" s="819"/>
      <c r="E944" s="819"/>
      <c r="F944" s="819"/>
      <c r="G944" s="819"/>
      <c r="H944" s="817"/>
      <c r="I944" s="817"/>
      <c r="J944" s="817"/>
      <c r="K944" s="817"/>
      <c r="L944" s="817"/>
      <c r="M944" s="817"/>
      <c r="N944" s="817"/>
      <c r="O944" s="817"/>
      <c r="P944" s="817"/>
      <c r="Q944" s="817"/>
      <c r="R944" s="817"/>
      <c r="S944" s="817"/>
      <c r="T944" s="817"/>
      <c r="U944" s="817"/>
      <c r="V944" s="817"/>
      <c r="W944" s="817"/>
      <c r="X944" s="817"/>
      <c r="Y944" s="817"/>
    </row>
    <row r="945" ht="24.75" customHeight="1">
      <c r="A945" s="817"/>
      <c r="B945" s="819"/>
      <c r="C945" s="819"/>
      <c r="D945" s="819"/>
      <c r="E945" s="819"/>
      <c r="F945" s="819"/>
      <c r="G945" s="819"/>
      <c r="H945" s="817"/>
      <c r="I945" s="817"/>
      <c r="J945" s="817"/>
      <c r="K945" s="817"/>
      <c r="L945" s="817"/>
      <c r="M945" s="817"/>
      <c r="N945" s="817"/>
      <c r="O945" s="817"/>
      <c r="P945" s="817"/>
      <c r="Q945" s="817"/>
      <c r="R945" s="817"/>
      <c r="S945" s="817"/>
      <c r="T945" s="817"/>
      <c r="U945" s="817"/>
      <c r="V945" s="817"/>
      <c r="W945" s="817"/>
      <c r="X945" s="817"/>
      <c r="Y945" s="817"/>
    </row>
    <row r="946" ht="24.75" customHeight="1">
      <c r="A946" s="817"/>
      <c r="B946" s="819"/>
      <c r="C946" s="819"/>
      <c r="D946" s="819"/>
      <c r="E946" s="819"/>
      <c r="F946" s="819"/>
      <c r="G946" s="819"/>
      <c r="H946" s="817"/>
      <c r="I946" s="817"/>
      <c r="J946" s="817"/>
      <c r="K946" s="817"/>
      <c r="L946" s="817"/>
      <c r="M946" s="817"/>
      <c r="N946" s="817"/>
      <c r="O946" s="817"/>
      <c r="P946" s="817"/>
      <c r="Q946" s="817"/>
      <c r="R946" s="817"/>
      <c r="S946" s="817"/>
      <c r="T946" s="817"/>
      <c r="U946" s="817"/>
      <c r="V946" s="817"/>
      <c r="W946" s="817"/>
      <c r="X946" s="817"/>
      <c r="Y946" s="817"/>
    </row>
    <row r="947" ht="24.75" customHeight="1">
      <c r="A947" s="817"/>
      <c r="B947" s="819"/>
      <c r="C947" s="819"/>
      <c r="D947" s="819"/>
      <c r="E947" s="819"/>
      <c r="F947" s="819"/>
      <c r="G947" s="819"/>
      <c r="H947" s="817"/>
      <c r="I947" s="817"/>
      <c r="J947" s="817"/>
      <c r="K947" s="817"/>
      <c r="L947" s="817"/>
      <c r="M947" s="817"/>
      <c r="N947" s="817"/>
      <c r="O947" s="817"/>
      <c r="P947" s="817"/>
      <c r="Q947" s="817"/>
      <c r="R947" s="817"/>
      <c r="S947" s="817"/>
      <c r="T947" s="817"/>
      <c r="U947" s="817"/>
      <c r="V947" s="817"/>
      <c r="W947" s="817"/>
      <c r="X947" s="817"/>
      <c r="Y947" s="817"/>
    </row>
    <row r="948" ht="24.75" customHeight="1">
      <c r="A948" s="817"/>
      <c r="B948" s="819"/>
      <c r="C948" s="819"/>
      <c r="D948" s="819"/>
      <c r="E948" s="819"/>
      <c r="F948" s="819"/>
      <c r="G948" s="819"/>
      <c r="H948" s="817"/>
      <c r="I948" s="817"/>
      <c r="J948" s="817"/>
      <c r="K948" s="817"/>
      <c r="L948" s="817"/>
      <c r="M948" s="817"/>
      <c r="N948" s="817"/>
      <c r="O948" s="817"/>
      <c r="P948" s="817"/>
      <c r="Q948" s="817"/>
      <c r="R948" s="817"/>
      <c r="S948" s="817"/>
      <c r="T948" s="817"/>
      <c r="U948" s="817"/>
      <c r="V948" s="817"/>
      <c r="W948" s="817"/>
      <c r="X948" s="817"/>
      <c r="Y948" s="817"/>
    </row>
    <row r="949" ht="24.75" customHeight="1">
      <c r="A949" s="817"/>
      <c r="B949" s="819"/>
      <c r="C949" s="819"/>
      <c r="D949" s="819"/>
      <c r="E949" s="819"/>
      <c r="F949" s="819"/>
      <c r="G949" s="819"/>
      <c r="H949" s="817"/>
      <c r="I949" s="817"/>
      <c r="J949" s="817"/>
      <c r="K949" s="817"/>
      <c r="L949" s="817"/>
      <c r="M949" s="817"/>
      <c r="N949" s="817"/>
      <c r="O949" s="817"/>
      <c r="P949" s="817"/>
      <c r="Q949" s="817"/>
      <c r="R949" s="817"/>
      <c r="S949" s="817"/>
      <c r="T949" s="817"/>
      <c r="U949" s="817"/>
      <c r="V949" s="817"/>
      <c r="W949" s="817"/>
      <c r="X949" s="817"/>
      <c r="Y949" s="817"/>
    </row>
    <row r="950" ht="24.75" customHeight="1">
      <c r="A950" s="817"/>
      <c r="B950" s="819"/>
      <c r="C950" s="819"/>
      <c r="D950" s="819"/>
      <c r="E950" s="819"/>
      <c r="F950" s="819"/>
      <c r="G950" s="819"/>
      <c r="H950" s="817"/>
      <c r="I950" s="817"/>
      <c r="J950" s="817"/>
      <c r="K950" s="817"/>
      <c r="L950" s="817"/>
      <c r="M950" s="817"/>
      <c r="N950" s="817"/>
      <c r="O950" s="817"/>
      <c r="P950" s="817"/>
      <c r="Q950" s="817"/>
      <c r="R950" s="817"/>
      <c r="S950" s="817"/>
      <c r="T950" s="817"/>
      <c r="U950" s="817"/>
      <c r="V950" s="817"/>
      <c r="W950" s="817"/>
      <c r="X950" s="817"/>
      <c r="Y950" s="817"/>
    </row>
    <row r="951" ht="24.75" customHeight="1">
      <c r="A951" s="817"/>
      <c r="B951" s="819"/>
      <c r="C951" s="819"/>
      <c r="D951" s="819"/>
      <c r="E951" s="819"/>
      <c r="F951" s="819"/>
      <c r="G951" s="819"/>
      <c r="H951" s="817"/>
      <c r="I951" s="817"/>
      <c r="J951" s="817"/>
      <c r="K951" s="817"/>
      <c r="L951" s="817"/>
      <c r="M951" s="817"/>
      <c r="N951" s="817"/>
      <c r="O951" s="817"/>
      <c r="P951" s="817"/>
      <c r="Q951" s="817"/>
      <c r="R951" s="817"/>
      <c r="S951" s="817"/>
      <c r="T951" s="817"/>
      <c r="U951" s="817"/>
      <c r="V951" s="817"/>
      <c r="W951" s="817"/>
      <c r="X951" s="817"/>
      <c r="Y951" s="817"/>
    </row>
    <row r="952" ht="24.75" customHeight="1">
      <c r="A952" s="817"/>
      <c r="B952" s="819"/>
      <c r="C952" s="819"/>
      <c r="D952" s="819"/>
      <c r="E952" s="819"/>
      <c r="F952" s="819"/>
      <c r="G952" s="819"/>
      <c r="H952" s="817"/>
      <c r="I952" s="817"/>
      <c r="J952" s="817"/>
      <c r="K952" s="817"/>
      <c r="L952" s="817"/>
      <c r="M952" s="817"/>
      <c r="N952" s="817"/>
      <c r="O952" s="817"/>
      <c r="P952" s="817"/>
      <c r="Q952" s="817"/>
      <c r="R952" s="817"/>
      <c r="S952" s="817"/>
      <c r="T952" s="817"/>
      <c r="U952" s="817"/>
      <c r="V952" s="817"/>
      <c r="W952" s="817"/>
      <c r="X952" s="817"/>
      <c r="Y952" s="817"/>
    </row>
    <row r="953" ht="24.75" customHeight="1">
      <c r="A953" s="817"/>
      <c r="B953" s="819"/>
      <c r="C953" s="819"/>
      <c r="D953" s="819"/>
      <c r="E953" s="819"/>
      <c r="F953" s="819"/>
      <c r="G953" s="819"/>
      <c r="H953" s="817"/>
      <c r="I953" s="817"/>
      <c r="J953" s="817"/>
      <c r="K953" s="817"/>
      <c r="L953" s="817"/>
      <c r="M953" s="817"/>
      <c r="N953" s="817"/>
      <c r="O953" s="817"/>
      <c r="P953" s="817"/>
      <c r="Q953" s="817"/>
      <c r="R953" s="817"/>
      <c r="S953" s="817"/>
      <c r="T953" s="817"/>
      <c r="U953" s="817"/>
      <c r="V953" s="817"/>
      <c r="W953" s="817"/>
      <c r="X953" s="817"/>
      <c r="Y953" s="817"/>
    </row>
    <row r="954" ht="24.75" customHeight="1">
      <c r="A954" s="817"/>
      <c r="B954" s="819"/>
      <c r="C954" s="819"/>
      <c r="D954" s="819"/>
      <c r="E954" s="819"/>
      <c r="F954" s="819"/>
      <c r="G954" s="819"/>
      <c r="H954" s="817"/>
      <c r="I954" s="817"/>
      <c r="J954" s="817"/>
      <c r="K954" s="817"/>
      <c r="L954" s="817"/>
      <c r="M954" s="817"/>
      <c r="N954" s="817"/>
      <c r="O954" s="817"/>
      <c r="P954" s="817"/>
      <c r="Q954" s="817"/>
      <c r="R954" s="817"/>
      <c r="S954" s="817"/>
      <c r="T954" s="817"/>
      <c r="U954" s="817"/>
      <c r="V954" s="817"/>
      <c r="W954" s="817"/>
      <c r="X954" s="817"/>
      <c r="Y954" s="817"/>
    </row>
    <row r="955" ht="24.75" customHeight="1">
      <c r="A955" s="817"/>
      <c r="B955" s="819"/>
      <c r="C955" s="819"/>
      <c r="D955" s="819"/>
      <c r="E955" s="819"/>
      <c r="F955" s="819"/>
      <c r="G955" s="819"/>
      <c r="H955" s="817"/>
      <c r="I955" s="817"/>
      <c r="J955" s="817"/>
      <c r="K955" s="817"/>
      <c r="L955" s="817"/>
      <c r="M955" s="817"/>
      <c r="N955" s="817"/>
      <c r="O955" s="817"/>
      <c r="P955" s="817"/>
      <c r="Q955" s="817"/>
      <c r="R955" s="817"/>
      <c r="S955" s="817"/>
      <c r="T955" s="817"/>
      <c r="U955" s="817"/>
      <c r="V955" s="817"/>
      <c r="W955" s="817"/>
      <c r="X955" s="817"/>
      <c r="Y955" s="817"/>
    </row>
    <row r="956" ht="24.75" customHeight="1">
      <c r="A956" s="817"/>
      <c r="B956" s="819"/>
      <c r="C956" s="819"/>
      <c r="D956" s="819"/>
      <c r="E956" s="819"/>
      <c r="F956" s="819"/>
      <c r="G956" s="819"/>
      <c r="H956" s="817"/>
      <c r="I956" s="817"/>
      <c r="J956" s="817"/>
      <c r="K956" s="817"/>
      <c r="L956" s="817"/>
      <c r="M956" s="817"/>
      <c r="N956" s="817"/>
      <c r="O956" s="817"/>
      <c r="P956" s="817"/>
      <c r="Q956" s="817"/>
      <c r="R956" s="817"/>
      <c r="S956" s="817"/>
      <c r="T956" s="817"/>
      <c r="U956" s="817"/>
      <c r="V956" s="817"/>
      <c r="W956" s="817"/>
      <c r="X956" s="817"/>
      <c r="Y956" s="817"/>
    </row>
    <row r="957" ht="24.75" customHeight="1">
      <c r="A957" s="817"/>
      <c r="B957" s="819"/>
      <c r="C957" s="819"/>
      <c r="D957" s="819"/>
      <c r="E957" s="819"/>
      <c r="F957" s="819"/>
      <c r="G957" s="819"/>
      <c r="H957" s="817"/>
      <c r="I957" s="817"/>
      <c r="J957" s="817"/>
      <c r="K957" s="817"/>
      <c r="L957" s="817"/>
      <c r="M957" s="817"/>
      <c r="N957" s="817"/>
      <c r="O957" s="817"/>
      <c r="P957" s="817"/>
      <c r="Q957" s="817"/>
      <c r="R957" s="817"/>
      <c r="S957" s="817"/>
      <c r="T957" s="817"/>
      <c r="U957" s="817"/>
      <c r="V957" s="817"/>
      <c r="W957" s="817"/>
      <c r="X957" s="817"/>
      <c r="Y957" s="817"/>
    </row>
    <row r="958" ht="24.75" customHeight="1">
      <c r="A958" s="817"/>
      <c r="B958" s="819"/>
      <c r="C958" s="819"/>
      <c r="D958" s="819"/>
      <c r="E958" s="819"/>
      <c r="F958" s="819"/>
      <c r="G958" s="819"/>
      <c r="H958" s="817"/>
      <c r="I958" s="817"/>
      <c r="J958" s="817"/>
      <c r="K958" s="817"/>
      <c r="L958" s="817"/>
      <c r="M958" s="817"/>
      <c r="N958" s="817"/>
      <c r="O958" s="817"/>
      <c r="P958" s="817"/>
      <c r="Q958" s="817"/>
      <c r="R958" s="817"/>
      <c r="S958" s="817"/>
      <c r="T958" s="817"/>
      <c r="U958" s="817"/>
      <c r="V958" s="817"/>
      <c r="W958" s="817"/>
      <c r="X958" s="817"/>
      <c r="Y958" s="817"/>
    </row>
    <row r="959" ht="24.75" customHeight="1">
      <c r="A959" s="817"/>
      <c r="B959" s="819"/>
      <c r="C959" s="819"/>
      <c r="D959" s="819"/>
      <c r="E959" s="819"/>
      <c r="F959" s="819"/>
      <c r="G959" s="819"/>
      <c r="H959" s="817"/>
      <c r="I959" s="817"/>
      <c r="J959" s="817"/>
      <c r="K959" s="817"/>
      <c r="L959" s="817"/>
      <c r="M959" s="817"/>
      <c r="N959" s="817"/>
      <c r="O959" s="817"/>
      <c r="P959" s="817"/>
      <c r="Q959" s="817"/>
      <c r="R959" s="817"/>
      <c r="S959" s="817"/>
      <c r="T959" s="817"/>
      <c r="U959" s="817"/>
      <c r="V959" s="817"/>
      <c r="W959" s="817"/>
      <c r="X959" s="817"/>
      <c r="Y959" s="817"/>
    </row>
    <row r="960" ht="24.75" customHeight="1">
      <c r="A960" s="817"/>
      <c r="B960" s="819"/>
      <c r="C960" s="819"/>
      <c r="D960" s="819"/>
      <c r="E960" s="819"/>
      <c r="F960" s="819"/>
      <c r="G960" s="819"/>
      <c r="H960" s="817"/>
      <c r="I960" s="817"/>
      <c r="J960" s="817"/>
      <c r="K960" s="817"/>
      <c r="L960" s="817"/>
      <c r="M960" s="817"/>
      <c r="N960" s="817"/>
      <c r="O960" s="817"/>
      <c r="P960" s="817"/>
      <c r="Q960" s="817"/>
      <c r="R960" s="817"/>
      <c r="S960" s="817"/>
      <c r="T960" s="817"/>
      <c r="U960" s="817"/>
      <c r="V960" s="817"/>
      <c r="W960" s="817"/>
      <c r="X960" s="817"/>
      <c r="Y960" s="817"/>
    </row>
    <row r="961" ht="24.75" customHeight="1">
      <c r="A961" s="817"/>
      <c r="B961" s="819"/>
      <c r="C961" s="819"/>
      <c r="D961" s="819"/>
      <c r="E961" s="819"/>
      <c r="F961" s="819"/>
      <c r="G961" s="819"/>
      <c r="H961" s="817"/>
      <c r="I961" s="817"/>
      <c r="J961" s="817"/>
      <c r="K961" s="817"/>
      <c r="L961" s="817"/>
      <c r="M961" s="817"/>
      <c r="N961" s="817"/>
      <c r="O961" s="817"/>
      <c r="P961" s="817"/>
      <c r="Q961" s="817"/>
      <c r="R961" s="817"/>
      <c r="S961" s="817"/>
      <c r="T961" s="817"/>
      <c r="U961" s="817"/>
      <c r="V961" s="817"/>
      <c r="W961" s="817"/>
      <c r="X961" s="817"/>
      <c r="Y961" s="817"/>
    </row>
    <row r="962" ht="24.75" customHeight="1">
      <c r="A962" s="817"/>
      <c r="B962" s="819"/>
      <c r="C962" s="819"/>
      <c r="D962" s="819"/>
      <c r="E962" s="819"/>
      <c r="F962" s="819"/>
      <c r="G962" s="819"/>
      <c r="H962" s="817"/>
      <c r="I962" s="817"/>
      <c r="J962" s="817"/>
      <c r="K962" s="817"/>
      <c r="L962" s="817"/>
      <c r="M962" s="817"/>
      <c r="N962" s="817"/>
      <c r="O962" s="817"/>
      <c r="P962" s="817"/>
      <c r="Q962" s="817"/>
      <c r="R962" s="817"/>
      <c r="S962" s="817"/>
      <c r="T962" s="817"/>
      <c r="U962" s="817"/>
      <c r="V962" s="817"/>
      <c r="W962" s="817"/>
      <c r="X962" s="817"/>
      <c r="Y962" s="817"/>
    </row>
    <row r="963" ht="24.75" customHeight="1">
      <c r="A963" s="817"/>
      <c r="B963" s="819"/>
      <c r="C963" s="819"/>
      <c r="D963" s="819"/>
      <c r="E963" s="819"/>
      <c r="F963" s="819"/>
      <c r="G963" s="819"/>
      <c r="H963" s="817"/>
      <c r="I963" s="817"/>
      <c r="J963" s="817"/>
      <c r="K963" s="817"/>
      <c r="L963" s="817"/>
      <c r="M963" s="817"/>
      <c r="N963" s="817"/>
      <c r="O963" s="817"/>
      <c r="P963" s="817"/>
      <c r="Q963" s="817"/>
      <c r="R963" s="817"/>
      <c r="S963" s="817"/>
      <c r="T963" s="817"/>
      <c r="U963" s="817"/>
      <c r="V963" s="817"/>
      <c r="W963" s="817"/>
      <c r="X963" s="817"/>
      <c r="Y963" s="817"/>
    </row>
    <row r="964" ht="24.75" customHeight="1">
      <c r="A964" s="817"/>
      <c r="B964" s="819"/>
      <c r="C964" s="819"/>
      <c r="D964" s="819"/>
      <c r="E964" s="819"/>
      <c r="F964" s="819"/>
      <c r="G964" s="819"/>
      <c r="H964" s="817"/>
      <c r="I964" s="817"/>
      <c r="J964" s="817"/>
      <c r="K964" s="817"/>
      <c r="L964" s="817"/>
      <c r="M964" s="817"/>
      <c r="N964" s="817"/>
      <c r="O964" s="817"/>
      <c r="P964" s="817"/>
      <c r="Q964" s="817"/>
      <c r="R964" s="817"/>
      <c r="S964" s="817"/>
      <c r="T964" s="817"/>
      <c r="U964" s="817"/>
      <c r="V964" s="817"/>
      <c r="W964" s="817"/>
      <c r="X964" s="817"/>
      <c r="Y964" s="817"/>
    </row>
    <row r="965" ht="24.75" customHeight="1">
      <c r="A965" s="817"/>
      <c r="B965" s="819"/>
      <c r="C965" s="819"/>
      <c r="D965" s="819"/>
      <c r="E965" s="819"/>
      <c r="F965" s="819"/>
      <c r="G965" s="819"/>
      <c r="H965" s="817"/>
      <c r="I965" s="817"/>
      <c r="J965" s="817"/>
      <c r="K965" s="817"/>
      <c r="L965" s="817"/>
      <c r="M965" s="817"/>
      <c r="N965" s="817"/>
      <c r="O965" s="817"/>
      <c r="P965" s="817"/>
      <c r="Q965" s="817"/>
      <c r="R965" s="817"/>
      <c r="S965" s="817"/>
      <c r="T965" s="817"/>
      <c r="U965" s="817"/>
      <c r="V965" s="817"/>
      <c r="W965" s="817"/>
      <c r="X965" s="817"/>
      <c r="Y965" s="817"/>
    </row>
    <row r="966" ht="24.75" customHeight="1">
      <c r="A966" s="817"/>
      <c r="B966" s="819"/>
      <c r="C966" s="819"/>
      <c r="D966" s="819"/>
      <c r="E966" s="819"/>
      <c r="F966" s="819"/>
      <c r="G966" s="819"/>
      <c r="H966" s="817"/>
      <c r="I966" s="817"/>
      <c r="J966" s="817"/>
      <c r="K966" s="817"/>
      <c r="L966" s="817"/>
      <c r="M966" s="817"/>
      <c r="N966" s="817"/>
      <c r="O966" s="817"/>
      <c r="P966" s="817"/>
      <c r="Q966" s="817"/>
      <c r="R966" s="817"/>
      <c r="S966" s="817"/>
      <c r="T966" s="817"/>
      <c r="U966" s="817"/>
      <c r="V966" s="817"/>
      <c r="W966" s="817"/>
      <c r="X966" s="817"/>
      <c r="Y966" s="817"/>
    </row>
    <row r="967" ht="24.75" customHeight="1">
      <c r="A967" s="817"/>
      <c r="B967" s="819"/>
      <c r="C967" s="819"/>
      <c r="D967" s="819"/>
      <c r="E967" s="819"/>
      <c r="F967" s="819"/>
      <c r="G967" s="819"/>
      <c r="H967" s="817"/>
      <c r="I967" s="817"/>
      <c r="J967" s="817"/>
      <c r="K967" s="817"/>
      <c r="L967" s="817"/>
      <c r="M967" s="817"/>
      <c r="N967" s="817"/>
      <c r="O967" s="817"/>
      <c r="P967" s="817"/>
      <c r="Q967" s="817"/>
      <c r="R967" s="817"/>
      <c r="S967" s="817"/>
      <c r="T967" s="817"/>
      <c r="U967" s="817"/>
      <c r="V967" s="817"/>
      <c r="W967" s="817"/>
      <c r="X967" s="817"/>
      <c r="Y967" s="817"/>
    </row>
    <row r="968" ht="24.75" customHeight="1">
      <c r="A968" s="817"/>
      <c r="B968" s="819"/>
      <c r="C968" s="819"/>
      <c r="D968" s="819"/>
      <c r="E968" s="819"/>
      <c r="F968" s="819"/>
      <c r="G968" s="819"/>
      <c r="H968" s="817"/>
      <c r="I968" s="817"/>
      <c r="J968" s="817"/>
      <c r="K968" s="817"/>
      <c r="L968" s="817"/>
      <c r="M968" s="817"/>
      <c r="N968" s="817"/>
      <c r="O968" s="817"/>
      <c r="P968" s="817"/>
      <c r="Q968" s="817"/>
      <c r="R968" s="817"/>
      <c r="S968" s="817"/>
      <c r="T968" s="817"/>
      <c r="U968" s="817"/>
      <c r="V968" s="817"/>
      <c r="W968" s="817"/>
      <c r="X968" s="817"/>
      <c r="Y968" s="817"/>
    </row>
    <row r="969" ht="24.75" customHeight="1">
      <c r="A969" s="817"/>
      <c r="B969" s="819"/>
      <c r="C969" s="819"/>
      <c r="D969" s="819"/>
      <c r="E969" s="819"/>
      <c r="F969" s="819"/>
      <c r="G969" s="819"/>
      <c r="H969" s="817"/>
      <c r="I969" s="817"/>
      <c r="J969" s="817"/>
      <c r="K969" s="817"/>
      <c r="L969" s="817"/>
      <c r="M969" s="817"/>
      <c r="N969" s="817"/>
      <c r="O969" s="817"/>
      <c r="P969" s="817"/>
      <c r="Q969" s="817"/>
      <c r="R969" s="817"/>
      <c r="S969" s="817"/>
      <c r="T969" s="817"/>
      <c r="U969" s="817"/>
      <c r="V969" s="817"/>
      <c r="W969" s="817"/>
      <c r="X969" s="817"/>
      <c r="Y969" s="817"/>
    </row>
    <row r="970" ht="24.75" customHeight="1">
      <c r="A970" s="817"/>
      <c r="B970" s="819"/>
      <c r="C970" s="819"/>
      <c r="D970" s="819"/>
      <c r="E970" s="819"/>
      <c r="F970" s="819"/>
      <c r="G970" s="819"/>
      <c r="H970" s="817"/>
      <c r="I970" s="817"/>
      <c r="J970" s="817"/>
      <c r="K970" s="817"/>
      <c r="L970" s="817"/>
      <c r="M970" s="817"/>
      <c r="N970" s="817"/>
      <c r="O970" s="817"/>
      <c r="P970" s="817"/>
      <c r="Q970" s="817"/>
      <c r="R970" s="817"/>
      <c r="S970" s="817"/>
      <c r="T970" s="817"/>
      <c r="U970" s="817"/>
      <c r="V970" s="817"/>
      <c r="W970" s="817"/>
      <c r="X970" s="817"/>
      <c r="Y970" s="817"/>
    </row>
    <row r="971" ht="24.75" customHeight="1">
      <c r="A971" s="817"/>
      <c r="B971" s="819"/>
      <c r="C971" s="819"/>
      <c r="D971" s="819"/>
      <c r="E971" s="819"/>
      <c r="F971" s="819"/>
      <c r="G971" s="819"/>
      <c r="H971" s="817"/>
      <c r="I971" s="817"/>
      <c r="J971" s="817"/>
      <c r="K971" s="817"/>
      <c r="L971" s="817"/>
      <c r="M971" s="817"/>
      <c r="N971" s="817"/>
      <c r="O971" s="817"/>
      <c r="P971" s="817"/>
      <c r="Q971" s="817"/>
      <c r="R971" s="817"/>
      <c r="S971" s="817"/>
      <c r="T971" s="817"/>
      <c r="U971" s="817"/>
      <c r="V971" s="817"/>
      <c r="W971" s="817"/>
      <c r="X971" s="817"/>
      <c r="Y971" s="817"/>
    </row>
    <row r="972" ht="24.75" customHeight="1">
      <c r="A972" s="817"/>
      <c r="B972" s="819"/>
      <c r="C972" s="819"/>
      <c r="D972" s="819"/>
      <c r="E972" s="819"/>
      <c r="F972" s="819"/>
      <c r="G972" s="819"/>
      <c r="H972" s="817"/>
      <c r="I972" s="817"/>
      <c r="J972" s="817"/>
      <c r="K972" s="817"/>
      <c r="L972" s="817"/>
      <c r="M972" s="817"/>
      <c r="N972" s="817"/>
      <c r="O972" s="817"/>
      <c r="P972" s="817"/>
      <c r="Q972" s="817"/>
      <c r="R972" s="817"/>
      <c r="S972" s="817"/>
      <c r="T972" s="817"/>
      <c r="U972" s="817"/>
      <c r="V972" s="817"/>
      <c r="W972" s="817"/>
      <c r="X972" s="817"/>
      <c r="Y972" s="817"/>
    </row>
    <row r="973" ht="24.75" customHeight="1">
      <c r="A973" s="817"/>
      <c r="B973" s="819"/>
      <c r="C973" s="819"/>
      <c r="D973" s="819"/>
      <c r="E973" s="819"/>
      <c r="F973" s="819"/>
      <c r="G973" s="819"/>
      <c r="H973" s="817"/>
      <c r="I973" s="817"/>
      <c r="J973" s="817"/>
      <c r="K973" s="817"/>
      <c r="L973" s="817"/>
      <c r="M973" s="817"/>
      <c r="N973" s="817"/>
      <c r="O973" s="817"/>
      <c r="P973" s="817"/>
      <c r="Q973" s="817"/>
      <c r="R973" s="817"/>
      <c r="S973" s="817"/>
      <c r="T973" s="817"/>
      <c r="U973" s="817"/>
      <c r="V973" s="817"/>
      <c r="W973" s="817"/>
      <c r="X973" s="817"/>
      <c r="Y973" s="817"/>
    </row>
    <row r="974" ht="24.75" customHeight="1">
      <c r="A974" s="817"/>
      <c r="B974" s="819"/>
      <c r="C974" s="819"/>
      <c r="D974" s="819"/>
      <c r="E974" s="819"/>
      <c r="F974" s="819"/>
      <c r="G974" s="819"/>
      <c r="H974" s="817"/>
      <c r="I974" s="817"/>
      <c r="J974" s="817"/>
      <c r="K974" s="817"/>
      <c r="L974" s="817"/>
      <c r="M974" s="817"/>
      <c r="N974" s="817"/>
      <c r="O974" s="817"/>
      <c r="P974" s="817"/>
      <c r="Q974" s="817"/>
      <c r="R974" s="817"/>
      <c r="S974" s="817"/>
      <c r="T974" s="817"/>
      <c r="U974" s="817"/>
      <c r="V974" s="817"/>
      <c r="W974" s="817"/>
      <c r="X974" s="817"/>
      <c r="Y974" s="817"/>
    </row>
    <row r="975" ht="24.75" customHeight="1">
      <c r="A975" s="817"/>
      <c r="B975" s="819"/>
      <c r="C975" s="819"/>
      <c r="D975" s="819"/>
      <c r="E975" s="819"/>
      <c r="F975" s="819"/>
      <c r="G975" s="819"/>
      <c r="H975" s="817"/>
      <c r="I975" s="817"/>
      <c r="J975" s="817"/>
      <c r="K975" s="817"/>
      <c r="L975" s="817"/>
      <c r="M975" s="817"/>
      <c r="N975" s="817"/>
      <c r="O975" s="817"/>
      <c r="P975" s="817"/>
      <c r="Q975" s="817"/>
      <c r="R975" s="817"/>
      <c r="S975" s="817"/>
      <c r="T975" s="817"/>
      <c r="U975" s="817"/>
      <c r="V975" s="817"/>
      <c r="W975" s="817"/>
      <c r="X975" s="817"/>
      <c r="Y975" s="817"/>
    </row>
    <row r="976" ht="24.75" customHeight="1">
      <c r="A976" s="817"/>
      <c r="B976" s="819"/>
      <c r="C976" s="819"/>
      <c r="D976" s="819"/>
      <c r="E976" s="819"/>
      <c r="F976" s="819"/>
      <c r="G976" s="819"/>
      <c r="H976" s="817"/>
      <c r="I976" s="817"/>
      <c r="J976" s="817"/>
      <c r="K976" s="817"/>
      <c r="L976" s="817"/>
      <c r="M976" s="817"/>
      <c r="N976" s="817"/>
      <c r="O976" s="817"/>
      <c r="P976" s="817"/>
      <c r="Q976" s="817"/>
      <c r="R976" s="817"/>
      <c r="S976" s="817"/>
      <c r="T976" s="817"/>
      <c r="U976" s="817"/>
      <c r="V976" s="817"/>
      <c r="W976" s="817"/>
      <c r="X976" s="817"/>
      <c r="Y976" s="817"/>
    </row>
    <row r="977" ht="24.75" customHeight="1">
      <c r="A977" s="817"/>
      <c r="B977" s="819"/>
      <c r="C977" s="819"/>
      <c r="D977" s="819"/>
      <c r="E977" s="819"/>
      <c r="F977" s="819"/>
      <c r="G977" s="819"/>
      <c r="H977" s="817"/>
      <c r="I977" s="817"/>
      <c r="J977" s="817"/>
      <c r="K977" s="817"/>
      <c r="L977" s="817"/>
      <c r="M977" s="817"/>
      <c r="N977" s="817"/>
      <c r="O977" s="817"/>
      <c r="P977" s="817"/>
      <c r="Q977" s="817"/>
      <c r="R977" s="817"/>
      <c r="S977" s="817"/>
      <c r="T977" s="817"/>
      <c r="U977" s="817"/>
      <c r="V977" s="817"/>
      <c r="W977" s="817"/>
      <c r="X977" s="817"/>
      <c r="Y977" s="817"/>
    </row>
    <row r="978" ht="24.75" customHeight="1">
      <c r="A978" s="817"/>
      <c r="B978" s="819"/>
      <c r="C978" s="819"/>
      <c r="D978" s="819"/>
      <c r="E978" s="819"/>
      <c r="F978" s="819"/>
      <c r="G978" s="819"/>
      <c r="H978" s="817"/>
      <c r="I978" s="817"/>
      <c r="J978" s="817"/>
      <c r="K978" s="817"/>
      <c r="L978" s="817"/>
      <c r="M978" s="817"/>
      <c r="N978" s="817"/>
      <c r="O978" s="817"/>
      <c r="P978" s="817"/>
      <c r="Q978" s="817"/>
      <c r="R978" s="817"/>
      <c r="S978" s="817"/>
      <c r="T978" s="817"/>
      <c r="U978" s="817"/>
      <c r="V978" s="817"/>
      <c r="W978" s="817"/>
      <c r="X978" s="817"/>
      <c r="Y978" s="817"/>
    </row>
    <row r="979" ht="24.75" customHeight="1">
      <c r="A979" s="817"/>
      <c r="B979" s="819"/>
      <c r="C979" s="819"/>
      <c r="D979" s="819"/>
      <c r="E979" s="819"/>
      <c r="F979" s="819"/>
      <c r="G979" s="819"/>
      <c r="H979" s="817"/>
      <c r="I979" s="817"/>
      <c r="J979" s="817"/>
      <c r="K979" s="817"/>
      <c r="L979" s="817"/>
      <c r="M979" s="817"/>
      <c r="N979" s="817"/>
      <c r="O979" s="817"/>
      <c r="P979" s="817"/>
      <c r="Q979" s="817"/>
      <c r="R979" s="817"/>
      <c r="S979" s="817"/>
      <c r="T979" s="817"/>
      <c r="U979" s="817"/>
      <c r="V979" s="817"/>
      <c r="W979" s="817"/>
      <c r="X979" s="817"/>
      <c r="Y979" s="817"/>
    </row>
    <row r="980" ht="24.75" customHeight="1">
      <c r="A980" s="817"/>
      <c r="B980" s="819"/>
      <c r="C980" s="819"/>
      <c r="D980" s="819"/>
      <c r="E980" s="819"/>
      <c r="F980" s="819"/>
      <c r="G980" s="819"/>
      <c r="H980" s="817"/>
      <c r="I980" s="817"/>
      <c r="J980" s="817"/>
      <c r="K980" s="817"/>
      <c r="L980" s="817"/>
      <c r="M980" s="817"/>
      <c r="N980" s="817"/>
      <c r="O980" s="817"/>
      <c r="P980" s="817"/>
      <c r="Q980" s="817"/>
      <c r="R980" s="817"/>
      <c r="S980" s="817"/>
      <c r="T980" s="817"/>
      <c r="U980" s="817"/>
      <c r="V980" s="817"/>
      <c r="W980" s="817"/>
      <c r="X980" s="817"/>
      <c r="Y980" s="817"/>
    </row>
    <row r="981" ht="24.75" customHeight="1">
      <c r="A981" s="817"/>
      <c r="B981" s="819"/>
      <c r="C981" s="819"/>
      <c r="D981" s="819"/>
      <c r="E981" s="819"/>
      <c r="F981" s="819"/>
      <c r="G981" s="819"/>
      <c r="H981" s="817"/>
      <c r="I981" s="817"/>
      <c r="J981" s="817"/>
      <c r="K981" s="817"/>
      <c r="L981" s="817"/>
      <c r="M981" s="817"/>
      <c r="N981" s="817"/>
      <c r="O981" s="817"/>
      <c r="P981" s="817"/>
      <c r="Q981" s="817"/>
      <c r="R981" s="817"/>
      <c r="S981" s="817"/>
      <c r="T981" s="817"/>
      <c r="U981" s="817"/>
      <c r="V981" s="817"/>
      <c r="W981" s="817"/>
      <c r="X981" s="817"/>
      <c r="Y981" s="817"/>
    </row>
    <row r="982" ht="24.75" customHeight="1">
      <c r="A982" s="817"/>
      <c r="B982" s="819"/>
      <c r="C982" s="819"/>
      <c r="D982" s="819"/>
      <c r="E982" s="819"/>
      <c r="F982" s="819"/>
      <c r="G982" s="819"/>
      <c r="H982" s="817"/>
      <c r="I982" s="817"/>
      <c r="J982" s="817"/>
      <c r="K982" s="817"/>
      <c r="L982" s="817"/>
      <c r="M982" s="817"/>
      <c r="N982" s="817"/>
      <c r="O982" s="817"/>
      <c r="P982" s="817"/>
      <c r="Q982" s="817"/>
      <c r="R982" s="817"/>
      <c r="S982" s="817"/>
      <c r="T982" s="817"/>
      <c r="U982" s="817"/>
      <c r="V982" s="817"/>
      <c r="W982" s="817"/>
      <c r="X982" s="817"/>
      <c r="Y982" s="817"/>
    </row>
    <row r="983" ht="24.75" customHeight="1">
      <c r="A983" s="817"/>
      <c r="B983" s="819"/>
      <c r="C983" s="819"/>
      <c r="D983" s="819"/>
      <c r="E983" s="819"/>
      <c r="F983" s="819"/>
      <c r="G983" s="819"/>
      <c r="H983" s="817"/>
      <c r="I983" s="817"/>
      <c r="J983" s="817"/>
      <c r="K983" s="817"/>
      <c r="L983" s="817"/>
      <c r="M983" s="817"/>
      <c r="N983" s="817"/>
      <c r="O983" s="817"/>
      <c r="P983" s="817"/>
      <c r="Q983" s="817"/>
      <c r="R983" s="817"/>
      <c r="S983" s="817"/>
      <c r="T983" s="817"/>
      <c r="U983" s="817"/>
      <c r="V983" s="817"/>
      <c r="W983" s="817"/>
      <c r="X983" s="817"/>
      <c r="Y983" s="817"/>
    </row>
    <row r="984" ht="24.75" customHeight="1">
      <c r="A984" s="817"/>
      <c r="B984" s="819"/>
      <c r="C984" s="819"/>
      <c r="D984" s="819"/>
      <c r="E984" s="819"/>
      <c r="F984" s="819"/>
      <c r="G984" s="819"/>
      <c r="H984" s="817"/>
      <c r="I984" s="817"/>
      <c r="J984" s="817"/>
      <c r="K984" s="817"/>
      <c r="L984" s="817"/>
      <c r="M984" s="817"/>
      <c r="N984" s="817"/>
      <c r="O984" s="817"/>
      <c r="P984" s="817"/>
      <c r="Q984" s="817"/>
      <c r="R984" s="817"/>
      <c r="S984" s="817"/>
      <c r="T984" s="817"/>
      <c r="U984" s="817"/>
      <c r="V984" s="817"/>
      <c r="W984" s="817"/>
      <c r="X984" s="817"/>
      <c r="Y984" s="817"/>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09" t="s">
        <v>3</v>
      </c>
      <c r="B1" s="910"/>
      <c r="C1" s="911" t="s">
        <v>2</v>
      </c>
      <c r="D1" s="911" t="s">
        <v>683</v>
      </c>
      <c r="E1" s="912" t="s">
        <v>4</v>
      </c>
      <c r="F1" s="912" t="s">
        <v>5</v>
      </c>
      <c r="G1" s="909" t="s">
        <v>8</v>
      </c>
      <c r="H1" s="913" t="s">
        <v>684</v>
      </c>
      <c r="I1" s="354"/>
      <c r="J1" s="348" t="s">
        <v>38</v>
      </c>
      <c r="K1" s="914" t="s">
        <v>683</v>
      </c>
      <c r="L1" s="24"/>
      <c r="M1" s="348" t="s">
        <v>280</v>
      </c>
      <c r="N1" s="348" t="s">
        <v>684</v>
      </c>
    </row>
    <row r="2">
      <c r="A2" s="915">
        <f>'ClubNet取込み用【編集不可】'!D2</f>
        <v>20260901</v>
      </c>
      <c r="B2" s="916">
        <f t="shared" ref="B2:B194" si="1">DATE(LEFT(A2,4), MID(A2,5,2), RIGHT(A2,2))</f>
        <v>46266</v>
      </c>
      <c r="C2" s="917" t="str">
        <f>'ClubNet取込み用【編集不可】'!C2</f>
        <v>P00054</v>
      </c>
      <c r="D2" s="917" t="str">
        <f t="shared" ref="D2:D151" si="2">VLOOKUP(C2,$J$2:$K$66,2,0)</f>
        <v>BC</v>
      </c>
      <c r="E2" s="918">
        <f>'ClubNet取込み用【編集不可】'!E2</f>
        <v>1030</v>
      </c>
      <c r="F2" s="918">
        <f>'ClubNet取込み用【編集不可】'!F2</f>
        <v>1130</v>
      </c>
      <c r="G2" s="354">
        <f>'ClubNet取込み用【編集不可】'!I2</f>
        <v>1132</v>
      </c>
      <c r="H2" s="917" t="str">
        <f t="shared" ref="H2:H151" si="3">VLOOKUP(G2,$M$2:$N$66,2,0)</f>
        <v>asuka</v>
      </c>
      <c r="I2" s="354"/>
      <c r="J2" s="919" t="str">
        <f>'①ひな形'!J18</f>
        <v>P00001</v>
      </c>
      <c r="K2" s="914" t="str">
        <f>'①ひな形'!G18</f>
        <v>Basic1</v>
      </c>
      <c r="L2" s="24"/>
      <c r="M2" s="920">
        <f>'①ひな形'!E4</f>
        <v>1648</v>
      </c>
      <c r="N2" s="921" t="str">
        <f>'①ひな形'!C4</f>
        <v>mai.h</v>
      </c>
    </row>
    <row r="3">
      <c r="A3" s="915">
        <f>'ClubNet取込み用【編集不可】'!D3</f>
        <v>20260901</v>
      </c>
      <c r="B3" s="916">
        <f t="shared" si="1"/>
        <v>46266</v>
      </c>
      <c r="C3" s="917" t="str">
        <f>'ClubNet取込み用【編集不可】'!C3</f>
        <v>P00001</v>
      </c>
      <c r="D3" s="917" t="str">
        <f t="shared" si="2"/>
        <v>Basic1</v>
      </c>
      <c r="E3" s="918">
        <f>'ClubNet取込み用【編集不可】'!E3</f>
        <v>1230</v>
      </c>
      <c r="F3" s="918">
        <f>'ClubNet取込み用【編集不可】'!F3</f>
        <v>1330</v>
      </c>
      <c r="G3" s="354">
        <f>'ClubNet取込み用【編集不可】'!I3</f>
        <v>1648</v>
      </c>
      <c r="H3" s="917" t="str">
        <f t="shared" si="3"/>
        <v>mai.h</v>
      </c>
      <c r="I3" s="354"/>
      <c r="J3" s="919" t="str">
        <f>'①ひな形'!J19</f>
        <v>P00002</v>
      </c>
      <c r="K3" s="914" t="str">
        <f>'①ひな形'!G19</f>
        <v>Basic2</v>
      </c>
      <c r="L3" s="24"/>
      <c r="M3" s="920">
        <f>'①ひな形'!E5</f>
        <v>2650</v>
      </c>
      <c r="N3" s="921" t="str">
        <f>'①ひな形'!C5</f>
        <v>sachi.s</v>
      </c>
    </row>
    <row r="4">
      <c r="A4" s="915">
        <f>'ClubNet取込み用【編集不可】'!D4</f>
        <v>20260901</v>
      </c>
      <c r="B4" s="916">
        <f t="shared" si="1"/>
        <v>46266</v>
      </c>
      <c r="C4" s="917" t="str">
        <f>'ClubNet取込み用【編集不可】'!C4</f>
        <v>P00002</v>
      </c>
      <c r="D4" s="917" t="str">
        <f t="shared" si="2"/>
        <v>Basic2</v>
      </c>
      <c r="E4" s="918">
        <f>'ClubNet取込み用【編集不可】'!E4</f>
        <v>1800</v>
      </c>
      <c r="F4" s="918">
        <f>'ClubNet取込み用【編集不可】'!F4</f>
        <v>1900</v>
      </c>
      <c r="G4" s="354">
        <f>'ClubNet取込み用【編集不可】'!I4</f>
        <v>2650</v>
      </c>
      <c r="H4" s="917" t="str">
        <f t="shared" si="3"/>
        <v>sachi.s</v>
      </c>
      <c r="I4" s="354"/>
      <c r="J4" s="919" t="str">
        <f>'①ひな形'!J20</f>
        <v>P00003</v>
      </c>
      <c r="K4" s="914" t="str">
        <f>'①ひな形'!G20</f>
        <v>Basic3</v>
      </c>
      <c r="L4" s="24"/>
      <c r="M4" s="920">
        <f>'①ひな形'!E6</f>
        <v>1132</v>
      </c>
      <c r="N4" s="921" t="str">
        <f>'①ひな形'!C6</f>
        <v>asuka</v>
      </c>
    </row>
    <row r="5">
      <c r="A5" s="915">
        <f>'ClubNet取込み用【編集不可】'!D5</f>
        <v>20260901</v>
      </c>
      <c r="B5" s="916">
        <f t="shared" si="1"/>
        <v>46266</v>
      </c>
      <c r="C5" s="917" t="str">
        <f>'ClubNet取込み用【編集不可】'!C5</f>
        <v>P00009</v>
      </c>
      <c r="D5" s="917" t="str">
        <f t="shared" si="2"/>
        <v>Back＆Ar1</v>
      </c>
      <c r="E5" s="918">
        <f>'ClubNet取込み用【編集不可】'!E5</f>
        <v>1930</v>
      </c>
      <c r="F5" s="918">
        <f>'ClubNet取込み用【編集不可】'!F5</f>
        <v>2030</v>
      </c>
      <c r="G5" s="354">
        <f>'ClubNet取込み用【編集不可】'!I5</f>
        <v>1648</v>
      </c>
      <c r="H5" s="917" t="str">
        <f t="shared" si="3"/>
        <v>mai.h</v>
      </c>
      <c r="I5" s="354"/>
      <c r="J5" s="919" t="str">
        <f>'①ひな形'!J21</f>
        <v>P00013</v>
      </c>
      <c r="K5" s="914" t="str">
        <f>'①ひな形'!G21</f>
        <v>Advance</v>
      </c>
      <c r="L5" s="24"/>
      <c r="M5" s="920">
        <f>'①ひな形'!E7</f>
        <v>2252</v>
      </c>
      <c r="N5" s="921" t="str">
        <f>'①ひな形'!C7</f>
        <v>MIRAI.T</v>
      </c>
    </row>
    <row r="6">
      <c r="A6" s="915">
        <f>'ClubNet取込み用【編集不可】'!D6</f>
        <v>20260901</v>
      </c>
      <c r="B6" s="916">
        <f t="shared" si="1"/>
        <v>46266</v>
      </c>
      <c r="C6" s="917" t="str">
        <f>'ClubNet取込み用【編集不可】'!C6</f>
        <v>P00007</v>
      </c>
      <c r="D6" s="917" t="str">
        <f t="shared" si="2"/>
        <v>Hip＆Leg1</v>
      </c>
      <c r="E6" s="918">
        <f>'ClubNet取込み用【編集不可】'!E6</f>
        <v>2100</v>
      </c>
      <c r="F6" s="918">
        <f>'ClubNet取込み用【編集不可】'!F6</f>
        <v>2200</v>
      </c>
      <c r="G6" s="354">
        <f>'ClubNet取込み用【編集不可】'!I6</f>
        <v>2650</v>
      </c>
      <c r="H6" s="917" t="str">
        <f t="shared" si="3"/>
        <v>sachi.s</v>
      </c>
      <c r="I6" s="354"/>
      <c r="J6" s="919" t="str">
        <f>'①ひな形'!J22</f>
        <v>P00014</v>
      </c>
      <c r="K6" s="914" t="str">
        <f>'①ひな形'!G22</f>
        <v>Pre Basi</v>
      </c>
      <c r="L6" s="24"/>
      <c r="M6" s="348">
        <f>'①ひな形'!E8</f>
        <v>2445</v>
      </c>
      <c r="N6" s="921" t="str">
        <f>'①ひな形'!C8</f>
        <v>Reiko.R</v>
      </c>
    </row>
    <row r="7">
      <c r="A7" s="915">
        <f>'ClubNet取込み用【編集不可】'!D7</f>
        <v>20260902</v>
      </c>
      <c r="B7" s="916">
        <f t="shared" si="1"/>
        <v>46267</v>
      </c>
      <c r="C7" s="917" t="str">
        <f>'ClubNet取込み用【編集不可】'!C7</f>
        <v>P00004</v>
      </c>
      <c r="D7" s="917" t="str">
        <f t="shared" si="2"/>
        <v>Waist1</v>
      </c>
      <c r="E7" s="918">
        <f>'ClubNet取込み用【編集不可】'!E7</f>
        <v>1030</v>
      </c>
      <c r="F7" s="918">
        <f>'ClubNet取込み用【編集不可】'!F7</f>
        <v>1130</v>
      </c>
      <c r="G7" s="354">
        <f>'ClubNet取込み用【編集不可】'!I7</f>
        <v>1132</v>
      </c>
      <c r="H7" s="917" t="str">
        <f t="shared" si="3"/>
        <v>asuka</v>
      </c>
      <c r="I7" s="354"/>
      <c r="J7" s="919" t="str">
        <f>'①ひな形'!J23</f>
        <v>P00032</v>
      </c>
      <c r="K7" s="914" t="str">
        <f>'①ひな形'!G23</f>
        <v>PB</v>
      </c>
      <c r="L7" s="24"/>
      <c r="M7" s="348">
        <f>'①ひな形'!E9</f>
        <v>2704</v>
      </c>
      <c r="N7" s="921" t="str">
        <f>'①ひな形'!C9</f>
        <v>Rina.i</v>
      </c>
    </row>
    <row r="8">
      <c r="A8" s="915">
        <f>'ClubNet取込み用【編集不可】'!D8</f>
        <v>20260902</v>
      </c>
      <c r="B8" s="916">
        <f t="shared" si="1"/>
        <v>46267</v>
      </c>
      <c r="C8" s="917" t="str">
        <f>'ClubNet取込み用【編集不可】'!C8</f>
        <v>P00001</v>
      </c>
      <c r="D8" s="917" t="str">
        <f t="shared" si="2"/>
        <v>Basic1</v>
      </c>
      <c r="E8" s="918">
        <f>'ClubNet取込み用【編集不可】'!E8</f>
        <v>1230</v>
      </c>
      <c r="F8" s="918">
        <f>'ClubNet取込み用【編集不可】'!F8</f>
        <v>1330</v>
      </c>
      <c r="G8" s="354">
        <f>'ClubNet取込み用【編集不可】'!I8</f>
        <v>2835</v>
      </c>
      <c r="H8" s="917" t="str">
        <f t="shared" si="3"/>
        <v>Natsuki.K</v>
      </c>
      <c r="I8" s="354"/>
      <c r="J8" s="919" t="str">
        <f>'①ひな形'!J24</f>
        <v>P00040</v>
      </c>
      <c r="K8" s="914" t="str">
        <f>'①ひな形'!G24</f>
        <v>btn</v>
      </c>
      <c r="L8" s="24"/>
      <c r="M8" s="348">
        <f>'①ひな形'!E10</f>
        <v>2835</v>
      </c>
      <c r="N8" s="921" t="str">
        <f>'①ひな形'!C10</f>
        <v>Natsuki.K</v>
      </c>
    </row>
    <row r="9">
      <c r="A9" s="915">
        <f>'ClubNet取込み用【編集不可】'!D9</f>
        <v>20260902</v>
      </c>
      <c r="B9" s="916">
        <f t="shared" si="1"/>
        <v>46267</v>
      </c>
      <c r="C9" s="917" t="str">
        <f>'ClubNet取込み用【編集不可】'!C9</f>
        <v>P00009</v>
      </c>
      <c r="D9" s="917" t="str">
        <f t="shared" si="2"/>
        <v>Back＆Ar1</v>
      </c>
      <c r="E9" s="918">
        <f>'ClubNet取込み用【編集不可】'!E9</f>
        <v>1800</v>
      </c>
      <c r="F9" s="918">
        <f>'ClubNet取込み用【編集不可】'!F9</f>
        <v>1900</v>
      </c>
      <c r="G9" s="354">
        <f>'ClubNet取込み用【編集不可】'!I9</f>
        <v>1648</v>
      </c>
      <c r="H9" s="917" t="str">
        <f t="shared" si="3"/>
        <v>mai.h</v>
      </c>
      <c r="I9" s="354"/>
      <c r="J9" s="919" t="str">
        <f>'①ひな形'!J25</f>
        <v>P00041</v>
      </c>
      <c r="K9" s="914" t="str">
        <f>'①ひな形'!G25</f>
        <v>RF</v>
      </c>
      <c r="L9" s="24"/>
      <c r="M9" s="348">
        <f>'①ひな形'!E11</f>
        <v>2850</v>
      </c>
      <c r="N9" s="921" t="str">
        <f>'①ひな形'!C11</f>
        <v>MOMOKA.A</v>
      </c>
    </row>
    <row r="10">
      <c r="A10" s="915">
        <f>'ClubNet取込み用【編集不可】'!D10</f>
        <v>20260902</v>
      </c>
      <c r="B10" s="916">
        <f t="shared" si="1"/>
        <v>46267</v>
      </c>
      <c r="C10" s="917" t="str">
        <f>'ClubNet取込み用【編集不可】'!C10</f>
        <v>P00002</v>
      </c>
      <c r="D10" s="917" t="str">
        <f t="shared" si="2"/>
        <v>Basic2</v>
      </c>
      <c r="E10" s="918">
        <f>'ClubNet取込み用【編集不可】'!E10</f>
        <v>1930</v>
      </c>
      <c r="F10" s="918">
        <f>'ClubNet取込み用【編集不可】'!F10</f>
        <v>2030</v>
      </c>
      <c r="G10" s="354">
        <f>'ClubNet取込み用【編集不可】'!I10</f>
        <v>2835</v>
      </c>
      <c r="H10" s="917" t="str">
        <f t="shared" si="3"/>
        <v>Natsuki.K</v>
      </c>
      <c r="I10" s="354"/>
      <c r="J10" s="919" t="str">
        <f>'①ひな形'!J26</f>
        <v>P00043</v>
      </c>
      <c r="K10" s="914" t="str">
        <f>'①ひな形'!G26</f>
        <v>SUP</v>
      </c>
      <c r="L10" s="24"/>
      <c r="M10" s="348" t="str">
        <f>'①ひな形'!E12</f>
        <v/>
      </c>
      <c r="N10" s="921" t="str">
        <f>'①ひな形'!C12</f>
        <v/>
      </c>
    </row>
    <row r="11">
      <c r="A11" s="915">
        <f>'ClubNet取込み用【編集不可】'!D11</f>
        <v>20260902</v>
      </c>
      <c r="B11" s="916">
        <f t="shared" si="1"/>
        <v>46267</v>
      </c>
      <c r="C11" s="917" t="str">
        <f>'ClubNet取込み用【編集不可】'!C11</f>
        <v>P00007</v>
      </c>
      <c r="D11" s="917" t="str">
        <f t="shared" si="2"/>
        <v>Hip＆Leg1</v>
      </c>
      <c r="E11" s="918">
        <f>'ClubNet取込み用【編集不可】'!E11</f>
        <v>2100</v>
      </c>
      <c r="F11" s="918">
        <f>'ClubNet取込み用【編集不可】'!F11</f>
        <v>2200</v>
      </c>
      <c r="G11" s="354">
        <f>'ClubNet取込み用【編集不可】'!I11</f>
        <v>1648</v>
      </c>
      <c r="H11" s="917" t="str">
        <f t="shared" si="3"/>
        <v>mai.h</v>
      </c>
      <c r="I11" s="354"/>
      <c r="J11" s="919" t="str">
        <f>'①ひな形'!N18</f>
        <v>P00004</v>
      </c>
      <c r="K11" s="914" t="str">
        <f>'①ひな形'!K18</f>
        <v>Waist1</v>
      </c>
      <c r="L11" s="24"/>
      <c r="M11" s="348" t="str">
        <f>'①ひな形'!E13</f>
        <v/>
      </c>
      <c r="N11" s="921" t="str">
        <f>'①ひな形'!C13</f>
        <v/>
      </c>
    </row>
    <row r="12">
      <c r="A12" s="915">
        <f>'ClubNet取込み用【編集不可】'!D12</f>
        <v>20260903</v>
      </c>
      <c r="B12" s="916">
        <f t="shared" si="1"/>
        <v>46268</v>
      </c>
      <c r="C12" s="917" t="str">
        <f>'ClubNet取込み用【編集不可】'!C12</f>
        <v>P00007</v>
      </c>
      <c r="D12" s="917" t="str">
        <f t="shared" si="2"/>
        <v>Hip＆Leg1</v>
      </c>
      <c r="E12" s="918">
        <f>'ClubNet取込み用【編集不可】'!E12</f>
        <v>1800</v>
      </c>
      <c r="F12" s="918">
        <f>'ClubNet取込み用【編集不可】'!F12</f>
        <v>1900</v>
      </c>
      <c r="G12" s="354">
        <f>'ClubNet取込み用【編集不可】'!I12</f>
        <v>2650</v>
      </c>
      <c r="H12" s="917" t="str">
        <f t="shared" si="3"/>
        <v>sachi.s</v>
      </c>
      <c r="I12" s="354"/>
      <c r="J12" s="919" t="str">
        <f>'①ひな形'!N19</f>
        <v>P00005</v>
      </c>
      <c r="K12" s="914" t="str">
        <f>'①ひな形'!K19</f>
        <v>Waist2</v>
      </c>
      <c r="L12" s="24"/>
      <c r="M12" s="348" t="str">
        <f>'①ひな形'!E14</f>
        <v/>
      </c>
      <c r="N12" s="921" t="str">
        <f>'①ひな形'!C14</f>
        <v/>
      </c>
    </row>
    <row r="13">
      <c r="A13" s="915">
        <f>'ClubNet取込み用【編集不可】'!D13</f>
        <v>20260903</v>
      </c>
      <c r="B13" s="916">
        <f t="shared" si="1"/>
        <v>46268</v>
      </c>
      <c r="C13" s="917" t="str">
        <f>'ClubNet取込み用【編集不可】'!C13</f>
        <v>P00009</v>
      </c>
      <c r="D13" s="917" t="str">
        <f t="shared" si="2"/>
        <v>Back＆Ar1</v>
      </c>
      <c r="E13" s="918">
        <f>'ClubNet取込み用【編集不可】'!E13</f>
        <v>1930</v>
      </c>
      <c r="F13" s="918">
        <f>'ClubNet取込み用【編集不可】'!F13</f>
        <v>2030</v>
      </c>
      <c r="G13" s="354">
        <f>'ClubNet取込み用【編集不可】'!I13</f>
        <v>1648</v>
      </c>
      <c r="H13" s="917" t="str">
        <f t="shared" si="3"/>
        <v>mai.h</v>
      </c>
      <c r="I13" s="354"/>
      <c r="J13" s="919" t="str">
        <f>'①ひな形'!N20</f>
        <v>P00006</v>
      </c>
      <c r="K13" s="914" t="str">
        <f>'①ひな形'!K20</f>
        <v>Waist3</v>
      </c>
      <c r="L13" s="24"/>
      <c r="M13" s="348" t="str">
        <f>'①ひな形'!E15</f>
        <v/>
      </c>
      <c r="N13" s="921" t="str">
        <f>'①ひな形'!C15</f>
        <v/>
      </c>
    </row>
    <row r="14">
      <c r="A14" s="915">
        <f>'ClubNet取込み用【編集不可】'!D14</f>
        <v>20260903</v>
      </c>
      <c r="B14" s="916">
        <f t="shared" si="1"/>
        <v>46268</v>
      </c>
      <c r="C14" s="917" t="str">
        <f>'ClubNet取込み用【編集不可】'!C14</f>
        <v>P00002</v>
      </c>
      <c r="D14" s="917" t="str">
        <f t="shared" si="2"/>
        <v>Basic2</v>
      </c>
      <c r="E14" s="918">
        <f>'ClubNet取込み用【編集不可】'!E14</f>
        <v>2100</v>
      </c>
      <c r="F14" s="918">
        <f>'ClubNet取込み用【編集不可】'!F14</f>
        <v>2200</v>
      </c>
      <c r="G14" s="354">
        <f>'ClubNet取込み用【編集不可】'!I14</f>
        <v>2650</v>
      </c>
      <c r="H14" s="917" t="str">
        <f t="shared" si="3"/>
        <v>sachi.s</v>
      </c>
      <c r="I14" s="354"/>
      <c r="J14" s="919" t="str">
        <f>'①ひな形'!N21</f>
        <v>P00007</v>
      </c>
      <c r="K14" s="914" t="str">
        <f>'①ひな形'!K21</f>
        <v>Hip＆Leg1</v>
      </c>
      <c r="L14" s="24"/>
      <c r="M14" s="24"/>
      <c r="N14" s="24"/>
    </row>
    <row r="15">
      <c r="A15" s="915">
        <f>'ClubNet取込み用【編集不可】'!D15</f>
        <v>20260904</v>
      </c>
      <c r="B15" s="916">
        <f t="shared" si="1"/>
        <v>46269</v>
      </c>
      <c r="C15" s="917" t="str">
        <f>'ClubNet取込み用【編集不可】'!C15</f>
        <v>P00001</v>
      </c>
      <c r="D15" s="917" t="str">
        <f t="shared" si="2"/>
        <v>Basic1</v>
      </c>
      <c r="E15" s="918">
        <f>'ClubNet取込み用【編集不可】'!E15</f>
        <v>1030</v>
      </c>
      <c r="F15" s="918">
        <f>'ClubNet取込み用【編集不可】'!F15</f>
        <v>1130</v>
      </c>
      <c r="G15" s="354">
        <f>'ClubNet取込み用【編集不可】'!I15</f>
        <v>2650</v>
      </c>
      <c r="H15" s="917" t="str">
        <f t="shared" si="3"/>
        <v>sachi.s</v>
      </c>
      <c r="I15" s="354"/>
      <c r="J15" s="919" t="str">
        <f>'①ひな形'!N22</f>
        <v>P00008</v>
      </c>
      <c r="K15" s="914" t="str">
        <f>'①ひな形'!K22</f>
        <v>Hip＆Leg2</v>
      </c>
      <c r="L15" s="24"/>
      <c r="M15" s="24"/>
      <c r="N15" s="24"/>
    </row>
    <row r="16">
      <c r="A16" s="915">
        <f>'ClubNet取込み用【編集不可】'!D16</f>
        <v>20260904</v>
      </c>
      <c r="B16" s="916">
        <f t="shared" si="1"/>
        <v>46269</v>
      </c>
      <c r="C16" s="917" t="str">
        <f>'ClubNet取込み用【編集不可】'!C16</f>
        <v>P00004</v>
      </c>
      <c r="D16" s="917" t="str">
        <f t="shared" si="2"/>
        <v>Waist1</v>
      </c>
      <c r="E16" s="918">
        <f>'ClubNet取込み用【編集不可】'!E16</f>
        <v>1230</v>
      </c>
      <c r="F16" s="918">
        <f>'ClubNet取込み用【編集不可】'!F16</f>
        <v>1330</v>
      </c>
      <c r="G16" s="354">
        <f>'ClubNet取込み用【編集不可】'!I16</f>
        <v>1132</v>
      </c>
      <c r="H16" s="917" t="str">
        <f t="shared" si="3"/>
        <v>asuka</v>
      </c>
      <c r="I16" s="354"/>
      <c r="J16" s="919" t="str">
        <f>'①ひな形'!N23</f>
        <v>P00009</v>
      </c>
      <c r="K16" s="914" t="str">
        <f>'①ひな形'!K23</f>
        <v>Back＆Ar1</v>
      </c>
      <c r="L16" s="24"/>
      <c r="M16" s="24"/>
      <c r="N16" s="24"/>
    </row>
    <row r="17">
      <c r="A17" s="915">
        <f>'ClubNet取込み用【編集不可】'!D17</f>
        <v>20260904</v>
      </c>
      <c r="B17" s="916">
        <f t="shared" si="1"/>
        <v>46269</v>
      </c>
      <c r="C17" s="917" t="str">
        <f>'ClubNet取込み用【編集不可】'!C17</f>
        <v>P00009</v>
      </c>
      <c r="D17" s="917" t="str">
        <f t="shared" si="2"/>
        <v>Back＆Ar1</v>
      </c>
      <c r="E17" s="918">
        <f>'ClubNet取込み用【編集不可】'!E17</f>
        <v>1800</v>
      </c>
      <c r="F17" s="918">
        <f>'ClubNet取込み用【編集不可】'!F17</f>
        <v>1900</v>
      </c>
      <c r="G17" s="354">
        <f>'ClubNet取込み用【編集不可】'!I17</f>
        <v>1648</v>
      </c>
      <c r="H17" s="917" t="str">
        <f t="shared" si="3"/>
        <v>mai.h</v>
      </c>
      <c r="I17" s="354"/>
      <c r="J17" s="919" t="str">
        <f>'①ひな形'!N24</f>
        <v>P00010</v>
      </c>
      <c r="K17" s="914" t="str">
        <f>'①ひな形'!K24</f>
        <v>Back＆Ar2</v>
      </c>
      <c r="L17" s="24"/>
      <c r="M17" s="24"/>
      <c r="N17" s="24"/>
    </row>
    <row r="18">
      <c r="A18" s="915">
        <f>'ClubNet取込み用【編集不可】'!D18</f>
        <v>20260904</v>
      </c>
      <c r="B18" s="916">
        <f t="shared" si="1"/>
        <v>46269</v>
      </c>
      <c r="C18" s="917" t="str">
        <f>'ClubNet取込み用【編集不可】'!C18</f>
        <v>P00054</v>
      </c>
      <c r="D18" s="917" t="str">
        <f t="shared" si="2"/>
        <v>BC</v>
      </c>
      <c r="E18" s="918">
        <f>'ClubNet取込み用【編集不可】'!E18</f>
        <v>1930</v>
      </c>
      <c r="F18" s="918">
        <f>'ClubNet取込み用【編集不可】'!F18</f>
        <v>2030</v>
      </c>
      <c r="G18" s="354">
        <f>'ClubNet取込み用【編集不可】'!I18</f>
        <v>1132</v>
      </c>
      <c r="H18" s="917" t="str">
        <f t="shared" si="3"/>
        <v>asuka</v>
      </c>
      <c r="I18" s="354"/>
      <c r="J18" s="919" t="str">
        <f>'①ひな形'!N25</f>
        <v>P00018</v>
      </c>
      <c r="K18" s="914" t="str">
        <f>'①ひな形'!K25</f>
        <v>Shape up</v>
      </c>
      <c r="L18" s="24"/>
      <c r="M18" s="24"/>
      <c r="N18" s="24"/>
    </row>
    <row r="19">
      <c r="A19" s="915">
        <f>'ClubNet取込み用【編集不可】'!D19</f>
        <v>20260904</v>
      </c>
      <c r="B19" s="916">
        <f t="shared" si="1"/>
        <v>46269</v>
      </c>
      <c r="C19" s="917" t="str">
        <f>'ClubNet取込み用【編集不可】'!C19</f>
        <v>P00002</v>
      </c>
      <c r="D19" s="917" t="str">
        <f t="shared" si="2"/>
        <v>Basic2</v>
      </c>
      <c r="E19" s="918">
        <f>'ClubNet取込み用【編集不可】'!E19</f>
        <v>2100</v>
      </c>
      <c r="F19" s="918">
        <f>'ClubNet取込み用【編集不可】'!F19</f>
        <v>2200</v>
      </c>
      <c r="G19" s="354">
        <f>'ClubNet取込み用【編集不可】'!I19</f>
        <v>1648</v>
      </c>
      <c r="H19" s="917" t="str">
        <f t="shared" si="3"/>
        <v>mai.h</v>
      </c>
      <c r="I19" s="354"/>
      <c r="J19" s="919" t="str">
        <f>'①ひな形'!N26</f>
        <v>P00044</v>
      </c>
      <c r="K19" s="914" t="str">
        <f>'①ひな形'!K26</f>
        <v>Hip A</v>
      </c>
      <c r="L19" s="24"/>
      <c r="M19" s="24"/>
      <c r="N19" s="24"/>
    </row>
    <row r="20">
      <c r="A20" s="915">
        <f>'ClubNet取込み用【編集不可】'!D20</f>
        <v>20260905</v>
      </c>
      <c r="B20" s="916">
        <f t="shared" si="1"/>
        <v>46270</v>
      </c>
      <c r="C20" s="917" t="str">
        <f>'ClubNet取込み用【編集不可】'!C20</f>
        <v>P00009</v>
      </c>
      <c r="D20" s="917" t="str">
        <f t="shared" si="2"/>
        <v>Back＆Ar1</v>
      </c>
      <c r="E20" s="918">
        <f>'ClubNet取込み用【編集不可】'!E20</f>
        <v>1030</v>
      </c>
      <c r="F20" s="918">
        <f>'ClubNet取込み用【編集不可】'!F20</f>
        <v>1130</v>
      </c>
      <c r="G20" s="354">
        <f>'ClubNet取込み用【編集不可】'!I20</f>
        <v>1648</v>
      </c>
      <c r="H20" s="917" t="str">
        <f t="shared" si="3"/>
        <v>mai.h</v>
      </c>
      <c r="I20" s="354"/>
      <c r="J20" s="919" t="str">
        <f>'①ひな形'!R18</f>
        <v>P00026</v>
      </c>
      <c r="K20" s="914" t="str">
        <f>'①ひな形'!O18</f>
        <v>HLS1</v>
      </c>
      <c r="L20" s="24"/>
      <c r="M20" s="24"/>
      <c r="N20" s="24"/>
    </row>
    <row r="21">
      <c r="A21" s="915">
        <f>'ClubNet取込み用【編集不可】'!D21</f>
        <v>20260905</v>
      </c>
      <c r="B21" s="916">
        <f t="shared" si="1"/>
        <v>46270</v>
      </c>
      <c r="C21" s="917" t="str">
        <f>'ClubNet取込み用【編集不可】'!C21</f>
        <v>P00054</v>
      </c>
      <c r="D21" s="917" t="str">
        <f t="shared" si="2"/>
        <v>BC</v>
      </c>
      <c r="E21" s="918">
        <f>'ClubNet取込み用【編集不可】'!E21</f>
        <v>1230</v>
      </c>
      <c r="F21" s="918">
        <f>'ClubNet取込み用【編集不可】'!F21</f>
        <v>1330</v>
      </c>
      <c r="G21" s="354">
        <f>'ClubNet取込み用【編集不可】'!I21</f>
        <v>1132</v>
      </c>
      <c r="H21" s="917" t="str">
        <f t="shared" si="3"/>
        <v>asuka</v>
      </c>
      <c r="I21" s="354"/>
      <c r="J21" s="919" t="str">
        <f>'①ひな形'!R19</f>
        <v>P00027</v>
      </c>
      <c r="K21" s="914" t="str">
        <f>'①ひな形'!O19</f>
        <v>HLS2</v>
      </c>
      <c r="L21" s="24"/>
      <c r="M21" s="24"/>
      <c r="N21" s="24"/>
    </row>
    <row r="22">
      <c r="A22" s="915">
        <f>'ClubNet取込み用【編集不可】'!D22</f>
        <v>20260905</v>
      </c>
      <c r="B22" s="916">
        <f t="shared" si="1"/>
        <v>46270</v>
      </c>
      <c r="C22" s="917" t="str">
        <f>'ClubNet取込み用【編集不可】'!C22</f>
        <v>P00007</v>
      </c>
      <c r="D22" s="917" t="str">
        <f t="shared" si="2"/>
        <v>Hip＆Leg1</v>
      </c>
      <c r="E22" s="918">
        <f>'ClubNet取込み用【編集不可】'!E22</f>
        <v>1430</v>
      </c>
      <c r="F22" s="918">
        <f>'ClubNet取込み用【編集不可】'!F22</f>
        <v>1530</v>
      </c>
      <c r="G22" s="354">
        <f>'ClubNet取込み用【編集不可】'!I22</f>
        <v>1648</v>
      </c>
      <c r="H22" s="917" t="str">
        <f t="shared" si="3"/>
        <v>mai.h</v>
      </c>
      <c r="I22" s="354"/>
      <c r="J22" s="919" t="str">
        <f>'①ひな形'!R20</f>
        <v>P00028</v>
      </c>
      <c r="K22" s="914" t="str">
        <f>'①ひな形'!O20</f>
        <v>PH</v>
      </c>
      <c r="L22" s="24"/>
      <c r="M22" s="24"/>
      <c r="N22" s="24"/>
    </row>
    <row r="23">
      <c r="A23" s="915">
        <f>'ClubNet取込み用【編集不可】'!D23</f>
        <v>20260905</v>
      </c>
      <c r="B23" s="916">
        <f t="shared" si="1"/>
        <v>46270</v>
      </c>
      <c r="C23" s="917" t="str">
        <f>'ClubNet取込み用【編集不可】'!C23</f>
        <v>P00001</v>
      </c>
      <c r="D23" s="917" t="str">
        <f t="shared" si="2"/>
        <v>Basic1</v>
      </c>
      <c r="E23" s="918">
        <f>'ClubNet取込み用【編集不可】'!E23</f>
        <v>1630</v>
      </c>
      <c r="F23" s="918">
        <f>'ClubNet取込み用【編集不可】'!F23</f>
        <v>1730</v>
      </c>
      <c r="G23" s="354">
        <f>'ClubNet取込み用【編集不可】'!I23</f>
        <v>1132</v>
      </c>
      <c r="H23" s="917" t="str">
        <f t="shared" si="3"/>
        <v>asuka</v>
      </c>
      <c r="I23" s="354"/>
      <c r="J23" s="919" t="str">
        <f>'①ひな形'!R21</f>
        <v>P00035</v>
      </c>
      <c r="K23" s="914" t="str">
        <f>'①ひな形'!O21</f>
        <v>BS</v>
      </c>
      <c r="L23" s="24"/>
      <c r="M23" s="24"/>
      <c r="N23" s="24"/>
    </row>
    <row r="24">
      <c r="A24" s="915">
        <f>'ClubNet取込み用【編集不可】'!D24</f>
        <v>20260908</v>
      </c>
      <c r="B24" s="916">
        <f t="shared" si="1"/>
        <v>46273</v>
      </c>
      <c r="C24" s="917" t="str">
        <f>'ClubNet取込み用【編集不可】'!C24</f>
        <v>P00009</v>
      </c>
      <c r="D24" s="917" t="str">
        <f t="shared" si="2"/>
        <v>Back＆Ar1</v>
      </c>
      <c r="E24" s="918">
        <f>'ClubNet取込み用【編集不可】'!E24</f>
        <v>1030</v>
      </c>
      <c r="F24" s="918">
        <f>'ClubNet取込み用【編集不可】'!F24</f>
        <v>1130</v>
      </c>
      <c r="G24" s="354">
        <f>'ClubNet取込み用【編集不可】'!I24</f>
        <v>1648</v>
      </c>
      <c r="H24" s="917" t="str">
        <f t="shared" si="3"/>
        <v>mai.h</v>
      </c>
      <c r="I24" s="354"/>
      <c r="J24" s="919" t="str">
        <f>'①ひな形'!R22</f>
        <v>P00037</v>
      </c>
      <c r="K24" s="914" t="str">
        <f>'①ひな形'!O22</f>
        <v>HP</v>
      </c>
      <c r="L24" s="24"/>
      <c r="M24" s="24"/>
      <c r="N24" s="24"/>
    </row>
    <row r="25">
      <c r="A25" s="915">
        <f>'ClubNet取込み用【編集不可】'!D25</f>
        <v>20260908</v>
      </c>
      <c r="B25" s="916">
        <f t="shared" si="1"/>
        <v>46273</v>
      </c>
      <c r="C25" s="917" t="str">
        <f>'ClubNet取込み用【編集不可】'!C25</f>
        <v>P00001</v>
      </c>
      <c r="D25" s="917" t="str">
        <f t="shared" si="2"/>
        <v>Basic1</v>
      </c>
      <c r="E25" s="918">
        <f>'ClubNet取込み用【編集不可】'!E25</f>
        <v>1230</v>
      </c>
      <c r="F25" s="918">
        <f>'ClubNet取込み用【編集不可】'!F25</f>
        <v>1330</v>
      </c>
      <c r="G25" s="354">
        <f>'ClubNet取込み用【編集不可】'!I25</f>
        <v>2445</v>
      </c>
      <c r="H25" s="917" t="str">
        <f t="shared" si="3"/>
        <v>Reiko.R</v>
      </c>
      <c r="I25" s="354"/>
      <c r="J25" s="919" t="str">
        <f>'①ひな形'!R23</f>
        <v>P00038</v>
      </c>
      <c r="K25" s="914" t="str">
        <f>'①ひな形'!O23</f>
        <v>WspXmas</v>
      </c>
      <c r="L25" s="24"/>
      <c r="M25" s="24"/>
      <c r="N25" s="24"/>
    </row>
    <row r="26">
      <c r="A26" s="915">
        <f>'ClubNet取込み用【編集不可】'!D26</f>
        <v>20260908</v>
      </c>
      <c r="B26" s="916">
        <f t="shared" si="1"/>
        <v>46273</v>
      </c>
      <c r="C26" s="917" t="str">
        <f>'ClubNet取込み用【編集不可】'!C26</f>
        <v>P00007</v>
      </c>
      <c r="D26" s="917" t="str">
        <f t="shared" si="2"/>
        <v>Hip＆Leg1</v>
      </c>
      <c r="E26" s="918">
        <f>'ClubNet取込み用【編集不可】'!E26</f>
        <v>1800</v>
      </c>
      <c r="F26" s="918">
        <f>'ClubNet取込み用【編集不可】'!F26</f>
        <v>1900</v>
      </c>
      <c r="G26" s="354">
        <f>'ClubNet取込み用【編集不可】'!I26</f>
        <v>2650</v>
      </c>
      <c r="H26" s="917" t="str">
        <f t="shared" si="3"/>
        <v>sachi.s</v>
      </c>
      <c r="I26" s="354"/>
      <c r="J26" s="919" t="str">
        <f>'①ひな形'!R24</f>
        <v>P00029</v>
      </c>
      <c r="K26" s="914" t="str">
        <f>'①ひな形'!O24</f>
        <v>WspXmas</v>
      </c>
      <c r="L26" s="24"/>
      <c r="M26" s="24"/>
      <c r="N26" s="24"/>
    </row>
    <row r="27">
      <c r="A27" s="915">
        <f>'ClubNet取込み用【編集不可】'!D27</f>
        <v>20260908</v>
      </c>
      <c r="B27" s="916">
        <f t="shared" si="1"/>
        <v>46273</v>
      </c>
      <c r="C27" s="917" t="str">
        <f>'ClubNet取込み用【編集不可】'!C27</f>
        <v>P00004</v>
      </c>
      <c r="D27" s="917" t="str">
        <f t="shared" si="2"/>
        <v>Waist1</v>
      </c>
      <c r="E27" s="918">
        <f>'ClubNet取込み用【編集不可】'!E27</f>
        <v>1930</v>
      </c>
      <c r="F27" s="918">
        <f>'ClubNet取込み用【編集不可】'!F27</f>
        <v>2030</v>
      </c>
      <c r="G27" s="354">
        <f>'ClubNet取込み用【編集不可】'!I27</f>
        <v>2445</v>
      </c>
      <c r="H27" s="917" t="str">
        <f t="shared" si="3"/>
        <v>Reiko.R</v>
      </c>
      <c r="I27" s="354"/>
      <c r="J27" s="919" t="str">
        <f>'①ひな形'!R25</f>
        <v>P00045</v>
      </c>
      <c r="K27" s="914" t="str">
        <f>'①ひな形'!O25</f>
        <v>LL</v>
      </c>
      <c r="L27" s="24"/>
      <c r="M27" s="24"/>
      <c r="N27" s="24"/>
    </row>
    <row r="28">
      <c r="A28" s="915">
        <f>'ClubNet取込み用【編集不可】'!D28</f>
        <v>20260908</v>
      </c>
      <c r="B28" s="916">
        <f t="shared" si="1"/>
        <v>46273</v>
      </c>
      <c r="C28" s="917" t="str">
        <f>'ClubNet取込み用【編集不可】'!C28</f>
        <v>P00002</v>
      </c>
      <c r="D28" s="917" t="str">
        <f t="shared" si="2"/>
        <v>Basic2</v>
      </c>
      <c r="E28" s="918">
        <f>'ClubNet取込み用【編集不可】'!E28</f>
        <v>2100</v>
      </c>
      <c r="F28" s="918">
        <f>'ClubNet取込み用【編集不可】'!F28</f>
        <v>2200</v>
      </c>
      <c r="G28" s="354">
        <f>'ClubNet取込み用【編集不可】'!I28</f>
        <v>2650</v>
      </c>
      <c r="H28" s="917" t="str">
        <f t="shared" si="3"/>
        <v>sachi.s</v>
      </c>
      <c r="I28" s="354"/>
      <c r="J28" s="919" t="str">
        <f>'①ひな形'!R26</f>
        <v/>
      </c>
      <c r="K28" s="914" t="str">
        <f>'①ひな形'!O26</f>
        <v/>
      </c>
      <c r="L28" s="24"/>
      <c r="M28" s="24"/>
      <c r="N28" s="24"/>
    </row>
    <row r="29">
      <c r="A29" s="915">
        <f>'ClubNet取込み用【編集不可】'!D29</f>
        <v>20260909</v>
      </c>
      <c r="B29" s="916">
        <f t="shared" si="1"/>
        <v>46274</v>
      </c>
      <c r="C29" s="917" t="str">
        <f>'ClubNet取込み用【編集不可】'!C29</f>
        <v>P00001</v>
      </c>
      <c r="D29" s="917" t="str">
        <f t="shared" si="2"/>
        <v>Basic1</v>
      </c>
      <c r="E29" s="918">
        <f>'ClubNet取込み用【編集不可】'!E29</f>
        <v>1030</v>
      </c>
      <c r="F29" s="918">
        <f>'ClubNet取込み用【編集不可】'!F29</f>
        <v>1130</v>
      </c>
      <c r="G29" s="354">
        <f>'ClubNet取込み用【編集不可】'!I29</f>
        <v>2650</v>
      </c>
      <c r="H29" s="917" t="str">
        <f t="shared" si="3"/>
        <v>sachi.s</v>
      </c>
      <c r="I29" s="354"/>
      <c r="J29" s="919" t="str">
        <f>'①ひな形'!V18</f>
        <v>P00054</v>
      </c>
      <c r="K29" s="914" t="str">
        <f>'①ひな形'!S18</f>
        <v>BC</v>
      </c>
      <c r="L29" s="24"/>
      <c r="M29" s="24"/>
      <c r="N29" s="24"/>
    </row>
    <row r="30">
      <c r="A30" s="915">
        <f>'ClubNet取込み用【編集不可】'!D30</f>
        <v>20260909</v>
      </c>
      <c r="B30" s="916">
        <f t="shared" si="1"/>
        <v>46274</v>
      </c>
      <c r="C30" s="917" t="str">
        <f>'ClubNet取込み用【編集不可】'!C30</f>
        <v>P00007</v>
      </c>
      <c r="D30" s="917" t="str">
        <f t="shared" si="2"/>
        <v>Hip＆Leg1</v>
      </c>
      <c r="E30" s="918">
        <f>'ClubNet取込み用【編集不可】'!E30</f>
        <v>1230</v>
      </c>
      <c r="F30" s="918">
        <f>'ClubNet取込み用【編集不可】'!F30</f>
        <v>1330</v>
      </c>
      <c r="G30" s="354">
        <f>'ClubNet取込み用【編集不可】'!I30</f>
        <v>1648</v>
      </c>
      <c r="H30" s="917" t="str">
        <f t="shared" si="3"/>
        <v>mai.h</v>
      </c>
      <c r="I30" s="354"/>
      <c r="J30" s="919" t="str">
        <f t="shared" ref="J30:K30" si="4">#REF!</f>
        <v>#REF!</v>
      </c>
      <c r="K30" s="914" t="str">
        <f t="shared" si="4"/>
        <v>#REF!</v>
      </c>
      <c r="L30" s="24"/>
      <c r="M30" s="24"/>
      <c r="N30" s="24"/>
    </row>
    <row r="31">
      <c r="A31" s="915">
        <f>'ClubNet取込み用【編集不可】'!D31</f>
        <v>20260909</v>
      </c>
      <c r="B31" s="916">
        <f t="shared" si="1"/>
        <v>46274</v>
      </c>
      <c r="C31" s="917" t="str">
        <f>'ClubNet取込み用【編集不可】'!C31</f>
        <v>P00002</v>
      </c>
      <c r="D31" s="917" t="str">
        <f t="shared" si="2"/>
        <v>Basic2</v>
      </c>
      <c r="E31" s="918">
        <f>'ClubNet取込み用【編集不可】'!E31</f>
        <v>1800</v>
      </c>
      <c r="F31" s="918">
        <f>'ClubNet取込み用【編集不可】'!F31</f>
        <v>1900</v>
      </c>
      <c r="G31" s="354">
        <f>'ClubNet取込み用【編集不可】'!I31</f>
        <v>2445</v>
      </c>
      <c r="H31" s="917" t="str">
        <f t="shared" si="3"/>
        <v>Reiko.R</v>
      </c>
      <c r="I31" s="354"/>
      <c r="J31" s="919" t="str">
        <f>'①ひな形'!V19</f>
        <v>P00024</v>
      </c>
      <c r="K31" s="914" t="str">
        <f>'①ひな形'!S19</f>
        <v>Bodyl1</v>
      </c>
      <c r="L31" s="24"/>
      <c r="M31" s="24"/>
      <c r="N31" s="24"/>
    </row>
    <row r="32">
      <c r="A32" s="915">
        <f>'ClubNet取込み用【編集不可】'!D32</f>
        <v>20260909</v>
      </c>
      <c r="B32" s="916">
        <f t="shared" si="1"/>
        <v>46274</v>
      </c>
      <c r="C32" s="917" t="str">
        <f>'ClubNet取込み用【編集不可】'!C32</f>
        <v>P00008</v>
      </c>
      <c r="D32" s="917" t="str">
        <f t="shared" si="2"/>
        <v>Hip＆Leg2</v>
      </c>
      <c r="E32" s="918">
        <f>'ClubNet取込み用【編集不可】'!E32</f>
        <v>1930</v>
      </c>
      <c r="F32" s="918">
        <f>'ClubNet取込み用【編集不可】'!F32</f>
        <v>2030</v>
      </c>
      <c r="G32" s="354">
        <f>'ClubNet取込み用【編集不可】'!I32</f>
        <v>2650</v>
      </c>
      <c r="H32" s="917" t="str">
        <f t="shared" si="3"/>
        <v>sachi.s</v>
      </c>
      <c r="I32" s="354"/>
      <c r="J32" s="919" t="str">
        <f>'①ひな形'!V20</f>
        <v>P00025</v>
      </c>
      <c r="K32" s="914" t="str">
        <f>'①ひな形'!S20</f>
        <v>Bodyl2</v>
      </c>
      <c r="L32" s="24"/>
      <c r="M32" s="24"/>
      <c r="N32" s="24"/>
    </row>
    <row r="33">
      <c r="A33" s="915">
        <f>'ClubNet取込み用【編集不可】'!D33</f>
        <v>20260909</v>
      </c>
      <c r="B33" s="916">
        <f t="shared" si="1"/>
        <v>46274</v>
      </c>
      <c r="C33" s="917" t="str">
        <f>'ClubNet取込み用【編集不可】'!C33</f>
        <v>P00004</v>
      </c>
      <c r="D33" s="917" t="str">
        <f t="shared" si="2"/>
        <v>Waist1</v>
      </c>
      <c r="E33" s="918">
        <f>'ClubNet取込み用【編集不可】'!E33</f>
        <v>2100</v>
      </c>
      <c r="F33" s="918">
        <f>'ClubNet取込み用【編集不可】'!F33</f>
        <v>2200</v>
      </c>
      <c r="G33" s="354">
        <f>'ClubNet取込み用【編集不可】'!I33</f>
        <v>2445</v>
      </c>
      <c r="H33" s="917" t="str">
        <f t="shared" si="3"/>
        <v>Reiko.R</v>
      </c>
      <c r="I33" s="354"/>
      <c r="J33" s="919" t="str">
        <f>'①ひな形'!V21</f>
        <v>P00030</v>
      </c>
      <c r="K33" s="914" t="str">
        <f>'①ひな形'!S21</f>
        <v>R&amp;S1</v>
      </c>
      <c r="L33" s="24"/>
      <c r="M33" s="24"/>
      <c r="N33" s="24"/>
    </row>
    <row r="34">
      <c r="A34" s="915">
        <f>'ClubNet取込み用【編集不可】'!D34</f>
        <v>20260910</v>
      </c>
      <c r="B34" s="916">
        <f t="shared" si="1"/>
        <v>46275</v>
      </c>
      <c r="C34" s="917" t="str">
        <f>'ClubNet取込み用【編集不可】'!C34</f>
        <v>P00009</v>
      </c>
      <c r="D34" s="917" t="str">
        <f t="shared" si="2"/>
        <v>Back＆Ar1</v>
      </c>
      <c r="E34" s="918">
        <f>'ClubNet取込み用【編集不可】'!E34</f>
        <v>1800</v>
      </c>
      <c r="F34" s="918">
        <f>'ClubNet取込み用【編集不可】'!F34</f>
        <v>1900</v>
      </c>
      <c r="G34" s="354">
        <f>'ClubNet取込み用【編集不可】'!I34</f>
        <v>1648</v>
      </c>
      <c r="H34" s="917" t="str">
        <f t="shared" si="3"/>
        <v>mai.h</v>
      </c>
      <c r="I34" s="354"/>
      <c r="J34" s="919" t="str">
        <f>'①ひな形'!V22</f>
        <v>P00031</v>
      </c>
      <c r="K34" s="914" t="str">
        <f>'①ひな形'!S22</f>
        <v>R&amp;S2</v>
      </c>
      <c r="L34" s="24"/>
      <c r="M34" s="24"/>
      <c r="N34" s="24"/>
    </row>
    <row r="35">
      <c r="A35" s="915">
        <f>'ClubNet取込み用【編集不可】'!D35</f>
        <v>20260910</v>
      </c>
      <c r="B35" s="916">
        <f t="shared" si="1"/>
        <v>46275</v>
      </c>
      <c r="C35" s="917" t="str">
        <f>'ClubNet取込み用【編集不可】'!C35</f>
        <v>P00001</v>
      </c>
      <c r="D35" s="917" t="str">
        <f t="shared" si="2"/>
        <v>Basic1</v>
      </c>
      <c r="E35" s="918">
        <f>'ClubNet取込み用【編集不可】'!E35</f>
        <v>1930</v>
      </c>
      <c r="F35" s="918">
        <f>'ClubNet取込み用【編集不可】'!F35</f>
        <v>2030</v>
      </c>
      <c r="G35" s="354">
        <f>'ClubNet取込み用【編集不可】'!I35</f>
        <v>2445</v>
      </c>
      <c r="H35" s="917" t="str">
        <f t="shared" si="3"/>
        <v>Reiko.R</v>
      </c>
      <c r="I35" s="354"/>
      <c r="J35" s="919" t="str">
        <f>'①ひな形'!V23</f>
        <v>P00033</v>
      </c>
      <c r="K35" s="914" t="str">
        <f>'①ひな形'!S23</f>
        <v>BP</v>
      </c>
      <c r="L35" s="24"/>
      <c r="M35" s="24"/>
      <c r="N35" s="24"/>
    </row>
    <row r="36">
      <c r="A36" s="915">
        <f>'ClubNet取込み用【編集不可】'!D36</f>
        <v>20260910</v>
      </c>
      <c r="B36" s="916">
        <f t="shared" si="1"/>
        <v>46275</v>
      </c>
      <c r="C36" s="917" t="str">
        <f>'ClubNet取込み用【編集不可】'!C36</f>
        <v>P00007</v>
      </c>
      <c r="D36" s="917" t="str">
        <f t="shared" si="2"/>
        <v>Hip＆Leg1</v>
      </c>
      <c r="E36" s="918">
        <f>'ClubNet取込み用【編集不可】'!E36</f>
        <v>2100</v>
      </c>
      <c r="F36" s="918">
        <f>'ClubNet取込み用【編集不可】'!F36</f>
        <v>2200</v>
      </c>
      <c r="G36" s="354">
        <f>'ClubNet取込み用【編集不可】'!I36</f>
        <v>1648</v>
      </c>
      <c r="H36" s="917" t="str">
        <f t="shared" si="3"/>
        <v>mai.h</v>
      </c>
      <c r="I36" s="354"/>
      <c r="J36" s="919" t="str">
        <f>'①ひな形'!V25</f>
        <v/>
      </c>
      <c r="K36" s="922" t="str">
        <f>'①ひな形'!S25</f>
        <v/>
      </c>
      <c r="L36" s="24"/>
      <c r="M36" s="24"/>
      <c r="N36" s="24"/>
    </row>
    <row r="37">
      <c r="A37" s="915">
        <f>'ClubNet取込み用【編集不可】'!D37</f>
        <v>20260911</v>
      </c>
      <c r="B37" s="916">
        <f t="shared" si="1"/>
        <v>46276</v>
      </c>
      <c r="C37" s="917" t="str">
        <f>'ClubNet取込み用【編集不可】'!C37</f>
        <v>P00009</v>
      </c>
      <c r="D37" s="917" t="str">
        <f t="shared" si="2"/>
        <v>Back＆Ar1</v>
      </c>
      <c r="E37" s="918">
        <f>'ClubNet取込み用【編集不可】'!E37</f>
        <v>1030</v>
      </c>
      <c r="F37" s="918">
        <f>'ClubNet取込み用【編集不可】'!F37</f>
        <v>1130</v>
      </c>
      <c r="G37" s="354">
        <f>'ClubNet取込み用【編集不可】'!I37</f>
        <v>1648</v>
      </c>
      <c r="H37" s="917" t="str">
        <f t="shared" si="3"/>
        <v>mai.h</v>
      </c>
      <c r="I37" s="354"/>
      <c r="J37" s="919" t="str">
        <f>'①ひな形'!V26</f>
        <v/>
      </c>
      <c r="K37" s="922" t="str">
        <f>'①ひな形'!S26</f>
        <v/>
      </c>
      <c r="L37" s="24"/>
      <c r="M37" s="24"/>
      <c r="N37" s="24"/>
    </row>
    <row r="38">
      <c r="A38" s="915">
        <f>'ClubNet取込み用【編集不可】'!D38</f>
        <v>20260911</v>
      </c>
      <c r="B38" s="916">
        <f t="shared" si="1"/>
        <v>46276</v>
      </c>
      <c r="C38" s="917" t="str">
        <f>'ClubNet取込み用【編集不可】'!C38</f>
        <v>P00001</v>
      </c>
      <c r="D38" s="917" t="str">
        <f t="shared" si="2"/>
        <v>Basic1</v>
      </c>
      <c r="E38" s="918">
        <f>'ClubNet取込み用【編集不可】'!E38</f>
        <v>1230</v>
      </c>
      <c r="F38" s="918">
        <f>'ClubNet取込み用【編集不可】'!F38</f>
        <v>1330</v>
      </c>
      <c r="G38" s="354">
        <f>'ClubNet取込み用【編集不可】'!I38</f>
        <v>2850</v>
      </c>
      <c r="H38" s="917" t="str">
        <f t="shared" si="3"/>
        <v>MOMOKA.A</v>
      </c>
      <c r="I38" s="354"/>
      <c r="J38" s="919" t="str">
        <f>'①ひな形'!Z18</f>
        <v>P00015</v>
      </c>
      <c r="K38" s="914" t="str">
        <f>'①ひな形'!W18</f>
        <v>Workout</v>
      </c>
      <c r="L38" s="24"/>
      <c r="M38" s="24"/>
      <c r="N38" s="24"/>
    </row>
    <row r="39">
      <c r="A39" s="915">
        <f>'ClubNet取込み用【編集不可】'!D39</f>
        <v>20260911</v>
      </c>
      <c r="B39" s="916">
        <f t="shared" si="1"/>
        <v>46276</v>
      </c>
      <c r="C39" s="917" t="str">
        <f>'ClubNet取込み用【編集不可】'!C39</f>
        <v>P00007</v>
      </c>
      <c r="D39" s="917" t="str">
        <f t="shared" si="2"/>
        <v>Hip＆Leg1</v>
      </c>
      <c r="E39" s="918">
        <f>'ClubNet取込み用【編集不可】'!E39</f>
        <v>1800</v>
      </c>
      <c r="F39" s="918">
        <f>'ClubNet取込み用【編集不可】'!F39</f>
        <v>1900</v>
      </c>
      <c r="G39" s="354">
        <f>'ClubNet取込み用【編集不可】'!I39</f>
        <v>2445</v>
      </c>
      <c r="H39" s="917" t="str">
        <f t="shared" si="3"/>
        <v>Reiko.R</v>
      </c>
      <c r="I39" s="354"/>
      <c r="J39" s="246" t="str">
        <f>'①ひな形'!Z19</f>
        <v>P00022</v>
      </c>
      <c r="K39" s="922" t="str">
        <f>'①ひな形'!W19</f>
        <v>jump1</v>
      </c>
      <c r="L39" s="24"/>
      <c r="M39" s="24"/>
      <c r="N39" s="24"/>
    </row>
    <row r="40">
      <c r="A40" s="915">
        <f>'ClubNet取込み用【編集不可】'!D40</f>
        <v>20260911</v>
      </c>
      <c r="B40" s="916">
        <f t="shared" si="1"/>
        <v>46276</v>
      </c>
      <c r="C40" s="917" t="str">
        <f>'ClubNet取込み用【編集不可】'!C40</f>
        <v>P00002</v>
      </c>
      <c r="D40" s="917" t="str">
        <f t="shared" si="2"/>
        <v>Basic2</v>
      </c>
      <c r="E40" s="918">
        <f>'ClubNet取込み用【編集不可】'!E40</f>
        <v>1930</v>
      </c>
      <c r="F40" s="918">
        <f>'ClubNet取込み用【編集不可】'!F40</f>
        <v>2030</v>
      </c>
      <c r="G40" s="354">
        <f>'ClubNet取込み用【編集不可】'!I40</f>
        <v>1648</v>
      </c>
      <c r="H40" s="917" t="str">
        <f t="shared" si="3"/>
        <v>mai.h</v>
      </c>
      <c r="I40" s="354"/>
      <c r="J40" s="919" t="str">
        <f>'①ひな形'!Z20</f>
        <v>P00023</v>
      </c>
      <c r="K40" s="922" t="str">
        <f>'①ひな形'!W20</f>
        <v>jump2</v>
      </c>
      <c r="L40" s="24"/>
      <c r="M40" s="24"/>
      <c r="N40" s="24"/>
    </row>
    <row r="41">
      <c r="A41" s="915">
        <f>'ClubNet取込み用【編集不可】'!D41</f>
        <v>20260911</v>
      </c>
      <c r="B41" s="916">
        <f t="shared" si="1"/>
        <v>46276</v>
      </c>
      <c r="C41" s="917" t="str">
        <f>'ClubNet取込み用【編集不可】'!C41</f>
        <v>P00004</v>
      </c>
      <c r="D41" s="917" t="str">
        <f t="shared" si="2"/>
        <v>Waist1</v>
      </c>
      <c r="E41" s="918">
        <f>'ClubNet取込み用【編集不可】'!E41</f>
        <v>2100</v>
      </c>
      <c r="F41" s="918">
        <f>'ClubNet取込み用【編集不可】'!F41</f>
        <v>2200</v>
      </c>
      <c r="G41" s="354">
        <f>'ClubNet取込み用【編集不可】'!I41</f>
        <v>2445</v>
      </c>
      <c r="H41" s="917" t="str">
        <f t="shared" si="3"/>
        <v>Reiko.R</v>
      </c>
      <c r="I41" s="354"/>
      <c r="J41" s="919" t="str">
        <f>'①ひな形'!Z21</f>
        <v>P00034</v>
      </c>
      <c r="K41" s="922" t="str">
        <f>'①ひな形'!W21</f>
        <v>PC</v>
      </c>
      <c r="L41" s="24"/>
      <c r="M41" s="24"/>
      <c r="N41" s="24"/>
    </row>
    <row r="42">
      <c r="A42" s="915">
        <f>'ClubNet取込み用【編集不可】'!D42</f>
        <v>20260912</v>
      </c>
      <c r="B42" s="916">
        <f t="shared" si="1"/>
        <v>46277</v>
      </c>
      <c r="C42" s="917" t="str">
        <f>'ClubNet取込み用【編集不可】'!C42</f>
        <v>P00001</v>
      </c>
      <c r="D42" s="917" t="str">
        <f t="shared" si="2"/>
        <v>Basic1</v>
      </c>
      <c r="E42" s="918">
        <f>'ClubNet取込み用【編集不可】'!E42</f>
        <v>1030</v>
      </c>
      <c r="F42" s="918">
        <f>'ClubNet取込み用【編集不可】'!F42</f>
        <v>1130</v>
      </c>
      <c r="G42" s="354">
        <f>'ClubNet取込み用【編集不可】'!I42</f>
        <v>1648</v>
      </c>
      <c r="H42" s="917" t="str">
        <f t="shared" si="3"/>
        <v>mai.h</v>
      </c>
      <c r="I42" s="354"/>
      <c r="J42" s="919" t="str">
        <f>'①ひな形'!Z22</f>
        <v>P00036</v>
      </c>
      <c r="K42" s="914" t="str">
        <f>'①ひな形'!W22</f>
        <v>JCW</v>
      </c>
      <c r="L42" s="24"/>
      <c r="M42" s="24"/>
      <c r="N42" s="24"/>
    </row>
    <row r="43">
      <c r="A43" s="915">
        <f>'ClubNet取込み用【編集不可】'!D43</f>
        <v>20260912</v>
      </c>
      <c r="B43" s="916">
        <f t="shared" si="1"/>
        <v>46277</v>
      </c>
      <c r="C43" s="917" t="str">
        <f>'ClubNet取込み用【編集不可】'!C43</f>
        <v>P00007</v>
      </c>
      <c r="D43" s="917" t="str">
        <f t="shared" si="2"/>
        <v>Hip＆Leg1</v>
      </c>
      <c r="E43" s="918">
        <f>'ClubNet取込み用【編集不可】'!E43</f>
        <v>1230</v>
      </c>
      <c r="F43" s="918">
        <f>'ClubNet取込み用【編集不可】'!F43</f>
        <v>1330</v>
      </c>
      <c r="G43" s="354">
        <f>'ClubNet取込み用【編集不可】'!I43</f>
        <v>2445</v>
      </c>
      <c r="H43" s="917" t="str">
        <f t="shared" si="3"/>
        <v>Reiko.R</v>
      </c>
      <c r="I43" s="354"/>
      <c r="J43" s="919" t="str">
        <f>'①ひな形'!Z23</f>
        <v>P00039</v>
      </c>
      <c r="K43" s="922" t="str">
        <f>'①ひな形'!W23</f>
        <v>AS</v>
      </c>
      <c r="L43" s="24"/>
      <c r="M43" s="24"/>
      <c r="N43" s="24"/>
    </row>
    <row r="44">
      <c r="A44" s="915">
        <f>'ClubNet取込み用【編集不可】'!D44</f>
        <v>20260912</v>
      </c>
      <c r="B44" s="916">
        <f t="shared" si="1"/>
        <v>46277</v>
      </c>
      <c r="C44" s="917" t="str">
        <f>'ClubNet取込み用【編集不可】'!C44</f>
        <v>P00009</v>
      </c>
      <c r="D44" s="917" t="str">
        <f t="shared" si="2"/>
        <v>Back＆Ar1</v>
      </c>
      <c r="E44" s="918">
        <f>'ClubNet取込み用【編集不可】'!E44</f>
        <v>1430</v>
      </c>
      <c r="F44" s="918">
        <f>'ClubNet取込み用【編集不可】'!F44</f>
        <v>1530</v>
      </c>
      <c r="G44" s="354">
        <f>'ClubNet取込み用【編集不可】'!I44</f>
        <v>1648</v>
      </c>
      <c r="H44" s="917" t="str">
        <f t="shared" si="3"/>
        <v>mai.h</v>
      </c>
      <c r="I44" s="354"/>
      <c r="J44" s="919" t="str">
        <f>'①ひな形'!Z24</f>
        <v>P00042</v>
      </c>
      <c r="K44" s="914" t="str">
        <f>'①ひな形'!W24</f>
        <v>PUC</v>
      </c>
      <c r="L44" s="24"/>
      <c r="M44" s="24"/>
      <c r="N44" s="24"/>
    </row>
    <row r="45">
      <c r="A45" s="915">
        <f>'ClubNet取込み用【編集不可】'!D45</f>
        <v>20260912</v>
      </c>
      <c r="B45" s="916">
        <f t="shared" si="1"/>
        <v>46277</v>
      </c>
      <c r="C45" s="917" t="str">
        <f>'ClubNet取込み用【編集不可】'!C45</f>
        <v>P00004</v>
      </c>
      <c r="D45" s="917" t="str">
        <f t="shared" si="2"/>
        <v>Waist1</v>
      </c>
      <c r="E45" s="918">
        <f>'ClubNet取込み用【編集不可】'!E45</f>
        <v>1630</v>
      </c>
      <c r="F45" s="918">
        <f>'ClubNet取込み用【編集不可】'!F45</f>
        <v>1730</v>
      </c>
      <c r="G45" s="354">
        <f>'ClubNet取込み用【編集不可】'!I45</f>
        <v>2445</v>
      </c>
      <c r="H45" s="917" t="str">
        <f t="shared" si="3"/>
        <v>Reiko.R</v>
      </c>
      <c r="I45" s="354"/>
      <c r="J45" s="919" t="str">
        <f>'①ひな形'!Z25</f>
        <v/>
      </c>
      <c r="K45" s="914" t="str">
        <f>'①ひな形'!X25</f>
        <v/>
      </c>
      <c r="L45" s="24"/>
      <c r="M45" s="24"/>
      <c r="N45" s="24"/>
    </row>
    <row r="46">
      <c r="A46" s="915">
        <f>'ClubNet取込み用【編集不可】'!D46</f>
        <v>20260915</v>
      </c>
      <c r="B46" s="916">
        <f t="shared" si="1"/>
        <v>46280</v>
      </c>
      <c r="C46" s="917" t="str">
        <f>'ClubNet取込み用【編集不可】'!C46</f>
        <v>P00001</v>
      </c>
      <c r="D46" s="917" t="str">
        <f t="shared" si="2"/>
        <v>Basic1</v>
      </c>
      <c r="E46" s="918">
        <f>'ClubNet取込み用【編集不可】'!E46</f>
        <v>1030</v>
      </c>
      <c r="F46" s="918">
        <f>'ClubNet取込み用【編集不可】'!F46</f>
        <v>1130</v>
      </c>
      <c r="G46" s="354">
        <f>'ClubNet取込み用【編集不可】'!I46</f>
        <v>2650</v>
      </c>
      <c r="H46" s="917" t="str">
        <f t="shared" si="3"/>
        <v>sachi.s</v>
      </c>
      <c r="I46" s="354"/>
      <c r="J46" s="919" t="str">
        <f>'①ひな形'!Z26</f>
        <v/>
      </c>
      <c r="K46" s="914" t="str">
        <f>'①ひな形'!X26</f>
        <v/>
      </c>
      <c r="L46" s="24"/>
      <c r="M46" s="24"/>
      <c r="N46" s="24"/>
    </row>
    <row r="47">
      <c r="A47" s="915">
        <f>'ClubNet取込み用【編集不可】'!D47</f>
        <v>20260915</v>
      </c>
      <c r="B47" s="916">
        <f t="shared" si="1"/>
        <v>46280</v>
      </c>
      <c r="C47" s="917" t="str">
        <f>'ClubNet取込み用【編集不可】'!C47</f>
        <v>P00009</v>
      </c>
      <c r="D47" s="917" t="str">
        <f t="shared" si="2"/>
        <v>Back＆Ar1</v>
      </c>
      <c r="E47" s="918">
        <f>'ClubNet取込み用【編集不可】'!E47</f>
        <v>1230</v>
      </c>
      <c r="F47" s="918">
        <f>'ClubNet取込み用【編集不可】'!F47</f>
        <v>1330</v>
      </c>
      <c r="G47" s="354">
        <f>'ClubNet取込み用【編集不可】'!I47</f>
        <v>1648</v>
      </c>
      <c r="H47" s="917" t="str">
        <f t="shared" si="3"/>
        <v>mai.h</v>
      </c>
      <c r="I47" s="354"/>
      <c r="J47" s="919" t="str">
        <f>'①ひな形'!AD18</f>
        <v>P00016</v>
      </c>
      <c r="K47" s="914" t="str">
        <f>'①ひな形'!AA18</f>
        <v>Fun1</v>
      </c>
      <c r="L47" s="24"/>
      <c r="M47" s="24"/>
      <c r="N47" s="24"/>
    </row>
    <row r="48">
      <c r="A48" s="915">
        <f>'ClubNet取込み用【編集不可】'!D48</f>
        <v>20260915</v>
      </c>
      <c r="B48" s="916">
        <f t="shared" si="1"/>
        <v>46280</v>
      </c>
      <c r="C48" s="917" t="str">
        <f>'ClubNet取込み用【編集不可】'!C48</f>
        <v>P00010</v>
      </c>
      <c r="D48" s="917" t="str">
        <f t="shared" si="2"/>
        <v>Back＆Ar2</v>
      </c>
      <c r="E48" s="918">
        <f>'ClubNet取込み用【編集不可】'!E48</f>
        <v>1800</v>
      </c>
      <c r="F48" s="918">
        <f>'ClubNet取込み用【編集不可】'!F48</f>
        <v>1900</v>
      </c>
      <c r="G48" s="354">
        <f>'ClubNet取込み用【編集不可】'!I48</f>
        <v>2704</v>
      </c>
      <c r="H48" s="917" t="str">
        <f t="shared" si="3"/>
        <v>Rina.i</v>
      </c>
      <c r="I48" s="354"/>
      <c r="J48" s="919" t="str">
        <f>'①ひな形'!AD19</f>
        <v>P00017</v>
      </c>
      <c r="K48" s="914" t="str">
        <f>'①ひな形'!AA19</f>
        <v>Fun2</v>
      </c>
      <c r="L48" s="24"/>
      <c r="M48" s="24"/>
      <c r="N48" s="24"/>
    </row>
    <row r="49">
      <c r="A49" s="915">
        <f>'ClubNet取込み用【編集不可】'!D49</f>
        <v>20260915</v>
      </c>
      <c r="B49" s="916">
        <f t="shared" si="1"/>
        <v>46280</v>
      </c>
      <c r="C49" s="917" t="str">
        <f>'ClubNet取込み用【編集不可】'!C49</f>
        <v>P00008</v>
      </c>
      <c r="D49" s="917" t="str">
        <f t="shared" si="2"/>
        <v>Hip＆Leg2</v>
      </c>
      <c r="E49" s="918">
        <f>'ClubNet取込み用【編集不可】'!E49</f>
        <v>1930</v>
      </c>
      <c r="F49" s="918">
        <f>'ClubNet取込み用【編集不可】'!F49</f>
        <v>2030</v>
      </c>
      <c r="G49" s="354">
        <f>'ClubNet取込み用【編集不可】'!I49</f>
        <v>2650</v>
      </c>
      <c r="H49" s="917" t="str">
        <f t="shared" si="3"/>
        <v>sachi.s</v>
      </c>
      <c r="I49" s="354"/>
      <c r="J49" s="919" t="str">
        <f>'①ひな形'!AD20</f>
        <v>P00019</v>
      </c>
      <c r="K49" s="914" t="str">
        <f>'①ひな形'!AA20</f>
        <v>pilates</v>
      </c>
      <c r="L49" s="24"/>
      <c r="M49" s="24"/>
      <c r="N49" s="24"/>
    </row>
    <row r="50">
      <c r="A50" s="915">
        <f>'ClubNet取込み用【編集不可】'!D50</f>
        <v>20260915</v>
      </c>
      <c r="B50" s="916">
        <f t="shared" si="1"/>
        <v>46280</v>
      </c>
      <c r="C50" s="917" t="str">
        <f>'ClubNet取込み用【編集不可】'!C50</f>
        <v>P00004</v>
      </c>
      <c r="D50" s="917" t="str">
        <f t="shared" si="2"/>
        <v>Waist1</v>
      </c>
      <c r="E50" s="918">
        <f>'ClubNet取込み用【編集不可】'!E50</f>
        <v>2100</v>
      </c>
      <c r="F50" s="918">
        <f>'ClubNet取込み用【編集不可】'!F50</f>
        <v>2200</v>
      </c>
      <c r="G50" s="354">
        <f>'ClubNet取込み用【編集不可】'!I50</f>
        <v>2704</v>
      </c>
      <c r="H50" s="917" t="str">
        <f t="shared" si="3"/>
        <v>Rina.i</v>
      </c>
      <c r="I50" s="354"/>
      <c r="J50" s="919" t="str">
        <f>'①ひな形'!AD21</f>
        <v>P00020</v>
      </c>
      <c r="K50" s="914" t="str">
        <f>'①ひな形'!AA21</f>
        <v>Xmas1</v>
      </c>
      <c r="L50" s="24"/>
      <c r="M50" s="24"/>
      <c r="N50" s="24"/>
    </row>
    <row r="51">
      <c r="A51" s="915">
        <f>'ClubNet取込み用【編集不可】'!D51</f>
        <v>20260916</v>
      </c>
      <c r="B51" s="916">
        <f t="shared" si="1"/>
        <v>46281</v>
      </c>
      <c r="C51" s="917" t="str">
        <f>'ClubNet取込み用【編集不可】'!C51</f>
        <v>P00009</v>
      </c>
      <c r="D51" s="917" t="str">
        <f t="shared" si="2"/>
        <v>Back＆Ar1</v>
      </c>
      <c r="E51" s="918">
        <f>'ClubNet取込み用【編集不可】'!E51</f>
        <v>1030</v>
      </c>
      <c r="F51" s="918">
        <f>'ClubNet取込み用【編集不可】'!F51</f>
        <v>1130</v>
      </c>
      <c r="G51" s="354">
        <f>'ClubNet取込み用【編集不可】'!I51</f>
        <v>1648</v>
      </c>
      <c r="H51" s="917" t="str">
        <f t="shared" si="3"/>
        <v>mai.h</v>
      </c>
      <c r="I51" s="354"/>
      <c r="J51" s="919" t="str">
        <f>'①ひな形'!AD22</f>
        <v>P00021</v>
      </c>
      <c r="K51" s="914" t="str">
        <f>'①ひな形'!AA22</f>
        <v>Xmas2</v>
      </c>
      <c r="L51" s="24"/>
      <c r="M51" s="24"/>
      <c r="N51" s="24"/>
    </row>
    <row r="52">
      <c r="A52" s="915">
        <f>'ClubNet取込み用【編集不可】'!D52</f>
        <v>20260916</v>
      </c>
      <c r="B52" s="916">
        <f t="shared" si="1"/>
        <v>46281</v>
      </c>
      <c r="C52" s="917" t="str">
        <f>'ClubNet取込み用【編集不可】'!C52</f>
        <v>P00007</v>
      </c>
      <c r="D52" s="917" t="str">
        <f t="shared" si="2"/>
        <v>Hip＆Leg1</v>
      </c>
      <c r="E52" s="918">
        <f>'ClubNet取込み用【編集不可】'!E52</f>
        <v>1230</v>
      </c>
      <c r="F52" s="918">
        <f>'ClubNet取込み用【編集不可】'!F52</f>
        <v>1330</v>
      </c>
      <c r="G52" s="354">
        <f>'ClubNet取込み用【編集不可】'!I52</f>
        <v>2650</v>
      </c>
      <c r="H52" s="917" t="str">
        <f t="shared" si="3"/>
        <v>sachi.s</v>
      </c>
      <c r="I52" s="354"/>
      <c r="J52" s="919" t="str">
        <f>'①ひな形'!AD23</f>
        <v>P00046</v>
      </c>
      <c r="K52" s="914" t="str">
        <f>'①ひな形'!AA23</f>
        <v>ｲﾝﾄﾗﾂｱｰ</v>
      </c>
      <c r="L52" s="24"/>
      <c r="M52" s="24"/>
      <c r="N52" s="24"/>
    </row>
    <row r="53">
      <c r="A53" s="915">
        <f>'ClubNet取込み用【編集不可】'!D53</f>
        <v>20260916</v>
      </c>
      <c r="B53" s="916">
        <f t="shared" si="1"/>
        <v>46281</v>
      </c>
      <c r="C53" s="917" t="str">
        <f>'ClubNet取込み用【編集不可】'!C53</f>
        <v>P00001</v>
      </c>
      <c r="D53" s="917" t="str">
        <f t="shared" si="2"/>
        <v>Basic1</v>
      </c>
      <c r="E53" s="918">
        <f>'ClubNet取込み用【編集不可】'!E53</f>
        <v>1800</v>
      </c>
      <c r="F53" s="918">
        <f>'ClubNet取込み用【編集不可】'!F53</f>
        <v>1900</v>
      </c>
      <c r="G53" s="354">
        <f>'ClubNet取込み用【編集不可】'!I53</f>
        <v>2835</v>
      </c>
      <c r="H53" s="917" t="str">
        <f t="shared" si="3"/>
        <v>Natsuki.K</v>
      </c>
      <c r="I53" s="354"/>
      <c r="J53" s="919" t="str">
        <f>'①ひな形'!AD24</f>
        <v>P00053</v>
      </c>
      <c r="K53" s="914" t="str">
        <f>'①ひな形'!AA24</f>
        <v>ﾐｯｼｮﾝｽﾞ</v>
      </c>
      <c r="L53" s="24"/>
      <c r="M53" s="24"/>
      <c r="N53" s="24"/>
    </row>
    <row r="54">
      <c r="A54" s="915">
        <f>'ClubNet取込み用【編集不可】'!D54</f>
        <v>20260916</v>
      </c>
      <c r="B54" s="916">
        <f t="shared" si="1"/>
        <v>46281</v>
      </c>
      <c r="C54" s="917" t="str">
        <f>'ClubNet取込み用【編集不可】'!C54</f>
        <v>P00010</v>
      </c>
      <c r="D54" s="917" t="str">
        <f t="shared" si="2"/>
        <v>Back＆Ar2</v>
      </c>
      <c r="E54" s="918">
        <f>'ClubNet取込み用【編集不可】'!E54</f>
        <v>1930</v>
      </c>
      <c r="F54" s="918">
        <f>'ClubNet取込み用【編集不可】'!F54</f>
        <v>2030</v>
      </c>
      <c r="G54" s="354">
        <f>'ClubNet取込み用【編集不可】'!I54</f>
        <v>1648</v>
      </c>
      <c r="H54" s="917" t="str">
        <f t="shared" si="3"/>
        <v>mai.h</v>
      </c>
      <c r="I54" s="354"/>
      <c r="J54" s="919" t="str">
        <f>'①ひな形'!AD25</f>
        <v/>
      </c>
      <c r="K54" s="914" t="str">
        <f>'①ひな形'!AA25</f>
        <v/>
      </c>
      <c r="L54" s="24"/>
      <c r="M54" s="24"/>
      <c r="N54" s="24"/>
    </row>
    <row r="55">
      <c r="A55" s="915">
        <f>'ClubNet取込み用【編集不可】'!D55</f>
        <v>20260916</v>
      </c>
      <c r="B55" s="916">
        <f t="shared" si="1"/>
        <v>46281</v>
      </c>
      <c r="C55" s="917" t="str">
        <f>'ClubNet取込み用【編集不可】'!C55</f>
        <v>P00002</v>
      </c>
      <c r="D55" s="917" t="str">
        <f t="shared" si="2"/>
        <v>Basic2</v>
      </c>
      <c r="E55" s="918">
        <f>'ClubNet取込み用【編集不可】'!E55</f>
        <v>2100</v>
      </c>
      <c r="F55" s="918">
        <f>'ClubNet取込み用【編集不可】'!F55</f>
        <v>2200</v>
      </c>
      <c r="G55" s="354">
        <f>'ClubNet取込み用【編集不可】'!I55</f>
        <v>2835</v>
      </c>
      <c r="H55" s="917" t="str">
        <f t="shared" si="3"/>
        <v>Natsuki.K</v>
      </c>
      <c r="I55" s="354"/>
      <c r="J55" s="919" t="str">
        <f>'①ひな形'!AD26</f>
        <v/>
      </c>
      <c r="K55" s="914" t="str">
        <f>'①ひな形'!AA26</f>
        <v/>
      </c>
      <c r="L55" s="24"/>
      <c r="M55" s="24"/>
      <c r="N55" s="24"/>
    </row>
    <row r="56">
      <c r="A56" s="915">
        <f>'ClubNet取込み用【編集不可】'!D56</f>
        <v>20260917</v>
      </c>
      <c r="B56" s="916">
        <f t="shared" si="1"/>
        <v>46282</v>
      </c>
      <c r="C56" s="917" t="str">
        <f>'ClubNet取込み用【編集不可】'!C56</f>
        <v>P00007</v>
      </c>
      <c r="D56" s="917" t="str">
        <f t="shared" si="2"/>
        <v>Hip＆Leg1</v>
      </c>
      <c r="E56" s="918">
        <f>'ClubNet取込み用【編集不可】'!E56</f>
        <v>1800</v>
      </c>
      <c r="F56" s="918">
        <f>'ClubNet取込み用【編集不可】'!F56</f>
        <v>1900</v>
      </c>
      <c r="G56" s="354">
        <f>'ClubNet取込み用【編集不可】'!I56</f>
        <v>2650</v>
      </c>
      <c r="H56" s="917" t="str">
        <f t="shared" si="3"/>
        <v>sachi.s</v>
      </c>
      <c r="I56" s="354"/>
      <c r="J56" s="919" t="str">
        <f>'①ひな形'!AD27</f>
        <v/>
      </c>
      <c r="K56" s="922" t="str">
        <f>'①ひな形'!AA27</f>
        <v/>
      </c>
      <c r="L56" s="24"/>
      <c r="M56" s="24"/>
      <c r="N56" s="24"/>
    </row>
    <row r="57">
      <c r="A57" s="915">
        <f>'ClubNet取込み用【編集不可】'!D57</f>
        <v>20260917</v>
      </c>
      <c r="B57" s="916">
        <f t="shared" si="1"/>
        <v>46282</v>
      </c>
      <c r="C57" s="917" t="str">
        <f>'ClubNet取込み用【編集不可】'!C57</f>
        <v>P00004</v>
      </c>
      <c r="D57" s="917" t="str">
        <f t="shared" si="2"/>
        <v>Waist1</v>
      </c>
      <c r="E57" s="918">
        <f>'ClubNet取込み用【編集不可】'!E57</f>
        <v>1930</v>
      </c>
      <c r="F57" s="918">
        <f>'ClubNet取込み用【編集不可】'!F57</f>
        <v>2030</v>
      </c>
      <c r="G57" s="354">
        <f>'ClubNet取込み用【編集不可】'!I57</f>
        <v>2252</v>
      </c>
      <c r="H57" s="917" t="str">
        <f t="shared" si="3"/>
        <v>MIRAI.T</v>
      </c>
      <c r="I57" s="354"/>
      <c r="J57" s="919" t="str">
        <f>'①ひな形'!AH18</f>
        <v>P00048</v>
      </c>
      <c r="K57" s="922" t="str">
        <f>'①ひな形'!AE18</f>
        <v>お試し見学会</v>
      </c>
      <c r="L57" s="24"/>
      <c r="M57" s="24"/>
      <c r="N57" s="24"/>
    </row>
    <row r="58">
      <c r="A58" s="915">
        <f>'ClubNet取込み用【編集不可】'!D58</f>
        <v>20260917</v>
      </c>
      <c r="B58" s="916">
        <f t="shared" si="1"/>
        <v>46282</v>
      </c>
      <c r="C58" s="917" t="str">
        <f>'ClubNet取込み用【編集不可】'!C58</f>
        <v>P00001</v>
      </c>
      <c r="D58" s="917" t="str">
        <f t="shared" si="2"/>
        <v>Basic1</v>
      </c>
      <c r="E58" s="918">
        <f>'ClubNet取込み用【編集不可】'!E58</f>
        <v>2100</v>
      </c>
      <c r="F58" s="918">
        <f>'ClubNet取込み用【編集不可】'!F58</f>
        <v>2200</v>
      </c>
      <c r="G58" s="354">
        <f>'ClubNet取込み用【編集不可】'!I58</f>
        <v>2850</v>
      </c>
      <c r="H58" s="917" t="str">
        <f t="shared" si="3"/>
        <v>MOMOKA.A</v>
      </c>
      <c r="I58" s="354"/>
      <c r="J58" s="919" t="str">
        <f>'①ひな形'!AH19</f>
        <v>P00049</v>
      </c>
      <c r="K58" s="922" t="str">
        <f>'①ひな形'!AE19</f>
        <v>お試し見学会</v>
      </c>
      <c r="L58" s="24"/>
      <c r="M58" s="24"/>
      <c r="N58" s="24"/>
    </row>
    <row r="59">
      <c r="A59" s="915">
        <f>'ClubNet取込み用【編集不可】'!D59</f>
        <v>20260918</v>
      </c>
      <c r="B59" s="916">
        <f t="shared" si="1"/>
        <v>46283</v>
      </c>
      <c r="C59" s="917" t="str">
        <f>'ClubNet取込み用【編集不可】'!C59</f>
        <v>P00001</v>
      </c>
      <c r="D59" s="917" t="str">
        <f t="shared" si="2"/>
        <v>Basic1</v>
      </c>
      <c r="E59" s="918">
        <f>'ClubNet取込み用【編集不可】'!E59</f>
        <v>1030</v>
      </c>
      <c r="F59" s="918">
        <f>'ClubNet取込み用【編集不可】'!F59</f>
        <v>1130</v>
      </c>
      <c r="G59" s="354">
        <f>'ClubNet取込み用【編集不可】'!I59</f>
        <v>2835</v>
      </c>
      <c r="H59" s="917" t="str">
        <f t="shared" si="3"/>
        <v>Natsuki.K</v>
      </c>
      <c r="I59" s="354"/>
      <c r="J59" s="919" t="str">
        <f>'①ひな形'!AH20</f>
        <v>P00050</v>
      </c>
      <c r="K59" s="914" t="str">
        <f>'①ひな形'!AE20</f>
        <v>お試し見学会</v>
      </c>
      <c r="L59" s="24"/>
      <c r="M59" s="24"/>
      <c r="N59" s="24"/>
    </row>
    <row r="60">
      <c r="A60" s="915">
        <f>'ClubNet取込み用【編集不可】'!D60</f>
        <v>20260918</v>
      </c>
      <c r="B60" s="916">
        <f t="shared" si="1"/>
        <v>46283</v>
      </c>
      <c r="C60" s="917" t="str">
        <f>'ClubNet取込み用【編集不可】'!C60</f>
        <v>P00007</v>
      </c>
      <c r="D60" s="917" t="str">
        <f t="shared" si="2"/>
        <v>Hip＆Leg1</v>
      </c>
      <c r="E60" s="918">
        <f>'ClubNet取込み用【編集不可】'!E60</f>
        <v>1230</v>
      </c>
      <c r="F60" s="918">
        <f>'ClubNet取込み用【編集不可】'!F60</f>
        <v>1330</v>
      </c>
      <c r="G60" s="354">
        <f>'ClubNet取込み用【編集不可】'!I60</f>
        <v>2650</v>
      </c>
      <c r="H60" s="917" t="str">
        <f t="shared" si="3"/>
        <v>sachi.s</v>
      </c>
      <c r="I60" s="354"/>
      <c r="J60" s="919" t="str">
        <f>'①ひな形'!AH21</f>
        <v/>
      </c>
      <c r="K60" s="914" t="str">
        <f>'①ひな形'!AE21</f>
        <v/>
      </c>
      <c r="L60" s="24"/>
      <c r="M60" s="24"/>
      <c r="N60" s="24"/>
    </row>
    <row r="61">
      <c r="A61" s="915">
        <f>'ClubNet取込み用【編集不可】'!D61</f>
        <v>20260918</v>
      </c>
      <c r="B61" s="916">
        <f t="shared" si="1"/>
        <v>46283</v>
      </c>
      <c r="C61" s="917" t="str">
        <f>'ClubNet取込み用【編集不可】'!C61</f>
        <v>P00009</v>
      </c>
      <c r="D61" s="917" t="str">
        <f t="shared" si="2"/>
        <v>Back＆Ar1</v>
      </c>
      <c r="E61" s="918">
        <f>'ClubNet取込み用【編集不可】'!E61</f>
        <v>1800</v>
      </c>
      <c r="F61" s="918">
        <f>'ClubNet取込み用【編集不可】'!F61</f>
        <v>1900</v>
      </c>
      <c r="G61" s="354">
        <f>'ClubNet取込み用【編集不可】'!I61</f>
        <v>1648</v>
      </c>
      <c r="H61" s="917" t="str">
        <f t="shared" si="3"/>
        <v>mai.h</v>
      </c>
      <c r="I61" s="354"/>
      <c r="J61" s="919" t="str">
        <f>'①ひな形'!AH22</f>
        <v/>
      </c>
      <c r="K61" s="914" t="str">
        <f>'①ひな形'!AE22</f>
        <v/>
      </c>
      <c r="L61" s="24"/>
      <c r="M61" s="24"/>
      <c r="N61" s="24"/>
    </row>
    <row r="62">
      <c r="A62" s="915">
        <f>'ClubNet取込み用【編集不可】'!D62</f>
        <v>20260918</v>
      </c>
      <c r="B62" s="916">
        <f t="shared" si="1"/>
        <v>46283</v>
      </c>
      <c r="C62" s="917" t="str">
        <f>'ClubNet取込み用【編集不可】'!C62</f>
        <v>P00002</v>
      </c>
      <c r="D62" s="917" t="str">
        <f t="shared" si="2"/>
        <v>Basic2</v>
      </c>
      <c r="E62" s="918">
        <f>'ClubNet取込み用【編集不可】'!E62</f>
        <v>1930</v>
      </c>
      <c r="F62" s="918">
        <f>'ClubNet取込み用【編集不可】'!F62</f>
        <v>2030</v>
      </c>
      <c r="G62" s="354">
        <f>'ClubNet取込み用【編集不可】'!I62</f>
        <v>2835</v>
      </c>
      <c r="H62" s="917" t="str">
        <f t="shared" si="3"/>
        <v>Natsuki.K</v>
      </c>
      <c r="I62" s="354"/>
      <c r="J62" s="919" t="str">
        <f>'①ひな形'!AH23</f>
        <v/>
      </c>
      <c r="K62" s="914" t="str">
        <f>'①ひな形'!AE23</f>
        <v/>
      </c>
      <c r="L62" s="24"/>
      <c r="M62" s="24"/>
      <c r="N62" s="24"/>
    </row>
    <row r="63">
      <c r="A63" s="915">
        <f>'ClubNet取込み用【編集不可】'!D63</f>
        <v>20260918</v>
      </c>
      <c r="B63" s="916">
        <f t="shared" si="1"/>
        <v>46283</v>
      </c>
      <c r="C63" s="917" t="str">
        <f>'ClubNet取込み用【編集不可】'!C63</f>
        <v>P00008</v>
      </c>
      <c r="D63" s="917" t="str">
        <f t="shared" si="2"/>
        <v>Hip＆Leg2</v>
      </c>
      <c r="E63" s="918">
        <f>'ClubNet取込み用【編集不可】'!E63</f>
        <v>2100</v>
      </c>
      <c r="F63" s="918">
        <f>'ClubNet取込み用【編集不可】'!F63</f>
        <v>2200</v>
      </c>
      <c r="G63" s="354">
        <f>'ClubNet取込み用【編集不可】'!I63</f>
        <v>1648</v>
      </c>
      <c r="H63" s="917" t="str">
        <f t="shared" si="3"/>
        <v>mai.h</v>
      </c>
      <c r="I63" s="354"/>
      <c r="J63" s="919" t="str">
        <f>'①ひな形'!AH24</f>
        <v/>
      </c>
      <c r="K63" s="914" t="str">
        <f>'①ひな形'!AE24</f>
        <v/>
      </c>
      <c r="L63" s="24"/>
      <c r="M63" s="24"/>
      <c r="N63" s="24"/>
    </row>
    <row r="64">
      <c r="A64" s="915">
        <f>'ClubNet取込み用【編集不可】'!D64</f>
        <v>20260919</v>
      </c>
      <c r="B64" s="916">
        <f t="shared" si="1"/>
        <v>46284</v>
      </c>
      <c r="C64" s="917" t="str">
        <f>'ClubNet取込み用【編集不可】'!C64</f>
        <v>P00007</v>
      </c>
      <c r="D64" s="917" t="str">
        <f t="shared" si="2"/>
        <v>Hip＆Leg1</v>
      </c>
      <c r="E64" s="918">
        <f>'ClubNet取込み用【編集不可】'!E64</f>
        <v>1030</v>
      </c>
      <c r="F64" s="918">
        <f>'ClubNet取込み用【編集不可】'!F64</f>
        <v>1130</v>
      </c>
      <c r="G64" s="354">
        <f>'ClubNet取込み用【編集不可】'!I64</f>
        <v>1648</v>
      </c>
      <c r="H64" s="917" t="str">
        <f t="shared" si="3"/>
        <v>mai.h</v>
      </c>
      <c r="I64" s="354"/>
      <c r="J64" s="919" t="str">
        <f>'①ひな形'!AH25</f>
        <v/>
      </c>
      <c r="K64" s="914" t="str">
        <f>'①ひな形'!AE25</f>
        <v/>
      </c>
      <c r="L64" s="24"/>
      <c r="M64" s="24"/>
      <c r="N64" s="24"/>
    </row>
    <row r="65">
      <c r="A65" s="915">
        <f>'ClubNet取込み用【編集不可】'!D65</f>
        <v>20260919</v>
      </c>
      <c r="B65" s="916">
        <f t="shared" si="1"/>
        <v>46284</v>
      </c>
      <c r="C65" s="917" t="str">
        <f>'ClubNet取込み用【編集不可】'!C65</f>
        <v>P00004</v>
      </c>
      <c r="D65" s="917" t="str">
        <f t="shared" si="2"/>
        <v>Waist1</v>
      </c>
      <c r="E65" s="918">
        <f>'ClubNet取込み用【編集不可】'!E65</f>
        <v>1230</v>
      </c>
      <c r="F65" s="918">
        <f>'ClubNet取込み用【編集不可】'!F65</f>
        <v>1330</v>
      </c>
      <c r="G65" s="354">
        <f>'ClubNet取込み用【編集不可】'!I65</f>
        <v>2704</v>
      </c>
      <c r="H65" s="917" t="str">
        <f t="shared" si="3"/>
        <v>Rina.i</v>
      </c>
      <c r="I65" s="354"/>
      <c r="J65" s="919" t="str">
        <f>'①ひな形'!AH26</f>
        <v/>
      </c>
      <c r="K65" s="914" t="str">
        <f>'①ひな形'!AE26</f>
        <v/>
      </c>
      <c r="L65" s="24"/>
      <c r="M65" s="24"/>
      <c r="N65" s="24"/>
    </row>
    <row r="66">
      <c r="A66" s="915">
        <f>'ClubNet取込み用【編集不可】'!D66</f>
        <v>20260919</v>
      </c>
      <c r="B66" s="916">
        <f t="shared" si="1"/>
        <v>46284</v>
      </c>
      <c r="C66" s="917" t="str">
        <f>'ClubNet取込み用【編集不可】'!C66</f>
        <v>P00001</v>
      </c>
      <c r="D66" s="917" t="str">
        <f t="shared" si="2"/>
        <v>Basic1</v>
      </c>
      <c r="E66" s="918">
        <f>'ClubNet取込み用【編集不可】'!E66</f>
        <v>1430</v>
      </c>
      <c r="F66" s="918">
        <f>'ClubNet取込み用【編集不可】'!F66</f>
        <v>1530</v>
      </c>
      <c r="G66" s="354">
        <f>'ClubNet取込み用【編集不可】'!I66</f>
        <v>1648</v>
      </c>
      <c r="H66" s="917" t="str">
        <f t="shared" si="3"/>
        <v>mai.h</v>
      </c>
      <c r="I66" s="354"/>
      <c r="J66" s="919"/>
      <c r="K66" s="914"/>
      <c r="L66" s="24"/>
      <c r="M66" s="24"/>
      <c r="N66" s="24"/>
    </row>
    <row r="67">
      <c r="A67" s="915">
        <f>'ClubNet取込み用【編集不可】'!D67</f>
        <v>20260919</v>
      </c>
      <c r="B67" s="916">
        <f t="shared" si="1"/>
        <v>46284</v>
      </c>
      <c r="C67" s="917" t="str">
        <f>'ClubNet取込み用【編集不可】'!C67</f>
        <v>P00009</v>
      </c>
      <c r="D67" s="917" t="str">
        <f t="shared" si="2"/>
        <v>Back＆Ar1</v>
      </c>
      <c r="E67" s="918">
        <f>'ClubNet取込み用【編集不可】'!E67</f>
        <v>1630</v>
      </c>
      <c r="F67" s="918">
        <f>'ClubNet取込み用【編集不可】'!F67</f>
        <v>1730</v>
      </c>
      <c r="G67" s="354">
        <f>'ClubNet取込み用【編集不可】'!I67</f>
        <v>2704</v>
      </c>
      <c r="H67" s="917" t="str">
        <f t="shared" si="3"/>
        <v>Rina.i</v>
      </c>
      <c r="I67" s="354"/>
      <c r="J67" s="24"/>
      <c r="K67" s="200"/>
      <c r="L67" s="24"/>
      <c r="M67" s="24"/>
      <c r="N67" s="24"/>
    </row>
    <row r="68">
      <c r="A68" s="915">
        <f>'ClubNet取込み用【編集不可】'!D68</f>
        <v>20260921</v>
      </c>
      <c r="B68" s="916">
        <f t="shared" si="1"/>
        <v>46286</v>
      </c>
      <c r="C68" s="917" t="str">
        <f>'ClubNet取込み用【編集不可】'!C68</f>
        <v>P00054</v>
      </c>
      <c r="D68" s="917" t="str">
        <f t="shared" si="2"/>
        <v>BC</v>
      </c>
      <c r="E68" s="918">
        <f>'ClubNet取込み用【編集不可】'!E68</f>
        <v>1030</v>
      </c>
      <c r="F68" s="918">
        <f>'ClubNet取込み用【編集不可】'!F68</f>
        <v>1130</v>
      </c>
      <c r="G68" s="354">
        <f>'ClubNet取込み用【編集不可】'!I68</f>
        <v>1132</v>
      </c>
      <c r="H68" s="917" t="str">
        <f t="shared" si="3"/>
        <v>asuka</v>
      </c>
      <c r="I68" s="354"/>
      <c r="J68" s="24"/>
      <c r="K68" s="200"/>
      <c r="L68" s="24"/>
      <c r="M68" s="24"/>
      <c r="N68" s="24"/>
    </row>
    <row r="69">
      <c r="A69" s="915">
        <f>'ClubNet取込み用【編集不可】'!D69</f>
        <v>20260921</v>
      </c>
      <c r="B69" s="916">
        <f t="shared" si="1"/>
        <v>46286</v>
      </c>
      <c r="C69" s="917" t="str">
        <f>'ClubNet取込み用【編集不可】'!C69</f>
        <v>P00009</v>
      </c>
      <c r="D69" s="917" t="str">
        <f t="shared" si="2"/>
        <v>Back＆Ar1</v>
      </c>
      <c r="E69" s="918">
        <f>'ClubNet取込み用【編集不可】'!E69</f>
        <v>1230</v>
      </c>
      <c r="F69" s="918">
        <f>'ClubNet取込み用【編集不可】'!F69</f>
        <v>1330</v>
      </c>
      <c r="G69" s="354">
        <f>'ClubNet取込み用【編集不可】'!I69</f>
        <v>1648</v>
      </c>
      <c r="H69" s="917" t="str">
        <f t="shared" si="3"/>
        <v>mai.h</v>
      </c>
      <c r="I69" s="354"/>
      <c r="J69" s="24"/>
      <c r="K69" s="200"/>
      <c r="L69" s="24"/>
      <c r="M69" s="24"/>
      <c r="N69" s="24"/>
    </row>
    <row r="70">
      <c r="A70" s="915">
        <f>'ClubNet取込み用【編集不可】'!D70</f>
        <v>20260921</v>
      </c>
      <c r="B70" s="916">
        <f t="shared" si="1"/>
        <v>46286</v>
      </c>
      <c r="C70" s="917" t="str">
        <f>'ClubNet取込み用【編集不可】'!C70</f>
        <v>P00007</v>
      </c>
      <c r="D70" s="917" t="str">
        <f t="shared" si="2"/>
        <v>Hip＆Leg1</v>
      </c>
      <c r="E70" s="918">
        <f>'ClubNet取込み用【編集不可】'!E70</f>
        <v>1430</v>
      </c>
      <c r="F70" s="918">
        <f>'ClubNet取込み用【編集不可】'!F70</f>
        <v>1530</v>
      </c>
      <c r="G70" s="354">
        <f>'ClubNet取込み用【編集不可】'!I70</f>
        <v>2650</v>
      </c>
      <c r="H70" s="917" t="str">
        <f t="shared" si="3"/>
        <v>sachi.s</v>
      </c>
      <c r="I70" s="354"/>
      <c r="J70" s="24"/>
      <c r="K70" s="200"/>
      <c r="L70" s="24"/>
      <c r="M70" s="24"/>
      <c r="N70" s="24"/>
    </row>
    <row r="71">
      <c r="A71" s="915">
        <f>'ClubNet取込み用【編集不可】'!D71</f>
        <v>20260921</v>
      </c>
      <c r="B71" s="916">
        <f t="shared" si="1"/>
        <v>46286</v>
      </c>
      <c r="C71" s="917" t="str">
        <f>'ClubNet取込み用【編集不可】'!C71</f>
        <v>P00001</v>
      </c>
      <c r="D71" s="917" t="str">
        <f t="shared" si="2"/>
        <v>Basic1</v>
      </c>
      <c r="E71" s="918">
        <f>'ClubNet取込み用【編集不可】'!E71</f>
        <v>1630</v>
      </c>
      <c r="F71" s="918">
        <f>'ClubNet取込み用【編集不可】'!F71</f>
        <v>1730</v>
      </c>
      <c r="G71" s="354">
        <f>'ClubNet取込み用【編集不可】'!I71</f>
        <v>1648</v>
      </c>
      <c r="H71" s="917" t="str">
        <f t="shared" si="3"/>
        <v>mai.h</v>
      </c>
      <c r="I71" s="354"/>
      <c r="J71" s="24"/>
      <c r="K71" s="200"/>
      <c r="L71" s="24"/>
      <c r="M71" s="24"/>
      <c r="N71" s="24"/>
    </row>
    <row r="72">
      <c r="A72" s="915">
        <f>'ClubNet取込み用【編集不可】'!D72</f>
        <v>20260922</v>
      </c>
      <c r="B72" s="916">
        <f t="shared" si="1"/>
        <v>46287</v>
      </c>
      <c r="C72" s="917" t="str">
        <f>'ClubNet取込み用【編集不可】'!C72</f>
        <v>P00007</v>
      </c>
      <c r="D72" s="917" t="str">
        <f t="shared" si="2"/>
        <v>Hip＆Leg1</v>
      </c>
      <c r="E72" s="918">
        <f>'ClubNet取込み用【編集不可】'!E72</f>
        <v>1030</v>
      </c>
      <c r="F72" s="918">
        <f>'ClubNet取込み用【編集不可】'!F72</f>
        <v>1130</v>
      </c>
      <c r="G72" s="354">
        <f>'ClubNet取込み用【編集不可】'!I72</f>
        <v>2650</v>
      </c>
      <c r="H72" s="917" t="str">
        <f t="shared" si="3"/>
        <v>sachi.s</v>
      </c>
      <c r="I72" s="354"/>
      <c r="J72" s="24"/>
      <c r="K72" s="200"/>
      <c r="L72" s="24"/>
      <c r="M72" s="24"/>
      <c r="N72" s="24"/>
    </row>
    <row r="73">
      <c r="A73" s="915">
        <f>'ClubNet取込み用【編集不可】'!D73</f>
        <v>20260922</v>
      </c>
      <c r="B73" s="916">
        <f t="shared" si="1"/>
        <v>46287</v>
      </c>
      <c r="C73" s="917" t="str">
        <f>'ClubNet取込み用【編集不可】'!C73</f>
        <v>P00054</v>
      </c>
      <c r="D73" s="917" t="str">
        <f t="shared" si="2"/>
        <v>BC</v>
      </c>
      <c r="E73" s="918">
        <f>'ClubNet取込み用【編集不可】'!E73</f>
        <v>1230</v>
      </c>
      <c r="F73" s="918">
        <f>'ClubNet取込み用【編集不可】'!F73</f>
        <v>1330</v>
      </c>
      <c r="G73" s="354">
        <f>'ClubNet取込み用【編集不可】'!I73</f>
        <v>1132</v>
      </c>
      <c r="H73" s="917" t="str">
        <f t="shared" si="3"/>
        <v>asuka</v>
      </c>
      <c r="I73" s="354"/>
      <c r="J73" s="24"/>
      <c r="K73" s="200"/>
      <c r="L73" s="24"/>
      <c r="M73" s="24"/>
      <c r="N73" s="24"/>
    </row>
    <row r="74">
      <c r="A74" s="915">
        <f>'ClubNet取込み用【編集不可】'!D74</f>
        <v>20260922</v>
      </c>
      <c r="B74" s="916">
        <f t="shared" si="1"/>
        <v>46287</v>
      </c>
      <c r="C74" s="917" t="str">
        <f>'ClubNet取込み用【編集不可】'!C74</f>
        <v>P00004</v>
      </c>
      <c r="D74" s="917" t="str">
        <f t="shared" si="2"/>
        <v>Waist1</v>
      </c>
      <c r="E74" s="918">
        <f>'ClubNet取込み用【編集不可】'!E74</f>
        <v>1430</v>
      </c>
      <c r="F74" s="918">
        <f>'ClubNet取込み用【編集不可】'!F74</f>
        <v>1530</v>
      </c>
      <c r="G74" s="354">
        <f>'ClubNet取込み用【編集不可】'!I74</f>
        <v>2252</v>
      </c>
      <c r="H74" s="917" t="str">
        <f t="shared" si="3"/>
        <v>MIRAI.T</v>
      </c>
      <c r="I74" s="354"/>
      <c r="J74" s="24"/>
      <c r="K74" s="200"/>
      <c r="L74" s="24"/>
      <c r="M74" s="24"/>
      <c r="N74" s="24"/>
    </row>
    <row r="75">
      <c r="A75" s="915">
        <f>'ClubNet取込み用【編集不可】'!D75</f>
        <v>20260922</v>
      </c>
      <c r="B75" s="916">
        <f t="shared" si="1"/>
        <v>46287</v>
      </c>
      <c r="C75" s="917" t="str">
        <f>'ClubNet取込み用【編集不可】'!C75</f>
        <v>P00001</v>
      </c>
      <c r="D75" s="917" t="str">
        <f t="shared" si="2"/>
        <v>Basic1</v>
      </c>
      <c r="E75" s="918">
        <f>'ClubNet取込み用【編集不可】'!E75</f>
        <v>1630</v>
      </c>
      <c r="F75" s="918">
        <f>'ClubNet取込み用【編集不可】'!F75</f>
        <v>1730</v>
      </c>
      <c r="G75" s="354">
        <f>'ClubNet取込み用【編集不可】'!I75</f>
        <v>2850</v>
      </c>
      <c r="H75" s="917" t="str">
        <f t="shared" si="3"/>
        <v>MOMOKA.A</v>
      </c>
      <c r="I75" s="354"/>
      <c r="J75" s="24"/>
      <c r="K75" s="200"/>
      <c r="L75" s="24"/>
      <c r="M75" s="24"/>
      <c r="N75" s="24"/>
    </row>
    <row r="76">
      <c r="A76" s="915">
        <f>'ClubNet取込み用【編集不可】'!D76</f>
        <v>20260923</v>
      </c>
      <c r="B76" s="916">
        <f t="shared" si="1"/>
        <v>46288</v>
      </c>
      <c r="C76" s="917" t="str">
        <f>'ClubNet取込み用【編集不可】'!C76</f>
        <v>P00001</v>
      </c>
      <c r="D76" s="917" t="str">
        <f t="shared" si="2"/>
        <v>Basic1</v>
      </c>
      <c r="E76" s="918">
        <f>'ClubNet取込み用【編集不可】'!E76</f>
        <v>1030</v>
      </c>
      <c r="F76" s="918">
        <f>'ClubNet取込み用【編集不可】'!F76</f>
        <v>1130</v>
      </c>
      <c r="G76" s="354">
        <f>'ClubNet取込み用【編集不可】'!I76</f>
        <v>2650</v>
      </c>
      <c r="H76" s="917" t="str">
        <f t="shared" si="3"/>
        <v>sachi.s</v>
      </c>
      <c r="I76" s="354"/>
      <c r="J76" s="24"/>
      <c r="K76" s="200"/>
      <c r="L76" s="24"/>
      <c r="M76" s="24"/>
      <c r="N76" s="24"/>
    </row>
    <row r="77">
      <c r="A77" s="915">
        <f>'ClubNet取込み用【編集不可】'!D77</f>
        <v>20260923</v>
      </c>
      <c r="B77" s="916">
        <f t="shared" si="1"/>
        <v>46288</v>
      </c>
      <c r="C77" s="917" t="str">
        <f>'ClubNet取込み用【編集不可】'!C77</f>
        <v>P00004</v>
      </c>
      <c r="D77" s="917" t="str">
        <f t="shared" si="2"/>
        <v>Waist1</v>
      </c>
      <c r="E77" s="918">
        <f>'ClubNet取込み用【編集不可】'!E77</f>
        <v>1230</v>
      </c>
      <c r="F77" s="918">
        <f>'ClubNet取込み用【編集不可】'!F77</f>
        <v>1330</v>
      </c>
      <c r="G77" s="354">
        <f>'ClubNet取込み用【編集不可】'!I77</f>
        <v>1132</v>
      </c>
      <c r="H77" s="917" t="str">
        <f t="shared" si="3"/>
        <v>asuka</v>
      </c>
      <c r="I77" s="354"/>
      <c r="J77" s="24"/>
      <c r="K77" s="200"/>
      <c r="L77" s="24"/>
      <c r="M77" s="24"/>
      <c r="N77" s="24"/>
    </row>
    <row r="78">
      <c r="A78" s="915">
        <f>'ClubNet取込み用【編集不可】'!D78</f>
        <v>20260923</v>
      </c>
      <c r="B78" s="916">
        <f t="shared" si="1"/>
        <v>46288</v>
      </c>
      <c r="C78" s="917" t="str">
        <f>'ClubNet取込み用【編集不可】'!C78</f>
        <v>P00009</v>
      </c>
      <c r="D78" s="917" t="str">
        <f t="shared" si="2"/>
        <v>Back＆Ar1</v>
      </c>
      <c r="E78" s="918">
        <f>'ClubNet取込み用【編集不可】'!E78</f>
        <v>1430</v>
      </c>
      <c r="F78" s="918">
        <f>'ClubNet取込み用【編集不可】'!F78</f>
        <v>1530</v>
      </c>
      <c r="G78" s="354">
        <f>'ClubNet取込み用【編集不可】'!I78</f>
        <v>1648</v>
      </c>
      <c r="H78" s="917" t="str">
        <f t="shared" si="3"/>
        <v>mai.h</v>
      </c>
      <c r="I78" s="354"/>
      <c r="J78" s="24"/>
      <c r="K78" s="200"/>
      <c r="L78" s="24"/>
      <c r="M78" s="24"/>
      <c r="N78" s="24"/>
    </row>
    <row r="79">
      <c r="A79" s="915">
        <f>'ClubNet取込み用【編集不可】'!D79</f>
        <v>20260923</v>
      </c>
      <c r="B79" s="916">
        <f t="shared" si="1"/>
        <v>46288</v>
      </c>
      <c r="C79" s="917" t="str">
        <f>'ClubNet取込み用【編集不可】'!C79</f>
        <v>P00007</v>
      </c>
      <c r="D79" s="917" t="str">
        <f t="shared" si="2"/>
        <v>Hip＆Leg1</v>
      </c>
      <c r="E79" s="918">
        <f>'ClubNet取込み用【編集不可】'!E79</f>
        <v>1630</v>
      </c>
      <c r="F79" s="918">
        <f>'ClubNet取込み用【編集不可】'!F79</f>
        <v>1730</v>
      </c>
      <c r="G79" s="354">
        <f>'ClubNet取込み用【編集不可】'!I79</f>
        <v>2650</v>
      </c>
      <c r="H79" s="917" t="str">
        <f t="shared" si="3"/>
        <v>sachi.s</v>
      </c>
      <c r="I79" s="354"/>
      <c r="J79" s="24"/>
      <c r="K79" s="200"/>
      <c r="L79" s="24"/>
      <c r="M79" s="24"/>
      <c r="N79" s="24"/>
    </row>
    <row r="80">
      <c r="A80" s="915">
        <f>'ClubNet取込み用【編集不可】'!D80</f>
        <v>20260924</v>
      </c>
      <c r="B80" s="916">
        <f t="shared" si="1"/>
        <v>46289</v>
      </c>
      <c r="C80" s="917" t="str">
        <f>'ClubNet取込み用【編集不可】'!C80</f>
        <v>P00001</v>
      </c>
      <c r="D80" s="917" t="str">
        <f t="shared" si="2"/>
        <v>Basic1</v>
      </c>
      <c r="E80" s="918">
        <f>'ClubNet取込み用【編集不可】'!E80</f>
        <v>1800</v>
      </c>
      <c r="F80" s="918">
        <f>'ClubNet取込み用【編集不可】'!F80</f>
        <v>1900</v>
      </c>
      <c r="G80" s="354">
        <f>'ClubNet取込み用【編集不可】'!I80</f>
        <v>2650</v>
      </c>
      <c r="H80" s="917" t="str">
        <f t="shared" si="3"/>
        <v>sachi.s</v>
      </c>
      <c r="I80" s="354"/>
      <c r="J80" s="24"/>
      <c r="K80" s="200"/>
      <c r="L80" s="24"/>
      <c r="M80" s="24"/>
      <c r="N80" s="24"/>
    </row>
    <row r="81">
      <c r="A81" s="915">
        <f>'ClubNet取込み用【編集不可】'!D81</f>
        <v>20260924</v>
      </c>
      <c r="B81" s="916">
        <f t="shared" si="1"/>
        <v>46289</v>
      </c>
      <c r="C81" s="917" t="str">
        <f>'ClubNet取込み用【編集不可】'!C81</f>
        <v>P00009</v>
      </c>
      <c r="D81" s="917" t="str">
        <f t="shared" si="2"/>
        <v>Back＆Ar1</v>
      </c>
      <c r="E81" s="918">
        <f>'ClubNet取込み用【編集不可】'!E81</f>
        <v>1930</v>
      </c>
      <c r="F81" s="918">
        <f>'ClubNet取込み用【編集不可】'!F81</f>
        <v>2030</v>
      </c>
      <c r="G81" s="354">
        <f>'ClubNet取込み用【編集不可】'!I81</f>
        <v>1648</v>
      </c>
      <c r="H81" s="917" t="str">
        <f t="shared" si="3"/>
        <v>mai.h</v>
      </c>
      <c r="I81" s="354"/>
      <c r="J81" s="24"/>
      <c r="K81" s="200"/>
      <c r="L81" s="24"/>
      <c r="M81" s="24"/>
      <c r="N81" s="24"/>
    </row>
    <row r="82">
      <c r="A82" s="915">
        <f>'ClubNet取込み用【編集不可】'!D82</f>
        <v>20260924</v>
      </c>
      <c r="B82" s="916">
        <f t="shared" si="1"/>
        <v>46289</v>
      </c>
      <c r="C82" s="917" t="str">
        <f>'ClubNet取込み用【編集不可】'!C82</f>
        <v>P00007</v>
      </c>
      <c r="D82" s="917" t="str">
        <f t="shared" si="2"/>
        <v>Hip＆Leg1</v>
      </c>
      <c r="E82" s="918">
        <f>'ClubNet取込み用【編集不可】'!E82</f>
        <v>2100</v>
      </c>
      <c r="F82" s="918">
        <f>'ClubNet取込み用【編集不可】'!F82</f>
        <v>2200</v>
      </c>
      <c r="G82" s="354">
        <f>'ClubNet取込み用【編集不可】'!I82</f>
        <v>2650</v>
      </c>
      <c r="H82" s="917" t="str">
        <f t="shared" si="3"/>
        <v>sachi.s</v>
      </c>
      <c r="I82" s="354"/>
      <c r="J82" s="24"/>
      <c r="K82" s="200"/>
      <c r="L82" s="24"/>
      <c r="M82" s="24"/>
      <c r="N82" s="24"/>
    </row>
    <row r="83">
      <c r="A83" s="915">
        <f>'ClubNet取込み用【編集不可】'!D83</f>
        <v>20260925</v>
      </c>
      <c r="B83" s="916">
        <f t="shared" si="1"/>
        <v>46290</v>
      </c>
      <c r="C83" s="917" t="str">
        <f>'ClubNet取込み用【編集不可】'!C83</f>
        <v>P00001</v>
      </c>
      <c r="D83" s="917" t="str">
        <f t="shared" si="2"/>
        <v>Basic1</v>
      </c>
      <c r="E83" s="918">
        <f>'ClubNet取込み用【編集不可】'!E83</f>
        <v>1030</v>
      </c>
      <c r="F83" s="918">
        <f>'ClubNet取込み用【編集不可】'!F83</f>
        <v>1130</v>
      </c>
      <c r="G83" s="354">
        <f>'ClubNet取込み用【編集不可】'!I83</f>
        <v>2650</v>
      </c>
      <c r="H83" s="917" t="str">
        <f t="shared" si="3"/>
        <v>sachi.s</v>
      </c>
      <c r="I83" s="354"/>
      <c r="J83" s="24"/>
      <c r="K83" s="200"/>
      <c r="L83" s="24"/>
      <c r="M83" s="24"/>
      <c r="N83" s="24"/>
    </row>
    <row r="84">
      <c r="A84" s="915">
        <f>'ClubNet取込み用【編集不可】'!D84</f>
        <v>20260925</v>
      </c>
      <c r="B84" s="916">
        <f t="shared" si="1"/>
        <v>46290</v>
      </c>
      <c r="C84" s="917" t="str">
        <f>'ClubNet取込み用【編集不可】'!C84</f>
        <v>P00004</v>
      </c>
      <c r="D84" s="917" t="str">
        <f t="shared" si="2"/>
        <v>Waist1</v>
      </c>
      <c r="E84" s="918">
        <f>'ClubNet取込み用【編集不可】'!E84</f>
        <v>1230</v>
      </c>
      <c r="F84" s="918">
        <f>'ClubNet取込み用【編集不可】'!F84</f>
        <v>1330</v>
      </c>
      <c r="G84" s="354">
        <f>'ClubNet取込み用【編集不可】'!I84</f>
        <v>2445</v>
      </c>
      <c r="H84" s="917" t="str">
        <f t="shared" si="3"/>
        <v>Reiko.R</v>
      </c>
      <c r="I84" s="354"/>
      <c r="J84" s="24"/>
      <c r="K84" s="200"/>
      <c r="L84" s="24"/>
      <c r="M84" s="24"/>
      <c r="N84" s="24"/>
    </row>
    <row r="85">
      <c r="A85" s="915">
        <f>'ClubNet取込み用【編集不可】'!D85</f>
        <v>20260925</v>
      </c>
      <c r="B85" s="916">
        <f t="shared" si="1"/>
        <v>46290</v>
      </c>
      <c r="C85" s="917" t="str">
        <f>'ClubNet取込み用【編集不可】'!C85</f>
        <v>P00007</v>
      </c>
      <c r="D85" s="917" t="str">
        <f t="shared" si="2"/>
        <v>Hip＆Leg1</v>
      </c>
      <c r="E85" s="918">
        <f>'ClubNet取込み用【編集不可】'!E85</f>
        <v>1800</v>
      </c>
      <c r="F85" s="918">
        <f>'ClubNet取込み用【編集不可】'!F85</f>
        <v>1900</v>
      </c>
      <c r="G85" s="354">
        <f>'ClubNet取込み用【編集不可】'!I85</f>
        <v>1648</v>
      </c>
      <c r="H85" s="917" t="str">
        <f t="shared" si="3"/>
        <v>mai.h</v>
      </c>
      <c r="I85" s="354"/>
      <c r="J85" s="24"/>
      <c r="K85" s="200"/>
      <c r="L85" s="24"/>
      <c r="M85" s="24"/>
      <c r="N85" s="24"/>
    </row>
    <row r="86">
      <c r="A86" s="915">
        <f>'ClubNet取込み用【編集不可】'!D86</f>
        <v>20260925</v>
      </c>
      <c r="B86" s="916">
        <f t="shared" si="1"/>
        <v>46290</v>
      </c>
      <c r="C86" s="917" t="str">
        <f>'ClubNet取込み用【編集不可】'!C86</f>
        <v>P00002</v>
      </c>
      <c r="D86" s="917" t="str">
        <f t="shared" si="2"/>
        <v>Basic2</v>
      </c>
      <c r="E86" s="918">
        <f>'ClubNet取込み用【編集不可】'!E86</f>
        <v>1930</v>
      </c>
      <c r="F86" s="918">
        <f>'ClubNet取込み用【編集不可】'!F86</f>
        <v>2030</v>
      </c>
      <c r="G86" s="354">
        <f>'ClubNet取込み用【編集不可】'!I86</f>
        <v>2850</v>
      </c>
      <c r="H86" s="917" t="str">
        <f t="shared" si="3"/>
        <v>MOMOKA.A</v>
      </c>
      <c r="I86" s="354"/>
      <c r="J86" s="24"/>
      <c r="K86" s="200"/>
      <c r="L86" s="24"/>
      <c r="M86" s="24"/>
      <c r="N86" s="24"/>
    </row>
    <row r="87">
      <c r="A87" s="915">
        <f>'ClubNet取込み用【編集不可】'!D87</f>
        <v>20260925</v>
      </c>
      <c r="B87" s="916">
        <f t="shared" si="1"/>
        <v>46290</v>
      </c>
      <c r="C87" s="917" t="str">
        <f>'ClubNet取込み用【編集不可】'!C87</f>
        <v>P00009</v>
      </c>
      <c r="D87" s="917" t="str">
        <f t="shared" si="2"/>
        <v>Back＆Ar1</v>
      </c>
      <c r="E87" s="918">
        <f>'ClubNet取込み用【編集不可】'!E87</f>
        <v>2100</v>
      </c>
      <c r="F87" s="918">
        <f>'ClubNet取込み用【編集不可】'!F87</f>
        <v>2200</v>
      </c>
      <c r="G87" s="354">
        <f>'ClubNet取込み用【編集不可】'!I87</f>
        <v>1648</v>
      </c>
      <c r="H87" s="917" t="str">
        <f t="shared" si="3"/>
        <v>mai.h</v>
      </c>
      <c r="I87" s="354"/>
      <c r="J87" s="24"/>
      <c r="K87" s="200"/>
      <c r="L87" s="24"/>
      <c r="M87" s="24"/>
      <c r="N87" s="24"/>
    </row>
    <row r="88">
      <c r="A88" s="915">
        <f>'ClubNet取込み用【編集不可】'!D88</f>
        <v>20260926</v>
      </c>
      <c r="B88" s="916">
        <f t="shared" si="1"/>
        <v>46291</v>
      </c>
      <c r="C88" s="917" t="str">
        <f>'ClubNet取込み用【編集不可】'!C88</f>
        <v>P00004</v>
      </c>
      <c r="D88" s="917" t="str">
        <f t="shared" si="2"/>
        <v>Waist1</v>
      </c>
      <c r="E88" s="918">
        <f>'ClubNet取込み用【編集不可】'!E88</f>
        <v>1030</v>
      </c>
      <c r="F88" s="918">
        <f>'ClubNet取込み用【編集不可】'!F88</f>
        <v>1130</v>
      </c>
      <c r="G88" s="354">
        <f>'ClubNet取込み用【編集不可】'!I88</f>
        <v>2704</v>
      </c>
      <c r="H88" s="917" t="str">
        <f t="shared" si="3"/>
        <v>Rina.i</v>
      </c>
      <c r="I88" s="354"/>
      <c r="J88" s="24"/>
      <c r="K88" s="200"/>
      <c r="L88" s="24"/>
      <c r="M88" s="24"/>
      <c r="N88" s="24"/>
    </row>
    <row r="89">
      <c r="A89" s="915">
        <f>'ClubNet取込み用【編集不可】'!D89</f>
        <v>20260926</v>
      </c>
      <c r="B89" s="916">
        <f t="shared" si="1"/>
        <v>46291</v>
      </c>
      <c r="C89" s="917" t="str">
        <f>'ClubNet取込み用【編集不可】'!C89</f>
        <v>P00001</v>
      </c>
      <c r="D89" s="917" t="str">
        <f t="shared" si="2"/>
        <v>Basic1</v>
      </c>
      <c r="E89" s="918">
        <f>'ClubNet取込み用【編集不可】'!E89</f>
        <v>1230</v>
      </c>
      <c r="F89" s="918">
        <f>'ClubNet取込み用【編集不可】'!F89</f>
        <v>1330</v>
      </c>
      <c r="G89" s="354">
        <f>'ClubNet取込み用【編集不可】'!I89</f>
        <v>2850</v>
      </c>
      <c r="H89" s="917" t="str">
        <f t="shared" si="3"/>
        <v>MOMOKA.A</v>
      </c>
      <c r="I89" s="354"/>
      <c r="J89" s="24"/>
      <c r="K89" s="200"/>
      <c r="L89" s="24"/>
      <c r="M89" s="24"/>
      <c r="N89" s="24"/>
    </row>
    <row r="90">
      <c r="A90" s="915">
        <f>'ClubNet取込み用【編集不可】'!D90</f>
        <v>20260926</v>
      </c>
      <c r="B90" s="916">
        <f t="shared" si="1"/>
        <v>46291</v>
      </c>
      <c r="C90" s="917" t="str">
        <f>'ClubNet取込み用【編集不可】'!C90</f>
        <v>P00009</v>
      </c>
      <c r="D90" s="917" t="str">
        <f t="shared" si="2"/>
        <v>Back＆Ar1</v>
      </c>
      <c r="E90" s="918">
        <f>'ClubNet取込み用【編集不可】'!E90</f>
        <v>1430</v>
      </c>
      <c r="F90" s="918">
        <f>'ClubNet取込み用【編集不可】'!F90</f>
        <v>1530</v>
      </c>
      <c r="G90" s="354">
        <f>'ClubNet取込み用【編集不可】'!I90</f>
        <v>2704</v>
      </c>
      <c r="H90" s="917" t="str">
        <f t="shared" si="3"/>
        <v>Rina.i</v>
      </c>
      <c r="I90" s="354"/>
      <c r="J90" s="24"/>
      <c r="K90" s="200"/>
      <c r="L90" s="24"/>
      <c r="M90" s="24"/>
      <c r="N90" s="24"/>
    </row>
    <row r="91">
      <c r="A91" s="915">
        <f>'ClubNet取込み用【編集不可】'!D91</f>
        <v>20260926</v>
      </c>
      <c r="B91" s="916">
        <f t="shared" si="1"/>
        <v>46291</v>
      </c>
      <c r="C91" s="917" t="str">
        <f>'ClubNet取込み用【編集不可】'!C91</f>
        <v>P00002</v>
      </c>
      <c r="D91" s="917" t="str">
        <f t="shared" si="2"/>
        <v>Basic2</v>
      </c>
      <c r="E91" s="918">
        <f>'ClubNet取込み用【編集不可】'!E91</f>
        <v>1630</v>
      </c>
      <c r="F91" s="918">
        <f>'ClubNet取込み用【編集不可】'!F91</f>
        <v>1730</v>
      </c>
      <c r="G91" s="354">
        <f>'ClubNet取込み用【編集不可】'!I91</f>
        <v>2835</v>
      </c>
      <c r="H91" s="917" t="str">
        <f t="shared" si="3"/>
        <v>Natsuki.K</v>
      </c>
      <c r="I91" s="354"/>
      <c r="J91" s="24"/>
      <c r="K91" s="200"/>
      <c r="L91" s="24"/>
      <c r="M91" s="24"/>
      <c r="N91" s="24"/>
    </row>
    <row r="92">
      <c r="A92" s="915">
        <f>'ClubNet取込み用【編集不可】'!D92</f>
        <v>20260929</v>
      </c>
      <c r="B92" s="916">
        <f t="shared" si="1"/>
        <v>46294</v>
      </c>
      <c r="C92" s="917" t="str">
        <f>'ClubNet取込み用【編集不可】'!C92</f>
        <v>P00001</v>
      </c>
      <c r="D92" s="917" t="str">
        <f t="shared" si="2"/>
        <v>Basic1</v>
      </c>
      <c r="E92" s="918">
        <f>'ClubNet取込み用【編集不可】'!E92</f>
        <v>1030</v>
      </c>
      <c r="F92" s="918">
        <f>'ClubNet取込み用【編集不可】'!F92</f>
        <v>1130</v>
      </c>
      <c r="G92" s="354">
        <f>'ClubNet取込み用【編集不可】'!I92</f>
        <v>2650</v>
      </c>
      <c r="H92" s="917" t="str">
        <f t="shared" si="3"/>
        <v>sachi.s</v>
      </c>
      <c r="I92" s="354"/>
      <c r="J92" s="24"/>
      <c r="K92" s="200"/>
      <c r="L92" s="24"/>
      <c r="M92" s="24"/>
      <c r="N92" s="24"/>
    </row>
    <row r="93">
      <c r="A93" s="915">
        <f>'ClubNet取込み用【編集不可】'!D93</f>
        <v>20260929</v>
      </c>
      <c r="B93" s="916">
        <f t="shared" si="1"/>
        <v>46294</v>
      </c>
      <c r="C93" s="917" t="str">
        <f>'ClubNet取込み用【編集不可】'!C93</f>
        <v>P00009</v>
      </c>
      <c r="D93" s="917" t="str">
        <f t="shared" si="2"/>
        <v>Back＆Ar1</v>
      </c>
      <c r="E93" s="918">
        <f>'ClubNet取込み用【編集不可】'!E93</f>
        <v>1230</v>
      </c>
      <c r="F93" s="918">
        <f>'ClubNet取込み用【編集不可】'!F93</f>
        <v>1330</v>
      </c>
      <c r="G93" s="354">
        <f>'ClubNet取込み用【編集不可】'!I93</f>
        <v>1648</v>
      </c>
      <c r="H93" s="917" t="str">
        <f t="shared" si="3"/>
        <v>mai.h</v>
      </c>
      <c r="I93" s="354"/>
      <c r="J93" s="24"/>
      <c r="K93" s="200"/>
      <c r="L93" s="24"/>
      <c r="M93" s="24"/>
      <c r="N93" s="24"/>
    </row>
    <row r="94">
      <c r="A94" s="915">
        <f>'ClubNet取込み用【編集不可】'!D94</f>
        <v>20260929</v>
      </c>
      <c r="B94" s="916">
        <f t="shared" si="1"/>
        <v>46294</v>
      </c>
      <c r="C94" s="917" t="str">
        <f>'ClubNet取込み用【編集不可】'!C94</f>
        <v>P00007</v>
      </c>
      <c r="D94" s="917" t="str">
        <f t="shared" si="2"/>
        <v>Hip＆Leg1</v>
      </c>
      <c r="E94" s="918">
        <f>'ClubNet取込み用【編集不可】'!E94</f>
        <v>1800</v>
      </c>
      <c r="F94" s="918">
        <f>'ClubNet取込み用【編集不可】'!F94</f>
        <v>1900</v>
      </c>
      <c r="G94" s="354">
        <f>'ClubNet取込み用【編集不可】'!I94</f>
        <v>2445</v>
      </c>
      <c r="H94" s="917" t="str">
        <f t="shared" si="3"/>
        <v>Reiko.R</v>
      </c>
      <c r="I94" s="354"/>
      <c r="J94" s="24"/>
      <c r="K94" s="200"/>
      <c r="L94" s="24"/>
      <c r="M94" s="24"/>
      <c r="N94" s="24"/>
    </row>
    <row r="95">
      <c r="A95" s="915">
        <f>'ClubNet取込み用【編集不可】'!D95</f>
        <v>20260929</v>
      </c>
      <c r="B95" s="916">
        <f t="shared" si="1"/>
        <v>46294</v>
      </c>
      <c r="C95" s="917" t="str">
        <f>'ClubNet取込み用【編集不可】'!C95</f>
        <v>P00002</v>
      </c>
      <c r="D95" s="917" t="str">
        <f t="shared" si="2"/>
        <v>Basic2</v>
      </c>
      <c r="E95" s="918">
        <f>'ClubNet取込み用【編集不可】'!E95</f>
        <v>1930</v>
      </c>
      <c r="F95" s="918">
        <f>'ClubNet取込み用【編集不可】'!F95</f>
        <v>2030</v>
      </c>
      <c r="G95" s="354">
        <f>'ClubNet取込み用【編集不可】'!I95</f>
        <v>2650</v>
      </c>
      <c r="H95" s="917" t="str">
        <f t="shared" si="3"/>
        <v>sachi.s</v>
      </c>
      <c r="I95" s="354"/>
      <c r="J95" s="24"/>
      <c r="K95" s="200"/>
      <c r="L95" s="24"/>
      <c r="M95" s="24"/>
      <c r="N95" s="24"/>
    </row>
    <row r="96">
      <c r="A96" s="915">
        <f>'ClubNet取込み用【編集不可】'!D96</f>
        <v>20260929</v>
      </c>
      <c r="B96" s="916">
        <f t="shared" si="1"/>
        <v>46294</v>
      </c>
      <c r="C96" s="917" t="str">
        <f>'ClubNet取込み用【編集不可】'!C96</f>
        <v>P00004</v>
      </c>
      <c r="D96" s="917" t="str">
        <f t="shared" si="2"/>
        <v>Waist1</v>
      </c>
      <c r="E96" s="918">
        <f>'ClubNet取込み用【編集不可】'!E96</f>
        <v>2100</v>
      </c>
      <c r="F96" s="918">
        <f>'ClubNet取込み用【編集不可】'!F96</f>
        <v>2200</v>
      </c>
      <c r="G96" s="354">
        <f>'ClubNet取込み用【編集不可】'!I96</f>
        <v>2445</v>
      </c>
      <c r="H96" s="917" t="str">
        <f t="shared" si="3"/>
        <v>Reiko.R</v>
      </c>
      <c r="I96" s="354"/>
      <c r="J96" s="24"/>
      <c r="K96" s="200"/>
      <c r="L96" s="24"/>
      <c r="M96" s="24"/>
      <c r="N96" s="24"/>
    </row>
    <row r="97">
      <c r="A97" s="915">
        <f>'ClubNet取込み用【編集不可】'!D97</f>
        <v>20260930</v>
      </c>
      <c r="B97" s="916">
        <f t="shared" si="1"/>
        <v>46295</v>
      </c>
      <c r="C97" s="917" t="str">
        <f>'ClubNet取込み用【編集不可】'!C97</f>
        <v>P00004</v>
      </c>
      <c r="D97" s="917" t="str">
        <f t="shared" si="2"/>
        <v>Waist1</v>
      </c>
      <c r="E97" s="918">
        <f>'ClubNet取込み用【編集不可】'!E97</f>
        <v>1030</v>
      </c>
      <c r="F97" s="918">
        <f>'ClubNet取込み用【編集不可】'!F97</f>
        <v>1130</v>
      </c>
      <c r="G97" s="354">
        <f>'ClubNet取込み用【編集不可】'!I97</f>
        <v>1132</v>
      </c>
      <c r="H97" s="917" t="str">
        <f t="shared" si="3"/>
        <v>asuka</v>
      </c>
      <c r="I97" s="354"/>
      <c r="J97" s="24"/>
      <c r="K97" s="200"/>
      <c r="L97" s="24"/>
      <c r="M97" s="24"/>
      <c r="N97" s="24"/>
    </row>
    <row r="98">
      <c r="A98" s="915">
        <f>'ClubNet取込み用【編集不可】'!D98</f>
        <v>20260930</v>
      </c>
      <c r="B98" s="916">
        <f t="shared" si="1"/>
        <v>46295</v>
      </c>
      <c r="C98" s="917" t="str">
        <f>'ClubNet取込み用【編集不可】'!C98</f>
        <v>P00001</v>
      </c>
      <c r="D98" s="917" t="str">
        <f t="shared" si="2"/>
        <v>Basic1</v>
      </c>
      <c r="E98" s="918">
        <f>'ClubNet取込み用【編集不可】'!E98</f>
        <v>1230</v>
      </c>
      <c r="F98" s="918">
        <f>'ClubNet取込み用【編集不可】'!F98</f>
        <v>1330</v>
      </c>
      <c r="G98" s="354">
        <f>'ClubNet取込み用【編集不可】'!I98</f>
        <v>2650</v>
      </c>
      <c r="H98" s="917" t="str">
        <f t="shared" si="3"/>
        <v>sachi.s</v>
      </c>
      <c r="I98" s="354"/>
      <c r="J98" s="24"/>
      <c r="K98" s="200"/>
      <c r="L98" s="24"/>
      <c r="M98" s="24"/>
      <c r="N98" s="24"/>
    </row>
    <row r="99">
      <c r="A99" s="915">
        <f>'ClubNet取込み用【編集不可】'!D99</f>
        <v>20260930</v>
      </c>
      <c r="B99" s="916">
        <f t="shared" si="1"/>
        <v>46295</v>
      </c>
      <c r="C99" s="917" t="str">
        <f>'ClubNet取込み用【編集不可】'!C99</f>
        <v>P00009</v>
      </c>
      <c r="D99" s="917" t="str">
        <f t="shared" si="2"/>
        <v>Back＆Ar1</v>
      </c>
      <c r="E99" s="918">
        <f>'ClubNet取込み用【編集不可】'!E99</f>
        <v>1800</v>
      </c>
      <c r="F99" s="918">
        <f>'ClubNet取込み用【編集不可】'!F99</f>
        <v>1900</v>
      </c>
      <c r="G99" s="354">
        <f>'ClubNet取込み用【編集不可】'!I99</f>
        <v>1648</v>
      </c>
      <c r="H99" s="917" t="str">
        <f t="shared" si="3"/>
        <v>mai.h</v>
      </c>
      <c r="I99" s="354"/>
      <c r="J99" s="24"/>
      <c r="K99" s="200"/>
      <c r="L99" s="24"/>
      <c r="M99" s="24"/>
      <c r="N99" s="24"/>
    </row>
    <row r="100">
      <c r="A100" s="915">
        <f>'ClubNet取込み用【編集不可】'!D100</f>
        <v>20260930</v>
      </c>
      <c r="B100" s="916">
        <f t="shared" si="1"/>
        <v>46295</v>
      </c>
      <c r="C100" s="917" t="str">
        <f>'ClubNet取込み用【編集不可】'!C100</f>
        <v>P00054</v>
      </c>
      <c r="D100" s="917" t="str">
        <f t="shared" si="2"/>
        <v>BC</v>
      </c>
      <c r="E100" s="918">
        <f>'ClubNet取込み用【編集不可】'!E100</f>
        <v>1930</v>
      </c>
      <c r="F100" s="918">
        <f>'ClubNet取込み用【編集不可】'!F100</f>
        <v>2030</v>
      </c>
      <c r="G100" s="354">
        <f>'ClubNet取込み用【編集不可】'!I100</f>
        <v>1132</v>
      </c>
      <c r="H100" s="917" t="str">
        <f t="shared" si="3"/>
        <v>asuka</v>
      </c>
      <c r="I100" s="354"/>
      <c r="J100" s="24"/>
      <c r="K100" s="200"/>
      <c r="L100" s="24"/>
      <c r="M100" s="24"/>
      <c r="N100" s="24"/>
    </row>
    <row r="101">
      <c r="A101" s="915">
        <f>'ClubNet取込み用【編集不可】'!D101</f>
        <v>20260930</v>
      </c>
      <c r="B101" s="916">
        <f t="shared" si="1"/>
        <v>46295</v>
      </c>
      <c r="C101" s="917" t="str">
        <f>'ClubNet取込み用【編集不可】'!C101</f>
        <v>P00002</v>
      </c>
      <c r="D101" s="917" t="str">
        <f t="shared" si="2"/>
        <v>Basic2</v>
      </c>
      <c r="E101" s="918">
        <f>'ClubNet取込み用【編集不可】'!E101</f>
        <v>2100</v>
      </c>
      <c r="F101" s="918">
        <f>'ClubNet取込み用【編集不可】'!F101</f>
        <v>2200</v>
      </c>
      <c r="G101" s="354">
        <f>'ClubNet取込み用【編集不可】'!I101</f>
        <v>1648</v>
      </c>
      <c r="H101" s="917" t="str">
        <f t="shared" si="3"/>
        <v>mai.h</v>
      </c>
      <c r="I101" s="354"/>
      <c r="J101" s="24"/>
      <c r="K101" s="200"/>
      <c r="L101" s="24"/>
      <c r="M101" s="24"/>
      <c r="N101" s="24"/>
    </row>
    <row r="102">
      <c r="A102" s="915" t="str">
        <f>'ClubNet取込み用【編集不可】'!D102</f>
        <v/>
      </c>
      <c r="B102" s="916" t="str">
        <f t="shared" si="1"/>
        <v>#NUM!</v>
      </c>
      <c r="C102" s="917" t="str">
        <f>'ClubNet取込み用【編集不可】'!C102</f>
        <v/>
      </c>
      <c r="D102" s="917" t="str">
        <f t="shared" si="2"/>
        <v>#N/A</v>
      </c>
      <c r="E102" s="918" t="str">
        <f>'ClubNet取込み用【編集不可】'!E102</f>
        <v/>
      </c>
      <c r="F102" s="918" t="str">
        <f>'ClubNet取込み用【編集不可】'!F102</f>
        <v/>
      </c>
      <c r="G102" s="354" t="str">
        <f>'ClubNet取込み用【編集不可】'!I102</f>
        <v/>
      </c>
      <c r="H102" s="917" t="str">
        <f t="shared" si="3"/>
        <v>#N/A</v>
      </c>
      <c r="I102" s="354"/>
      <c r="J102" s="24"/>
      <c r="K102" s="200"/>
      <c r="L102" s="24"/>
      <c r="M102" s="24"/>
      <c r="N102" s="24"/>
    </row>
    <row r="103">
      <c r="A103" s="915" t="str">
        <f>'ClubNet取込み用【編集不可】'!D103</f>
        <v/>
      </c>
      <c r="B103" s="916" t="str">
        <f t="shared" si="1"/>
        <v>#NUM!</v>
      </c>
      <c r="C103" s="917" t="str">
        <f>'ClubNet取込み用【編集不可】'!C103</f>
        <v/>
      </c>
      <c r="D103" s="917" t="str">
        <f t="shared" si="2"/>
        <v>#N/A</v>
      </c>
      <c r="E103" s="918" t="str">
        <f>'ClubNet取込み用【編集不可】'!E103</f>
        <v/>
      </c>
      <c r="F103" s="918" t="str">
        <f>'ClubNet取込み用【編集不可】'!F103</f>
        <v/>
      </c>
      <c r="G103" s="354" t="str">
        <f>'ClubNet取込み用【編集不可】'!I103</f>
        <v/>
      </c>
      <c r="H103" s="917" t="str">
        <f t="shared" si="3"/>
        <v>#N/A</v>
      </c>
      <c r="I103" s="354"/>
      <c r="J103" s="24"/>
      <c r="K103" s="200"/>
      <c r="L103" s="24"/>
      <c r="M103" s="24"/>
      <c r="N103" s="24"/>
    </row>
    <row r="104">
      <c r="A104" s="915" t="str">
        <f>'ClubNet取込み用【編集不可】'!D104</f>
        <v/>
      </c>
      <c r="B104" s="916" t="str">
        <f t="shared" si="1"/>
        <v>#NUM!</v>
      </c>
      <c r="C104" s="917" t="str">
        <f>'ClubNet取込み用【編集不可】'!C104</f>
        <v/>
      </c>
      <c r="D104" s="917" t="str">
        <f t="shared" si="2"/>
        <v>#N/A</v>
      </c>
      <c r="E104" s="918" t="str">
        <f>'ClubNet取込み用【編集不可】'!E104</f>
        <v/>
      </c>
      <c r="F104" s="918" t="str">
        <f>'ClubNet取込み用【編集不可】'!F104</f>
        <v/>
      </c>
      <c r="G104" s="354" t="str">
        <f>'ClubNet取込み用【編集不可】'!I104</f>
        <v/>
      </c>
      <c r="H104" s="917" t="str">
        <f t="shared" si="3"/>
        <v>#N/A</v>
      </c>
      <c r="I104" s="354"/>
      <c r="J104" s="24"/>
      <c r="K104" s="200"/>
      <c r="L104" s="24"/>
      <c r="M104" s="24"/>
      <c r="N104" s="24"/>
    </row>
    <row r="105">
      <c r="A105" s="915" t="str">
        <f>'ClubNet取込み用【編集不可】'!D105</f>
        <v/>
      </c>
      <c r="B105" s="916" t="str">
        <f t="shared" si="1"/>
        <v>#NUM!</v>
      </c>
      <c r="C105" s="917" t="str">
        <f>'ClubNet取込み用【編集不可】'!C105</f>
        <v/>
      </c>
      <c r="D105" s="917" t="str">
        <f t="shared" si="2"/>
        <v>#N/A</v>
      </c>
      <c r="E105" s="918" t="str">
        <f>'ClubNet取込み用【編集不可】'!E105</f>
        <v/>
      </c>
      <c r="F105" s="918" t="str">
        <f>'ClubNet取込み用【編集不可】'!F105</f>
        <v/>
      </c>
      <c r="G105" s="354" t="str">
        <f>'ClubNet取込み用【編集不可】'!I105</f>
        <v/>
      </c>
      <c r="H105" s="917" t="str">
        <f t="shared" si="3"/>
        <v>#N/A</v>
      </c>
      <c r="I105" s="354"/>
      <c r="J105" s="24"/>
      <c r="K105" s="200"/>
      <c r="L105" s="24"/>
      <c r="M105" s="24"/>
      <c r="N105" s="24"/>
    </row>
    <row r="106">
      <c r="A106" s="915" t="str">
        <f>'ClubNet取込み用【編集不可】'!D106</f>
        <v/>
      </c>
      <c r="B106" s="916" t="str">
        <f t="shared" si="1"/>
        <v>#NUM!</v>
      </c>
      <c r="C106" s="917" t="str">
        <f>'ClubNet取込み用【編集不可】'!C106</f>
        <v/>
      </c>
      <c r="D106" s="917" t="str">
        <f t="shared" si="2"/>
        <v>#N/A</v>
      </c>
      <c r="E106" s="918" t="str">
        <f>'ClubNet取込み用【編集不可】'!E106</f>
        <v/>
      </c>
      <c r="F106" s="918" t="str">
        <f>'ClubNet取込み用【編集不可】'!F106</f>
        <v/>
      </c>
      <c r="G106" s="354" t="str">
        <f>'ClubNet取込み用【編集不可】'!I106</f>
        <v/>
      </c>
      <c r="H106" s="917" t="str">
        <f t="shared" si="3"/>
        <v>#N/A</v>
      </c>
      <c r="I106" s="354"/>
      <c r="J106" s="24"/>
      <c r="K106" s="200"/>
      <c r="L106" s="24"/>
      <c r="M106" s="24"/>
      <c r="N106" s="24"/>
    </row>
    <row r="107">
      <c r="A107" s="915" t="str">
        <f>'ClubNet取込み用【編集不可】'!D107</f>
        <v/>
      </c>
      <c r="B107" s="916" t="str">
        <f t="shared" si="1"/>
        <v>#NUM!</v>
      </c>
      <c r="C107" s="917" t="str">
        <f>'ClubNet取込み用【編集不可】'!C107</f>
        <v/>
      </c>
      <c r="D107" s="917" t="str">
        <f t="shared" si="2"/>
        <v>#N/A</v>
      </c>
      <c r="E107" s="918" t="str">
        <f>'ClubNet取込み用【編集不可】'!E107</f>
        <v/>
      </c>
      <c r="F107" s="918" t="str">
        <f>'ClubNet取込み用【編集不可】'!F107</f>
        <v/>
      </c>
      <c r="G107" s="354" t="str">
        <f>'ClubNet取込み用【編集不可】'!I107</f>
        <v/>
      </c>
      <c r="H107" s="917" t="str">
        <f t="shared" si="3"/>
        <v>#N/A</v>
      </c>
      <c r="I107" s="354"/>
      <c r="J107" s="24"/>
      <c r="K107" s="200"/>
      <c r="L107" s="24"/>
      <c r="M107" s="24"/>
      <c r="N107" s="24"/>
    </row>
    <row r="108">
      <c r="A108" s="915" t="str">
        <f>'ClubNet取込み用【編集不可】'!D108</f>
        <v/>
      </c>
      <c r="B108" s="916" t="str">
        <f t="shared" si="1"/>
        <v>#NUM!</v>
      </c>
      <c r="C108" s="917" t="str">
        <f>'ClubNet取込み用【編集不可】'!C108</f>
        <v/>
      </c>
      <c r="D108" s="917" t="str">
        <f t="shared" si="2"/>
        <v>#N/A</v>
      </c>
      <c r="E108" s="918" t="str">
        <f>'ClubNet取込み用【編集不可】'!E108</f>
        <v/>
      </c>
      <c r="F108" s="918" t="str">
        <f>'ClubNet取込み用【編集不可】'!F108</f>
        <v/>
      </c>
      <c r="G108" s="354" t="str">
        <f>'ClubNet取込み用【編集不可】'!I108</f>
        <v/>
      </c>
      <c r="H108" s="917" t="str">
        <f t="shared" si="3"/>
        <v>#N/A</v>
      </c>
      <c r="I108" s="354"/>
      <c r="J108" s="24"/>
      <c r="K108" s="200"/>
      <c r="L108" s="24"/>
      <c r="M108" s="24"/>
      <c r="N108" s="24"/>
    </row>
    <row r="109">
      <c r="A109" s="915" t="str">
        <f>'ClubNet取込み用【編集不可】'!D109</f>
        <v/>
      </c>
      <c r="B109" s="916" t="str">
        <f t="shared" si="1"/>
        <v>#NUM!</v>
      </c>
      <c r="C109" s="917" t="str">
        <f>'ClubNet取込み用【編集不可】'!C109</f>
        <v/>
      </c>
      <c r="D109" s="917" t="str">
        <f t="shared" si="2"/>
        <v>#N/A</v>
      </c>
      <c r="E109" s="918" t="str">
        <f>'ClubNet取込み用【編集不可】'!E109</f>
        <v/>
      </c>
      <c r="F109" s="918" t="str">
        <f>'ClubNet取込み用【編集不可】'!F109</f>
        <v/>
      </c>
      <c r="G109" s="354" t="str">
        <f>'ClubNet取込み用【編集不可】'!I109</f>
        <v/>
      </c>
      <c r="H109" s="917" t="str">
        <f t="shared" si="3"/>
        <v>#N/A</v>
      </c>
      <c r="I109" s="354"/>
      <c r="J109" s="24"/>
      <c r="K109" s="200"/>
      <c r="L109" s="24"/>
      <c r="M109" s="24"/>
      <c r="N109" s="24"/>
    </row>
    <row r="110">
      <c r="A110" s="915" t="str">
        <f>'ClubNet取込み用【編集不可】'!D110</f>
        <v/>
      </c>
      <c r="B110" s="916" t="str">
        <f t="shared" si="1"/>
        <v>#NUM!</v>
      </c>
      <c r="C110" s="917" t="str">
        <f>'ClubNet取込み用【編集不可】'!C110</f>
        <v/>
      </c>
      <c r="D110" s="917" t="str">
        <f t="shared" si="2"/>
        <v>#N/A</v>
      </c>
      <c r="E110" s="918" t="str">
        <f>'ClubNet取込み用【編集不可】'!E110</f>
        <v/>
      </c>
      <c r="F110" s="918" t="str">
        <f>'ClubNet取込み用【編集不可】'!F110</f>
        <v/>
      </c>
      <c r="G110" s="354" t="str">
        <f>'ClubNet取込み用【編集不可】'!I110</f>
        <v/>
      </c>
      <c r="H110" s="917" t="str">
        <f t="shared" si="3"/>
        <v>#N/A</v>
      </c>
      <c r="I110" s="354"/>
      <c r="J110" s="24"/>
      <c r="K110" s="200"/>
      <c r="L110" s="24"/>
      <c r="M110" s="24"/>
      <c r="N110" s="24"/>
    </row>
    <row r="111">
      <c r="A111" s="915" t="str">
        <f>'ClubNet取込み用【編集不可】'!D111</f>
        <v/>
      </c>
      <c r="B111" s="916" t="str">
        <f t="shared" si="1"/>
        <v>#NUM!</v>
      </c>
      <c r="C111" s="917" t="str">
        <f>'ClubNet取込み用【編集不可】'!C111</f>
        <v/>
      </c>
      <c r="D111" s="917" t="str">
        <f t="shared" si="2"/>
        <v>#N/A</v>
      </c>
      <c r="E111" s="918" t="str">
        <f>'ClubNet取込み用【編集不可】'!E111</f>
        <v/>
      </c>
      <c r="F111" s="918" t="str">
        <f>'ClubNet取込み用【編集不可】'!F111</f>
        <v/>
      </c>
      <c r="G111" s="354" t="str">
        <f>'ClubNet取込み用【編集不可】'!I111</f>
        <v/>
      </c>
      <c r="H111" s="917" t="str">
        <f t="shared" si="3"/>
        <v>#N/A</v>
      </c>
      <c r="I111" s="354"/>
      <c r="J111" s="24"/>
      <c r="K111" s="200"/>
      <c r="L111" s="24"/>
      <c r="M111" s="24"/>
      <c r="N111" s="24"/>
    </row>
    <row r="112">
      <c r="A112" s="915" t="str">
        <f>'ClubNet取込み用【編集不可】'!D112</f>
        <v/>
      </c>
      <c r="B112" s="916" t="str">
        <f t="shared" si="1"/>
        <v>#NUM!</v>
      </c>
      <c r="C112" s="917" t="str">
        <f>'ClubNet取込み用【編集不可】'!C112</f>
        <v/>
      </c>
      <c r="D112" s="917" t="str">
        <f t="shared" si="2"/>
        <v>#N/A</v>
      </c>
      <c r="E112" s="918" t="str">
        <f>'ClubNet取込み用【編集不可】'!E112</f>
        <v/>
      </c>
      <c r="F112" s="918" t="str">
        <f>'ClubNet取込み用【編集不可】'!F112</f>
        <v/>
      </c>
      <c r="G112" s="354" t="str">
        <f>'ClubNet取込み用【編集不可】'!I112</f>
        <v/>
      </c>
      <c r="H112" s="917" t="str">
        <f t="shared" si="3"/>
        <v>#N/A</v>
      </c>
      <c r="I112" s="354"/>
      <c r="J112" s="24"/>
      <c r="K112" s="200"/>
      <c r="L112" s="24"/>
      <c r="M112" s="24"/>
      <c r="N112" s="24"/>
    </row>
    <row r="113">
      <c r="A113" s="915" t="str">
        <f>'ClubNet取込み用【編集不可】'!D113</f>
        <v/>
      </c>
      <c r="B113" s="916" t="str">
        <f t="shared" si="1"/>
        <v>#NUM!</v>
      </c>
      <c r="C113" s="917" t="str">
        <f>'ClubNet取込み用【編集不可】'!C113</f>
        <v/>
      </c>
      <c r="D113" s="917" t="str">
        <f t="shared" si="2"/>
        <v>#N/A</v>
      </c>
      <c r="E113" s="918" t="str">
        <f>'ClubNet取込み用【編集不可】'!E113</f>
        <v/>
      </c>
      <c r="F113" s="918" t="str">
        <f>'ClubNet取込み用【編集不可】'!F113</f>
        <v/>
      </c>
      <c r="G113" s="354" t="str">
        <f>'ClubNet取込み用【編集不可】'!I113</f>
        <v/>
      </c>
      <c r="H113" s="917" t="str">
        <f t="shared" si="3"/>
        <v>#N/A</v>
      </c>
      <c r="I113" s="354"/>
      <c r="J113" s="24"/>
      <c r="K113" s="200"/>
      <c r="L113" s="24"/>
      <c r="M113" s="24"/>
      <c r="N113" s="24"/>
    </row>
    <row r="114">
      <c r="A114" s="915" t="str">
        <f>'ClubNet取込み用【編集不可】'!D114</f>
        <v/>
      </c>
      <c r="B114" s="916" t="str">
        <f t="shared" si="1"/>
        <v>#NUM!</v>
      </c>
      <c r="C114" s="917" t="str">
        <f>'ClubNet取込み用【編集不可】'!C114</f>
        <v/>
      </c>
      <c r="D114" s="917" t="str">
        <f t="shared" si="2"/>
        <v>#N/A</v>
      </c>
      <c r="E114" s="918" t="str">
        <f>'ClubNet取込み用【編集不可】'!E114</f>
        <v/>
      </c>
      <c r="F114" s="918" t="str">
        <f>'ClubNet取込み用【編集不可】'!F114</f>
        <v/>
      </c>
      <c r="G114" s="354" t="str">
        <f>'ClubNet取込み用【編集不可】'!I114</f>
        <v/>
      </c>
      <c r="H114" s="917" t="str">
        <f t="shared" si="3"/>
        <v>#N/A</v>
      </c>
      <c r="I114" s="354"/>
      <c r="J114" s="24"/>
      <c r="K114" s="200"/>
      <c r="L114" s="24"/>
      <c r="M114" s="24"/>
      <c r="N114" s="24"/>
    </row>
    <row r="115">
      <c r="A115" s="915" t="str">
        <f>'ClubNet取込み用【編集不可】'!D115</f>
        <v/>
      </c>
      <c r="B115" s="916" t="str">
        <f t="shared" si="1"/>
        <v>#NUM!</v>
      </c>
      <c r="C115" s="917" t="str">
        <f>'ClubNet取込み用【編集不可】'!C115</f>
        <v/>
      </c>
      <c r="D115" s="917" t="str">
        <f t="shared" si="2"/>
        <v>#N/A</v>
      </c>
      <c r="E115" s="918" t="str">
        <f>'ClubNet取込み用【編集不可】'!E115</f>
        <v/>
      </c>
      <c r="F115" s="918" t="str">
        <f>'ClubNet取込み用【編集不可】'!F115</f>
        <v/>
      </c>
      <c r="G115" s="354" t="str">
        <f>'ClubNet取込み用【編集不可】'!I115</f>
        <v/>
      </c>
      <c r="H115" s="917" t="str">
        <f t="shared" si="3"/>
        <v>#N/A</v>
      </c>
      <c r="I115" s="354"/>
      <c r="J115" s="24"/>
      <c r="K115" s="200"/>
      <c r="L115" s="24"/>
      <c r="M115" s="24"/>
      <c r="N115" s="24"/>
    </row>
    <row r="116">
      <c r="A116" s="915" t="str">
        <f>'ClubNet取込み用【編集不可】'!D116</f>
        <v/>
      </c>
      <c r="B116" s="916" t="str">
        <f t="shared" si="1"/>
        <v>#NUM!</v>
      </c>
      <c r="C116" s="917" t="str">
        <f>'ClubNet取込み用【編集不可】'!C116</f>
        <v/>
      </c>
      <c r="D116" s="917" t="str">
        <f t="shared" si="2"/>
        <v>#N/A</v>
      </c>
      <c r="E116" s="918" t="str">
        <f>'ClubNet取込み用【編集不可】'!E116</f>
        <v/>
      </c>
      <c r="F116" s="918" t="str">
        <f>'ClubNet取込み用【編集不可】'!F116</f>
        <v/>
      </c>
      <c r="G116" s="354" t="str">
        <f>'ClubNet取込み用【編集不可】'!I116</f>
        <v/>
      </c>
      <c r="H116" s="917" t="str">
        <f t="shared" si="3"/>
        <v>#N/A</v>
      </c>
      <c r="I116" s="354"/>
      <c r="J116" s="24"/>
      <c r="K116" s="200"/>
      <c r="L116" s="24"/>
      <c r="M116" s="24"/>
      <c r="N116" s="24"/>
    </row>
    <row r="117">
      <c r="A117" s="915" t="str">
        <f>'ClubNet取込み用【編集不可】'!D117</f>
        <v/>
      </c>
      <c r="B117" s="916" t="str">
        <f t="shared" si="1"/>
        <v>#NUM!</v>
      </c>
      <c r="C117" s="917" t="str">
        <f>'ClubNet取込み用【編集不可】'!C117</f>
        <v/>
      </c>
      <c r="D117" s="917" t="str">
        <f t="shared" si="2"/>
        <v>#N/A</v>
      </c>
      <c r="E117" s="918" t="str">
        <f>'ClubNet取込み用【編集不可】'!E117</f>
        <v/>
      </c>
      <c r="F117" s="918" t="str">
        <f>'ClubNet取込み用【編集不可】'!F117</f>
        <v/>
      </c>
      <c r="G117" s="354" t="str">
        <f>'ClubNet取込み用【編集不可】'!I117</f>
        <v/>
      </c>
      <c r="H117" s="917" t="str">
        <f t="shared" si="3"/>
        <v>#N/A</v>
      </c>
      <c r="I117" s="354"/>
      <c r="J117" s="24"/>
      <c r="K117" s="200"/>
      <c r="L117" s="24"/>
      <c r="M117" s="24"/>
      <c r="N117" s="24"/>
    </row>
    <row r="118">
      <c r="A118" s="915" t="str">
        <f>'ClubNet取込み用【編集不可】'!D118</f>
        <v/>
      </c>
      <c r="B118" s="916" t="str">
        <f t="shared" si="1"/>
        <v>#NUM!</v>
      </c>
      <c r="C118" s="917" t="str">
        <f>'ClubNet取込み用【編集不可】'!C118</f>
        <v/>
      </c>
      <c r="D118" s="917" t="str">
        <f t="shared" si="2"/>
        <v>#N/A</v>
      </c>
      <c r="E118" s="918" t="str">
        <f>'ClubNet取込み用【編集不可】'!E118</f>
        <v/>
      </c>
      <c r="F118" s="918" t="str">
        <f>'ClubNet取込み用【編集不可】'!F118</f>
        <v/>
      </c>
      <c r="G118" s="354" t="str">
        <f>'ClubNet取込み用【編集不可】'!I118</f>
        <v/>
      </c>
      <c r="H118" s="917" t="str">
        <f t="shared" si="3"/>
        <v>#N/A</v>
      </c>
      <c r="I118" s="354"/>
      <c r="J118" s="24"/>
      <c r="K118" s="200"/>
      <c r="L118" s="24"/>
      <c r="M118" s="24"/>
      <c r="N118" s="24"/>
    </row>
    <row r="119">
      <c r="A119" s="915" t="str">
        <f>'ClubNet取込み用【編集不可】'!D119</f>
        <v/>
      </c>
      <c r="B119" s="916" t="str">
        <f t="shared" si="1"/>
        <v>#NUM!</v>
      </c>
      <c r="C119" s="917" t="str">
        <f>'ClubNet取込み用【編集不可】'!C119</f>
        <v/>
      </c>
      <c r="D119" s="917" t="str">
        <f t="shared" si="2"/>
        <v>#N/A</v>
      </c>
      <c r="E119" s="918" t="str">
        <f>'ClubNet取込み用【編集不可】'!E119</f>
        <v/>
      </c>
      <c r="F119" s="918" t="str">
        <f>'ClubNet取込み用【編集不可】'!F119</f>
        <v/>
      </c>
      <c r="G119" s="354" t="str">
        <f>'ClubNet取込み用【編集不可】'!I119</f>
        <v/>
      </c>
      <c r="H119" s="917" t="str">
        <f t="shared" si="3"/>
        <v>#N/A</v>
      </c>
      <c r="I119" s="354"/>
      <c r="J119" s="24"/>
      <c r="K119" s="200"/>
      <c r="L119" s="24"/>
      <c r="M119" s="24"/>
      <c r="N119" s="24"/>
    </row>
    <row r="120">
      <c r="A120" s="915" t="str">
        <f>'ClubNet取込み用【編集不可】'!D120</f>
        <v/>
      </c>
      <c r="B120" s="916" t="str">
        <f t="shared" si="1"/>
        <v>#NUM!</v>
      </c>
      <c r="C120" s="917" t="str">
        <f>'ClubNet取込み用【編集不可】'!C120</f>
        <v/>
      </c>
      <c r="D120" s="917" t="str">
        <f t="shared" si="2"/>
        <v>#N/A</v>
      </c>
      <c r="E120" s="918" t="str">
        <f>'ClubNet取込み用【編集不可】'!E120</f>
        <v/>
      </c>
      <c r="F120" s="918" t="str">
        <f>'ClubNet取込み用【編集不可】'!F120</f>
        <v/>
      </c>
      <c r="G120" s="354" t="str">
        <f>'ClubNet取込み用【編集不可】'!I120</f>
        <v/>
      </c>
      <c r="H120" s="917" t="str">
        <f t="shared" si="3"/>
        <v>#N/A</v>
      </c>
      <c r="I120" s="354"/>
      <c r="J120" s="24"/>
      <c r="K120" s="200"/>
      <c r="L120" s="24"/>
      <c r="M120" s="24"/>
      <c r="N120" s="24"/>
    </row>
    <row r="121">
      <c r="A121" s="915" t="str">
        <f>'ClubNet取込み用【編集不可】'!D121</f>
        <v/>
      </c>
      <c r="B121" s="916" t="str">
        <f t="shared" si="1"/>
        <v>#NUM!</v>
      </c>
      <c r="C121" s="917" t="str">
        <f>'ClubNet取込み用【編集不可】'!C121</f>
        <v/>
      </c>
      <c r="D121" s="917" t="str">
        <f t="shared" si="2"/>
        <v>#N/A</v>
      </c>
      <c r="E121" s="918" t="str">
        <f>'ClubNet取込み用【編集不可】'!E121</f>
        <v/>
      </c>
      <c r="F121" s="918" t="str">
        <f>'ClubNet取込み用【編集不可】'!F121</f>
        <v/>
      </c>
      <c r="G121" s="354" t="str">
        <f>'ClubNet取込み用【編集不可】'!I121</f>
        <v/>
      </c>
      <c r="H121" s="917" t="str">
        <f t="shared" si="3"/>
        <v>#N/A</v>
      </c>
      <c r="I121" s="354"/>
      <c r="J121" s="24"/>
      <c r="K121" s="200"/>
      <c r="L121" s="24"/>
      <c r="M121" s="24"/>
      <c r="N121" s="24"/>
    </row>
    <row r="122">
      <c r="A122" s="915" t="str">
        <f>'ClubNet取込み用【編集不可】'!D122</f>
        <v/>
      </c>
      <c r="B122" s="916" t="str">
        <f t="shared" si="1"/>
        <v>#NUM!</v>
      </c>
      <c r="C122" s="917" t="str">
        <f>'ClubNet取込み用【編集不可】'!C122</f>
        <v/>
      </c>
      <c r="D122" s="917" t="str">
        <f t="shared" si="2"/>
        <v>#N/A</v>
      </c>
      <c r="E122" s="918" t="str">
        <f>'ClubNet取込み用【編集不可】'!E122</f>
        <v/>
      </c>
      <c r="F122" s="918" t="str">
        <f>'ClubNet取込み用【編集不可】'!F122</f>
        <v/>
      </c>
      <c r="G122" s="354" t="str">
        <f>'ClubNet取込み用【編集不可】'!I122</f>
        <v/>
      </c>
      <c r="H122" s="917" t="str">
        <f t="shared" si="3"/>
        <v>#N/A</v>
      </c>
      <c r="I122" s="354"/>
      <c r="J122" s="24"/>
      <c r="K122" s="200"/>
      <c r="L122" s="24"/>
      <c r="M122" s="24"/>
      <c r="N122" s="24"/>
    </row>
    <row r="123">
      <c r="A123" s="915" t="str">
        <f>'ClubNet取込み用【編集不可】'!D123</f>
        <v/>
      </c>
      <c r="B123" s="916" t="str">
        <f t="shared" si="1"/>
        <v>#NUM!</v>
      </c>
      <c r="C123" s="917" t="str">
        <f>'ClubNet取込み用【編集不可】'!C123</f>
        <v/>
      </c>
      <c r="D123" s="917" t="str">
        <f t="shared" si="2"/>
        <v>#N/A</v>
      </c>
      <c r="E123" s="918" t="str">
        <f>'ClubNet取込み用【編集不可】'!E123</f>
        <v/>
      </c>
      <c r="F123" s="918" t="str">
        <f>'ClubNet取込み用【編集不可】'!F123</f>
        <v/>
      </c>
      <c r="G123" s="354" t="str">
        <f>'ClubNet取込み用【編集不可】'!I123</f>
        <v/>
      </c>
      <c r="H123" s="917" t="str">
        <f t="shared" si="3"/>
        <v>#N/A</v>
      </c>
      <c r="I123" s="354"/>
      <c r="J123" s="24"/>
      <c r="K123" s="200"/>
      <c r="L123" s="24"/>
      <c r="M123" s="24"/>
      <c r="N123" s="24"/>
    </row>
    <row r="124">
      <c r="A124" s="915" t="str">
        <f>'ClubNet取込み用【編集不可】'!D124</f>
        <v/>
      </c>
      <c r="B124" s="916" t="str">
        <f t="shared" si="1"/>
        <v>#NUM!</v>
      </c>
      <c r="C124" s="917" t="str">
        <f>'ClubNet取込み用【編集不可】'!C124</f>
        <v/>
      </c>
      <c r="D124" s="917" t="str">
        <f t="shared" si="2"/>
        <v>#N/A</v>
      </c>
      <c r="E124" s="918" t="str">
        <f>'ClubNet取込み用【編集不可】'!E124</f>
        <v/>
      </c>
      <c r="F124" s="918" t="str">
        <f>'ClubNet取込み用【編集不可】'!F124</f>
        <v/>
      </c>
      <c r="G124" s="354" t="str">
        <f>'ClubNet取込み用【編集不可】'!I124</f>
        <v/>
      </c>
      <c r="H124" s="917" t="str">
        <f t="shared" si="3"/>
        <v>#N/A</v>
      </c>
      <c r="I124" s="354"/>
      <c r="J124" s="24"/>
      <c r="K124" s="200"/>
      <c r="L124" s="24"/>
      <c r="M124" s="24"/>
      <c r="N124" s="24"/>
    </row>
    <row r="125">
      <c r="A125" s="915" t="str">
        <f>'ClubNet取込み用【編集不可】'!D125</f>
        <v/>
      </c>
      <c r="B125" s="916" t="str">
        <f t="shared" si="1"/>
        <v>#NUM!</v>
      </c>
      <c r="C125" s="917" t="str">
        <f>'ClubNet取込み用【編集不可】'!C125</f>
        <v/>
      </c>
      <c r="D125" s="917" t="str">
        <f t="shared" si="2"/>
        <v>#N/A</v>
      </c>
      <c r="E125" s="918" t="str">
        <f>'ClubNet取込み用【編集不可】'!E125</f>
        <v/>
      </c>
      <c r="F125" s="918" t="str">
        <f>'ClubNet取込み用【編集不可】'!F125</f>
        <v/>
      </c>
      <c r="G125" s="354" t="str">
        <f>'ClubNet取込み用【編集不可】'!I125</f>
        <v/>
      </c>
      <c r="H125" s="917" t="str">
        <f t="shared" si="3"/>
        <v>#N/A</v>
      </c>
      <c r="I125" s="354"/>
      <c r="J125" s="24"/>
      <c r="K125" s="200"/>
      <c r="L125" s="24"/>
      <c r="M125" s="24"/>
      <c r="N125" s="24"/>
    </row>
    <row r="126">
      <c r="A126" s="915" t="str">
        <f>'ClubNet取込み用【編集不可】'!D126</f>
        <v/>
      </c>
      <c r="B126" s="916" t="str">
        <f t="shared" si="1"/>
        <v>#NUM!</v>
      </c>
      <c r="C126" s="917" t="str">
        <f>'ClubNet取込み用【編集不可】'!C126</f>
        <v/>
      </c>
      <c r="D126" s="917" t="str">
        <f t="shared" si="2"/>
        <v>#N/A</v>
      </c>
      <c r="E126" s="918" t="str">
        <f>'ClubNet取込み用【編集不可】'!E126</f>
        <v/>
      </c>
      <c r="F126" s="918" t="str">
        <f>'ClubNet取込み用【編集不可】'!F126</f>
        <v/>
      </c>
      <c r="G126" s="354" t="str">
        <f>'ClubNet取込み用【編集不可】'!I126</f>
        <v/>
      </c>
      <c r="H126" s="917" t="str">
        <f t="shared" si="3"/>
        <v>#N/A</v>
      </c>
      <c r="I126" s="354"/>
      <c r="J126" s="24"/>
      <c r="K126" s="200"/>
      <c r="L126" s="24"/>
      <c r="M126" s="24"/>
      <c r="N126" s="24"/>
    </row>
    <row r="127">
      <c r="A127" s="915" t="str">
        <f>'ClubNet取込み用【編集不可】'!D127</f>
        <v/>
      </c>
      <c r="B127" s="916" t="str">
        <f t="shared" si="1"/>
        <v>#NUM!</v>
      </c>
      <c r="C127" s="917" t="str">
        <f>'ClubNet取込み用【編集不可】'!C127</f>
        <v/>
      </c>
      <c r="D127" s="917" t="str">
        <f t="shared" si="2"/>
        <v>#N/A</v>
      </c>
      <c r="E127" s="918" t="str">
        <f>'ClubNet取込み用【編集不可】'!E127</f>
        <v/>
      </c>
      <c r="F127" s="918" t="str">
        <f>'ClubNet取込み用【編集不可】'!F127</f>
        <v/>
      </c>
      <c r="G127" s="354" t="str">
        <f>'ClubNet取込み用【編集不可】'!I127</f>
        <v/>
      </c>
      <c r="H127" s="917" t="str">
        <f t="shared" si="3"/>
        <v>#N/A</v>
      </c>
      <c r="I127" s="354"/>
      <c r="J127" s="24"/>
      <c r="K127" s="200"/>
      <c r="L127" s="24"/>
      <c r="M127" s="24"/>
      <c r="N127" s="24"/>
    </row>
    <row r="128">
      <c r="A128" s="915" t="str">
        <f>'ClubNet取込み用【編集不可】'!D128</f>
        <v/>
      </c>
      <c r="B128" s="916" t="str">
        <f t="shared" si="1"/>
        <v>#NUM!</v>
      </c>
      <c r="C128" s="917" t="str">
        <f>'ClubNet取込み用【編集不可】'!C128</f>
        <v/>
      </c>
      <c r="D128" s="917" t="str">
        <f t="shared" si="2"/>
        <v>#N/A</v>
      </c>
      <c r="E128" s="918" t="str">
        <f>'ClubNet取込み用【編集不可】'!E128</f>
        <v/>
      </c>
      <c r="F128" s="918" t="str">
        <f>'ClubNet取込み用【編集不可】'!F128</f>
        <v/>
      </c>
      <c r="G128" s="354" t="str">
        <f>'ClubNet取込み用【編集不可】'!I128</f>
        <v/>
      </c>
      <c r="H128" s="917" t="str">
        <f t="shared" si="3"/>
        <v>#N/A</v>
      </c>
      <c r="I128" s="354"/>
      <c r="J128" s="24"/>
      <c r="K128" s="200"/>
      <c r="L128" s="24"/>
      <c r="M128" s="24"/>
      <c r="N128" s="24"/>
    </row>
    <row r="129">
      <c r="A129" s="915" t="str">
        <f>'ClubNet取込み用【編集不可】'!D129</f>
        <v/>
      </c>
      <c r="B129" s="916" t="str">
        <f t="shared" si="1"/>
        <v>#NUM!</v>
      </c>
      <c r="C129" s="917" t="str">
        <f>'ClubNet取込み用【編集不可】'!C129</f>
        <v/>
      </c>
      <c r="D129" s="917" t="str">
        <f t="shared" si="2"/>
        <v>#N/A</v>
      </c>
      <c r="E129" s="918" t="str">
        <f>'ClubNet取込み用【編集不可】'!E129</f>
        <v/>
      </c>
      <c r="F129" s="918" t="str">
        <f>'ClubNet取込み用【編集不可】'!F129</f>
        <v/>
      </c>
      <c r="G129" s="354" t="str">
        <f>'ClubNet取込み用【編集不可】'!I129</f>
        <v/>
      </c>
      <c r="H129" s="917" t="str">
        <f t="shared" si="3"/>
        <v>#N/A</v>
      </c>
      <c r="I129" s="354"/>
      <c r="J129" s="24"/>
      <c r="K129" s="200"/>
      <c r="L129" s="24"/>
      <c r="M129" s="24"/>
      <c r="N129" s="24"/>
    </row>
    <row r="130">
      <c r="A130" s="915" t="str">
        <f>'ClubNet取込み用【編集不可】'!D130</f>
        <v/>
      </c>
      <c r="B130" s="916" t="str">
        <f t="shared" si="1"/>
        <v>#NUM!</v>
      </c>
      <c r="C130" s="917" t="str">
        <f>'ClubNet取込み用【編集不可】'!C130</f>
        <v/>
      </c>
      <c r="D130" s="917" t="str">
        <f t="shared" si="2"/>
        <v>#N/A</v>
      </c>
      <c r="E130" s="918" t="str">
        <f>'ClubNet取込み用【編集不可】'!E130</f>
        <v/>
      </c>
      <c r="F130" s="918" t="str">
        <f>'ClubNet取込み用【編集不可】'!F130</f>
        <v/>
      </c>
      <c r="G130" s="354" t="str">
        <f>'ClubNet取込み用【編集不可】'!I130</f>
        <v/>
      </c>
      <c r="H130" s="917" t="str">
        <f t="shared" si="3"/>
        <v>#N/A</v>
      </c>
      <c r="I130" s="354"/>
      <c r="J130" s="24"/>
      <c r="K130" s="200"/>
      <c r="L130" s="24"/>
      <c r="M130" s="24"/>
      <c r="N130" s="24"/>
    </row>
    <row r="131">
      <c r="A131" s="915" t="str">
        <f>'ClubNet取込み用【編集不可】'!D131</f>
        <v/>
      </c>
      <c r="B131" s="916" t="str">
        <f t="shared" si="1"/>
        <v>#NUM!</v>
      </c>
      <c r="C131" s="917" t="str">
        <f>'ClubNet取込み用【編集不可】'!C131</f>
        <v/>
      </c>
      <c r="D131" s="917" t="str">
        <f t="shared" si="2"/>
        <v>#N/A</v>
      </c>
      <c r="E131" s="918" t="str">
        <f>'ClubNet取込み用【編集不可】'!E131</f>
        <v/>
      </c>
      <c r="F131" s="918" t="str">
        <f>'ClubNet取込み用【編集不可】'!F131</f>
        <v/>
      </c>
      <c r="G131" s="354" t="str">
        <f>'ClubNet取込み用【編集不可】'!I131</f>
        <v/>
      </c>
      <c r="H131" s="917" t="str">
        <f t="shared" si="3"/>
        <v>#N/A</v>
      </c>
      <c r="I131" s="354"/>
      <c r="J131" s="24"/>
      <c r="K131" s="200"/>
      <c r="L131" s="24"/>
      <c r="M131" s="24"/>
      <c r="N131" s="24"/>
    </row>
    <row r="132">
      <c r="A132" s="915" t="str">
        <f>'ClubNet取込み用【編集不可】'!D132</f>
        <v/>
      </c>
      <c r="B132" s="916" t="str">
        <f t="shared" si="1"/>
        <v>#NUM!</v>
      </c>
      <c r="C132" s="917" t="str">
        <f>'ClubNet取込み用【編集不可】'!C132</f>
        <v/>
      </c>
      <c r="D132" s="917" t="str">
        <f t="shared" si="2"/>
        <v>#N/A</v>
      </c>
      <c r="E132" s="918" t="str">
        <f>'ClubNet取込み用【編集不可】'!E132</f>
        <v/>
      </c>
      <c r="F132" s="918" t="str">
        <f>'ClubNet取込み用【編集不可】'!F132</f>
        <v/>
      </c>
      <c r="G132" s="354" t="str">
        <f>'ClubNet取込み用【編集不可】'!I132</f>
        <v/>
      </c>
      <c r="H132" s="917" t="str">
        <f t="shared" si="3"/>
        <v>#N/A</v>
      </c>
      <c r="I132" s="354"/>
      <c r="J132" s="24"/>
      <c r="K132" s="200"/>
      <c r="L132" s="24"/>
      <c r="M132" s="24"/>
      <c r="N132" s="24"/>
    </row>
    <row r="133">
      <c r="A133" s="915" t="str">
        <f>'ClubNet取込み用【編集不可】'!D133</f>
        <v/>
      </c>
      <c r="B133" s="916" t="str">
        <f t="shared" si="1"/>
        <v>#NUM!</v>
      </c>
      <c r="C133" s="917" t="str">
        <f>'ClubNet取込み用【編集不可】'!C133</f>
        <v/>
      </c>
      <c r="D133" s="917" t="str">
        <f t="shared" si="2"/>
        <v>#N/A</v>
      </c>
      <c r="E133" s="918" t="str">
        <f>'ClubNet取込み用【編集不可】'!E133</f>
        <v/>
      </c>
      <c r="F133" s="918" t="str">
        <f>'ClubNet取込み用【編集不可】'!F133</f>
        <v/>
      </c>
      <c r="G133" s="354" t="str">
        <f>'ClubNet取込み用【編集不可】'!I133</f>
        <v/>
      </c>
      <c r="H133" s="917" t="str">
        <f t="shared" si="3"/>
        <v>#N/A</v>
      </c>
      <c r="I133" s="354"/>
      <c r="J133" s="24"/>
      <c r="K133" s="200"/>
      <c r="L133" s="24"/>
      <c r="M133" s="24"/>
      <c r="N133" s="24"/>
    </row>
    <row r="134">
      <c r="A134" s="915" t="str">
        <f>'ClubNet取込み用【編集不可】'!D134</f>
        <v/>
      </c>
      <c r="B134" s="916" t="str">
        <f t="shared" si="1"/>
        <v>#NUM!</v>
      </c>
      <c r="C134" s="917" t="str">
        <f>'ClubNet取込み用【編集不可】'!C134</f>
        <v/>
      </c>
      <c r="D134" s="917" t="str">
        <f t="shared" si="2"/>
        <v>#N/A</v>
      </c>
      <c r="E134" s="918" t="str">
        <f>'ClubNet取込み用【編集不可】'!E134</f>
        <v/>
      </c>
      <c r="F134" s="918" t="str">
        <f>'ClubNet取込み用【編集不可】'!F134</f>
        <v/>
      </c>
      <c r="G134" s="354" t="str">
        <f>'ClubNet取込み用【編集不可】'!I134</f>
        <v/>
      </c>
      <c r="H134" s="917" t="str">
        <f t="shared" si="3"/>
        <v>#N/A</v>
      </c>
      <c r="I134" s="354"/>
      <c r="J134" s="24"/>
      <c r="K134" s="200"/>
      <c r="L134" s="24"/>
      <c r="M134" s="24"/>
      <c r="N134" s="24"/>
    </row>
    <row r="135">
      <c r="A135" s="915" t="str">
        <f>'ClubNet取込み用【編集不可】'!D135</f>
        <v/>
      </c>
      <c r="B135" s="916" t="str">
        <f t="shared" si="1"/>
        <v>#NUM!</v>
      </c>
      <c r="C135" s="917" t="str">
        <f>'ClubNet取込み用【編集不可】'!C135</f>
        <v/>
      </c>
      <c r="D135" s="917" t="str">
        <f t="shared" si="2"/>
        <v>#N/A</v>
      </c>
      <c r="E135" s="918" t="str">
        <f>'ClubNet取込み用【編集不可】'!E135</f>
        <v/>
      </c>
      <c r="F135" s="918" t="str">
        <f>'ClubNet取込み用【編集不可】'!F135</f>
        <v/>
      </c>
      <c r="G135" s="354" t="str">
        <f>'ClubNet取込み用【編集不可】'!I135</f>
        <v/>
      </c>
      <c r="H135" s="917" t="str">
        <f t="shared" si="3"/>
        <v>#N/A</v>
      </c>
      <c r="I135" s="354"/>
      <c r="J135" s="24"/>
      <c r="K135" s="200"/>
      <c r="L135" s="24"/>
      <c r="M135" s="24"/>
      <c r="N135" s="24"/>
    </row>
    <row r="136">
      <c r="A136" s="915" t="str">
        <f>'ClubNet取込み用【編集不可】'!D136</f>
        <v/>
      </c>
      <c r="B136" s="916" t="str">
        <f t="shared" si="1"/>
        <v>#NUM!</v>
      </c>
      <c r="C136" s="917" t="str">
        <f>'ClubNet取込み用【編集不可】'!C136</f>
        <v/>
      </c>
      <c r="D136" s="917" t="str">
        <f t="shared" si="2"/>
        <v>#N/A</v>
      </c>
      <c r="E136" s="918" t="str">
        <f>'ClubNet取込み用【編集不可】'!E136</f>
        <v/>
      </c>
      <c r="F136" s="918" t="str">
        <f>'ClubNet取込み用【編集不可】'!F136</f>
        <v/>
      </c>
      <c r="G136" s="354" t="str">
        <f>'ClubNet取込み用【編集不可】'!I136</f>
        <v/>
      </c>
      <c r="H136" s="917" t="str">
        <f t="shared" si="3"/>
        <v>#N/A</v>
      </c>
      <c r="I136" s="354"/>
      <c r="J136" s="24"/>
      <c r="K136" s="200"/>
      <c r="L136" s="24"/>
      <c r="M136" s="24"/>
      <c r="N136" s="24"/>
    </row>
    <row r="137">
      <c r="A137" s="915" t="str">
        <f>'ClubNet取込み用【編集不可】'!D137</f>
        <v/>
      </c>
      <c r="B137" s="916" t="str">
        <f t="shared" si="1"/>
        <v>#NUM!</v>
      </c>
      <c r="C137" s="917" t="str">
        <f>'ClubNet取込み用【編集不可】'!C137</f>
        <v/>
      </c>
      <c r="D137" s="917" t="str">
        <f t="shared" si="2"/>
        <v>#N/A</v>
      </c>
      <c r="E137" s="918" t="str">
        <f>'ClubNet取込み用【編集不可】'!E137</f>
        <v/>
      </c>
      <c r="F137" s="918" t="str">
        <f>'ClubNet取込み用【編集不可】'!F137</f>
        <v/>
      </c>
      <c r="G137" s="354" t="str">
        <f>'ClubNet取込み用【編集不可】'!I137</f>
        <v/>
      </c>
      <c r="H137" s="917" t="str">
        <f t="shared" si="3"/>
        <v>#N/A</v>
      </c>
      <c r="I137" s="354"/>
      <c r="J137" s="24"/>
      <c r="K137" s="200"/>
      <c r="L137" s="24"/>
      <c r="M137" s="24"/>
      <c r="N137" s="24"/>
    </row>
    <row r="138">
      <c r="A138" s="915" t="str">
        <f>'ClubNet取込み用【編集不可】'!D138</f>
        <v/>
      </c>
      <c r="B138" s="916" t="str">
        <f t="shared" si="1"/>
        <v>#NUM!</v>
      </c>
      <c r="C138" s="917" t="str">
        <f>'ClubNet取込み用【編集不可】'!C138</f>
        <v/>
      </c>
      <c r="D138" s="917" t="str">
        <f t="shared" si="2"/>
        <v>#N/A</v>
      </c>
      <c r="E138" s="918" t="str">
        <f>'ClubNet取込み用【編集不可】'!E138</f>
        <v/>
      </c>
      <c r="F138" s="918" t="str">
        <f>'ClubNet取込み用【編集不可】'!F138</f>
        <v/>
      </c>
      <c r="G138" s="354" t="str">
        <f>'ClubNet取込み用【編集不可】'!I138</f>
        <v/>
      </c>
      <c r="H138" s="917" t="str">
        <f t="shared" si="3"/>
        <v>#N/A</v>
      </c>
      <c r="I138" s="354"/>
      <c r="J138" s="24"/>
      <c r="K138" s="200"/>
      <c r="L138" s="24"/>
      <c r="M138" s="24"/>
      <c r="N138" s="24"/>
    </row>
    <row r="139">
      <c r="A139" s="915" t="str">
        <f>'ClubNet取込み用【編集不可】'!D139</f>
        <v/>
      </c>
      <c r="B139" s="916" t="str">
        <f t="shared" si="1"/>
        <v>#NUM!</v>
      </c>
      <c r="C139" s="917" t="str">
        <f>'ClubNet取込み用【編集不可】'!C139</f>
        <v/>
      </c>
      <c r="D139" s="917" t="str">
        <f t="shared" si="2"/>
        <v>#N/A</v>
      </c>
      <c r="E139" s="918" t="str">
        <f>'ClubNet取込み用【編集不可】'!E139</f>
        <v/>
      </c>
      <c r="F139" s="918" t="str">
        <f>'ClubNet取込み用【編集不可】'!F139</f>
        <v/>
      </c>
      <c r="G139" s="354" t="str">
        <f>'ClubNet取込み用【編集不可】'!I139</f>
        <v/>
      </c>
      <c r="H139" s="917" t="str">
        <f t="shared" si="3"/>
        <v>#N/A</v>
      </c>
      <c r="I139" s="354"/>
      <c r="J139" s="24"/>
      <c r="K139" s="200"/>
      <c r="L139" s="24"/>
      <c r="M139" s="24"/>
      <c r="N139" s="24"/>
    </row>
    <row r="140">
      <c r="A140" s="915" t="str">
        <f>'ClubNet取込み用【編集不可】'!D140</f>
        <v/>
      </c>
      <c r="B140" s="916" t="str">
        <f t="shared" si="1"/>
        <v>#NUM!</v>
      </c>
      <c r="C140" s="917" t="str">
        <f>'ClubNet取込み用【編集不可】'!C140</f>
        <v/>
      </c>
      <c r="D140" s="917" t="str">
        <f t="shared" si="2"/>
        <v>#N/A</v>
      </c>
      <c r="E140" s="918" t="str">
        <f>'ClubNet取込み用【編集不可】'!E140</f>
        <v/>
      </c>
      <c r="F140" s="918" t="str">
        <f>'ClubNet取込み用【編集不可】'!F140</f>
        <v/>
      </c>
      <c r="G140" s="354" t="str">
        <f>'ClubNet取込み用【編集不可】'!I140</f>
        <v/>
      </c>
      <c r="H140" s="917" t="str">
        <f t="shared" si="3"/>
        <v>#N/A</v>
      </c>
      <c r="I140" s="354"/>
      <c r="J140" s="24"/>
      <c r="K140" s="200"/>
      <c r="L140" s="24"/>
      <c r="M140" s="24"/>
      <c r="N140" s="24"/>
    </row>
    <row r="141">
      <c r="A141" s="915" t="str">
        <f>'ClubNet取込み用【編集不可】'!D141</f>
        <v/>
      </c>
      <c r="B141" s="916" t="str">
        <f t="shared" si="1"/>
        <v>#NUM!</v>
      </c>
      <c r="C141" s="917" t="str">
        <f>'ClubNet取込み用【編集不可】'!C141</f>
        <v/>
      </c>
      <c r="D141" s="917" t="str">
        <f t="shared" si="2"/>
        <v>#N/A</v>
      </c>
      <c r="E141" s="918" t="str">
        <f>'ClubNet取込み用【編集不可】'!E141</f>
        <v/>
      </c>
      <c r="F141" s="918" t="str">
        <f>'ClubNet取込み用【編集不可】'!F141</f>
        <v/>
      </c>
      <c r="G141" s="354" t="str">
        <f>'ClubNet取込み用【編集不可】'!I141</f>
        <v/>
      </c>
      <c r="H141" s="917" t="str">
        <f t="shared" si="3"/>
        <v>#N/A</v>
      </c>
      <c r="I141" s="354"/>
      <c r="J141" s="24"/>
      <c r="K141" s="200"/>
      <c r="L141" s="24"/>
      <c r="M141" s="24"/>
      <c r="N141" s="24"/>
    </row>
    <row r="142">
      <c r="A142" s="915" t="str">
        <f>'ClubNet取込み用【編集不可】'!D142</f>
        <v/>
      </c>
      <c r="B142" s="916" t="str">
        <f t="shared" si="1"/>
        <v>#NUM!</v>
      </c>
      <c r="C142" s="917" t="str">
        <f>'ClubNet取込み用【編集不可】'!C142</f>
        <v/>
      </c>
      <c r="D142" s="917" t="str">
        <f t="shared" si="2"/>
        <v>#N/A</v>
      </c>
      <c r="E142" s="918" t="str">
        <f>'ClubNet取込み用【編集不可】'!E142</f>
        <v/>
      </c>
      <c r="F142" s="918" t="str">
        <f>'ClubNet取込み用【編集不可】'!F142</f>
        <v/>
      </c>
      <c r="G142" s="354" t="str">
        <f>'ClubNet取込み用【編集不可】'!I142</f>
        <v/>
      </c>
      <c r="H142" s="917" t="str">
        <f t="shared" si="3"/>
        <v>#N/A</v>
      </c>
      <c r="I142" s="354"/>
      <c r="J142" s="24"/>
      <c r="K142" s="200"/>
      <c r="L142" s="24"/>
      <c r="M142" s="24"/>
      <c r="N142" s="24"/>
    </row>
    <row r="143">
      <c r="A143" s="915" t="str">
        <f>'ClubNet取込み用【編集不可】'!D143</f>
        <v/>
      </c>
      <c r="B143" s="916" t="str">
        <f t="shared" si="1"/>
        <v>#NUM!</v>
      </c>
      <c r="C143" s="917" t="str">
        <f>'ClubNet取込み用【編集不可】'!C143</f>
        <v/>
      </c>
      <c r="D143" s="917" t="str">
        <f t="shared" si="2"/>
        <v>#N/A</v>
      </c>
      <c r="E143" s="918" t="str">
        <f>'ClubNet取込み用【編集不可】'!E143</f>
        <v/>
      </c>
      <c r="F143" s="918" t="str">
        <f>'ClubNet取込み用【編集不可】'!F143</f>
        <v/>
      </c>
      <c r="G143" s="354" t="str">
        <f>'ClubNet取込み用【編集不可】'!I143</f>
        <v/>
      </c>
      <c r="H143" s="917" t="str">
        <f t="shared" si="3"/>
        <v>#N/A</v>
      </c>
      <c r="I143" s="354"/>
      <c r="J143" s="24"/>
      <c r="K143" s="200"/>
      <c r="L143" s="24"/>
      <c r="M143" s="24"/>
      <c r="N143" s="24"/>
    </row>
    <row r="144">
      <c r="A144" s="915" t="str">
        <f>'ClubNet取込み用【編集不可】'!D144</f>
        <v/>
      </c>
      <c r="B144" s="916" t="str">
        <f t="shared" si="1"/>
        <v>#NUM!</v>
      </c>
      <c r="C144" s="917" t="str">
        <f>'ClubNet取込み用【編集不可】'!C144</f>
        <v/>
      </c>
      <c r="D144" s="917" t="str">
        <f t="shared" si="2"/>
        <v>#N/A</v>
      </c>
      <c r="E144" s="918" t="str">
        <f>'ClubNet取込み用【編集不可】'!E144</f>
        <v/>
      </c>
      <c r="F144" s="918" t="str">
        <f>'ClubNet取込み用【編集不可】'!F144</f>
        <v/>
      </c>
      <c r="G144" s="354" t="str">
        <f>'ClubNet取込み用【編集不可】'!I144</f>
        <v/>
      </c>
      <c r="H144" s="917" t="str">
        <f t="shared" si="3"/>
        <v>#N/A</v>
      </c>
      <c r="I144" s="354"/>
      <c r="J144" s="24"/>
      <c r="K144" s="200"/>
      <c r="L144" s="24"/>
      <c r="M144" s="24"/>
      <c r="N144" s="24"/>
    </row>
    <row r="145">
      <c r="A145" s="915" t="str">
        <f>'ClubNet取込み用【編集不可】'!D145</f>
        <v/>
      </c>
      <c r="B145" s="916" t="str">
        <f t="shared" si="1"/>
        <v>#NUM!</v>
      </c>
      <c r="C145" s="917" t="str">
        <f>'ClubNet取込み用【編集不可】'!C145</f>
        <v/>
      </c>
      <c r="D145" s="917" t="str">
        <f t="shared" si="2"/>
        <v>#N/A</v>
      </c>
      <c r="E145" s="918" t="str">
        <f>'ClubNet取込み用【編集不可】'!E145</f>
        <v/>
      </c>
      <c r="F145" s="918" t="str">
        <f>'ClubNet取込み用【編集不可】'!F145</f>
        <v/>
      </c>
      <c r="G145" s="354" t="str">
        <f>'ClubNet取込み用【編集不可】'!I145</f>
        <v/>
      </c>
      <c r="H145" s="917" t="str">
        <f t="shared" si="3"/>
        <v>#N/A</v>
      </c>
      <c r="I145" s="354"/>
      <c r="J145" s="24"/>
      <c r="K145" s="200"/>
      <c r="L145" s="24"/>
      <c r="M145" s="24"/>
      <c r="N145" s="24"/>
    </row>
    <row r="146">
      <c r="A146" s="915" t="str">
        <f>'ClubNet取込み用【編集不可】'!D146</f>
        <v/>
      </c>
      <c r="B146" s="916" t="str">
        <f t="shared" si="1"/>
        <v>#NUM!</v>
      </c>
      <c r="C146" s="917" t="str">
        <f>'ClubNet取込み用【編集不可】'!C146</f>
        <v/>
      </c>
      <c r="D146" s="917" t="str">
        <f t="shared" si="2"/>
        <v>#N/A</v>
      </c>
      <c r="E146" s="918" t="str">
        <f>'ClubNet取込み用【編集不可】'!E146</f>
        <v/>
      </c>
      <c r="F146" s="918" t="str">
        <f>'ClubNet取込み用【編集不可】'!F146</f>
        <v/>
      </c>
      <c r="G146" s="354" t="str">
        <f>'ClubNet取込み用【編集不可】'!I146</f>
        <v/>
      </c>
      <c r="H146" s="917" t="str">
        <f t="shared" si="3"/>
        <v>#N/A</v>
      </c>
      <c r="I146" s="354"/>
      <c r="J146" s="24"/>
      <c r="K146" s="200"/>
      <c r="L146" s="24"/>
      <c r="M146" s="24"/>
      <c r="N146" s="24"/>
    </row>
    <row r="147">
      <c r="A147" s="915" t="str">
        <f>'ClubNet取込み用【編集不可】'!D147</f>
        <v/>
      </c>
      <c r="B147" s="916" t="str">
        <f t="shared" si="1"/>
        <v>#NUM!</v>
      </c>
      <c r="C147" s="917" t="str">
        <f>'ClubNet取込み用【編集不可】'!C147</f>
        <v/>
      </c>
      <c r="D147" s="917" t="str">
        <f t="shared" si="2"/>
        <v>#N/A</v>
      </c>
      <c r="E147" s="918" t="str">
        <f>'ClubNet取込み用【編集不可】'!E147</f>
        <v/>
      </c>
      <c r="F147" s="918" t="str">
        <f>'ClubNet取込み用【編集不可】'!F147</f>
        <v/>
      </c>
      <c r="G147" s="354" t="str">
        <f>'ClubNet取込み用【編集不可】'!I147</f>
        <v/>
      </c>
      <c r="H147" s="917" t="str">
        <f t="shared" si="3"/>
        <v>#N/A</v>
      </c>
      <c r="I147" s="354"/>
      <c r="J147" s="24"/>
      <c r="K147" s="200"/>
      <c r="L147" s="24"/>
      <c r="M147" s="24"/>
      <c r="N147" s="24"/>
    </row>
    <row r="148">
      <c r="A148" s="915" t="str">
        <f>'ClubNet取込み用【編集不可】'!D148</f>
        <v/>
      </c>
      <c r="B148" s="916" t="str">
        <f t="shared" si="1"/>
        <v>#NUM!</v>
      </c>
      <c r="C148" s="917" t="str">
        <f>'ClubNet取込み用【編集不可】'!C148</f>
        <v/>
      </c>
      <c r="D148" s="917" t="str">
        <f t="shared" si="2"/>
        <v>#N/A</v>
      </c>
      <c r="E148" s="918" t="str">
        <f>'ClubNet取込み用【編集不可】'!E148</f>
        <v/>
      </c>
      <c r="F148" s="918" t="str">
        <f>'ClubNet取込み用【編集不可】'!F148</f>
        <v/>
      </c>
      <c r="G148" s="354" t="str">
        <f>'ClubNet取込み用【編集不可】'!I148</f>
        <v/>
      </c>
      <c r="H148" s="917" t="str">
        <f t="shared" si="3"/>
        <v>#N/A</v>
      </c>
      <c r="I148" s="354"/>
      <c r="J148" s="24"/>
      <c r="K148" s="200"/>
      <c r="L148" s="24"/>
      <c r="M148" s="24"/>
      <c r="N148" s="24"/>
    </row>
    <row r="149">
      <c r="A149" s="915" t="str">
        <f>'ClubNet取込み用【編集不可】'!D149</f>
        <v/>
      </c>
      <c r="B149" s="916" t="str">
        <f t="shared" si="1"/>
        <v>#NUM!</v>
      </c>
      <c r="C149" s="917" t="str">
        <f>'ClubNet取込み用【編集不可】'!C149</f>
        <v/>
      </c>
      <c r="D149" s="917" t="str">
        <f t="shared" si="2"/>
        <v>#N/A</v>
      </c>
      <c r="E149" s="918" t="str">
        <f>'ClubNet取込み用【編集不可】'!E149</f>
        <v/>
      </c>
      <c r="F149" s="918" t="str">
        <f>'ClubNet取込み用【編集不可】'!F149</f>
        <v/>
      </c>
      <c r="G149" s="354" t="str">
        <f>'ClubNet取込み用【編集不可】'!I149</f>
        <v/>
      </c>
      <c r="H149" s="917" t="str">
        <f t="shared" si="3"/>
        <v>#N/A</v>
      </c>
      <c r="I149" s="354"/>
      <c r="J149" s="24"/>
      <c r="K149" s="200"/>
      <c r="L149" s="24"/>
      <c r="M149" s="24"/>
      <c r="N149" s="24"/>
    </row>
    <row r="150">
      <c r="A150" s="915" t="str">
        <f>'ClubNet取込み用【編集不可】'!D150</f>
        <v/>
      </c>
      <c r="B150" s="916" t="str">
        <f t="shared" si="1"/>
        <v>#NUM!</v>
      </c>
      <c r="C150" s="917" t="str">
        <f>'ClubNet取込み用【編集不可】'!C150</f>
        <v/>
      </c>
      <c r="D150" s="917" t="str">
        <f t="shared" si="2"/>
        <v>#N/A</v>
      </c>
      <c r="E150" s="918" t="str">
        <f>'ClubNet取込み用【編集不可】'!E150</f>
        <v/>
      </c>
      <c r="F150" s="918" t="str">
        <f>'ClubNet取込み用【編集不可】'!F150</f>
        <v/>
      </c>
      <c r="G150" s="354" t="str">
        <f>'ClubNet取込み用【編集不可】'!I150</f>
        <v/>
      </c>
      <c r="H150" s="917" t="str">
        <f t="shared" si="3"/>
        <v>#N/A</v>
      </c>
      <c r="I150" s="354"/>
      <c r="J150" s="24"/>
      <c r="K150" s="200"/>
      <c r="L150" s="24"/>
      <c r="M150" s="24"/>
      <c r="N150" s="24"/>
    </row>
    <row r="151">
      <c r="A151" s="915" t="str">
        <f>'ClubNet取込み用【編集不可】'!D151</f>
        <v/>
      </c>
      <c r="B151" s="916" t="str">
        <f t="shared" si="1"/>
        <v>#NUM!</v>
      </c>
      <c r="C151" s="917" t="str">
        <f>'ClubNet取込み用【編集不可】'!C151</f>
        <v/>
      </c>
      <c r="D151" s="917" t="str">
        <f t="shared" si="2"/>
        <v>#N/A</v>
      </c>
      <c r="E151" s="918" t="str">
        <f>'ClubNet取込み用【編集不可】'!E151</f>
        <v/>
      </c>
      <c r="F151" s="918" t="str">
        <f>'ClubNet取込み用【編集不可】'!F151</f>
        <v/>
      </c>
      <c r="G151" s="354" t="str">
        <f>'ClubNet取込み用【編集不可】'!I151</f>
        <v/>
      </c>
      <c r="H151" s="917" t="str">
        <f t="shared" si="3"/>
        <v>#N/A</v>
      </c>
      <c r="I151" s="354"/>
      <c r="J151" s="24"/>
      <c r="K151" s="200"/>
      <c r="L151" s="24"/>
      <c r="M151" s="24"/>
      <c r="N151" s="24"/>
    </row>
    <row r="152">
      <c r="A152" s="915" t="str">
        <f>'ClubNet取込み用【編集不可】'!D152</f>
        <v/>
      </c>
      <c r="B152" s="916" t="str">
        <f t="shared" si="1"/>
        <v>#NUM!</v>
      </c>
      <c r="C152" s="917" t="str">
        <f>'ClubNet取込み用【編集不可】'!C152</f>
        <v/>
      </c>
      <c r="D152" s="917" t="str">
        <f>VLOOKUP(C166,$J$2:$K$66,2,0)</f>
        <v>#N/A</v>
      </c>
      <c r="E152" s="918" t="str">
        <f>'ClubNet取込み用【編集不可】'!E152</f>
        <v/>
      </c>
      <c r="F152" s="918" t="str">
        <f>'ClubNet取込み用【編集不可】'!F152</f>
        <v/>
      </c>
      <c r="G152" s="354" t="str">
        <f>'ClubNet取込み用【編集不可】'!I152</f>
        <v/>
      </c>
      <c r="H152" s="917" t="str">
        <f>VLOOKUP(G166,$M$2:$N$66,2,0)</f>
        <v>#N/A</v>
      </c>
      <c r="I152" s="354"/>
      <c r="J152" s="24"/>
      <c r="K152" s="200"/>
      <c r="L152" s="24"/>
      <c r="M152" s="24"/>
      <c r="N152" s="24"/>
    </row>
    <row r="153">
      <c r="A153" s="915" t="str">
        <f>'ClubNet取込み用【編集不可】'!D153</f>
        <v/>
      </c>
      <c r="B153" s="916" t="str">
        <f t="shared" si="1"/>
        <v>#NUM!</v>
      </c>
      <c r="C153" s="917" t="str">
        <f>'ClubNet取込み用【編集不可】'!C153</f>
        <v/>
      </c>
      <c r="D153" s="917" t="str">
        <f t="shared" ref="D153:D194" si="5">VLOOKUP(C153,$J$2:$K$66,2,0)</f>
        <v>#N/A</v>
      </c>
      <c r="E153" s="918" t="str">
        <f>'ClubNet取込み用【編集不可】'!E153</f>
        <v/>
      </c>
      <c r="F153" s="918" t="str">
        <f>'ClubNet取込み用【編集不可】'!F153</f>
        <v/>
      </c>
      <c r="G153" s="354" t="str">
        <f>'ClubNet取込み用【編集不可】'!I153</f>
        <v/>
      </c>
      <c r="H153" s="917" t="str">
        <f t="shared" ref="H153:H194" si="6">VLOOKUP(G153,$M$2:$N$66,2,0)</f>
        <v>#N/A</v>
      </c>
      <c r="I153" s="354"/>
      <c r="J153" s="24"/>
      <c r="K153" s="200"/>
      <c r="L153" s="24"/>
      <c r="M153" s="24"/>
      <c r="N153" s="24"/>
    </row>
    <row r="154">
      <c r="A154" s="915" t="str">
        <f>'ClubNet取込み用【編集不可】'!D154</f>
        <v/>
      </c>
      <c r="B154" s="916" t="str">
        <f t="shared" si="1"/>
        <v>#NUM!</v>
      </c>
      <c r="C154" s="917" t="str">
        <f>'ClubNet取込み用【編集不可】'!C154</f>
        <v/>
      </c>
      <c r="D154" s="917" t="str">
        <f t="shared" si="5"/>
        <v>#N/A</v>
      </c>
      <c r="E154" s="918" t="str">
        <f>'ClubNet取込み用【編集不可】'!E154</f>
        <v/>
      </c>
      <c r="F154" s="918" t="str">
        <f>'ClubNet取込み用【編集不可】'!F154</f>
        <v/>
      </c>
      <c r="G154" s="354" t="str">
        <f>'ClubNet取込み用【編集不可】'!I154</f>
        <v/>
      </c>
      <c r="H154" s="917" t="str">
        <f t="shared" si="6"/>
        <v>#N/A</v>
      </c>
      <c r="I154" s="354"/>
      <c r="J154" s="24"/>
      <c r="K154" s="200"/>
      <c r="L154" s="24"/>
      <c r="M154" s="24"/>
      <c r="N154" s="24"/>
    </row>
    <row r="155">
      <c r="A155" s="915" t="str">
        <f>'ClubNet取込み用【編集不可】'!D155</f>
        <v/>
      </c>
      <c r="B155" s="916" t="str">
        <f t="shared" si="1"/>
        <v>#NUM!</v>
      </c>
      <c r="C155" s="917" t="str">
        <f>'ClubNet取込み用【編集不可】'!C155</f>
        <v/>
      </c>
      <c r="D155" s="917" t="str">
        <f t="shared" si="5"/>
        <v>#N/A</v>
      </c>
      <c r="E155" s="918" t="str">
        <f>'ClubNet取込み用【編集不可】'!E155</f>
        <v/>
      </c>
      <c r="F155" s="918" t="str">
        <f>'ClubNet取込み用【編集不可】'!F155</f>
        <v/>
      </c>
      <c r="G155" s="354" t="str">
        <f>'ClubNet取込み用【編集不可】'!I155</f>
        <v/>
      </c>
      <c r="H155" s="917" t="str">
        <f t="shared" si="6"/>
        <v>#N/A</v>
      </c>
      <c r="I155" s="354"/>
      <c r="J155" s="24"/>
      <c r="K155" s="200"/>
      <c r="L155" s="24"/>
      <c r="M155" s="24"/>
      <c r="N155" s="24"/>
    </row>
    <row r="156">
      <c r="A156" s="915" t="str">
        <f>'ClubNet取込み用【編集不可】'!D156</f>
        <v/>
      </c>
      <c r="B156" s="916" t="str">
        <f t="shared" si="1"/>
        <v>#NUM!</v>
      </c>
      <c r="C156" s="917" t="str">
        <f>'ClubNet取込み用【編集不可】'!C156</f>
        <v/>
      </c>
      <c r="D156" s="917" t="str">
        <f t="shared" si="5"/>
        <v>#N/A</v>
      </c>
      <c r="E156" s="918" t="str">
        <f>'ClubNet取込み用【編集不可】'!E156</f>
        <v/>
      </c>
      <c r="F156" s="918" t="str">
        <f>'ClubNet取込み用【編集不可】'!F156</f>
        <v/>
      </c>
      <c r="G156" s="354" t="str">
        <f>'ClubNet取込み用【編集不可】'!I156</f>
        <v/>
      </c>
      <c r="H156" s="917" t="str">
        <f t="shared" si="6"/>
        <v>#N/A</v>
      </c>
      <c r="I156" s="354"/>
      <c r="J156" s="24"/>
      <c r="K156" s="200"/>
      <c r="L156" s="24"/>
      <c r="M156" s="24"/>
      <c r="N156" s="24"/>
    </row>
    <row r="157">
      <c r="A157" s="915" t="str">
        <f>'ClubNet取込み用【編集不可】'!D157</f>
        <v/>
      </c>
      <c r="B157" s="916" t="str">
        <f t="shared" si="1"/>
        <v>#NUM!</v>
      </c>
      <c r="C157" s="917" t="str">
        <f>'ClubNet取込み用【編集不可】'!C157</f>
        <v/>
      </c>
      <c r="D157" s="917" t="str">
        <f t="shared" si="5"/>
        <v>#N/A</v>
      </c>
      <c r="E157" s="918" t="str">
        <f>'ClubNet取込み用【編集不可】'!E157</f>
        <v/>
      </c>
      <c r="F157" s="918" t="str">
        <f>'ClubNet取込み用【編集不可】'!F157</f>
        <v/>
      </c>
      <c r="G157" s="354" t="str">
        <f>'ClubNet取込み用【編集不可】'!I157</f>
        <v/>
      </c>
      <c r="H157" s="917" t="str">
        <f t="shared" si="6"/>
        <v>#N/A</v>
      </c>
      <c r="I157" s="354"/>
      <c r="J157" s="24"/>
      <c r="K157" s="200"/>
      <c r="L157" s="24"/>
      <c r="M157" s="24"/>
      <c r="N157" s="24"/>
    </row>
    <row r="158">
      <c r="A158" s="915" t="str">
        <f>'ClubNet取込み用【編集不可】'!D158</f>
        <v/>
      </c>
      <c r="B158" s="916" t="str">
        <f t="shared" si="1"/>
        <v>#NUM!</v>
      </c>
      <c r="C158" s="917" t="str">
        <f>'ClubNet取込み用【編集不可】'!C158</f>
        <v/>
      </c>
      <c r="D158" s="917" t="str">
        <f t="shared" si="5"/>
        <v>#N/A</v>
      </c>
      <c r="E158" s="918" t="str">
        <f>'ClubNet取込み用【編集不可】'!E158</f>
        <v/>
      </c>
      <c r="F158" s="918" t="str">
        <f>'ClubNet取込み用【編集不可】'!F158</f>
        <v/>
      </c>
      <c r="G158" s="354" t="str">
        <f>'ClubNet取込み用【編集不可】'!I158</f>
        <v/>
      </c>
      <c r="H158" s="917" t="str">
        <f t="shared" si="6"/>
        <v>#N/A</v>
      </c>
      <c r="I158" s="354"/>
      <c r="J158" s="24"/>
      <c r="K158" s="200"/>
      <c r="L158" s="24"/>
      <c r="M158" s="24"/>
      <c r="N158" s="24"/>
    </row>
    <row r="159">
      <c r="A159" s="915" t="str">
        <f>'ClubNet取込み用【編集不可】'!D159</f>
        <v/>
      </c>
      <c r="B159" s="916" t="str">
        <f t="shared" si="1"/>
        <v>#NUM!</v>
      </c>
      <c r="C159" s="917" t="str">
        <f>'ClubNet取込み用【編集不可】'!C159</f>
        <v/>
      </c>
      <c r="D159" s="917" t="str">
        <f t="shared" si="5"/>
        <v>#N/A</v>
      </c>
      <c r="E159" s="918" t="str">
        <f>'ClubNet取込み用【編集不可】'!E159</f>
        <v/>
      </c>
      <c r="F159" s="918" t="str">
        <f>'ClubNet取込み用【編集不可】'!F159</f>
        <v/>
      </c>
      <c r="G159" s="354" t="str">
        <f>'ClubNet取込み用【編集不可】'!I159</f>
        <v/>
      </c>
      <c r="H159" s="917" t="str">
        <f t="shared" si="6"/>
        <v>#N/A</v>
      </c>
      <c r="I159" s="354"/>
      <c r="J159" s="24"/>
      <c r="K159" s="200"/>
      <c r="L159" s="24"/>
      <c r="M159" s="24"/>
      <c r="N159" s="24"/>
    </row>
    <row r="160">
      <c r="A160" s="915" t="str">
        <f>'ClubNet取込み用【編集不可】'!D160</f>
        <v/>
      </c>
      <c r="B160" s="916" t="str">
        <f t="shared" si="1"/>
        <v>#NUM!</v>
      </c>
      <c r="C160" s="917" t="str">
        <f>'ClubNet取込み用【編集不可】'!C160</f>
        <v/>
      </c>
      <c r="D160" s="917" t="str">
        <f t="shared" si="5"/>
        <v>#N/A</v>
      </c>
      <c r="E160" s="918" t="str">
        <f>'ClubNet取込み用【編集不可】'!E160</f>
        <v/>
      </c>
      <c r="F160" s="918" t="str">
        <f>'ClubNet取込み用【編集不可】'!F160</f>
        <v/>
      </c>
      <c r="G160" s="354" t="str">
        <f>'ClubNet取込み用【編集不可】'!I160</f>
        <v/>
      </c>
      <c r="H160" s="917" t="str">
        <f t="shared" si="6"/>
        <v>#N/A</v>
      </c>
      <c r="I160" s="354"/>
      <c r="J160" s="24"/>
      <c r="K160" s="200"/>
      <c r="L160" s="24"/>
      <c r="M160" s="24"/>
      <c r="N160" s="24"/>
    </row>
    <row r="161">
      <c r="A161" s="915" t="str">
        <f>'ClubNet取込み用【編集不可】'!D161</f>
        <v/>
      </c>
      <c r="B161" s="916" t="str">
        <f t="shared" si="1"/>
        <v>#NUM!</v>
      </c>
      <c r="C161" s="917" t="str">
        <f>'ClubNet取込み用【編集不可】'!C161</f>
        <v/>
      </c>
      <c r="D161" s="917" t="str">
        <f t="shared" si="5"/>
        <v>#N/A</v>
      </c>
      <c r="E161" s="918" t="str">
        <f>'ClubNet取込み用【編集不可】'!E161</f>
        <v/>
      </c>
      <c r="F161" s="918" t="str">
        <f>'ClubNet取込み用【編集不可】'!F161</f>
        <v/>
      </c>
      <c r="G161" s="354" t="str">
        <f>'ClubNet取込み用【編集不可】'!I161</f>
        <v/>
      </c>
      <c r="H161" s="917" t="str">
        <f t="shared" si="6"/>
        <v>#N/A</v>
      </c>
      <c r="I161" s="354"/>
      <c r="J161" s="24"/>
      <c r="K161" s="200"/>
      <c r="L161" s="24"/>
      <c r="M161" s="24"/>
      <c r="N161" s="24"/>
    </row>
    <row r="162">
      <c r="A162" s="915" t="str">
        <f>'ClubNet取込み用【編集不可】'!D162</f>
        <v/>
      </c>
      <c r="B162" s="916" t="str">
        <f t="shared" si="1"/>
        <v>#NUM!</v>
      </c>
      <c r="C162" s="917" t="str">
        <f>'ClubNet取込み用【編集不可】'!C162</f>
        <v/>
      </c>
      <c r="D162" s="917" t="str">
        <f t="shared" si="5"/>
        <v>#N/A</v>
      </c>
      <c r="E162" s="918" t="str">
        <f>'ClubNet取込み用【編集不可】'!E162</f>
        <v/>
      </c>
      <c r="F162" s="918" t="str">
        <f>'ClubNet取込み用【編集不可】'!F162</f>
        <v/>
      </c>
      <c r="G162" s="354" t="str">
        <f>'ClubNet取込み用【編集不可】'!I162</f>
        <v/>
      </c>
      <c r="H162" s="917" t="str">
        <f t="shared" si="6"/>
        <v>#N/A</v>
      </c>
      <c r="I162" s="354"/>
      <c r="J162" s="24"/>
      <c r="K162" s="200"/>
      <c r="L162" s="24"/>
      <c r="M162" s="24"/>
      <c r="N162" s="24"/>
    </row>
    <row r="163">
      <c r="A163" s="915" t="str">
        <f>'ClubNet取込み用【編集不可】'!D163</f>
        <v/>
      </c>
      <c r="B163" s="916" t="str">
        <f t="shared" si="1"/>
        <v>#NUM!</v>
      </c>
      <c r="C163" s="917" t="str">
        <f>'ClubNet取込み用【編集不可】'!C163</f>
        <v/>
      </c>
      <c r="D163" s="917" t="str">
        <f t="shared" si="5"/>
        <v>#N/A</v>
      </c>
      <c r="E163" s="918" t="str">
        <f>'ClubNet取込み用【編集不可】'!E163</f>
        <v/>
      </c>
      <c r="F163" s="918" t="str">
        <f>'ClubNet取込み用【編集不可】'!F163</f>
        <v/>
      </c>
      <c r="G163" s="354" t="str">
        <f>'ClubNet取込み用【編集不可】'!I163</f>
        <v/>
      </c>
      <c r="H163" s="917" t="str">
        <f t="shared" si="6"/>
        <v>#N/A</v>
      </c>
      <c r="I163" s="354"/>
      <c r="J163" s="24"/>
      <c r="K163" s="200"/>
      <c r="L163" s="24"/>
      <c r="M163" s="24"/>
      <c r="N163" s="24"/>
    </row>
    <row r="164">
      <c r="A164" s="915" t="str">
        <f>'ClubNet取込み用【編集不可】'!D164</f>
        <v/>
      </c>
      <c r="B164" s="916" t="str">
        <f t="shared" si="1"/>
        <v>#NUM!</v>
      </c>
      <c r="C164" s="917" t="str">
        <f>'ClubNet取込み用【編集不可】'!C164</f>
        <v/>
      </c>
      <c r="D164" s="917" t="str">
        <f t="shared" si="5"/>
        <v>#N/A</v>
      </c>
      <c r="E164" s="918" t="str">
        <f>'ClubNet取込み用【編集不可】'!E164</f>
        <v/>
      </c>
      <c r="F164" s="918" t="str">
        <f>'ClubNet取込み用【編集不可】'!F164</f>
        <v/>
      </c>
      <c r="G164" s="354" t="str">
        <f>'ClubNet取込み用【編集不可】'!I164</f>
        <v/>
      </c>
      <c r="H164" s="917" t="str">
        <f t="shared" si="6"/>
        <v>#N/A</v>
      </c>
      <c r="I164" s="354"/>
      <c r="J164" s="24"/>
      <c r="K164" s="200"/>
      <c r="L164" s="24"/>
      <c r="M164" s="24"/>
      <c r="N164" s="24"/>
    </row>
    <row r="165">
      <c r="A165" s="915" t="str">
        <f>'ClubNet取込み用【編集不可】'!D165</f>
        <v/>
      </c>
      <c r="B165" s="916" t="str">
        <f t="shared" si="1"/>
        <v>#NUM!</v>
      </c>
      <c r="C165" s="917" t="str">
        <f>'ClubNet取込み用【編集不可】'!C165</f>
        <v/>
      </c>
      <c r="D165" s="917" t="str">
        <f t="shared" si="5"/>
        <v>#N/A</v>
      </c>
      <c r="E165" s="918" t="str">
        <f>'ClubNet取込み用【編集不可】'!E165</f>
        <v/>
      </c>
      <c r="F165" s="918" t="str">
        <f>'ClubNet取込み用【編集不可】'!F165</f>
        <v/>
      </c>
      <c r="G165" s="354" t="str">
        <f>'ClubNet取込み用【編集不可】'!I165</f>
        <v/>
      </c>
      <c r="H165" s="917" t="str">
        <f t="shared" si="6"/>
        <v>#N/A</v>
      </c>
      <c r="I165" s="354"/>
      <c r="J165" s="24"/>
      <c r="K165" s="200"/>
      <c r="L165" s="24"/>
      <c r="M165" s="24"/>
      <c r="N165" s="24"/>
    </row>
    <row r="166">
      <c r="A166" s="915" t="str">
        <f>'ClubNet取込み用【編集不可】'!D166</f>
        <v/>
      </c>
      <c r="B166" s="916" t="str">
        <f t="shared" si="1"/>
        <v>#NUM!</v>
      </c>
      <c r="C166" s="917" t="str">
        <f>'ClubNet取込み用【編集不可】'!C166</f>
        <v/>
      </c>
      <c r="D166" s="917" t="str">
        <f t="shared" si="5"/>
        <v>#N/A</v>
      </c>
      <c r="E166" s="918" t="str">
        <f>'ClubNet取込み用【編集不可】'!E166</f>
        <v/>
      </c>
      <c r="F166" s="918" t="str">
        <f>'ClubNet取込み用【編集不可】'!F166</f>
        <v/>
      </c>
      <c r="G166" s="354" t="str">
        <f>'ClubNet取込み用【編集不可】'!I166</f>
        <v/>
      </c>
      <c r="H166" s="917" t="str">
        <f t="shared" si="6"/>
        <v>#N/A</v>
      </c>
      <c r="I166" s="354"/>
      <c r="J166" s="24"/>
      <c r="K166" s="200"/>
      <c r="L166" s="24"/>
      <c r="M166" s="24"/>
      <c r="N166" s="24"/>
    </row>
    <row r="167">
      <c r="A167" s="915" t="str">
        <f>'ClubNet取込み用【編集不可】'!D167</f>
        <v/>
      </c>
      <c r="B167" s="916" t="str">
        <f t="shared" si="1"/>
        <v>#NUM!</v>
      </c>
      <c r="C167" s="917" t="str">
        <f>'ClubNet取込み用【編集不可】'!C167</f>
        <v/>
      </c>
      <c r="D167" s="917" t="str">
        <f t="shared" si="5"/>
        <v>#N/A</v>
      </c>
      <c r="E167" s="918" t="str">
        <f>'ClubNet取込み用【編集不可】'!E167</f>
        <v/>
      </c>
      <c r="F167" s="918" t="str">
        <f>'ClubNet取込み用【編集不可】'!F167</f>
        <v/>
      </c>
      <c r="G167" s="354" t="str">
        <f>'ClubNet取込み用【編集不可】'!I167</f>
        <v/>
      </c>
      <c r="H167" s="917" t="str">
        <f t="shared" si="6"/>
        <v>#N/A</v>
      </c>
      <c r="I167" s="354"/>
      <c r="J167" s="24"/>
      <c r="K167" s="200"/>
      <c r="L167" s="24"/>
      <c r="M167" s="24"/>
      <c r="N167" s="24"/>
    </row>
    <row r="168">
      <c r="A168" s="915" t="str">
        <f>'ClubNet取込み用【編集不可】'!D168</f>
        <v/>
      </c>
      <c r="B168" s="916" t="str">
        <f t="shared" si="1"/>
        <v>#NUM!</v>
      </c>
      <c r="C168" s="917" t="str">
        <f>'ClubNet取込み用【編集不可】'!C168</f>
        <v/>
      </c>
      <c r="D168" s="917" t="str">
        <f t="shared" si="5"/>
        <v>#N/A</v>
      </c>
      <c r="E168" s="918" t="str">
        <f>'ClubNet取込み用【編集不可】'!E168</f>
        <v/>
      </c>
      <c r="F168" s="918" t="str">
        <f>'ClubNet取込み用【編集不可】'!F168</f>
        <v/>
      </c>
      <c r="G168" s="354" t="str">
        <f>'ClubNet取込み用【編集不可】'!I168</f>
        <v/>
      </c>
      <c r="H168" s="917" t="str">
        <f t="shared" si="6"/>
        <v>#N/A</v>
      </c>
      <c r="I168" s="354"/>
      <c r="J168" s="24"/>
      <c r="K168" s="200"/>
      <c r="L168" s="24"/>
      <c r="M168" s="24"/>
      <c r="N168" s="24"/>
    </row>
    <row r="169">
      <c r="A169" s="915" t="str">
        <f>'ClubNet取込み用【編集不可】'!D169</f>
        <v/>
      </c>
      <c r="B169" s="916" t="str">
        <f t="shared" si="1"/>
        <v>#NUM!</v>
      </c>
      <c r="C169" s="917" t="str">
        <f>'ClubNet取込み用【編集不可】'!C169</f>
        <v/>
      </c>
      <c r="D169" s="917" t="str">
        <f t="shared" si="5"/>
        <v>#N/A</v>
      </c>
      <c r="E169" s="918" t="str">
        <f>'ClubNet取込み用【編集不可】'!E169</f>
        <v/>
      </c>
      <c r="F169" s="918" t="str">
        <f>'ClubNet取込み用【編集不可】'!F169</f>
        <v/>
      </c>
      <c r="G169" s="354" t="str">
        <f>'ClubNet取込み用【編集不可】'!I169</f>
        <v/>
      </c>
      <c r="H169" s="917" t="str">
        <f t="shared" si="6"/>
        <v>#N/A</v>
      </c>
      <c r="I169" s="354"/>
      <c r="J169" s="24"/>
      <c r="K169" s="200"/>
      <c r="L169" s="24"/>
      <c r="M169" s="24"/>
      <c r="N169" s="24"/>
    </row>
    <row r="170">
      <c r="A170" s="915" t="str">
        <f>'ClubNet取込み用【編集不可】'!D170</f>
        <v/>
      </c>
      <c r="B170" s="916" t="str">
        <f t="shared" si="1"/>
        <v>#NUM!</v>
      </c>
      <c r="C170" s="917" t="str">
        <f>'ClubNet取込み用【編集不可】'!C170</f>
        <v/>
      </c>
      <c r="D170" s="917" t="str">
        <f t="shared" si="5"/>
        <v>#N/A</v>
      </c>
      <c r="E170" s="918" t="str">
        <f>'ClubNet取込み用【編集不可】'!E170</f>
        <v/>
      </c>
      <c r="F170" s="918" t="str">
        <f>'ClubNet取込み用【編集不可】'!F170</f>
        <v/>
      </c>
      <c r="G170" s="354" t="str">
        <f>'ClubNet取込み用【編集不可】'!I170</f>
        <v/>
      </c>
      <c r="H170" s="917" t="str">
        <f t="shared" si="6"/>
        <v>#N/A</v>
      </c>
      <c r="I170" s="354"/>
      <c r="J170" s="24"/>
      <c r="K170" s="200"/>
      <c r="L170" s="24"/>
      <c r="M170" s="24"/>
      <c r="N170" s="24"/>
    </row>
    <row r="171">
      <c r="A171" s="915" t="str">
        <f>'ClubNet取込み用【編集不可】'!D171</f>
        <v/>
      </c>
      <c r="B171" s="916" t="str">
        <f t="shared" si="1"/>
        <v>#NUM!</v>
      </c>
      <c r="C171" s="917" t="str">
        <f>'ClubNet取込み用【編集不可】'!C171</f>
        <v/>
      </c>
      <c r="D171" s="917" t="str">
        <f t="shared" si="5"/>
        <v>#N/A</v>
      </c>
      <c r="E171" s="918" t="str">
        <f>'ClubNet取込み用【編集不可】'!E171</f>
        <v/>
      </c>
      <c r="F171" s="918" t="str">
        <f>'ClubNet取込み用【編集不可】'!F171</f>
        <v/>
      </c>
      <c r="G171" s="354" t="str">
        <f>'ClubNet取込み用【編集不可】'!I171</f>
        <v/>
      </c>
      <c r="H171" s="917" t="str">
        <f t="shared" si="6"/>
        <v>#N/A</v>
      </c>
      <c r="I171" s="354"/>
      <c r="J171" s="24"/>
      <c r="K171" s="200"/>
      <c r="L171" s="24"/>
      <c r="M171" s="24"/>
      <c r="N171" s="24"/>
    </row>
    <row r="172">
      <c r="A172" s="915" t="str">
        <f>'ClubNet取込み用【編集不可】'!D172</f>
        <v/>
      </c>
      <c r="B172" s="916" t="str">
        <f t="shared" si="1"/>
        <v>#NUM!</v>
      </c>
      <c r="C172" s="917" t="str">
        <f>'ClubNet取込み用【編集不可】'!C172</f>
        <v/>
      </c>
      <c r="D172" s="917" t="str">
        <f t="shared" si="5"/>
        <v>#N/A</v>
      </c>
      <c r="E172" s="918" t="str">
        <f>'ClubNet取込み用【編集不可】'!E172</f>
        <v/>
      </c>
      <c r="F172" s="918" t="str">
        <f>'ClubNet取込み用【編集不可】'!F172</f>
        <v/>
      </c>
      <c r="G172" s="354" t="str">
        <f>'ClubNet取込み用【編集不可】'!I172</f>
        <v/>
      </c>
      <c r="H172" s="917" t="str">
        <f t="shared" si="6"/>
        <v>#N/A</v>
      </c>
      <c r="I172" s="354"/>
      <c r="J172" s="24"/>
      <c r="K172" s="200"/>
      <c r="L172" s="24"/>
      <c r="M172" s="24"/>
      <c r="N172" s="24"/>
    </row>
    <row r="173">
      <c r="A173" s="915" t="str">
        <f>'ClubNet取込み用【編集不可】'!D173</f>
        <v/>
      </c>
      <c r="B173" s="916" t="str">
        <f t="shared" si="1"/>
        <v>#NUM!</v>
      </c>
      <c r="C173" s="917" t="str">
        <f>'ClubNet取込み用【編集不可】'!C173</f>
        <v/>
      </c>
      <c r="D173" s="917" t="str">
        <f t="shared" si="5"/>
        <v>#N/A</v>
      </c>
      <c r="E173" s="918" t="str">
        <f>'ClubNet取込み用【編集不可】'!E173</f>
        <v/>
      </c>
      <c r="F173" s="918" t="str">
        <f>'ClubNet取込み用【編集不可】'!F173</f>
        <v/>
      </c>
      <c r="G173" s="354" t="str">
        <f>'ClubNet取込み用【編集不可】'!I173</f>
        <v/>
      </c>
      <c r="H173" s="917" t="str">
        <f t="shared" si="6"/>
        <v>#N/A</v>
      </c>
      <c r="I173" s="354"/>
      <c r="J173" s="24"/>
      <c r="K173" s="200"/>
      <c r="L173" s="24"/>
      <c r="M173" s="24"/>
      <c r="N173" s="24"/>
    </row>
    <row r="174">
      <c r="A174" s="915" t="str">
        <f>'ClubNet取込み用【編集不可】'!D174</f>
        <v/>
      </c>
      <c r="B174" s="916" t="str">
        <f t="shared" si="1"/>
        <v>#NUM!</v>
      </c>
      <c r="C174" s="917" t="str">
        <f>'ClubNet取込み用【編集不可】'!C174</f>
        <v/>
      </c>
      <c r="D174" s="917" t="str">
        <f t="shared" si="5"/>
        <v>#N/A</v>
      </c>
      <c r="E174" s="918" t="str">
        <f>'ClubNet取込み用【編集不可】'!E174</f>
        <v/>
      </c>
      <c r="F174" s="918" t="str">
        <f>'ClubNet取込み用【編集不可】'!F174</f>
        <v/>
      </c>
      <c r="G174" s="354" t="str">
        <f>'ClubNet取込み用【編集不可】'!I174</f>
        <v/>
      </c>
      <c r="H174" s="917" t="str">
        <f t="shared" si="6"/>
        <v>#N/A</v>
      </c>
      <c r="I174" s="354"/>
      <c r="J174" s="24"/>
      <c r="K174" s="200"/>
      <c r="L174" s="24"/>
      <c r="M174" s="24"/>
      <c r="N174" s="24"/>
    </row>
    <row r="175">
      <c r="A175" s="915" t="str">
        <f>'ClubNet取込み用【編集不可】'!D175</f>
        <v/>
      </c>
      <c r="B175" s="916" t="str">
        <f t="shared" si="1"/>
        <v>#NUM!</v>
      </c>
      <c r="C175" s="917" t="str">
        <f>'ClubNet取込み用【編集不可】'!C175</f>
        <v/>
      </c>
      <c r="D175" s="917" t="str">
        <f t="shared" si="5"/>
        <v>#N/A</v>
      </c>
      <c r="E175" s="918" t="str">
        <f>'ClubNet取込み用【編集不可】'!E175</f>
        <v/>
      </c>
      <c r="F175" s="918" t="str">
        <f>'ClubNet取込み用【編集不可】'!F175</f>
        <v/>
      </c>
      <c r="G175" s="354" t="str">
        <f>'ClubNet取込み用【編集不可】'!I175</f>
        <v/>
      </c>
      <c r="H175" s="917" t="str">
        <f t="shared" si="6"/>
        <v>#N/A</v>
      </c>
      <c r="I175" s="354"/>
      <c r="J175" s="24"/>
      <c r="K175" s="200"/>
      <c r="L175" s="24"/>
      <c r="M175" s="24"/>
      <c r="N175" s="24"/>
    </row>
    <row r="176">
      <c r="A176" s="915" t="str">
        <f>'ClubNet取込み用【編集不可】'!D176</f>
        <v/>
      </c>
      <c r="B176" s="916" t="str">
        <f t="shared" si="1"/>
        <v>#NUM!</v>
      </c>
      <c r="C176" s="917" t="str">
        <f>'ClubNet取込み用【編集不可】'!C176</f>
        <v/>
      </c>
      <c r="D176" s="917" t="str">
        <f t="shared" si="5"/>
        <v>#N/A</v>
      </c>
      <c r="E176" s="918" t="str">
        <f>'ClubNet取込み用【編集不可】'!E176</f>
        <v/>
      </c>
      <c r="F176" s="918" t="str">
        <f>'ClubNet取込み用【編集不可】'!F176</f>
        <v/>
      </c>
      <c r="G176" s="354" t="str">
        <f>'ClubNet取込み用【編集不可】'!I176</f>
        <v/>
      </c>
      <c r="H176" s="917" t="str">
        <f t="shared" si="6"/>
        <v>#N/A</v>
      </c>
      <c r="I176" s="354"/>
      <c r="J176" s="24"/>
      <c r="K176" s="200"/>
      <c r="L176" s="24"/>
      <c r="M176" s="24"/>
      <c r="N176" s="24"/>
    </row>
    <row r="177">
      <c r="A177" s="915" t="str">
        <f>'ClubNet取込み用【編集不可】'!D177</f>
        <v/>
      </c>
      <c r="B177" s="916" t="str">
        <f t="shared" si="1"/>
        <v>#NUM!</v>
      </c>
      <c r="C177" s="917" t="str">
        <f>'ClubNet取込み用【編集不可】'!C177</f>
        <v/>
      </c>
      <c r="D177" s="917" t="str">
        <f t="shared" si="5"/>
        <v>#N/A</v>
      </c>
      <c r="E177" s="918" t="str">
        <f>'ClubNet取込み用【編集不可】'!E177</f>
        <v/>
      </c>
      <c r="F177" s="918" t="str">
        <f>'ClubNet取込み用【編集不可】'!F177</f>
        <v/>
      </c>
      <c r="G177" s="354" t="str">
        <f>'ClubNet取込み用【編集不可】'!I177</f>
        <v/>
      </c>
      <c r="H177" s="917" t="str">
        <f t="shared" si="6"/>
        <v>#N/A</v>
      </c>
      <c r="I177" s="354"/>
      <c r="J177" s="24"/>
      <c r="K177" s="200"/>
      <c r="L177" s="24"/>
      <c r="M177" s="24"/>
      <c r="N177" s="24"/>
    </row>
    <row r="178">
      <c r="A178" s="915" t="str">
        <f>'ClubNet取込み用【編集不可】'!D178</f>
        <v/>
      </c>
      <c r="B178" s="916" t="str">
        <f t="shared" si="1"/>
        <v>#NUM!</v>
      </c>
      <c r="C178" s="917" t="str">
        <f>'ClubNet取込み用【編集不可】'!C178</f>
        <v/>
      </c>
      <c r="D178" s="917" t="str">
        <f t="shared" si="5"/>
        <v>#N/A</v>
      </c>
      <c r="E178" s="918" t="str">
        <f>'ClubNet取込み用【編集不可】'!E178</f>
        <v/>
      </c>
      <c r="F178" s="918" t="str">
        <f>'ClubNet取込み用【編集不可】'!F178</f>
        <v/>
      </c>
      <c r="G178" s="354" t="str">
        <f>'ClubNet取込み用【編集不可】'!I178</f>
        <v/>
      </c>
      <c r="H178" s="917" t="str">
        <f t="shared" si="6"/>
        <v>#N/A</v>
      </c>
      <c r="I178" s="354"/>
      <c r="J178" s="24"/>
      <c r="K178" s="200"/>
      <c r="L178" s="24"/>
      <c r="M178" s="24"/>
      <c r="N178" s="24"/>
    </row>
    <row r="179">
      <c r="A179" s="915" t="str">
        <f>'ClubNet取込み用【編集不可】'!D179</f>
        <v/>
      </c>
      <c r="B179" s="916" t="str">
        <f t="shared" si="1"/>
        <v>#NUM!</v>
      </c>
      <c r="C179" s="917" t="str">
        <f>'ClubNet取込み用【編集不可】'!C179</f>
        <v/>
      </c>
      <c r="D179" s="917" t="str">
        <f t="shared" si="5"/>
        <v>#N/A</v>
      </c>
      <c r="E179" s="918" t="str">
        <f>'ClubNet取込み用【編集不可】'!E179</f>
        <v/>
      </c>
      <c r="F179" s="918" t="str">
        <f>'ClubNet取込み用【編集不可】'!F179</f>
        <v/>
      </c>
      <c r="G179" s="354" t="str">
        <f>'ClubNet取込み用【編集不可】'!I179</f>
        <v/>
      </c>
      <c r="H179" s="917" t="str">
        <f t="shared" si="6"/>
        <v>#N/A</v>
      </c>
      <c r="I179" s="354"/>
      <c r="J179" s="24"/>
      <c r="K179" s="200"/>
      <c r="L179" s="24"/>
      <c r="M179" s="24"/>
      <c r="N179" s="24"/>
    </row>
    <row r="180">
      <c r="A180" s="915" t="str">
        <f>'ClubNet取込み用【編集不可】'!D180</f>
        <v/>
      </c>
      <c r="B180" s="916" t="str">
        <f t="shared" si="1"/>
        <v>#NUM!</v>
      </c>
      <c r="C180" s="917" t="str">
        <f>'ClubNet取込み用【編集不可】'!C180</f>
        <v/>
      </c>
      <c r="D180" s="917" t="str">
        <f t="shared" si="5"/>
        <v>#N/A</v>
      </c>
      <c r="E180" s="918" t="str">
        <f>'ClubNet取込み用【編集不可】'!E180</f>
        <v/>
      </c>
      <c r="F180" s="918" t="str">
        <f>'ClubNet取込み用【編集不可】'!F180</f>
        <v/>
      </c>
      <c r="G180" s="354" t="str">
        <f>'ClubNet取込み用【編集不可】'!I180</f>
        <v/>
      </c>
      <c r="H180" s="917" t="str">
        <f t="shared" si="6"/>
        <v>#N/A</v>
      </c>
      <c r="I180" s="354"/>
      <c r="J180" s="24"/>
      <c r="K180" s="200"/>
      <c r="L180" s="24"/>
      <c r="M180" s="24"/>
      <c r="N180" s="24"/>
    </row>
    <row r="181">
      <c r="A181" s="915" t="str">
        <f>'ClubNet取込み用【編集不可】'!D181</f>
        <v/>
      </c>
      <c r="B181" s="916" t="str">
        <f t="shared" si="1"/>
        <v>#NUM!</v>
      </c>
      <c r="C181" s="917" t="str">
        <f>'ClubNet取込み用【編集不可】'!C181</f>
        <v/>
      </c>
      <c r="D181" s="917" t="str">
        <f t="shared" si="5"/>
        <v>#N/A</v>
      </c>
      <c r="E181" s="918" t="str">
        <f>'ClubNet取込み用【編集不可】'!E181</f>
        <v/>
      </c>
      <c r="F181" s="918" t="str">
        <f>'ClubNet取込み用【編集不可】'!F181</f>
        <v/>
      </c>
      <c r="G181" s="354" t="str">
        <f>'ClubNet取込み用【編集不可】'!I181</f>
        <v/>
      </c>
      <c r="H181" s="917" t="str">
        <f t="shared" si="6"/>
        <v>#N/A</v>
      </c>
      <c r="I181" s="354"/>
      <c r="J181" s="24"/>
      <c r="K181" s="200"/>
      <c r="L181" s="24"/>
      <c r="M181" s="24"/>
      <c r="N181" s="24"/>
    </row>
    <row r="182">
      <c r="A182" s="915" t="str">
        <f>'ClubNet取込み用【編集不可】'!D182</f>
        <v/>
      </c>
      <c r="B182" s="916" t="str">
        <f t="shared" si="1"/>
        <v>#NUM!</v>
      </c>
      <c r="C182" s="917" t="str">
        <f>'ClubNet取込み用【編集不可】'!C182</f>
        <v/>
      </c>
      <c r="D182" s="917" t="str">
        <f t="shared" si="5"/>
        <v>#N/A</v>
      </c>
      <c r="E182" s="918" t="str">
        <f>'ClubNet取込み用【編集不可】'!E182</f>
        <v/>
      </c>
      <c r="F182" s="918" t="str">
        <f>'ClubNet取込み用【編集不可】'!F182</f>
        <v/>
      </c>
      <c r="G182" s="354" t="str">
        <f>'ClubNet取込み用【編集不可】'!I182</f>
        <v/>
      </c>
      <c r="H182" s="917" t="str">
        <f t="shared" si="6"/>
        <v>#N/A</v>
      </c>
      <c r="I182" s="354"/>
      <c r="J182" s="24"/>
      <c r="K182" s="200"/>
      <c r="L182" s="24"/>
      <c r="M182" s="24"/>
      <c r="N182" s="24"/>
    </row>
    <row r="183">
      <c r="A183" s="915" t="str">
        <f>'ClubNet取込み用【編集不可】'!D183</f>
        <v/>
      </c>
      <c r="B183" s="916" t="str">
        <f t="shared" si="1"/>
        <v>#NUM!</v>
      </c>
      <c r="C183" s="917" t="str">
        <f>'ClubNet取込み用【編集不可】'!C183</f>
        <v/>
      </c>
      <c r="D183" s="917" t="str">
        <f t="shared" si="5"/>
        <v>#N/A</v>
      </c>
      <c r="E183" s="918" t="str">
        <f>'ClubNet取込み用【編集不可】'!E183</f>
        <v/>
      </c>
      <c r="F183" s="918" t="str">
        <f>'ClubNet取込み用【編集不可】'!F183</f>
        <v/>
      </c>
      <c r="G183" s="354" t="str">
        <f>'ClubNet取込み用【編集不可】'!I183</f>
        <v/>
      </c>
      <c r="H183" s="917" t="str">
        <f t="shared" si="6"/>
        <v>#N/A</v>
      </c>
      <c r="I183" s="354"/>
      <c r="J183" s="24"/>
      <c r="K183" s="200"/>
      <c r="L183" s="24"/>
      <c r="M183" s="24"/>
      <c r="N183" s="24"/>
    </row>
    <row r="184">
      <c r="A184" s="915" t="str">
        <f>'ClubNet取込み用【編集不可】'!D184</f>
        <v/>
      </c>
      <c r="B184" s="916" t="str">
        <f t="shared" si="1"/>
        <v>#NUM!</v>
      </c>
      <c r="C184" s="917" t="str">
        <f>'ClubNet取込み用【編集不可】'!C184</f>
        <v/>
      </c>
      <c r="D184" s="917" t="str">
        <f t="shared" si="5"/>
        <v>#N/A</v>
      </c>
      <c r="E184" s="918" t="str">
        <f>'ClubNet取込み用【編集不可】'!E184</f>
        <v/>
      </c>
      <c r="F184" s="918" t="str">
        <f>'ClubNet取込み用【編集不可】'!F184</f>
        <v/>
      </c>
      <c r="G184" s="354" t="str">
        <f>'ClubNet取込み用【編集不可】'!I184</f>
        <v/>
      </c>
      <c r="H184" s="917" t="str">
        <f t="shared" si="6"/>
        <v>#N/A</v>
      </c>
      <c r="I184" s="354"/>
      <c r="J184" s="24"/>
      <c r="K184" s="200"/>
      <c r="L184" s="24"/>
      <c r="M184" s="24"/>
      <c r="N184" s="24"/>
    </row>
    <row r="185">
      <c r="A185" s="915" t="str">
        <f>'ClubNet取込み用【編集不可】'!D185</f>
        <v/>
      </c>
      <c r="B185" s="916" t="str">
        <f t="shared" si="1"/>
        <v>#NUM!</v>
      </c>
      <c r="C185" s="917" t="str">
        <f>'ClubNet取込み用【編集不可】'!C185</f>
        <v/>
      </c>
      <c r="D185" s="917" t="str">
        <f t="shared" si="5"/>
        <v>#N/A</v>
      </c>
      <c r="E185" s="918" t="str">
        <f>'ClubNet取込み用【編集不可】'!E185</f>
        <v/>
      </c>
      <c r="F185" s="918" t="str">
        <f>'ClubNet取込み用【編集不可】'!F185</f>
        <v/>
      </c>
      <c r="G185" s="354" t="str">
        <f>'ClubNet取込み用【編集不可】'!I185</f>
        <v/>
      </c>
      <c r="H185" s="917" t="str">
        <f t="shared" si="6"/>
        <v>#N/A</v>
      </c>
      <c r="I185" s="354"/>
      <c r="J185" s="24"/>
      <c r="K185" s="200"/>
      <c r="L185" s="24"/>
      <c r="M185" s="24"/>
      <c r="N185" s="24"/>
    </row>
    <row r="186">
      <c r="A186" s="915" t="str">
        <f>'ClubNet取込み用【編集不可】'!D186</f>
        <v/>
      </c>
      <c r="B186" s="916" t="str">
        <f t="shared" si="1"/>
        <v>#NUM!</v>
      </c>
      <c r="C186" s="917" t="str">
        <f>'ClubNet取込み用【編集不可】'!C186</f>
        <v/>
      </c>
      <c r="D186" s="917" t="str">
        <f t="shared" si="5"/>
        <v>#N/A</v>
      </c>
      <c r="E186" s="918" t="str">
        <f>'ClubNet取込み用【編集不可】'!E186</f>
        <v/>
      </c>
      <c r="F186" s="918" t="str">
        <f>'ClubNet取込み用【編集不可】'!F186</f>
        <v/>
      </c>
      <c r="G186" s="354" t="str">
        <f>'ClubNet取込み用【編集不可】'!I186</f>
        <v/>
      </c>
      <c r="H186" s="917" t="str">
        <f t="shared" si="6"/>
        <v>#N/A</v>
      </c>
      <c r="I186" s="354"/>
      <c r="J186" s="24"/>
      <c r="K186" s="200"/>
      <c r="L186" s="24"/>
      <c r="M186" s="24"/>
      <c r="N186" s="24"/>
    </row>
    <row r="187">
      <c r="A187" s="915" t="str">
        <f>'ClubNet取込み用【編集不可】'!D187</f>
        <v/>
      </c>
      <c r="B187" s="916" t="str">
        <f t="shared" si="1"/>
        <v>#NUM!</v>
      </c>
      <c r="C187" s="917" t="str">
        <f>'ClubNet取込み用【編集不可】'!C187</f>
        <v/>
      </c>
      <c r="D187" s="917" t="str">
        <f t="shared" si="5"/>
        <v>#N/A</v>
      </c>
      <c r="E187" s="918" t="str">
        <f>'ClubNet取込み用【編集不可】'!E187</f>
        <v/>
      </c>
      <c r="F187" s="918" t="str">
        <f>'ClubNet取込み用【編集不可】'!F187</f>
        <v/>
      </c>
      <c r="G187" s="354" t="str">
        <f>'ClubNet取込み用【編集不可】'!I187</f>
        <v/>
      </c>
      <c r="H187" s="917" t="str">
        <f t="shared" si="6"/>
        <v>#N/A</v>
      </c>
      <c r="I187" s="354"/>
      <c r="J187" s="24"/>
      <c r="K187" s="200"/>
      <c r="L187" s="24"/>
      <c r="M187" s="24"/>
      <c r="N187" s="24"/>
    </row>
    <row r="188">
      <c r="A188" s="915" t="str">
        <f>'ClubNet取込み用【編集不可】'!D188</f>
        <v/>
      </c>
      <c r="B188" s="916" t="str">
        <f t="shared" si="1"/>
        <v>#NUM!</v>
      </c>
      <c r="C188" s="917" t="str">
        <f>'ClubNet取込み用【編集不可】'!C188</f>
        <v/>
      </c>
      <c r="D188" s="917" t="str">
        <f t="shared" si="5"/>
        <v>#N/A</v>
      </c>
      <c r="E188" s="918" t="str">
        <f>'ClubNet取込み用【編集不可】'!E188</f>
        <v/>
      </c>
      <c r="F188" s="918" t="str">
        <f>'ClubNet取込み用【編集不可】'!F188</f>
        <v/>
      </c>
      <c r="G188" s="354" t="str">
        <f>'ClubNet取込み用【編集不可】'!I188</f>
        <v/>
      </c>
      <c r="H188" s="917" t="str">
        <f t="shared" si="6"/>
        <v>#N/A</v>
      </c>
      <c r="I188" s="354"/>
      <c r="J188" s="24"/>
      <c r="K188" s="200"/>
      <c r="L188" s="24"/>
      <c r="M188" s="24"/>
      <c r="N188" s="24"/>
    </row>
    <row r="189">
      <c r="A189" s="915" t="str">
        <f>'ClubNet取込み用【編集不可】'!D189</f>
        <v/>
      </c>
      <c r="B189" s="916" t="str">
        <f t="shared" si="1"/>
        <v>#NUM!</v>
      </c>
      <c r="C189" s="917" t="str">
        <f>'ClubNet取込み用【編集不可】'!C189</f>
        <v/>
      </c>
      <c r="D189" s="917" t="str">
        <f t="shared" si="5"/>
        <v>#N/A</v>
      </c>
      <c r="E189" s="918" t="str">
        <f>'ClubNet取込み用【編集不可】'!E189</f>
        <v/>
      </c>
      <c r="F189" s="918" t="str">
        <f>'ClubNet取込み用【編集不可】'!F189</f>
        <v/>
      </c>
      <c r="G189" s="354" t="str">
        <f>'ClubNet取込み用【編集不可】'!I189</f>
        <v/>
      </c>
      <c r="H189" s="917" t="str">
        <f t="shared" si="6"/>
        <v>#N/A</v>
      </c>
      <c r="I189" s="354"/>
      <c r="J189" s="24"/>
      <c r="K189" s="200"/>
      <c r="L189" s="24"/>
      <c r="M189" s="24"/>
      <c r="N189" s="24"/>
    </row>
    <row r="190">
      <c r="A190" s="915" t="str">
        <f>'ClubNet取込み用【編集不可】'!D190</f>
        <v/>
      </c>
      <c r="B190" s="916" t="str">
        <f t="shared" si="1"/>
        <v>#NUM!</v>
      </c>
      <c r="C190" s="917" t="str">
        <f>'ClubNet取込み用【編集不可】'!C190</f>
        <v/>
      </c>
      <c r="D190" s="917" t="str">
        <f t="shared" si="5"/>
        <v>#N/A</v>
      </c>
      <c r="E190" s="918" t="str">
        <f>'ClubNet取込み用【編集不可】'!E190</f>
        <v/>
      </c>
      <c r="F190" s="918" t="str">
        <f>'ClubNet取込み用【編集不可】'!F190</f>
        <v/>
      </c>
      <c r="G190" s="354" t="str">
        <f>'ClubNet取込み用【編集不可】'!I190</f>
        <v/>
      </c>
      <c r="H190" s="917" t="str">
        <f t="shared" si="6"/>
        <v>#N/A</v>
      </c>
      <c r="I190" s="354"/>
      <c r="J190" s="24"/>
      <c r="K190" s="200"/>
      <c r="L190" s="24"/>
      <c r="M190" s="24"/>
      <c r="N190" s="24"/>
    </row>
    <row r="191">
      <c r="A191" s="915" t="str">
        <f>'ClubNet取込み用【編集不可】'!D191</f>
        <v/>
      </c>
      <c r="B191" s="916" t="str">
        <f t="shared" si="1"/>
        <v>#NUM!</v>
      </c>
      <c r="C191" s="917" t="str">
        <f>'ClubNet取込み用【編集不可】'!C191</f>
        <v/>
      </c>
      <c r="D191" s="917" t="str">
        <f t="shared" si="5"/>
        <v>#N/A</v>
      </c>
      <c r="E191" s="918" t="str">
        <f>'ClubNet取込み用【編集不可】'!E191</f>
        <v/>
      </c>
      <c r="F191" s="918" t="str">
        <f>'ClubNet取込み用【編集不可】'!F191</f>
        <v/>
      </c>
      <c r="G191" s="354" t="str">
        <f>'ClubNet取込み用【編集不可】'!I191</f>
        <v/>
      </c>
      <c r="H191" s="917" t="str">
        <f t="shared" si="6"/>
        <v>#N/A</v>
      </c>
      <c r="I191" s="354"/>
      <c r="J191" s="24"/>
      <c r="K191" s="200"/>
      <c r="L191" s="24"/>
      <c r="M191" s="24"/>
      <c r="N191" s="24"/>
    </row>
    <row r="192">
      <c r="A192" s="915" t="str">
        <f>'ClubNet取込み用【編集不可】'!D192</f>
        <v/>
      </c>
      <c r="B192" s="916" t="str">
        <f t="shared" si="1"/>
        <v>#NUM!</v>
      </c>
      <c r="C192" s="917" t="str">
        <f>'ClubNet取込み用【編集不可】'!C192</f>
        <v/>
      </c>
      <c r="D192" s="917" t="str">
        <f t="shared" si="5"/>
        <v>#N/A</v>
      </c>
      <c r="E192" s="918" t="str">
        <f>'ClubNet取込み用【編集不可】'!E192</f>
        <v/>
      </c>
      <c r="F192" s="918" t="str">
        <f>'ClubNet取込み用【編集不可】'!F192</f>
        <v/>
      </c>
      <c r="G192" s="354" t="str">
        <f>'ClubNet取込み用【編集不可】'!I192</f>
        <v/>
      </c>
      <c r="H192" s="917" t="str">
        <f t="shared" si="6"/>
        <v>#N/A</v>
      </c>
      <c r="I192" s="354"/>
      <c r="J192" s="24"/>
      <c r="K192" s="200"/>
      <c r="L192" s="24"/>
      <c r="M192" s="24"/>
      <c r="N192" s="24"/>
    </row>
    <row r="193">
      <c r="A193" s="915" t="str">
        <f>'ClubNet取込み用【編集不可】'!D193</f>
        <v/>
      </c>
      <c r="B193" s="916" t="str">
        <f t="shared" si="1"/>
        <v>#NUM!</v>
      </c>
      <c r="C193" s="917" t="str">
        <f>'ClubNet取込み用【編集不可】'!C193</f>
        <v/>
      </c>
      <c r="D193" s="917" t="str">
        <f t="shared" si="5"/>
        <v>#N/A</v>
      </c>
      <c r="E193" s="918" t="str">
        <f>'ClubNet取込み用【編集不可】'!E193</f>
        <v/>
      </c>
      <c r="F193" s="918" t="str">
        <f>'ClubNet取込み用【編集不可】'!F193</f>
        <v/>
      </c>
      <c r="G193" s="354" t="str">
        <f>'ClubNet取込み用【編集不可】'!I193</f>
        <v/>
      </c>
      <c r="H193" s="917" t="str">
        <f t="shared" si="6"/>
        <v>#N/A</v>
      </c>
      <c r="I193" s="354"/>
      <c r="J193" s="24"/>
      <c r="K193" s="200"/>
      <c r="L193" s="24"/>
      <c r="M193" s="24"/>
      <c r="N193" s="24"/>
    </row>
    <row r="194">
      <c r="A194" s="915" t="str">
        <f>'ClubNet取込み用【編集不可】'!D194</f>
        <v/>
      </c>
      <c r="B194" s="916" t="str">
        <f t="shared" si="1"/>
        <v>#NUM!</v>
      </c>
      <c r="C194" s="917" t="str">
        <f>'ClubNet取込み用【編集不可】'!C194</f>
        <v/>
      </c>
      <c r="D194" s="917" t="str">
        <f t="shared" si="5"/>
        <v>#N/A</v>
      </c>
      <c r="E194" s="918" t="str">
        <f>'ClubNet取込み用【編集不可】'!E194</f>
        <v/>
      </c>
      <c r="F194" s="918" t="str">
        <f>'ClubNet取込み用【編集不可】'!F194</f>
        <v/>
      </c>
      <c r="G194" s="354" t="str">
        <f>'ClubNet取込み用【編集不可】'!I194</f>
        <v/>
      </c>
      <c r="H194" s="917" t="str">
        <f t="shared" si="6"/>
        <v>#N/A</v>
      </c>
      <c r="I194" s="354"/>
      <c r="J194" s="24"/>
      <c r="K194" s="200"/>
      <c r="L194" s="24"/>
      <c r="M194" s="24"/>
      <c r="N194" s="24"/>
    </row>
    <row r="195">
      <c r="A195" s="354"/>
      <c r="B195" s="354"/>
      <c r="C195" s="944"/>
      <c r="D195" s="944"/>
      <c r="E195" s="918"/>
      <c r="F195" s="918"/>
      <c r="G195" s="354"/>
      <c r="H195" s="354"/>
      <c r="I195" s="354"/>
      <c r="J195" s="24"/>
      <c r="K195" s="200"/>
      <c r="L195" s="24"/>
      <c r="M195" s="24"/>
      <c r="N195" s="24"/>
    </row>
    <row r="196">
      <c r="A196" s="354"/>
      <c r="B196" s="354"/>
      <c r="C196" s="944"/>
      <c r="D196" s="944"/>
      <c r="E196" s="918"/>
      <c r="F196" s="918"/>
      <c r="G196" s="354"/>
      <c r="H196" s="354"/>
      <c r="I196" s="354"/>
      <c r="J196" s="24"/>
      <c r="K196" s="200"/>
      <c r="L196" s="24"/>
      <c r="M196" s="24"/>
      <c r="N196" s="24"/>
    </row>
    <row r="197">
      <c r="A197" s="354"/>
      <c r="B197" s="354"/>
      <c r="C197" s="944"/>
      <c r="D197" s="944"/>
      <c r="E197" s="918"/>
      <c r="F197" s="918"/>
      <c r="G197" s="354"/>
      <c r="H197" s="354"/>
      <c r="I197" s="354"/>
      <c r="J197" s="24"/>
      <c r="K197" s="200"/>
      <c r="L197" s="24"/>
      <c r="M197" s="24"/>
      <c r="N197" s="24"/>
    </row>
    <row r="198">
      <c r="A198" s="354"/>
      <c r="B198" s="354"/>
      <c r="C198" s="944"/>
      <c r="D198" s="944"/>
      <c r="E198" s="918"/>
      <c r="F198" s="918"/>
      <c r="G198" s="354"/>
      <c r="H198" s="354"/>
      <c r="I198" s="354"/>
      <c r="J198" s="24"/>
      <c r="K198" s="200"/>
      <c r="L198" s="24"/>
      <c r="M198" s="24"/>
      <c r="N198" s="24"/>
    </row>
    <row r="199">
      <c r="A199" s="354"/>
      <c r="B199" s="354"/>
      <c r="C199" s="944"/>
      <c r="D199" s="944"/>
      <c r="E199" s="918"/>
      <c r="F199" s="918"/>
      <c r="G199" s="354"/>
      <c r="H199" s="354"/>
      <c r="I199" s="354"/>
      <c r="J199" s="24"/>
      <c r="K199" s="200"/>
      <c r="L199" s="24"/>
      <c r="M199" s="24"/>
      <c r="N199" s="24"/>
    </row>
    <row r="200">
      <c r="A200" s="354"/>
      <c r="B200" s="354"/>
      <c r="C200" s="944"/>
      <c r="D200" s="944"/>
      <c r="E200" s="918"/>
      <c r="F200" s="918"/>
      <c r="G200" s="354"/>
      <c r="H200" s="354"/>
      <c r="I200" s="354"/>
      <c r="J200" s="24"/>
      <c r="K200" s="200"/>
      <c r="L200" s="24"/>
      <c r="M200" s="24"/>
      <c r="N200" s="24"/>
    </row>
    <row r="201">
      <c r="A201" s="354"/>
      <c r="B201" s="354"/>
      <c r="C201" s="944"/>
      <c r="D201" s="944"/>
      <c r="E201" s="918"/>
      <c r="F201" s="918"/>
      <c r="G201" s="354"/>
      <c r="H201" s="354"/>
      <c r="I201" s="354"/>
      <c r="J201" s="24"/>
      <c r="K201" s="200"/>
      <c r="L201" s="24"/>
      <c r="M201" s="24"/>
      <c r="N201" s="24"/>
    </row>
    <row r="202">
      <c r="A202" s="354"/>
      <c r="B202" s="354"/>
      <c r="C202" s="944"/>
      <c r="D202" s="944"/>
      <c r="E202" s="918"/>
      <c r="F202" s="918"/>
      <c r="G202" s="354"/>
      <c r="H202" s="354"/>
      <c r="I202" s="354"/>
      <c r="J202" s="24"/>
      <c r="K202" s="200"/>
      <c r="L202" s="24"/>
      <c r="M202" s="24"/>
      <c r="N202" s="24"/>
    </row>
    <row r="203">
      <c r="A203" s="354"/>
      <c r="B203" s="354"/>
      <c r="C203" s="944"/>
      <c r="D203" s="944"/>
      <c r="E203" s="918"/>
      <c r="F203" s="918"/>
      <c r="G203" s="354"/>
      <c r="H203" s="354"/>
      <c r="I203" s="354"/>
      <c r="J203" s="24"/>
      <c r="K203" s="200"/>
      <c r="L203" s="24"/>
      <c r="M203" s="24"/>
      <c r="N203" s="24"/>
    </row>
    <row r="204">
      <c r="A204" s="354"/>
      <c r="B204" s="354"/>
      <c r="C204" s="944"/>
      <c r="D204" s="944"/>
      <c r="E204" s="918"/>
      <c r="F204" s="918"/>
      <c r="G204" s="354"/>
      <c r="H204" s="354"/>
      <c r="I204" s="354"/>
      <c r="J204" s="24"/>
      <c r="K204" s="200"/>
      <c r="L204" s="24"/>
      <c r="M204" s="24"/>
      <c r="N204" s="24"/>
    </row>
    <row r="205">
      <c r="A205" s="354"/>
      <c r="B205" s="354"/>
      <c r="C205" s="944"/>
      <c r="D205" s="944"/>
      <c r="E205" s="918"/>
      <c r="F205" s="918"/>
      <c r="G205" s="354"/>
      <c r="H205" s="354"/>
      <c r="I205" s="354"/>
      <c r="J205" s="24"/>
      <c r="K205" s="200"/>
      <c r="L205" s="24"/>
      <c r="M205" s="24"/>
      <c r="N205" s="24"/>
    </row>
    <row r="206">
      <c r="A206" s="354"/>
      <c r="B206" s="354"/>
      <c r="C206" s="944"/>
      <c r="D206" s="944"/>
      <c r="E206" s="918"/>
      <c r="F206" s="918"/>
      <c r="G206" s="354"/>
      <c r="H206" s="354"/>
      <c r="I206" s="354"/>
      <c r="J206" s="24"/>
      <c r="K206" s="200"/>
      <c r="L206" s="24"/>
      <c r="M206" s="24"/>
      <c r="N206" s="24"/>
    </row>
    <row r="207">
      <c r="A207" s="354"/>
      <c r="B207" s="354"/>
      <c r="C207" s="944"/>
      <c r="D207" s="944"/>
      <c r="E207" s="918"/>
      <c r="F207" s="918"/>
      <c r="G207" s="354"/>
      <c r="H207" s="354"/>
      <c r="I207" s="354"/>
      <c r="J207" s="24"/>
      <c r="K207" s="200"/>
      <c r="L207" s="24"/>
      <c r="M207" s="24"/>
      <c r="N207" s="24"/>
    </row>
    <row r="208">
      <c r="A208" s="354"/>
      <c r="B208" s="354"/>
      <c r="C208" s="944"/>
      <c r="D208" s="944"/>
      <c r="E208" s="918"/>
      <c r="F208" s="918"/>
      <c r="G208" s="354"/>
      <c r="H208" s="354"/>
      <c r="I208" s="354"/>
      <c r="J208" s="24"/>
      <c r="K208" s="200"/>
      <c r="L208" s="24"/>
      <c r="M208" s="24"/>
      <c r="N208" s="24"/>
    </row>
    <row r="209">
      <c r="A209" s="354"/>
      <c r="B209" s="354"/>
      <c r="C209" s="944"/>
      <c r="D209" s="944"/>
      <c r="E209" s="918"/>
      <c r="F209" s="918"/>
      <c r="G209" s="354"/>
      <c r="H209" s="354"/>
      <c r="I209" s="354"/>
      <c r="J209" s="24"/>
      <c r="K209" s="200"/>
      <c r="L209" s="24"/>
      <c r="M209" s="24"/>
      <c r="N209" s="24"/>
    </row>
    <row r="210">
      <c r="A210" s="354"/>
      <c r="B210" s="354"/>
      <c r="C210" s="944"/>
      <c r="D210" s="944"/>
      <c r="E210" s="918"/>
      <c r="F210" s="918"/>
      <c r="G210" s="354"/>
      <c r="H210" s="354"/>
      <c r="I210" s="354"/>
      <c r="J210" s="24"/>
      <c r="K210" s="200"/>
      <c r="L210" s="24"/>
      <c r="M210" s="24"/>
      <c r="N210" s="24"/>
    </row>
    <row r="211">
      <c r="A211" s="354"/>
      <c r="B211" s="354"/>
      <c r="C211" s="944"/>
      <c r="D211" s="944"/>
      <c r="E211" s="918"/>
      <c r="F211" s="918"/>
      <c r="G211" s="354"/>
      <c r="H211" s="354"/>
      <c r="I211" s="354"/>
      <c r="J211" s="24"/>
      <c r="K211" s="200"/>
      <c r="L211" s="24"/>
      <c r="M211" s="24"/>
      <c r="N211" s="24"/>
    </row>
    <row r="212">
      <c r="A212" s="354"/>
      <c r="B212" s="354"/>
      <c r="C212" s="944"/>
      <c r="D212" s="944"/>
      <c r="E212" s="918"/>
      <c r="F212" s="918"/>
      <c r="G212" s="354"/>
      <c r="H212" s="354"/>
      <c r="I212" s="354"/>
      <c r="J212" s="24"/>
      <c r="K212" s="200"/>
      <c r="L212" s="24"/>
      <c r="M212" s="24"/>
      <c r="N212" s="24"/>
    </row>
    <row r="213">
      <c r="A213" s="354"/>
      <c r="B213" s="354"/>
      <c r="C213" s="944"/>
      <c r="D213" s="944"/>
      <c r="E213" s="918"/>
      <c r="F213" s="918"/>
      <c r="G213" s="354"/>
      <c r="H213" s="354"/>
      <c r="I213" s="354"/>
      <c r="J213" s="24"/>
      <c r="K213" s="200"/>
      <c r="L213" s="24"/>
      <c r="M213" s="24"/>
      <c r="N213" s="24"/>
    </row>
    <row r="214">
      <c r="A214" s="354"/>
      <c r="B214" s="354"/>
      <c r="C214" s="944"/>
      <c r="D214" s="944"/>
      <c r="E214" s="918"/>
      <c r="F214" s="918"/>
      <c r="G214" s="354"/>
      <c r="H214" s="354"/>
      <c r="I214" s="354"/>
      <c r="J214" s="24"/>
      <c r="K214" s="200"/>
      <c r="L214" s="24"/>
      <c r="M214" s="24"/>
      <c r="N214" s="24"/>
    </row>
    <row r="215">
      <c r="A215" s="354"/>
      <c r="B215" s="354"/>
      <c r="C215" s="944"/>
      <c r="D215" s="944"/>
      <c r="E215" s="918"/>
      <c r="F215" s="918"/>
      <c r="G215" s="354"/>
      <c r="H215" s="354"/>
      <c r="I215" s="354"/>
      <c r="J215" s="24"/>
      <c r="K215" s="200"/>
      <c r="L215" s="24"/>
      <c r="M215" s="24"/>
      <c r="N215" s="24"/>
    </row>
    <row r="216">
      <c r="A216" s="354"/>
      <c r="B216" s="354"/>
      <c r="C216" s="944"/>
      <c r="D216" s="944"/>
      <c r="E216" s="918"/>
      <c r="F216" s="918"/>
      <c r="G216" s="354"/>
      <c r="H216" s="354"/>
      <c r="I216" s="354"/>
      <c r="J216" s="24"/>
      <c r="K216" s="200"/>
      <c r="L216" s="24"/>
      <c r="M216" s="24"/>
      <c r="N216" s="24"/>
    </row>
    <row r="217">
      <c r="A217" s="354"/>
      <c r="B217" s="354"/>
      <c r="C217" s="944"/>
      <c r="D217" s="944"/>
      <c r="E217" s="918"/>
      <c r="F217" s="918"/>
      <c r="G217" s="354"/>
      <c r="H217" s="354"/>
      <c r="I217" s="354"/>
      <c r="J217" s="24"/>
      <c r="K217" s="200"/>
      <c r="L217" s="24"/>
      <c r="M217" s="24"/>
      <c r="N217" s="24"/>
    </row>
    <row r="218">
      <c r="A218" s="354"/>
      <c r="B218" s="354"/>
      <c r="C218" s="944"/>
      <c r="D218" s="944"/>
      <c r="E218" s="918"/>
      <c r="F218" s="918"/>
      <c r="G218" s="354"/>
      <c r="H218" s="354"/>
      <c r="I218" s="354"/>
      <c r="J218" s="24"/>
      <c r="K218" s="200"/>
      <c r="L218" s="24"/>
      <c r="M218" s="24"/>
      <c r="N218" s="24"/>
    </row>
    <row r="219">
      <c r="A219" s="354"/>
      <c r="B219" s="354"/>
      <c r="C219" s="944"/>
      <c r="D219" s="944"/>
      <c r="E219" s="918"/>
      <c r="F219" s="918"/>
      <c r="G219" s="354"/>
      <c r="H219" s="354"/>
      <c r="I219" s="354"/>
      <c r="J219" s="24"/>
      <c r="K219" s="200"/>
      <c r="L219" s="24"/>
      <c r="M219" s="24"/>
      <c r="N219" s="24"/>
    </row>
    <row r="220">
      <c r="A220" s="354"/>
      <c r="B220" s="354"/>
      <c r="C220" s="944"/>
      <c r="D220" s="944"/>
      <c r="E220" s="918"/>
      <c r="F220" s="918"/>
      <c r="G220" s="354"/>
      <c r="H220" s="354"/>
      <c r="I220" s="354"/>
      <c r="J220" s="24"/>
      <c r="K220" s="200"/>
      <c r="L220" s="24"/>
      <c r="M220" s="24"/>
      <c r="N220" s="24"/>
    </row>
    <row r="221">
      <c r="A221" s="354"/>
      <c r="B221" s="354"/>
      <c r="C221" s="944"/>
      <c r="D221" s="944"/>
      <c r="E221" s="918"/>
      <c r="F221" s="918"/>
      <c r="G221" s="354"/>
      <c r="H221" s="354"/>
      <c r="I221" s="354"/>
      <c r="J221" s="24"/>
      <c r="K221" s="200"/>
      <c r="L221" s="24"/>
      <c r="M221" s="24"/>
      <c r="N221" s="24"/>
    </row>
    <row r="222">
      <c r="A222" s="354"/>
      <c r="B222" s="354"/>
      <c r="C222" s="944"/>
      <c r="D222" s="944"/>
      <c r="E222" s="918"/>
      <c r="F222" s="918"/>
      <c r="G222" s="354"/>
      <c r="H222" s="354"/>
      <c r="I222" s="354"/>
      <c r="J222" s="24"/>
      <c r="K222" s="200"/>
      <c r="L222" s="24"/>
      <c r="M222" s="24"/>
      <c r="N222" s="24"/>
    </row>
    <row r="223">
      <c r="A223" s="354"/>
      <c r="B223" s="354"/>
      <c r="C223" s="944"/>
      <c r="D223" s="944"/>
      <c r="E223" s="918"/>
      <c r="F223" s="918"/>
      <c r="G223" s="354"/>
      <c r="H223" s="354"/>
      <c r="I223" s="354"/>
      <c r="J223" s="24"/>
      <c r="K223" s="200"/>
      <c r="L223" s="24"/>
      <c r="M223" s="24"/>
      <c r="N223" s="24"/>
    </row>
    <row r="224">
      <c r="A224" s="354"/>
      <c r="B224" s="354"/>
      <c r="C224" s="944"/>
      <c r="D224" s="944"/>
      <c r="E224" s="918"/>
      <c r="F224" s="918"/>
      <c r="G224" s="354"/>
      <c r="H224" s="354"/>
      <c r="I224" s="354"/>
      <c r="J224" s="24"/>
      <c r="K224" s="200"/>
      <c r="L224" s="24"/>
      <c r="M224" s="24"/>
      <c r="N224" s="24"/>
    </row>
    <row r="225">
      <c r="A225" s="354"/>
      <c r="B225" s="354"/>
      <c r="C225" s="944"/>
      <c r="D225" s="944"/>
      <c r="E225" s="918"/>
      <c r="F225" s="918"/>
      <c r="G225" s="354"/>
      <c r="H225" s="354"/>
      <c r="I225" s="354"/>
      <c r="J225" s="24"/>
      <c r="K225" s="200"/>
      <c r="L225" s="24"/>
      <c r="M225" s="24"/>
      <c r="N225" s="24"/>
    </row>
    <row r="226">
      <c r="A226" s="354"/>
      <c r="B226" s="354"/>
      <c r="C226" s="944"/>
      <c r="D226" s="944"/>
      <c r="E226" s="918"/>
      <c r="F226" s="918"/>
      <c r="G226" s="354"/>
      <c r="H226" s="354"/>
      <c r="I226" s="354"/>
      <c r="J226" s="24"/>
      <c r="K226" s="200"/>
      <c r="L226" s="24"/>
      <c r="M226" s="24"/>
      <c r="N226" s="24"/>
    </row>
    <row r="227">
      <c r="A227" s="354"/>
      <c r="B227" s="354"/>
      <c r="C227" s="944"/>
      <c r="D227" s="944"/>
      <c r="E227" s="918"/>
      <c r="F227" s="918"/>
      <c r="G227" s="354"/>
      <c r="H227" s="354"/>
      <c r="I227" s="354"/>
      <c r="J227" s="24"/>
      <c r="K227" s="200"/>
      <c r="L227" s="24"/>
      <c r="M227" s="24"/>
      <c r="N227" s="24"/>
    </row>
    <row r="228">
      <c r="A228" s="354"/>
      <c r="B228" s="354"/>
      <c r="C228" s="944"/>
      <c r="D228" s="944"/>
      <c r="E228" s="918"/>
      <c r="F228" s="918"/>
      <c r="G228" s="354"/>
      <c r="H228" s="354"/>
      <c r="I228" s="354"/>
      <c r="J228" s="24"/>
      <c r="K228" s="200"/>
      <c r="L228" s="24"/>
      <c r="M228" s="24"/>
      <c r="N228" s="24"/>
    </row>
    <row r="229">
      <c r="A229" s="354"/>
      <c r="B229" s="354"/>
      <c r="C229" s="944"/>
      <c r="D229" s="944"/>
      <c r="E229" s="918"/>
      <c r="F229" s="918"/>
      <c r="G229" s="354"/>
      <c r="H229" s="354"/>
      <c r="I229" s="354"/>
      <c r="J229" s="24"/>
      <c r="K229" s="200"/>
      <c r="L229" s="24"/>
      <c r="M229" s="24"/>
      <c r="N229" s="24"/>
    </row>
    <row r="230">
      <c r="A230" s="354"/>
      <c r="B230" s="354"/>
      <c r="C230" s="944"/>
      <c r="D230" s="944"/>
      <c r="E230" s="918"/>
      <c r="F230" s="918"/>
      <c r="G230" s="354"/>
      <c r="H230" s="354"/>
      <c r="I230" s="354"/>
      <c r="J230" s="24"/>
      <c r="K230" s="200"/>
      <c r="L230" s="24"/>
      <c r="M230" s="24"/>
      <c r="N230" s="24"/>
    </row>
    <row r="231">
      <c r="A231" s="354"/>
      <c r="B231" s="354"/>
      <c r="C231" s="944"/>
      <c r="D231" s="944"/>
      <c r="E231" s="918"/>
      <c r="F231" s="918"/>
      <c r="G231" s="354"/>
      <c r="H231" s="354"/>
      <c r="I231" s="354"/>
      <c r="J231" s="24"/>
      <c r="K231" s="200"/>
      <c r="L231" s="24"/>
      <c r="M231" s="24"/>
      <c r="N231" s="24"/>
    </row>
    <row r="232">
      <c r="A232" s="354"/>
      <c r="B232" s="354"/>
      <c r="C232" s="944"/>
      <c r="D232" s="944"/>
      <c r="E232" s="918"/>
      <c r="F232" s="918"/>
      <c r="G232" s="354"/>
      <c r="H232" s="354"/>
      <c r="I232" s="354"/>
      <c r="J232" s="24"/>
      <c r="K232" s="200"/>
      <c r="L232" s="24"/>
      <c r="M232" s="24"/>
      <c r="N232" s="24"/>
    </row>
    <row r="233">
      <c r="A233" s="354"/>
      <c r="B233" s="354"/>
      <c r="C233" s="944"/>
      <c r="D233" s="944"/>
      <c r="E233" s="918"/>
      <c r="F233" s="918"/>
      <c r="G233" s="354"/>
      <c r="H233" s="354"/>
      <c r="I233" s="354"/>
      <c r="J233" s="24"/>
      <c r="K233" s="200"/>
      <c r="L233" s="24"/>
      <c r="M233" s="24"/>
      <c r="N233" s="24"/>
    </row>
    <row r="234">
      <c r="A234" s="354"/>
      <c r="B234" s="354"/>
      <c r="C234" s="944"/>
      <c r="D234" s="944"/>
      <c r="E234" s="918"/>
      <c r="F234" s="918"/>
      <c r="G234" s="354"/>
      <c r="H234" s="354"/>
      <c r="I234" s="354"/>
      <c r="J234" s="24"/>
      <c r="K234" s="200"/>
      <c r="L234" s="24"/>
      <c r="M234" s="24"/>
      <c r="N234" s="24"/>
    </row>
    <row r="235">
      <c r="A235" s="354"/>
      <c r="B235" s="354"/>
      <c r="C235" s="944"/>
      <c r="D235" s="944"/>
      <c r="E235" s="918"/>
      <c r="F235" s="918"/>
      <c r="G235" s="354"/>
      <c r="H235" s="354"/>
      <c r="I235" s="354"/>
      <c r="J235" s="24"/>
      <c r="K235" s="200"/>
      <c r="L235" s="24"/>
      <c r="M235" s="24"/>
      <c r="N235" s="24"/>
    </row>
    <row r="236">
      <c r="A236" s="354"/>
      <c r="B236" s="354"/>
      <c r="C236" s="944"/>
      <c r="D236" s="944"/>
      <c r="E236" s="918"/>
      <c r="F236" s="918"/>
      <c r="G236" s="354"/>
      <c r="H236" s="354"/>
      <c r="I236" s="354"/>
      <c r="J236" s="24"/>
      <c r="K236" s="200"/>
      <c r="L236" s="24"/>
      <c r="M236" s="24"/>
      <c r="N236" s="24"/>
    </row>
    <row r="237">
      <c r="A237" s="354"/>
      <c r="B237" s="354"/>
      <c r="C237" s="944"/>
      <c r="D237" s="944"/>
      <c r="E237" s="918"/>
      <c r="F237" s="918"/>
      <c r="G237" s="354"/>
      <c r="H237" s="354"/>
      <c r="I237" s="354"/>
      <c r="J237" s="24"/>
      <c r="K237" s="200"/>
      <c r="L237" s="24"/>
      <c r="M237" s="24"/>
      <c r="N237" s="24"/>
    </row>
    <row r="238">
      <c r="A238" s="354"/>
      <c r="B238" s="354"/>
      <c r="C238" s="944"/>
      <c r="D238" s="944"/>
      <c r="E238" s="918"/>
      <c r="F238" s="918"/>
      <c r="G238" s="354"/>
      <c r="H238" s="354"/>
      <c r="I238" s="354"/>
      <c r="J238" s="24"/>
      <c r="K238" s="200"/>
      <c r="L238" s="24"/>
      <c r="M238" s="24"/>
      <c r="N238" s="24"/>
    </row>
    <row r="239">
      <c r="A239" s="354"/>
      <c r="B239" s="354"/>
      <c r="C239" s="944"/>
      <c r="D239" s="944"/>
      <c r="E239" s="918"/>
      <c r="F239" s="918"/>
      <c r="G239" s="354"/>
      <c r="H239" s="354"/>
      <c r="I239" s="354"/>
      <c r="J239" s="24"/>
      <c r="K239" s="200"/>
      <c r="L239" s="24"/>
      <c r="M239" s="24"/>
      <c r="N239" s="24"/>
    </row>
    <row r="240">
      <c r="A240" s="354"/>
      <c r="B240" s="354"/>
      <c r="C240" s="944"/>
      <c r="D240" s="944"/>
      <c r="E240" s="918"/>
      <c r="F240" s="918"/>
      <c r="G240" s="354"/>
      <c r="H240" s="354"/>
      <c r="I240" s="354"/>
      <c r="J240" s="24"/>
      <c r="K240" s="200"/>
      <c r="L240" s="24"/>
      <c r="M240" s="24"/>
      <c r="N240" s="24"/>
    </row>
    <row r="241">
      <c r="A241" s="354"/>
      <c r="B241" s="354"/>
      <c r="C241" s="944"/>
      <c r="D241" s="944"/>
      <c r="E241" s="918"/>
      <c r="F241" s="918"/>
      <c r="G241" s="354"/>
      <c r="H241" s="354"/>
      <c r="I241" s="354"/>
      <c r="J241" s="24"/>
      <c r="K241" s="200"/>
      <c r="L241" s="24"/>
      <c r="M241" s="24"/>
      <c r="N241" s="24"/>
    </row>
    <row r="242">
      <c r="A242" s="354"/>
      <c r="B242" s="354"/>
      <c r="C242" s="944"/>
      <c r="D242" s="944"/>
      <c r="E242" s="918"/>
      <c r="F242" s="918"/>
      <c r="G242" s="354"/>
      <c r="H242" s="354"/>
      <c r="I242" s="354"/>
      <c r="J242" s="24"/>
      <c r="K242" s="200"/>
      <c r="L242" s="24"/>
      <c r="M242" s="24"/>
      <c r="N242" s="24"/>
    </row>
    <row r="243">
      <c r="A243" s="354"/>
      <c r="B243" s="354"/>
      <c r="C243" s="944"/>
      <c r="D243" s="944"/>
      <c r="E243" s="918"/>
      <c r="F243" s="918"/>
      <c r="G243" s="354"/>
      <c r="H243" s="354"/>
      <c r="I243" s="354"/>
      <c r="J243" s="24"/>
      <c r="K243" s="200"/>
      <c r="L243" s="24"/>
      <c r="M243" s="24"/>
      <c r="N243" s="24"/>
    </row>
    <row r="244">
      <c r="A244" s="354"/>
      <c r="B244" s="354"/>
      <c r="C244" s="944"/>
      <c r="D244" s="944"/>
      <c r="E244" s="918"/>
      <c r="F244" s="918"/>
      <c r="G244" s="354"/>
      <c r="H244" s="354"/>
      <c r="I244" s="354"/>
      <c r="J244" s="24"/>
      <c r="K244" s="200"/>
      <c r="L244" s="24"/>
      <c r="M244" s="24"/>
      <c r="N244" s="24"/>
    </row>
    <row r="245">
      <c r="A245" s="354"/>
      <c r="B245" s="354"/>
      <c r="C245" s="944"/>
      <c r="D245" s="944"/>
      <c r="E245" s="918"/>
      <c r="F245" s="918"/>
      <c r="G245" s="354"/>
      <c r="H245" s="354"/>
      <c r="I245" s="354"/>
      <c r="J245" s="24"/>
      <c r="K245" s="200"/>
      <c r="L245" s="24"/>
      <c r="M245" s="24"/>
      <c r="N245" s="24"/>
    </row>
    <row r="246">
      <c r="A246" s="354"/>
      <c r="B246" s="354"/>
      <c r="C246" s="944"/>
      <c r="D246" s="944"/>
      <c r="E246" s="918"/>
      <c r="F246" s="918"/>
      <c r="G246" s="354"/>
      <c r="H246" s="354"/>
      <c r="I246" s="354"/>
      <c r="J246" s="24"/>
      <c r="K246" s="200"/>
      <c r="L246" s="24"/>
      <c r="M246" s="24"/>
      <c r="N246" s="24"/>
    </row>
    <row r="247">
      <c r="A247" s="354"/>
      <c r="B247" s="354"/>
      <c r="C247" s="944"/>
      <c r="D247" s="944"/>
      <c r="E247" s="918"/>
      <c r="F247" s="918"/>
      <c r="G247" s="354"/>
      <c r="H247" s="354"/>
      <c r="I247" s="354"/>
      <c r="J247" s="24"/>
      <c r="K247" s="200"/>
      <c r="L247" s="24"/>
      <c r="M247" s="24"/>
      <c r="N247" s="24"/>
    </row>
    <row r="248">
      <c r="A248" s="354"/>
      <c r="B248" s="354"/>
      <c r="C248" s="944"/>
      <c r="D248" s="944"/>
      <c r="E248" s="918"/>
      <c r="F248" s="918"/>
      <c r="G248" s="354"/>
      <c r="H248" s="354"/>
      <c r="I248" s="354"/>
      <c r="J248" s="24"/>
      <c r="K248" s="200"/>
      <c r="L248" s="24"/>
      <c r="M248" s="24"/>
      <c r="N248" s="24"/>
    </row>
    <row r="249">
      <c r="A249" s="354"/>
      <c r="B249" s="354"/>
      <c r="C249" s="944"/>
      <c r="D249" s="944"/>
      <c r="E249" s="918"/>
      <c r="F249" s="918"/>
      <c r="G249" s="354"/>
      <c r="H249" s="354"/>
      <c r="I249" s="354"/>
      <c r="J249" s="24"/>
      <c r="K249" s="200"/>
      <c r="L249" s="24"/>
      <c r="M249" s="24"/>
      <c r="N249" s="24"/>
    </row>
    <row r="250">
      <c r="A250" s="354"/>
      <c r="B250" s="354"/>
      <c r="C250" s="944"/>
      <c r="D250" s="944"/>
      <c r="E250" s="918"/>
      <c r="F250" s="918"/>
      <c r="G250" s="354"/>
      <c r="H250" s="354"/>
      <c r="I250" s="354"/>
      <c r="J250" s="24"/>
      <c r="K250" s="200"/>
      <c r="L250" s="24"/>
      <c r="M250" s="24"/>
      <c r="N250" s="24"/>
    </row>
    <row r="251">
      <c r="A251" s="354"/>
      <c r="B251" s="354"/>
      <c r="C251" s="944"/>
      <c r="D251" s="944"/>
      <c r="E251" s="918"/>
      <c r="F251" s="918"/>
      <c r="G251" s="354"/>
      <c r="H251" s="354"/>
      <c r="I251" s="354"/>
      <c r="J251" s="24"/>
      <c r="K251" s="200"/>
      <c r="L251" s="24"/>
      <c r="M251" s="24"/>
      <c r="N251" s="24"/>
    </row>
    <row r="252">
      <c r="A252" s="354"/>
      <c r="B252" s="354"/>
      <c r="C252" s="944"/>
      <c r="D252" s="944"/>
      <c r="E252" s="918"/>
      <c r="F252" s="918"/>
      <c r="G252" s="354"/>
      <c r="H252" s="354"/>
      <c r="I252" s="354"/>
      <c r="J252" s="24"/>
      <c r="K252" s="200"/>
      <c r="L252" s="24"/>
      <c r="M252" s="24"/>
      <c r="N252" s="24"/>
    </row>
    <row r="253">
      <c r="A253" s="354"/>
      <c r="B253" s="354"/>
      <c r="C253" s="944"/>
      <c r="D253" s="944"/>
      <c r="E253" s="918"/>
      <c r="F253" s="918"/>
      <c r="G253" s="354"/>
      <c r="H253" s="354"/>
      <c r="I253" s="354"/>
      <c r="J253" s="24"/>
      <c r="K253" s="200"/>
      <c r="L253" s="24"/>
      <c r="M253" s="24"/>
      <c r="N253" s="24"/>
    </row>
    <row r="254">
      <c r="A254" s="354"/>
      <c r="B254" s="354"/>
      <c r="C254" s="944"/>
      <c r="D254" s="944"/>
      <c r="E254" s="918"/>
      <c r="F254" s="918"/>
      <c r="G254" s="354"/>
      <c r="H254" s="354"/>
      <c r="I254" s="354"/>
      <c r="J254" s="24"/>
      <c r="K254" s="200"/>
      <c r="L254" s="24"/>
      <c r="M254" s="24"/>
      <c r="N254" s="24"/>
    </row>
    <row r="255">
      <c r="A255" s="354"/>
      <c r="B255" s="354"/>
      <c r="C255" s="944"/>
      <c r="D255" s="944"/>
      <c r="E255" s="918"/>
      <c r="F255" s="918"/>
      <c r="G255" s="354"/>
      <c r="H255" s="354"/>
      <c r="I255" s="354"/>
      <c r="J255" s="24"/>
      <c r="K255" s="200"/>
      <c r="L255" s="24"/>
      <c r="M255" s="24"/>
      <c r="N255" s="24"/>
    </row>
    <row r="256">
      <c r="A256" s="354"/>
      <c r="B256" s="354"/>
      <c r="C256" s="944"/>
      <c r="D256" s="944"/>
      <c r="E256" s="918"/>
      <c r="F256" s="918"/>
      <c r="G256" s="354"/>
      <c r="H256" s="354"/>
      <c r="I256" s="354"/>
      <c r="J256" s="24"/>
      <c r="K256" s="200"/>
      <c r="L256" s="24"/>
      <c r="M256" s="24"/>
      <c r="N256" s="24"/>
    </row>
    <row r="257">
      <c r="A257" s="354"/>
      <c r="B257" s="354"/>
      <c r="C257" s="944"/>
      <c r="D257" s="944"/>
      <c r="E257" s="918"/>
      <c r="F257" s="918"/>
      <c r="G257" s="354"/>
      <c r="H257" s="354"/>
      <c r="I257" s="354"/>
      <c r="J257" s="24"/>
      <c r="K257" s="200"/>
      <c r="L257" s="24"/>
      <c r="M257" s="24"/>
      <c r="N257" s="24"/>
    </row>
    <row r="258">
      <c r="A258" s="354"/>
      <c r="B258" s="354"/>
      <c r="C258" s="944"/>
      <c r="D258" s="944"/>
      <c r="E258" s="918"/>
      <c r="F258" s="918"/>
      <c r="G258" s="354"/>
      <c r="H258" s="354"/>
      <c r="I258" s="354"/>
      <c r="J258" s="24"/>
      <c r="K258" s="200"/>
      <c r="L258" s="24"/>
      <c r="M258" s="24"/>
      <c r="N258" s="24"/>
    </row>
    <row r="259">
      <c r="A259" s="354"/>
      <c r="B259" s="354"/>
      <c r="C259" s="944"/>
      <c r="D259" s="944"/>
      <c r="E259" s="918"/>
      <c r="F259" s="918"/>
      <c r="G259" s="354"/>
      <c r="H259" s="354"/>
      <c r="I259" s="354"/>
      <c r="J259" s="24"/>
      <c r="K259" s="200"/>
      <c r="L259" s="24"/>
      <c r="M259" s="24"/>
      <c r="N259" s="24"/>
    </row>
    <row r="260">
      <c r="A260" s="354"/>
      <c r="B260" s="354"/>
      <c r="C260" s="944"/>
      <c r="D260" s="944"/>
      <c r="E260" s="918"/>
      <c r="F260" s="918"/>
      <c r="G260" s="354"/>
      <c r="H260" s="354"/>
      <c r="I260" s="354"/>
      <c r="J260" s="24"/>
      <c r="K260" s="200"/>
      <c r="L260" s="24"/>
      <c r="M260" s="24"/>
      <c r="N260" s="24"/>
    </row>
    <row r="261">
      <c r="A261" s="354"/>
      <c r="B261" s="354"/>
      <c r="C261" s="944"/>
      <c r="D261" s="944"/>
      <c r="E261" s="918"/>
      <c r="F261" s="918"/>
      <c r="G261" s="354"/>
      <c r="H261" s="354"/>
      <c r="I261" s="354"/>
      <c r="J261" s="24"/>
      <c r="K261" s="200"/>
      <c r="L261" s="24"/>
      <c r="M261" s="24"/>
      <c r="N261" s="24"/>
    </row>
    <row r="262">
      <c r="A262" s="354"/>
      <c r="B262" s="354"/>
      <c r="C262" s="944"/>
      <c r="D262" s="944"/>
      <c r="E262" s="918"/>
      <c r="F262" s="918"/>
      <c r="G262" s="354"/>
      <c r="H262" s="354"/>
      <c r="I262" s="354"/>
      <c r="J262" s="24"/>
      <c r="K262" s="200"/>
      <c r="L262" s="24"/>
      <c r="M262" s="24"/>
      <c r="N262" s="24"/>
    </row>
    <row r="263">
      <c r="A263" s="354"/>
      <c r="B263" s="354"/>
      <c r="C263" s="944"/>
      <c r="D263" s="944"/>
      <c r="E263" s="918"/>
      <c r="F263" s="918"/>
      <c r="G263" s="354"/>
      <c r="H263" s="354"/>
      <c r="I263" s="354"/>
      <c r="J263" s="24"/>
      <c r="K263" s="200"/>
      <c r="L263" s="24"/>
      <c r="M263" s="24"/>
      <c r="N263" s="24"/>
    </row>
    <row r="264">
      <c r="A264" s="354"/>
      <c r="B264" s="354"/>
      <c r="C264" s="944"/>
      <c r="D264" s="944"/>
      <c r="E264" s="918"/>
      <c r="F264" s="918"/>
      <c r="G264" s="354"/>
      <c r="H264" s="354"/>
      <c r="I264" s="354"/>
      <c r="J264" s="24"/>
      <c r="K264" s="200"/>
      <c r="L264" s="24"/>
      <c r="M264" s="24"/>
      <c r="N264" s="24"/>
    </row>
    <row r="265">
      <c r="A265" s="354"/>
      <c r="B265" s="354"/>
      <c r="C265" s="944"/>
      <c r="D265" s="944"/>
      <c r="E265" s="918"/>
      <c r="F265" s="918"/>
      <c r="G265" s="354"/>
      <c r="H265" s="354"/>
      <c r="I265" s="354"/>
      <c r="J265" s="24"/>
      <c r="K265" s="200"/>
      <c r="L265" s="24"/>
      <c r="M265" s="24"/>
      <c r="N265" s="24"/>
    </row>
    <row r="266">
      <c r="A266" s="354"/>
      <c r="B266" s="354"/>
      <c r="C266" s="944"/>
      <c r="D266" s="944"/>
      <c r="E266" s="918"/>
      <c r="F266" s="918"/>
      <c r="G266" s="354"/>
      <c r="H266" s="354"/>
      <c r="I266" s="354"/>
      <c r="J266" s="24"/>
      <c r="K266" s="200"/>
      <c r="L266" s="24"/>
      <c r="M266" s="24"/>
      <c r="N266" s="24"/>
    </row>
    <row r="267">
      <c r="A267" s="354"/>
      <c r="B267" s="354"/>
      <c r="C267" s="944"/>
      <c r="D267" s="944"/>
      <c r="E267" s="918"/>
      <c r="F267" s="918"/>
      <c r="G267" s="354"/>
      <c r="H267" s="354"/>
      <c r="I267" s="354"/>
      <c r="J267" s="24"/>
      <c r="K267" s="200"/>
      <c r="L267" s="24"/>
      <c r="M267" s="24"/>
      <c r="N267" s="24"/>
    </row>
    <row r="268">
      <c r="A268" s="354"/>
      <c r="B268" s="354"/>
      <c r="C268" s="944"/>
      <c r="D268" s="944"/>
      <c r="E268" s="918"/>
      <c r="F268" s="918"/>
      <c r="G268" s="354"/>
      <c r="H268" s="354"/>
      <c r="I268" s="354"/>
      <c r="J268" s="24"/>
      <c r="K268" s="200"/>
      <c r="L268" s="24"/>
      <c r="M268" s="24"/>
      <c r="N268" s="24"/>
    </row>
    <row r="269">
      <c r="A269" s="354"/>
      <c r="B269" s="354"/>
      <c r="C269" s="944"/>
      <c r="D269" s="944"/>
      <c r="E269" s="918"/>
      <c r="F269" s="918"/>
      <c r="G269" s="354"/>
      <c r="H269" s="354"/>
      <c r="I269" s="354"/>
      <c r="J269" s="24"/>
      <c r="K269" s="200"/>
      <c r="L269" s="24"/>
      <c r="M269" s="24"/>
      <c r="N269" s="24"/>
    </row>
    <row r="270">
      <c r="A270" s="354"/>
      <c r="B270" s="354"/>
      <c r="C270" s="944"/>
      <c r="D270" s="944"/>
      <c r="E270" s="918"/>
      <c r="F270" s="918"/>
      <c r="G270" s="354"/>
      <c r="H270" s="354"/>
      <c r="I270" s="354"/>
      <c r="J270" s="24"/>
      <c r="K270" s="200"/>
      <c r="L270" s="24"/>
      <c r="M270" s="24"/>
      <c r="N270" s="24"/>
    </row>
    <row r="271">
      <c r="A271" s="354"/>
      <c r="B271" s="354"/>
      <c r="C271" s="944"/>
      <c r="D271" s="944"/>
      <c r="E271" s="918"/>
      <c r="F271" s="918"/>
      <c r="G271" s="354"/>
      <c r="H271" s="354"/>
      <c r="I271" s="354"/>
      <c r="J271" s="24"/>
      <c r="K271" s="200"/>
      <c r="L271" s="24"/>
      <c r="M271" s="24"/>
      <c r="N271" s="24"/>
    </row>
    <row r="272">
      <c r="A272" s="354"/>
      <c r="B272" s="354"/>
      <c r="C272" s="944"/>
      <c r="D272" s="944"/>
      <c r="E272" s="918"/>
      <c r="F272" s="918"/>
      <c r="G272" s="354"/>
      <c r="H272" s="354"/>
      <c r="I272" s="354"/>
      <c r="J272" s="24"/>
      <c r="K272" s="200"/>
      <c r="L272" s="24"/>
      <c r="M272" s="24"/>
      <c r="N272" s="24"/>
    </row>
    <row r="273">
      <c r="A273" s="354"/>
      <c r="B273" s="354"/>
      <c r="C273" s="944"/>
      <c r="D273" s="944"/>
      <c r="E273" s="918"/>
      <c r="F273" s="918"/>
      <c r="G273" s="354"/>
      <c r="H273" s="354"/>
      <c r="I273" s="354"/>
      <c r="J273" s="24"/>
      <c r="K273" s="200"/>
      <c r="L273" s="24"/>
      <c r="M273" s="24"/>
      <c r="N273" s="24"/>
    </row>
    <row r="274">
      <c r="A274" s="354"/>
      <c r="B274" s="354"/>
      <c r="C274" s="944"/>
      <c r="D274" s="944"/>
      <c r="E274" s="918"/>
      <c r="F274" s="918"/>
      <c r="G274" s="354"/>
      <c r="H274" s="354"/>
      <c r="I274" s="354"/>
      <c r="J274" s="24"/>
      <c r="K274" s="200"/>
      <c r="L274" s="24"/>
      <c r="M274" s="24"/>
      <c r="N274" s="24"/>
    </row>
    <row r="275">
      <c r="A275" s="354"/>
      <c r="B275" s="354"/>
      <c r="C275" s="944"/>
      <c r="D275" s="944"/>
      <c r="E275" s="918"/>
      <c r="F275" s="918"/>
      <c r="G275" s="354"/>
      <c r="H275" s="354"/>
      <c r="I275" s="354"/>
      <c r="J275" s="24"/>
      <c r="K275" s="200"/>
      <c r="L275" s="24"/>
      <c r="M275" s="24"/>
      <c r="N275" s="24"/>
    </row>
    <row r="276">
      <c r="A276" s="354"/>
      <c r="B276" s="354"/>
      <c r="C276" s="944"/>
      <c r="D276" s="944"/>
      <c r="E276" s="918"/>
      <c r="F276" s="918"/>
      <c r="G276" s="354"/>
      <c r="H276" s="354"/>
      <c r="I276" s="354"/>
      <c r="J276" s="24"/>
      <c r="K276" s="200"/>
      <c r="L276" s="24"/>
      <c r="M276" s="24"/>
      <c r="N276" s="24"/>
    </row>
    <row r="277">
      <c r="A277" s="354"/>
      <c r="B277" s="354"/>
      <c r="C277" s="944"/>
      <c r="D277" s="944"/>
      <c r="E277" s="918"/>
      <c r="F277" s="918"/>
      <c r="G277" s="354"/>
      <c r="H277" s="354"/>
      <c r="I277" s="354"/>
      <c r="J277" s="24"/>
      <c r="K277" s="200"/>
      <c r="L277" s="24"/>
      <c r="M277" s="24"/>
      <c r="N277" s="24"/>
    </row>
    <row r="278">
      <c r="A278" s="354"/>
      <c r="B278" s="354"/>
      <c r="C278" s="944"/>
      <c r="D278" s="944"/>
      <c r="E278" s="918"/>
      <c r="F278" s="918"/>
      <c r="G278" s="354"/>
      <c r="H278" s="354"/>
      <c r="I278" s="354"/>
      <c r="J278" s="24"/>
      <c r="K278" s="200"/>
      <c r="L278" s="24"/>
      <c r="M278" s="24"/>
      <c r="N278" s="24"/>
    </row>
    <row r="279">
      <c r="A279" s="354"/>
      <c r="B279" s="354"/>
      <c r="C279" s="944"/>
      <c r="D279" s="944"/>
      <c r="E279" s="918"/>
      <c r="F279" s="918"/>
      <c r="G279" s="354"/>
      <c r="H279" s="354"/>
      <c r="I279" s="354"/>
      <c r="J279" s="24"/>
      <c r="K279" s="200"/>
      <c r="L279" s="24"/>
      <c r="M279" s="24"/>
      <c r="N279" s="24"/>
    </row>
    <row r="280">
      <c r="A280" s="354"/>
      <c r="B280" s="354"/>
      <c r="C280" s="944"/>
      <c r="D280" s="944"/>
      <c r="E280" s="918"/>
      <c r="F280" s="918"/>
      <c r="G280" s="354"/>
      <c r="H280" s="354"/>
      <c r="I280" s="354"/>
      <c r="J280" s="24"/>
      <c r="K280" s="200"/>
      <c r="L280" s="24"/>
      <c r="M280" s="24"/>
      <c r="N280" s="24"/>
    </row>
    <row r="281">
      <c r="A281" s="945"/>
      <c r="B281" s="945"/>
      <c r="C281" s="944"/>
      <c r="D281" s="944"/>
      <c r="E281" s="918"/>
      <c r="F281" s="918"/>
      <c r="G281" s="354"/>
      <c r="H281" s="354"/>
      <c r="I281" s="354"/>
      <c r="J281" s="24"/>
      <c r="K281" s="200"/>
      <c r="L281" s="24"/>
      <c r="M281" s="24"/>
      <c r="N281" s="24"/>
    </row>
    <row r="282">
      <c r="A282" s="945"/>
      <c r="B282" s="945"/>
      <c r="C282" s="944"/>
      <c r="D282" s="944"/>
      <c r="E282" s="918"/>
      <c r="F282" s="918"/>
      <c r="G282" s="354"/>
      <c r="H282" s="354"/>
      <c r="I282" s="354"/>
      <c r="J282" s="24"/>
      <c r="K282" s="200"/>
      <c r="L282" s="24"/>
      <c r="M282" s="24"/>
      <c r="N282" s="24"/>
    </row>
    <row r="283">
      <c r="A283" s="945"/>
      <c r="B283" s="945"/>
      <c r="C283" s="944"/>
      <c r="D283" s="944"/>
      <c r="E283" s="918"/>
      <c r="F283" s="918"/>
      <c r="G283" s="354"/>
      <c r="H283" s="354"/>
      <c r="I283" s="354"/>
      <c r="J283" s="24"/>
      <c r="K283" s="200"/>
      <c r="L283" s="24"/>
      <c r="M283" s="24"/>
      <c r="N283" s="24"/>
    </row>
    <row r="284">
      <c r="A284" s="945"/>
      <c r="B284" s="945"/>
      <c r="C284" s="944"/>
      <c r="D284" s="944"/>
      <c r="E284" s="918"/>
      <c r="F284" s="918"/>
      <c r="G284" s="354"/>
      <c r="H284" s="354"/>
      <c r="I284" s="354"/>
      <c r="J284" s="24"/>
      <c r="K284" s="200"/>
      <c r="L284" s="24"/>
      <c r="M284" s="24"/>
      <c r="N284" s="24"/>
    </row>
    <row r="285">
      <c r="A285" s="945"/>
      <c r="B285" s="945"/>
      <c r="C285" s="944"/>
      <c r="D285" s="944"/>
      <c r="E285" s="918"/>
      <c r="F285" s="918"/>
      <c r="G285" s="354"/>
      <c r="H285" s="354"/>
      <c r="I285" s="354"/>
      <c r="J285" s="24"/>
      <c r="K285" s="200"/>
      <c r="L285" s="24"/>
      <c r="M285" s="24"/>
      <c r="N285" s="24"/>
    </row>
    <row r="286">
      <c r="A286" s="945"/>
      <c r="B286" s="945"/>
      <c r="C286" s="944"/>
      <c r="D286" s="944"/>
      <c r="E286" s="918"/>
      <c r="F286" s="918"/>
      <c r="G286" s="354"/>
      <c r="H286" s="354"/>
      <c r="I286" s="354"/>
      <c r="J286" s="24"/>
      <c r="K286" s="200"/>
      <c r="L286" s="24"/>
      <c r="M286" s="24"/>
      <c r="N286" s="24"/>
    </row>
    <row r="287">
      <c r="A287" s="945"/>
      <c r="B287" s="945"/>
      <c r="C287" s="944"/>
      <c r="D287" s="944"/>
      <c r="E287" s="918"/>
      <c r="F287" s="918"/>
      <c r="G287" s="354"/>
      <c r="H287" s="354"/>
      <c r="I287" s="354"/>
      <c r="J287" s="24"/>
      <c r="K287" s="200"/>
      <c r="L287" s="24"/>
      <c r="M287" s="24"/>
      <c r="N287" s="24"/>
    </row>
    <row r="288">
      <c r="A288" s="945"/>
      <c r="B288" s="945"/>
      <c r="C288" s="944"/>
      <c r="D288" s="944"/>
      <c r="E288" s="918"/>
      <c r="F288" s="918"/>
      <c r="G288" s="354"/>
      <c r="H288" s="354"/>
      <c r="I288" s="354"/>
      <c r="J288" s="24"/>
      <c r="K288" s="200"/>
      <c r="L288" s="24"/>
      <c r="M288" s="24"/>
      <c r="N288" s="24"/>
    </row>
    <row r="289">
      <c r="A289" s="945"/>
      <c r="B289" s="945"/>
      <c r="C289" s="944"/>
      <c r="D289" s="944"/>
      <c r="E289" s="918"/>
      <c r="F289" s="918"/>
      <c r="G289" s="354"/>
      <c r="H289" s="354"/>
      <c r="I289" s="354"/>
      <c r="J289" s="24"/>
      <c r="K289" s="200"/>
      <c r="L289" s="24"/>
      <c r="M289" s="24"/>
      <c r="N289" s="24"/>
    </row>
    <row r="290">
      <c r="A290" s="945"/>
      <c r="B290" s="945"/>
      <c r="C290" s="944"/>
      <c r="D290" s="944"/>
      <c r="E290" s="918"/>
      <c r="F290" s="918"/>
      <c r="G290" s="354"/>
      <c r="H290" s="354"/>
      <c r="I290" s="354"/>
      <c r="J290" s="24"/>
      <c r="K290" s="200"/>
      <c r="L290" s="24"/>
      <c r="M290" s="24"/>
      <c r="N290" s="24"/>
    </row>
    <row r="291">
      <c r="A291" s="945"/>
      <c r="B291" s="945"/>
      <c r="C291" s="944"/>
      <c r="D291" s="944"/>
      <c r="E291" s="918"/>
      <c r="F291" s="918"/>
      <c r="G291" s="354"/>
      <c r="H291" s="354"/>
      <c r="I291" s="354"/>
      <c r="J291" s="24"/>
      <c r="K291" s="200"/>
      <c r="L291" s="24"/>
      <c r="M291" s="24"/>
      <c r="N291" s="24"/>
    </row>
    <row r="292">
      <c r="A292" s="945"/>
      <c r="B292" s="945"/>
      <c r="C292" s="944"/>
      <c r="D292" s="944"/>
      <c r="E292" s="918"/>
      <c r="F292" s="918"/>
      <c r="G292" s="354"/>
      <c r="H292" s="354"/>
      <c r="I292" s="354"/>
      <c r="J292" s="24"/>
      <c r="K292" s="200"/>
      <c r="L292" s="24"/>
      <c r="M292" s="24"/>
      <c r="N292" s="24"/>
    </row>
    <row r="293">
      <c r="A293" s="945"/>
      <c r="B293" s="945"/>
      <c r="C293" s="944"/>
      <c r="D293" s="944"/>
      <c r="E293" s="918"/>
      <c r="F293" s="918"/>
      <c r="G293" s="354"/>
      <c r="H293" s="354"/>
      <c r="I293" s="354"/>
      <c r="J293" s="24"/>
      <c r="K293" s="200"/>
      <c r="L293" s="24"/>
      <c r="M293" s="24"/>
      <c r="N293" s="24"/>
    </row>
    <row r="294">
      <c r="A294" s="945"/>
      <c r="B294" s="945"/>
      <c r="C294" s="944"/>
      <c r="D294" s="944"/>
      <c r="E294" s="918"/>
      <c r="F294" s="918"/>
      <c r="G294" s="354"/>
      <c r="H294" s="354"/>
      <c r="I294" s="354"/>
      <c r="J294" s="24"/>
      <c r="K294" s="200"/>
      <c r="L294" s="24"/>
      <c r="M294" s="24"/>
      <c r="N294" s="24"/>
    </row>
    <row r="295">
      <c r="A295" s="945"/>
      <c r="B295" s="945"/>
      <c r="C295" s="944"/>
      <c r="D295" s="944"/>
      <c r="E295" s="918"/>
      <c r="F295" s="918"/>
      <c r="G295" s="354"/>
      <c r="H295" s="354"/>
      <c r="I295" s="354"/>
      <c r="J295" s="24"/>
      <c r="K295" s="200"/>
      <c r="L295" s="24"/>
      <c r="M295" s="24"/>
      <c r="N295" s="24"/>
    </row>
    <row r="296">
      <c r="A296" s="945"/>
      <c r="B296" s="945"/>
      <c r="C296" s="944"/>
      <c r="D296" s="944"/>
      <c r="E296" s="918"/>
      <c r="F296" s="918"/>
      <c r="G296" s="354"/>
      <c r="H296" s="354"/>
      <c r="I296" s="354"/>
      <c r="J296" s="24"/>
      <c r="K296" s="200"/>
      <c r="L296" s="24"/>
      <c r="M296" s="24"/>
      <c r="N296" s="24"/>
    </row>
    <row r="297">
      <c r="A297" s="945"/>
      <c r="B297" s="945"/>
      <c r="C297" s="944"/>
      <c r="D297" s="944"/>
      <c r="E297" s="918"/>
      <c r="F297" s="918"/>
      <c r="G297" s="354"/>
      <c r="H297" s="354"/>
      <c r="I297" s="354"/>
      <c r="J297" s="24"/>
      <c r="K297" s="200"/>
      <c r="L297" s="24"/>
      <c r="M297" s="24"/>
      <c r="N297" s="24"/>
    </row>
    <row r="298">
      <c r="A298" s="945"/>
      <c r="B298" s="945"/>
      <c r="C298" s="944"/>
      <c r="D298" s="944"/>
      <c r="E298" s="918"/>
      <c r="F298" s="918"/>
      <c r="G298" s="354"/>
      <c r="H298" s="354"/>
      <c r="I298" s="354"/>
      <c r="J298" s="24"/>
      <c r="K298" s="200"/>
      <c r="L298" s="24"/>
      <c r="M298" s="24"/>
      <c r="N298" s="24"/>
    </row>
    <row r="299">
      <c r="A299" s="945"/>
      <c r="B299" s="945"/>
      <c r="C299" s="944"/>
      <c r="D299" s="944"/>
      <c r="E299" s="918"/>
      <c r="F299" s="918"/>
      <c r="G299" s="354"/>
      <c r="H299" s="354"/>
      <c r="I299" s="354"/>
      <c r="J299" s="24"/>
      <c r="K299" s="200"/>
      <c r="L299" s="24"/>
      <c r="M299" s="24"/>
      <c r="N299" s="24"/>
    </row>
    <row r="300">
      <c r="A300" s="945"/>
      <c r="B300" s="945"/>
      <c r="C300" s="944"/>
      <c r="D300" s="944"/>
      <c r="E300" s="918"/>
      <c r="F300" s="918"/>
      <c r="G300" s="354"/>
      <c r="H300" s="354"/>
      <c r="I300" s="354"/>
      <c r="J300" s="24"/>
      <c r="K300" s="200"/>
      <c r="L300" s="24"/>
      <c r="M300" s="24"/>
      <c r="N300" s="24"/>
    </row>
    <row r="301">
      <c r="A301" s="945"/>
      <c r="B301" s="945"/>
      <c r="C301" s="944"/>
      <c r="D301" s="944"/>
      <c r="E301" s="918"/>
      <c r="F301" s="918"/>
      <c r="G301" s="354"/>
      <c r="H301" s="354"/>
      <c r="I301" s="354"/>
      <c r="J301" s="24"/>
      <c r="K301" s="200"/>
      <c r="L301" s="24"/>
      <c r="M301" s="24"/>
      <c r="N301" s="24"/>
    </row>
    <row r="302">
      <c r="A302" s="945"/>
      <c r="B302" s="945"/>
      <c r="C302" s="944"/>
      <c r="D302" s="944"/>
      <c r="E302" s="918"/>
      <c r="F302" s="918"/>
      <c r="G302" s="354"/>
      <c r="H302" s="354"/>
      <c r="I302" s="354"/>
      <c r="J302" s="24"/>
      <c r="K302" s="200"/>
      <c r="L302" s="24"/>
      <c r="M302" s="24"/>
      <c r="N302" s="24"/>
    </row>
    <row r="303">
      <c r="A303" s="945"/>
      <c r="B303" s="945"/>
      <c r="C303" s="944"/>
      <c r="D303" s="944"/>
      <c r="E303" s="918"/>
      <c r="F303" s="918"/>
      <c r="G303" s="354"/>
      <c r="H303" s="354"/>
      <c r="I303" s="354"/>
      <c r="J303" s="24"/>
      <c r="K303" s="200"/>
      <c r="L303" s="24"/>
      <c r="M303" s="24"/>
      <c r="N303" s="24"/>
    </row>
    <row r="304">
      <c r="A304" s="945"/>
      <c r="B304" s="945"/>
      <c r="C304" s="944"/>
      <c r="D304" s="944"/>
      <c r="E304" s="918"/>
      <c r="F304" s="918"/>
      <c r="G304" s="354"/>
      <c r="H304" s="354"/>
      <c r="I304" s="354"/>
      <c r="J304" s="24"/>
      <c r="K304" s="200"/>
      <c r="L304" s="24"/>
      <c r="M304" s="24"/>
      <c r="N304" s="24"/>
    </row>
    <row r="305">
      <c r="A305" s="945"/>
      <c r="B305" s="945"/>
      <c r="C305" s="944"/>
      <c r="D305" s="944"/>
      <c r="E305" s="918"/>
      <c r="F305" s="918"/>
      <c r="G305" s="354"/>
      <c r="H305" s="354"/>
      <c r="I305" s="354"/>
      <c r="J305" s="24"/>
      <c r="K305" s="200"/>
      <c r="L305" s="24"/>
      <c r="M305" s="24"/>
      <c r="N305" s="24"/>
    </row>
    <row r="306">
      <c r="A306" s="945"/>
      <c r="B306" s="945"/>
      <c r="C306" s="944"/>
      <c r="D306" s="944"/>
      <c r="E306" s="918"/>
      <c r="F306" s="918"/>
      <c r="G306" s="354"/>
      <c r="H306" s="354"/>
      <c r="I306" s="354"/>
      <c r="J306" s="24"/>
      <c r="K306" s="200"/>
      <c r="L306" s="24"/>
      <c r="M306" s="24"/>
      <c r="N306" s="24"/>
    </row>
    <row r="307">
      <c r="A307" s="945"/>
      <c r="B307" s="945"/>
      <c r="C307" s="944"/>
      <c r="D307" s="944"/>
      <c r="E307" s="918"/>
      <c r="F307" s="918"/>
      <c r="G307" s="354"/>
      <c r="H307" s="354"/>
      <c r="I307" s="354"/>
      <c r="J307" s="24"/>
      <c r="K307" s="200"/>
      <c r="L307" s="24"/>
      <c r="M307" s="24"/>
      <c r="N307" s="24"/>
    </row>
    <row r="308">
      <c r="A308" s="945"/>
      <c r="B308" s="945"/>
      <c r="C308" s="944"/>
      <c r="D308" s="944"/>
      <c r="E308" s="918"/>
      <c r="F308" s="918"/>
      <c r="G308" s="354"/>
      <c r="H308" s="354"/>
      <c r="I308" s="354"/>
      <c r="J308" s="24"/>
      <c r="K308" s="200"/>
      <c r="L308" s="24"/>
      <c r="M308" s="24"/>
      <c r="N308" s="24"/>
    </row>
    <row r="309">
      <c r="A309" s="945"/>
      <c r="B309" s="945"/>
      <c r="C309" s="944"/>
      <c r="D309" s="944"/>
      <c r="E309" s="918"/>
      <c r="F309" s="918"/>
      <c r="G309" s="354"/>
      <c r="H309" s="354"/>
      <c r="I309" s="354"/>
      <c r="J309" s="24"/>
      <c r="K309" s="200"/>
      <c r="L309" s="24"/>
      <c r="M309" s="24"/>
      <c r="N309" s="24"/>
    </row>
    <row r="310">
      <c r="A310" s="945"/>
      <c r="B310" s="945"/>
      <c r="C310" s="944"/>
      <c r="D310" s="944"/>
      <c r="E310" s="918"/>
      <c r="F310" s="918"/>
      <c r="G310" s="354"/>
      <c r="H310" s="354"/>
      <c r="I310" s="354"/>
      <c r="J310" s="24"/>
      <c r="K310" s="200"/>
      <c r="L310" s="24"/>
      <c r="M310" s="24"/>
      <c r="N310" s="24"/>
    </row>
    <row r="311">
      <c r="A311" s="945"/>
      <c r="B311" s="945"/>
      <c r="C311" s="944"/>
      <c r="D311" s="944"/>
      <c r="E311" s="918"/>
      <c r="F311" s="918"/>
      <c r="G311" s="354"/>
      <c r="H311" s="354"/>
      <c r="I311" s="354"/>
      <c r="J311" s="24"/>
      <c r="K311" s="200"/>
      <c r="L311" s="24"/>
      <c r="M311" s="24"/>
      <c r="N311" s="24"/>
    </row>
    <row r="312">
      <c r="A312" s="945"/>
      <c r="B312" s="945"/>
      <c r="C312" s="944"/>
      <c r="D312" s="944"/>
      <c r="E312" s="918"/>
      <c r="F312" s="918"/>
      <c r="G312" s="354"/>
      <c r="H312" s="354"/>
      <c r="I312" s="354"/>
      <c r="J312" s="24"/>
      <c r="K312" s="200"/>
      <c r="L312" s="24"/>
      <c r="M312" s="24"/>
      <c r="N312" s="24"/>
    </row>
    <row r="313">
      <c r="A313" s="945"/>
      <c r="B313" s="945"/>
      <c r="C313" s="944"/>
      <c r="D313" s="944"/>
      <c r="E313" s="918"/>
      <c r="F313" s="918"/>
      <c r="G313" s="354"/>
      <c r="H313" s="354"/>
      <c r="I313" s="354"/>
      <c r="J313" s="24"/>
      <c r="K313" s="200"/>
      <c r="L313" s="24"/>
      <c r="M313" s="24"/>
      <c r="N313" s="24"/>
    </row>
    <row r="314">
      <c r="A314" s="945"/>
      <c r="B314" s="945"/>
      <c r="C314" s="944"/>
      <c r="D314" s="944"/>
      <c r="E314" s="918"/>
      <c r="F314" s="918"/>
      <c r="G314" s="354"/>
      <c r="H314" s="354"/>
      <c r="I314" s="354"/>
      <c r="J314" s="24"/>
      <c r="K314" s="200"/>
      <c r="L314" s="24"/>
      <c r="M314" s="24"/>
      <c r="N314" s="24"/>
    </row>
    <row r="315">
      <c r="A315" s="945"/>
      <c r="B315" s="945"/>
      <c r="C315" s="944"/>
      <c r="D315" s="944"/>
      <c r="E315" s="918"/>
      <c r="F315" s="918"/>
      <c r="G315" s="354"/>
      <c r="H315" s="354"/>
      <c r="I315" s="354"/>
      <c r="J315" s="24"/>
      <c r="K315" s="200"/>
      <c r="L315" s="24"/>
      <c r="M315" s="24"/>
      <c r="N315" s="24"/>
    </row>
    <row r="316">
      <c r="A316" s="945"/>
      <c r="B316" s="945"/>
      <c r="C316" s="944"/>
      <c r="D316" s="944"/>
      <c r="E316" s="918"/>
      <c r="F316" s="918"/>
      <c r="G316" s="354"/>
      <c r="H316" s="354"/>
      <c r="I316" s="354"/>
      <c r="J316" s="24"/>
      <c r="K316" s="200"/>
      <c r="L316" s="24"/>
      <c r="M316" s="24"/>
      <c r="N316" s="24"/>
    </row>
    <row r="317">
      <c r="A317" s="945"/>
      <c r="B317" s="945"/>
      <c r="C317" s="944"/>
      <c r="D317" s="944"/>
      <c r="E317" s="918"/>
      <c r="F317" s="918"/>
      <c r="G317" s="354"/>
      <c r="H317" s="354"/>
      <c r="I317" s="354"/>
      <c r="J317" s="24"/>
      <c r="K317" s="200"/>
      <c r="L317" s="24"/>
      <c r="M317" s="24"/>
      <c r="N317" s="24"/>
    </row>
    <row r="318">
      <c r="A318" s="945"/>
      <c r="B318" s="945"/>
      <c r="C318" s="944"/>
      <c r="D318" s="944"/>
      <c r="E318" s="918"/>
      <c r="F318" s="918"/>
      <c r="G318" s="354"/>
      <c r="H318" s="354"/>
      <c r="I318" s="354"/>
      <c r="J318" s="24"/>
      <c r="K318" s="200"/>
      <c r="L318" s="24"/>
      <c r="M318" s="24"/>
      <c r="N318" s="24"/>
    </row>
    <row r="319">
      <c r="A319" s="945"/>
      <c r="B319" s="945"/>
      <c r="C319" s="944"/>
      <c r="D319" s="944"/>
      <c r="E319" s="918"/>
      <c r="F319" s="918"/>
      <c r="G319" s="354"/>
      <c r="H319" s="354"/>
      <c r="I319" s="354"/>
      <c r="J319" s="24"/>
      <c r="K319" s="200"/>
      <c r="L319" s="24"/>
      <c r="M319" s="24"/>
      <c r="N319" s="24"/>
    </row>
    <row r="320">
      <c r="A320" s="945"/>
      <c r="B320" s="945"/>
      <c r="C320" s="944"/>
      <c r="D320" s="944"/>
      <c r="E320" s="918"/>
      <c r="F320" s="918"/>
      <c r="G320" s="354"/>
      <c r="H320" s="354"/>
      <c r="I320" s="354"/>
      <c r="J320" s="24"/>
      <c r="K320" s="200"/>
      <c r="L320" s="24"/>
      <c r="M320" s="24"/>
      <c r="N320" s="24"/>
    </row>
    <row r="321">
      <c r="A321" s="945"/>
      <c r="B321" s="945"/>
      <c r="C321" s="944"/>
      <c r="D321" s="944"/>
      <c r="E321" s="918"/>
      <c r="F321" s="918"/>
      <c r="G321" s="354"/>
      <c r="H321" s="354"/>
      <c r="I321" s="354"/>
      <c r="J321" s="24"/>
      <c r="K321" s="200"/>
      <c r="L321" s="24"/>
      <c r="M321" s="24"/>
      <c r="N321" s="24"/>
    </row>
    <row r="322">
      <c r="A322" s="945"/>
      <c r="B322" s="945"/>
      <c r="C322" s="944"/>
      <c r="D322" s="944"/>
      <c r="E322" s="918"/>
      <c r="F322" s="918"/>
      <c r="G322" s="354"/>
      <c r="H322" s="354"/>
      <c r="I322" s="354"/>
      <c r="J322" s="24"/>
      <c r="K322" s="200"/>
      <c r="L322" s="24"/>
      <c r="M322" s="24"/>
      <c r="N322" s="24"/>
    </row>
    <row r="323">
      <c r="A323" s="945"/>
      <c r="B323" s="945"/>
      <c r="C323" s="944"/>
      <c r="D323" s="944"/>
      <c r="E323" s="918"/>
      <c r="F323" s="918"/>
      <c r="G323" s="354"/>
      <c r="H323" s="354"/>
      <c r="I323" s="354"/>
      <c r="J323" s="24"/>
      <c r="K323" s="200"/>
      <c r="L323" s="24"/>
      <c r="M323" s="24"/>
      <c r="N323" s="24"/>
    </row>
    <row r="324">
      <c r="A324" s="945"/>
      <c r="B324" s="945"/>
      <c r="C324" s="944"/>
      <c r="D324" s="944"/>
      <c r="E324" s="918"/>
      <c r="F324" s="918"/>
      <c r="G324" s="354"/>
      <c r="H324" s="354"/>
      <c r="I324" s="354"/>
      <c r="J324" s="24"/>
      <c r="K324" s="200"/>
      <c r="L324" s="24"/>
      <c r="M324" s="24"/>
      <c r="N324" s="24"/>
    </row>
    <row r="325">
      <c r="A325" s="945"/>
      <c r="B325" s="945"/>
      <c r="C325" s="944"/>
      <c r="D325" s="944"/>
      <c r="E325" s="918"/>
      <c r="F325" s="918"/>
      <c r="G325" s="354"/>
      <c r="H325" s="354"/>
      <c r="I325" s="354"/>
      <c r="J325" s="24"/>
      <c r="K325" s="200"/>
      <c r="L325" s="24"/>
      <c r="M325" s="24"/>
      <c r="N325" s="24"/>
    </row>
    <row r="326">
      <c r="A326" s="945"/>
      <c r="B326" s="945"/>
      <c r="C326" s="944"/>
      <c r="D326" s="944"/>
      <c r="E326" s="918"/>
      <c r="F326" s="918"/>
      <c r="G326" s="354"/>
      <c r="H326" s="354"/>
      <c r="I326" s="354"/>
      <c r="J326" s="24"/>
      <c r="K326" s="200"/>
      <c r="L326" s="24"/>
      <c r="M326" s="24"/>
      <c r="N326" s="24"/>
    </row>
    <row r="327">
      <c r="A327" s="945"/>
      <c r="B327" s="945"/>
      <c r="C327" s="944"/>
      <c r="D327" s="944"/>
      <c r="E327" s="918"/>
      <c r="F327" s="918"/>
      <c r="G327" s="354"/>
      <c r="H327" s="354"/>
      <c r="I327" s="354"/>
      <c r="J327" s="24"/>
      <c r="K327" s="200"/>
      <c r="L327" s="24"/>
      <c r="M327" s="24"/>
      <c r="N327" s="24"/>
    </row>
    <row r="328">
      <c r="A328" s="945"/>
      <c r="B328" s="945"/>
      <c r="C328" s="944"/>
      <c r="D328" s="944"/>
      <c r="E328" s="918"/>
      <c r="F328" s="918"/>
      <c r="G328" s="354"/>
      <c r="H328" s="354"/>
      <c r="I328" s="354"/>
      <c r="J328" s="24"/>
      <c r="K328" s="200"/>
      <c r="L328" s="24"/>
      <c r="M328" s="24"/>
      <c r="N328" s="24"/>
    </row>
    <row r="329">
      <c r="A329" s="945"/>
      <c r="B329" s="945"/>
      <c r="C329" s="944"/>
      <c r="D329" s="944"/>
      <c r="E329" s="918"/>
      <c r="F329" s="918"/>
      <c r="G329" s="354"/>
      <c r="H329" s="354"/>
      <c r="I329" s="354"/>
      <c r="J329" s="24"/>
      <c r="K329" s="200"/>
      <c r="L329" s="24"/>
      <c r="M329" s="24"/>
      <c r="N329" s="24"/>
    </row>
    <row r="330">
      <c r="A330" s="945"/>
      <c r="B330" s="945"/>
      <c r="C330" s="944"/>
      <c r="D330" s="944"/>
      <c r="E330" s="918"/>
      <c r="F330" s="918"/>
      <c r="G330" s="354"/>
      <c r="H330" s="354"/>
      <c r="I330" s="354"/>
      <c r="J330" s="24"/>
      <c r="K330" s="200"/>
      <c r="L330" s="24"/>
      <c r="M330" s="24"/>
      <c r="N330" s="24"/>
    </row>
    <row r="331">
      <c r="A331" s="945"/>
      <c r="B331" s="945"/>
      <c r="C331" s="944"/>
      <c r="D331" s="944"/>
      <c r="E331" s="918"/>
      <c r="F331" s="918"/>
      <c r="G331" s="354"/>
      <c r="H331" s="354"/>
      <c r="I331" s="354"/>
      <c r="J331" s="24"/>
      <c r="K331" s="200"/>
      <c r="L331" s="24"/>
      <c r="M331" s="24"/>
      <c r="N331" s="24"/>
    </row>
    <row r="332">
      <c r="A332" s="945"/>
      <c r="B332" s="945"/>
      <c r="C332" s="944"/>
      <c r="D332" s="944"/>
      <c r="E332" s="918"/>
      <c r="F332" s="918"/>
      <c r="G332" s="354"/>
      <c r="H332" s="354"/>
      <c r="I332" s="354"/>
      <c r="J332" s="24"/>
      <c r="K332" s="200"/>
      <c r="L332" s="24"/>
      <c r="M332" s="24"/>
      <c r="N332" s="24"/>
    </row>
    <row r="333">
      <c r="A333" s="945"/>
      <c r="B333" s="945"/>
      <c r="C333" s="944"/>
      <c r="D333" s="944"/>
      <c r="E333" s="918"/>
      <c r="F333" s="918"/>
      <c r="G333" s="354"/>
      <c r="H333" s="354"/>
      <c r="I333" s="354"/>
      <c r="J333" s="24"/>
      <c r="K333" s="200"/>
      <c r="L333" s="24"/>
      <c r="M333" s="24"/>
      <c r="N333" s="24"/>
    </row>
    <row r="334">
      <c r="A334" s="945"/>
      <c r="B334" s="945"/>
      <c r="C334" s="944"/>
      <c r="D334" s="944"/>
      <c r="E334" s="918"/>
      <c r="F334" s="918"/>
      <c r="G334" s="354"/>
      <c r="H334" s="354"/>
      <c r="I334" s="354"/>
      <c r="J334" s="24"/>
      <c r="K334" s="200"/>
      <c r="L334" s="24"/>
      <c r="M334" s="24"/>
      <c r="N334" s="24"/>
    </row>
    <row r="335">
      <c r="A335" s="945"/>
      <c r="B335" s="945"/>
      <c r="C335" s="944"/>
      <c r="D335" s="944"/>
      <c r="E335" s="918"/>
      <c r="F335" s="918"/>
      <c r="G335" s="354"/>
      <c r="H335" s="354"/>
      <c r="I335" s="354"/>
      <c r="J335" s="24"/>
      <c r="K335" s="200"/>
      <c r="L335" s="24"/>
      <c r="M335" s="24"/>
      <c r="N335" s="24"/>
    </row>
    <row r="336">
      <c r="A336" s="945"/>
      <c r="B336" s="945"/>
      <c r="C336" s="944"/>
      <c r="D336" s="944"/>
      <c r="E336" s="918"/>
      <c r="F336" s="918"/>
      <c r="G336" s="354"/>
      <c r="H336" s="354"/>
      <c r="I336" s="354"/>
      <c r="J336" s="24"/>
      <c r="K336" s="200"/>
      <c r="L336" s="24"/>
      <c r="M336" s="24"/>
      <c r="N336" s="24"/>
    </row>
    <row r="337">
      <c r="A337" s="945"/>
      <c r="B337" s="945"/>
      <c r="C337" s="944"/>
      <c r="D337" s="944"/>
      <c r="E337" s="918"/>
      <c r="F337" s="918"/>
      <c r="G337" s="354"/>
      <c r="H337" s="354"/>
      <c r="I337" s="354"/>
      <c r="J337" s="24"/>
      <c r="K337" s="200"/>
      <c r="L337" s="24"/>
      <c r="M337" s="24"/>
      <c r="N337" s="24"/>
    </row>
    <row r="338">
      <c r="A338" s="945"/>
      <c r="B338" s="945"/>
      <c r="C338" s="944"/>
      <c r="D338" s="944"/>
      <c r="E338" s="918"/>
      <c r="F338" s="918"/>
      <c r="G338" s="354"/>
      <c r="H338" s="354"/>
      <c r="I338" s="354"/>
      <c r="J338" s="24"/>
      <c r="K338" s="200"/>
      <c r="L338" s="24"/>
      <c r="M338" s="24"/>
      <c r="N338" s="24"/>
    </row>
    <row r="339">
      <c r="A339" s="945"/>
      <c r="B339" s="945"/>
      <c r="C339" s="944"/>
      <c r="D339" s="944"/>
      <c r="E339" s="918"/>
      <c r="F339" s="918"/>
      <c r="G339" s="354"/>
      <c r="H339" s="354"/>
      <c r="I339" s="354"/>
      <c r="J339" s="24"/>
      <c r="K339" s="200"/>
      <c r="L339" s="24"/>
      <c r="M339" s="24"/>
      <c r="N339" s="24"/>
    </row>
    <row r="340">
      <c r="A340" s="945"/>
      <c r="B340" s="945"/>
      <c r="C340" s="944"/>
      <c r="D340" s="944"/>
      <c r="E340" s="918"/>
      <c r="F340" s="918"/>
      <c r="G340" s="354"/>
      <c r="H340" s="354"/>
      <c r="I340" s="354"/>
      <c r="J340" s="24"/>
      <c r="K340" s="200"/>
      <c r="L340" s="24"/>
      <c r="M340" s="24"/>
      <c r="N340" s="24"/>
    </row>
    <row r="341">
      <c r="A341" s="945"/>
      <c r="B341" s="945"/>
      <c r="C341" s="944"/>
      <c r="D341" s="944"/>
      <c r="E341" s="918"/>
      <c r="F341" s="918"/>
      <c r="G341" s="354"/>
      <c r="H341" s="354"/>
      <c r="I341" s="354"/>
      <c r="J341" s="24"/>
      <c r="K341" s="200"/>
      <c r="L341" s="24"/>
      <c r="M341" s="24"/>
      <c r="N341" s="24"/>
    </row>
    <row r="342">
      <c r="A342" s="945"/>
      <c r="B342" s="945"/>
      <c r="C342" s="944"/>
      <c r="D342" s="944"/>
      <c r="E342" s="918"/>
      <c r="F342" s="918"/>
      <c r="G342" s="354"/>
      <c r="H342" s="354"/>
      <c r="I342" s="354"/>
      <c r="J342" s="24"/>
      <c r="K342" s="200"/>
      <c r="L342" s="24"/>
      <c r="M342" s="24"/>
      <c r="N342" s="24"/>
    </row>
    <row r="343">
      <c r="A343" s="945"/>
      <c r="B343" s="945"/>
      <c r="C343" s="944"/>
      <c r="D343" s="944"/>
      <c r="E343" s="918"/>
      <c r="F343" s="918"/>
      <c r="G343" s="354"/>
      <c r="H343" s="354"/>
      <c r="I343" s="354"/>
      <c r="J343" s="24"/>
      <c r="K343" s="200"/>
      <c r="L343" s="24"/>
      <c r="M343" s="24"/>
      <c r="N343" s="24"/>
    </row>
    <row r="344">
      <c r="A344" s="945"/>
      <c r="B344" s="945"/>
      <c r="C344" s="944"/>
      <c r="D344" s="944"/>
      <c r="E344" s="918"/>
      <c r="F344" s="918"/>
      <c r="G344" s="354"/>
      <c r="H344" s="354"/>
      <c r="I344" s="354"/>
      <c r="J344" s="24"/>
      <c r="K344" s="200"/>
      <c r="L344" s="24"/>
      <c r="M344" s="24"/>
      <c r="N344" s="24"/>
    </row>
    <row r="345">
      <c r="A345" s="945"/>
      <c r="B345" s="945"/>
      <c r="C345" s="944"/>
      <c r="D345" s="944"/>
      <c r="E345" s="918"/>
      <c r="F345" s="918"/>
      <c r="G345" s="354"/>
      <c r="H345" s="354"/>
      <c r="I345" s="354"/>
      <c r="J345" s="24"/>
      <c r="K345" s="200"/>
      <c r="L345" s="24"/>
      <c r="M345" s="24"/>
      <c r="N345" s="24"/>
    </row>
    <row r="346">
      <c r="A346" s="945"/>
      <c r="B346" s="945"/>
      <c r="C346" s="944"/>
      <c r="D346" s="944"/>
      <c r="E346" s="918"/>
      <c r="F346" s="918"/>
      <c r="G346" s="354"/>
      <c r="H346" s="354"/>
      <c r="I346" s="354"/>
      <c r="J346" s="24"/>
      <c r="K346" s="200"/>
      <c r="L346" s="24"/>
      <c r="M346" s="24"/>
      <c r="N346" s="24"/>
    </row>
    <row r="347">
      <c r="A347" s="945"/>
      <c r="B347" s="945"/>
      <c r="C347" s="944"/>
      <c r="D347" s="944"/>
      <c r="E347" s="918"/>
      <c r="F347" s="918"/>
      <c r="G347" s="354"/>
      <c r="H347" s="354"/>
      <c r="I347" s="354"/>
      <c r="J347" s="24"/>
      <c r="K347" s="200"/>
      <c r="L347" s="24"/>
      <c r="M347" s="24"/>
      <c r="N347" s="24"/>
    </row>
    <row r="348">
      <c r="A348" s="945"/>
      <c r="B348" s="945"/>
      <c r="C348" s="944"/>
      <c r="D348" s="944"/>
      <c r="E348" s="918"/>
      <c r="F348" s="918"/>
      <c r="G348" s="354"/>
      <c r="H348" s="354"/>
      <c r="I348" s="354"/>
      <c r="J348" s="24"/>
      <c r="K348" s="200"/>
      <c r="L348" s="24"/>
      <c r="M348" s="24"/>
      <c r="N348" s="24"/>
    </row>
    <row r="349">
      <c r="A349" s="945"/>
      <c r="B349" s="945"/>
      <c r="C349" s="944"/>
      <c r="D349" s="944"/>
      <c r="E349" s="918"/>
      <c r="F349" s="918"/>
      <c r="G349" s="354"/>
      <c r="H349" s="354"/>
      <c r="I349" s="354"/>
      <c r="J349" s="24"/>
      <c r="K349" s="200"/>
      <c r="L349" s="24"/>
      <c r="M349" s="24"/>
      <c r="N349" s="24"/>
    </row>
    <row r="350">
      <c r="A350" s="945"/>
      <c r="B350" s="945"/>
      <c r="C350" s="944"/>
      <c r="D350" s="944"/>
      <c r="E350" s="918"/>
      <c r="F350" s="918"/>
      <c r="G350" s="354"/>
      <c r="H350" s="354"/>
      <c r="I350" s="354"/>
      <c r="J350" s="24"/>
      <c r="K350" s="200"/>
      <c r="L350" s="24"/>
      <c r="M350" s="24"/>
      <c r="N350" s="24"/>
    </row>
    <row r="351">
      <c r="A351" s="945"/>
      <c r="B351" s="945"/>
      <c r="C351" s="944"/>
      <c r="D351" s="944"/>
      <c r="E351" s="918"/>
      <c r="F351" s="918"/>
      <c r="G351" s="354"/>
      <c r="H351" s="354"/>
      <c r="I351" s="354"/>
      <c r="J351" s="24"/>
      <c r="K351" s="200"/>
      <c r="L351" s="24"/>
      <c r="M351" s="24"/>
      <c r="N351" s="24"/>
    </row>
    <row r="352">
      <c r="A352" s="945"/>
      <c r="B352" s="945"/>
      <c r="C352" s="944"/>
      <c r="D352" s="944"/>
      <c r="E352" s="918"/>
      <c r="F352" s="918"/>
      <c r="G352" s="354"/>
      <c r="H352" s="354"/>
      <c r="I352" s="354"/>
      <c r="J352" s="24"/>
      <c r="K352" s="200"/>
      <c r="L352" s="24"/>
      <c r="M352" s="24"/>
      <c r="N352" s="24"/>
    </row>
    <row r="353">
      <c r="A353" s="945"/>
      <c r="B353" s="945"/>
      <c r="C353" s="944"/>
      <c r="D353" s="944"/>
      <c r="E353" s="918"/>
      <c r="F353" s="918"/>
      <c r="G353" s="354"/>
      <c r="H353" s="354"/>
      <c r="I353" s="354"/>
      <c r="J353" s="24"/>
      <c r="K353" s="200"/>
      <c r="L353" s="24"/>
      <c r="M353" s="24"/>
      <c r="N353" s="24"/>
    </row>
    <row r="354">
      <c r="A354" s="945"/>
      <c r="B354" s="945"/>
      <c r="C354" s="944"/>
      <c r="D354" s="944"/>
      <c r="E354" s="918"/>
      <c r="F354" s="918"/>
      <c r="G354" s="354"/>
      <c r="H354" s="354"/>
      <c r="I354" s="354"/>
      <c r="J354" s="24"/>
      <c r="K354" s="200"/>
      <c r="L354" s="24"/>
      <c r="M354" s="24"/>
      <c r="N354" s="24"/>
    </row>
    <row r="355">
      <c r="A355" s="945"/>
      <c r="B355" s="945"/>
      <c r="C355" s="944"/>
      <c r="D355" s="944"/>
      <c r="E355" s="918"/>
      <c r="F355" s="918"/>
      <c r="G355" s="354"/>
      <c r="H355" s="354"/>
      <c r="I355" s="354"/>
      <c r="J355" s="24"/>
      <c r="K355" s="200"/>
      <c r="L355" s="24"/>
      <c r="M355" s="24"/>
      <c r="N355" s="24"/>
    </row>
    <row r="356">
      <c r="A356" s="945"/>
      <c r="B356" s="945"/>
      <c r="C356" s="944"/>
      <c r="D356" s="944"/>
      <c r="E356" s="918"/>
      <c r="F356" s="918"/>
      <c r="G356" s="354"/>
      <c r="H356" s="354"/>
      <c r="I356" s="354"/>
      <c r="J356" s="24"/>
      <c r="K356" s="200"/>
      <c r="L356" s="24"/>
      <c r="M356" s="24"/>
      <c r="N356" s="24"/>
    </row>
    <row r="357">
      <c r="A357" s="945"/>
      <c r="B357" s="945"/>
      <c r="C357" s="944"/>
      <c r="D357" s="944"/>
      <c r="E357" s="918"/>
      <c r="F357" s="918"/>
      <c r="G357" s="354"/>
      <c r="H357" s="354"/>
      <c r="I357" s="354"/>
      <c r="J357" s="24"/>
      <c r="K357" s="200"/>
      <c r="L357" s="24"/>
      <c r="M357" s="24"/>
      <c r="N357" s="24"/>
    </row>
    <row r="358">
      <c r="A358" s="945"/>
      <c r="B358" s="945"/>
      <c r="C358" s="944"/>
      <c r="D358" s="944"/>
      <c r="E358" s="918"/>
      <c r="F358" s="918"/>
      <c r="G358" s="354"/>
      <c r="H358" s="354"/>
      <c r="I358" s="354"/>
      <c r="J358" s="24"/>
      <c r="K358" s="200"/>
      <c r="L358" s="24"/>
      <c r="M358" s="24"/>
      <c r="N358" s="24"/>
    </row>
    <row r="359">
      <c r="A359" s="945"/>
      <c r="B359" s="945"/>
      <c r="C359" s="944"/>
      <c r="D359" s="944"/>
      <c r="E359" s="918"/>
      <c r="F359" s="918"/>
      <c r="G359" s="354"/>
      <c r="H359" s="354"/>
      <c r="I359" s="354"/>
      <c r="J359" s="24"/>
      <c r="K359" s="200"/>
      <c r="L359" s="24"/>
      <c r="M359" s="24"/>
      <c r="N359" s="24"/>
    </row>
    <row r="360">
      <c r="A360" s="945"/>
      <c r="B360" s="945"/>
      <c r="C360" s="944"/>
      <c r="D360" s="944"/>
      <c r="E360" s="918"/>
      <c r="F360" s="918"/>
      <c r="G360" s="354"/>
      <c r="H360" s="354"/>
      <c r="I360" s="354"/>
      <c r="J360" s="24"/>
      <c r="K360" s="200"/>
      <c r="L360" s="24"/>
      <c r="M360" s="24"/>
      <c r="N360" s="24"/>
    </row>
    <row r="361">
      <c r="A361" s="945"/>
      <c r="B361" s="945"/>
      <c r="C361" s="944"/>
      <c r="D361" s="944"/>
      <c r="E361" s="918"/>
      <c r="F361" s="918"/>
      <c r="G361" s="354"/>
      <c r="H361" s="354"/>
      <c r="I361" s="354"/>
      <c r="J361" s="24"/>
      <c r="K361" s="200"/>
      <c r="L361" s="24"/>
      <c r="M361" s="24"/>
      <c r="N361" s="24"/>
    </row>
    <row r="362">
      <c r="A362" s="945"/>
      <c r="B362" s="945"/>
      <c r="C362" s="944"/>
      <c r="D362" s="944"/>
      <c r="E362" s="918"/>
      <c r="F362" s="918"/>
      <c r="G362" s="354"/>
      <c r="H362" s="354"/>
      <c r="I362" s="354"/>
      <c r="J362" s="24"/>
      <c r="K362" s="200"/>
      <c r="L362" s="24"/>
      <c r="M362" s="24"/>
      <c r="N362" s="24"/>
    </row>
    <row r="363">
      <c r="A363" s="945"/>
      <c r="B363" s="945"/>
      <c r="C363" s="944"/>
      <c r="D363" s="944"/>
      <c r="E363" s="918"/>
      <c r="F363" s="918"/>
      <c r="G363" s="354"/>
      <c r="H363" s="354"/>
      <c r="I363" s="354"/>
      <c r="J363" s="24"/>
      <c r="K363" s="200"/>
      <c r="L363" s="24"/>
      <c r="M363" s="24"/>
      <c r="N363" s="24"/>
    </row>
    <row r="364">
      <c r="A364" s="945"/>
      <c r="B364" s="945"/>
      <c r="C364" s="944"/>
      <c r="D364" s="944"/>
      <c r="E364" s="918"/>
      <c r="F364" s="918"/>
      <c r="G364" s="354"/>
      <c r="H364" s="354"/>
      <c r="I364" s="354"/>
      <c r="J364" s="24"/>
      <c r="K364" s="200"/>
      <c r="L364" s="24"/>
      <c r="M364" s="24"/>
      <c r="N364" s="24"/>
    </row>
    <row r="365">
      <c r="A365" s="945"/>
      <c r="B365" s="945"/>
      <c r="C365" s="944"/>
      <c r="D365" s="944"/>
      <c r="E365" s="918"/>
      <c r="F365" s="918"/>
      <c r="G365" s="354"/>
      <c r="H365" s="354"/>
      <c r="I365" s="354"/>
      <c r="J365" s="24"/>
      <c r="K365" s="200"/>
      <c r="L365" s="24"/>
      <c r="M365" s="24"/>
      <c r="N365" s="24"/>
    </row>
    <row r="366">
      <c r="A366" s="945"/>
      <c r="B366" s="945"/>
      <c r="C366" s="944"/>
      <c r="D366" s="944"/>
      <c r="E366" s="918"/>
      <c r="F366" s="918"/>
      <c r="G366" s="354"/>
      <c r="H366" s="354"/>
      <c r="I366" s="354"/>
      <c r="J366" s="24"/>
      <c r="K366" s="200"/>
      <c r="L366" s="24"/>
      <c r="M366" s="24"/>
      <c r="N366" s="24"/>
    </row>
    <row r="367">
      <c r="A367" s="945"/>
      <c r="B367" s="945"/>
      <c r="C367" s="944"/>
      <c r="D367" s="944"/>
      <c r="E367" s="918"/>
      <c r="F367" s="918"/>
      <c r="G367" s="354"/>
      <c r="H367" s="354"/>
      <c r="I367" s="354"/>
      <c r="J367" s="24"/>
      <c r="K367" s="200"/>
      <c r="L367" s="24"/>
      <c r="M367" s="24"/>
      <c r="N367" s="24"/>
    </row>
    <row r="368">
      <c r="A368" s="945"/>
      <c r="B368" s="945"/>
      <c r="C368" s="944"/>
      <c r="D368" s="944"/>
      <c r="E368" s="918"/>
      <c r="F368" s="918"/>
      <c r="G368" s="354"/>
      <c r="H368" s="354"/>
      <c r="I368" s="354"/>
      <c r="J368" s="24"/>
      <c r="K368" s="200"/>
      <c r="L368" s="24"/>
      <c r="M368" s="24"/>
      <c r="N368" s="24"/>
    </row>
    <row r="369">
      <c r="A369" s="945"/>
      <c r="B369" s="945"/>
      <c r="C369" s="944"/>
      <c r="D369" s="944"/>
      <c r="E369" s="918"/>
      <c r="F369" s="918"/>
      <c r="G369" s="354"/>
      <c r="H369" s="354"/>
      <c r="I369" s="354"/>
      <c r="J369" s="24"/>
      <c r="K369" s="200"/>
      <c r="L369" s="24"/>
      <c r="M369" s="24"/>
      <c r="N369" s="24"/>
    </row>
    <row r="370">
      <c r="A370" s="945"/>
      <c r="B370" s="945"/>
      <c r="C370" s="944"/>
      <c r="D370" s="944"/>
      <c r="E370" s="918"/>
      <c r="F370" s="918"/>
      <c r="G370" s="354"/>
      <c r="H370" s="354"/>
      <c r="I370" s="354"/>
      <c r="J370" s="24"/>
      <c r="K370" s="200"/>
      <c r="L370" s="24"/>
      <c r="M370" s="24"/>
      <c r="N370" s="24"/>
    </row>
    <row r="371">
      <c r="A371" s="945"/>
      <c r="B371" s="945"/>
      <c r="C371" s="944"/>
      <c r="D371" s="944"/>
      <c r="E371" s="918"/>
      <c r="F371" s="918"/>
      <c r="G371" s="354"/>
      <c r="H371" s="354"/>
      <c r="I371" s="354"/>
      <c r="J371" s="24"/>
      <c r="K371" s="200"/>
      <c r="L371" s="24"/>
      <c r="M371" s="24"/>
      <c r="N371" s="24"/>
    </row>
    <row r="372">
      <c r="A372" s="945"/>
      <c r="B372" s="945"/>
      <c r="C372" s="944"/>
      <c r="D372" s="944"/>
      <c r="E372" s="918"/>
      <c r="F372" s="918"/>
      <c r="G372" s="354"/>
      <c r="H372" s="354"/>
      <c r="I372" s="354"/>
      <c r="J372" s="24"/>
      <c r="K372" s="200"/>
      <c r="L372" s="24"/>
      <c r="M372" s="24"/>
      <c r="N372" s="24"/>
    </row>
    <row r="373">
      <c r="A373" s="945"/>
      <c r="B373" s="945"/>
      <c r="C373" s="944"/>
      <c r="D373" s="944"/>
      <c r="E373" s="918"/>
      <c r="F373" s="918"/>
      <c r="G373" s="354"/>
      <c r="H373" s="354"/>
      <c r="I373" s="354"/>
      <c r="J373" s="24"/>
      <c r="K373" s="200"/>
      <c r="L373" s="24"/>
      <c r="M373" s="24"/>
      <c r="N373" s="24"/>
    </row>
    <row r="374">
      <c r="A374" s="945"/>
      <c r="B374" s="945"/>
      <c r="C374" s="944"/>
      <c r="D374" s="944"/>
      <c r="E374" s="918"/>
      <c r="F374" s="918"/>
      <c r="G374" s="354"/>
      <c r="H374" s="354"/>
      <c r="I374" s="354"/>
      <c r="J374" s="24"/>
      <c r="K374" s="200"/>
      <c r="L374" s="24"/>
      <c r="M374" s="24"/>
      <c r="N374" s="24"/>
    </row>
    <row r="375">
      <c r="A375" s="945"/>
      <c r="B375" s="945"/>
      <c r="C375" s="944"/>
      <c r="D375" s="944"/>
      <c r="E375" s="918"/>
      <c r="F375" s="918"/>
      <c r="G375" s="354"/>
      <c r="H375" s="354"/>
      <c r="I375" s="354"/>
      <c r="J375" s="24"/>
      <c r="K375" s="200"/>
      <c r="L375" s="24"/>
      <c r="M375" s="24"/>
      <c r="N375" s="24"/>
    </row>
    <row r="376">
      <c r="A376" s="945"/>
      <c r="B376" s="945"/>
      <c r="C376" s="944"/>
      <c r="D376" s="944"/>
      <c r="E376" s="918"/>
      <c r="F376" s="918"/>
      <c r="G376" s="354"/>
      <c r="H376" s="354"/>
      <c r="I376" s="354"/>
      <c r="J376" s="24"/>
      <c r="K376" s="200"/>
      <c r="L376" s="24"/>
      <c r="M376" s="24"/>
      <c r="N376" s="24"/>
    </row>
    <row r="377">
      <c r="A377" s="945"/>
      <c r="B377" s="945"/>
      <c r="C377" s="944"/>
      <c r="D377" s="944"/>
      <c r="E377" s="918"/>
      <c r="F377" s="918"/>
      <c r="G377" s="354"/>
      <c r="H377" s="354"/>
      <c r="I377" s="354"/>
      <c r="J377" s="24"/>
      <c r="K377" s="200"/>
      <c r="L377" s="24"/>
      <c r="M377" s="24"/>
      <c r="N377" s="24"/>
    </row>
    <row r="378">
      <c r="A378" s="945"/>
      <c r="B378" s="945"/>
      <c r="C378" s="944"/>
      <c r="D378" s="944"/>
      <c r="E378" s="918"/>
      <c r="F378" s="918"/>
      <c r="G378" s="354"/>
      <c r="H378" s="354"/>
      <c r="I378" s="354"/>
      <c r="J378" s="24"/>
      <c r="K378" s="200"/>
      <c r="L378" s="24"/>
      <c r="M378" s="24"/>
      <c r="N378" s="24"/>
    </row>
    <row r="379">
      <c r="A379" s="945"/>
      <c r="B379" s="945"/>
      <c r="C379" s="944"/>
      <c r="D379" s="944"/>
      <c r="E379" s="918"/>
      <c r="F379" s="918"/>
      <c r="G379" s="354"/>
      <c r="H379" s="354"/>
      <c r="I379" s="354"/>
      <c r="J379" s="24"/>
      <c r="K379" s="200"/>
      <c r="L379" s="24"/>
      <c r="M379" s="24"/>
      <c r="N379" s="24"/>
    </row>
    <row r="380">
      <c r="A380" s="945"/>
      <c r="B380" s="945"/>
      <c r="C380" s="944"/>
      <c r="D380" s="944"/>
      <c r="E380" s="918"/>
      <c r="F380" s="918"/>
      <c r="G380" s="354"/>
      <c r="H380" s="354"/>
      <c r="I380" s="354"/>
      <c r="J380" s="24"/>
      <c r="K380" s="200"/>
      <c r="L380" s="24"/>
      <c r="M380" s="24"/>
      <c r="N380" s="24"/>
    </row>
    <row r="381">
      <c r="A381" s="945"/>
      <c r="B381" s="945"/>
      <c r="C381" s="944"/>
      <c r="D381" s="944"/>
      <c r="E381" s="918"/>
      <c r="F381" s="918"/>
      <c r="G381" s="354"/>
      <c r="H381" s="354"/>
      <c r="I381" s="354"/>
      <c r="J381" s="24"/>
      <c r="K381" s="200"/>
      <c r="L381" s="24"/>
      <c r="M381" s="24"/>
      <c r="N381" s="24"/>
    </row>
    <row r="382">
      <c r="A382" s="945"/>
      <c r="B382" s="945"/>
      <c r="C382" s="944"/>
      <c r="D382" s="944"/>
      <c r="E382" s="918"/>
      <c r="F382" s="918"/>
      <c r="G382" s="354"/>
      <c r="H382" s="354"/>
      <c r="I382" s="354"/>
      <c r="J382" s="24"/>
      <c r="K382" s="200"/>
      <c r="L382" s="24"/>
      <c r="M382" s="24"/>
      <c r="N382" s="24"/>
    </row>
    <row r="383">
      <c r="A383" s="945"/>
      <c r="B383" s="945"/>
      <c r="C383" s="944"/>
      <c r="D383" s="944"/>
      <c r="E383" s="918"/>
      <c r="F383" s="918"/>
      <c r="G383" s="354"/>
      <c r="H383" s="354"/>
      <c r="I383" s="354"/>
      <c r="J383" s="24"/>
      <c r="K383" s="200"/>
      <c r="L383" s="24"/>
      <c r="M383" s="24"/>
      <c r="N383" s="24"/>
    </row>
    <row r="384">
      <c r="A384" s="945"/>
      <c r="B384" s="945"/>
      <c r="C384" s="944"/>
      <c r="D384" s="944"/>
      <c r="E384" s="918"/>
      <c r="F384" s="918"/>
      <c r="G384" s="354"/>
      <c r="H384" s="354"/>
      <c r="I384" s="354"/>
      <c r="J384" s="24"/>
      <c r="K384" s="200"/>
      <c r="L384" s="24"/>
      <c r="M384" s="24"/>
      <c r="N384" s="24"/>
    </row>
    <row r="385">
      <c r="A385" s="945"/>
      <c r="B385" s="945"/>
      <c r="C385" s="944"/>
      <c r="D385" s="944"/>
      <c r="E385" s="918"/>
      <c r="F385" s="918"/>
      <c r="G385" s="354"/>
      <c r="H385" s="354"/>
      <c r="I385" s="354"/>
      <c r="J385" s="24"/>
      <c r="K385" s="200"/>
      <c r="L385" s="24"/>
      <c r="M385" s="24"/>
      <c r="N385" s="24"/>
    </row>
    <row r="386">
      <c r="A386" s="945"/>
      <c r="B386" s="945"/>
      <c r="C386" s="944"/>
      <c r="D386" s="944"/>
      <c r="E386" s="918"/>
      <c r="F386" s="918"/>
      <c r="G386" s="354"/>
      <c r="H386" s="354"/>
      <c r="I386" s="354"/>
      <c r="J386" s="24"/>
      <c r="K386" s="200"/>
      <c r="L386" s="24"/>
      <c r="M386" s="24"/>
      <c r="N386" s="24"/>
    </row>
    <row r="387">
      <c r="A387" s="945"/>
      <c r="B387" s="945"/>
      <c r="C387" s="944"/>
      <c r="D387" s="944"/>
      <c r="E387" s="918"/>
      <c r="F387" s="918"/>
      <c r="G387" s="354"/>
      <c r="H387" s="354"/>
      <c r="I387" s="354"/>
      <c r="J387" s="24"/>
      <c r="K387" s="200"/>
      <c r="L387" s="24"/>
      <c r="M387" s="24"/>
      <c r="N387" s="24"/>
    </row>
    <row r="388">
      <c r="A388" s="945"/>
      <c r="B388" s="945"/>
      <c r="C388" s="944"/>
      <c r="D388" s="944"/>
      <c r="E388" s="918"/>
      <c r="F388" s="918"/>
      <c r="G388" s="354"/>
      <c r="H388" s="354"/>
      <c r="I388" s="354"/>
      <c r="J388" s="24"/>
      <c r="K388" s="200"/>
      <c r="L388" s="24"/>
      <c r="M388" s="24"/>
      <c r="N388" s="24"/>
    </row>
    <row r="389">
      <c r="A389" s="945"/>
      <c r="B389" s="945"/>
      <c r="C389" s="944"/>
      <c r="D389" s="944"/>
      <c r="E389" s="918"/>
      <c r="F389" s="918"/>
      <c r="G389" s="354"/>
      <c r="H389" s="354"/>
      <c r="I389" s="354"/>
      <c r="J389" s="24"/>
      <c r="K389" s="200"/>
      <c r="L389" s="24"/>
      <c r="M389" s="24"/>
      <c r="N389" s="24"/>
    </row>
    <row r="390">
      <c r="A390" s="945"/>
      <c r="B390" s="945"/>
      <c r="C390" s="944"/>
      <c r="D390" s="944"/>
      <c r="E390" s="918"/>
      <c r="F390" s="918"/>
      <c r="G390" s="354"/>
      <c r="H390" s="354"/>
      <c r="I390" s="354"/>
      <c r="J390" s="24"/>
      <c r="K390" s="200"/>
      <c r="L390" s="24"/>
      <c r="M390" s="24"/>
      <c r="N390" s="24"/>
    </row>
    <row r="391">
      <c r="A391" s="945"/>
      <c r="B391" s="945"/>
      <c r="C391" s="944"/>
      <c r="D391" s="944"/>
      <c r="E391" s="918"/>
      <c r="F391" s="918"/>
      <c r="G391" s="354"/>
      <c r="H391" s="354"/>
      <c r="I391" s="354"/>
      <c r="J391" s="24"/>
      <c r="K391" s="200"/>
      <c r="L391" s="24"/>
      <c r="M391" s="24"/>
      <c r="N391" s="24"/>
    </row>
    <row r="392">
      <c r="A392" s="945"/>
      <c r="B392" s="945"/>
      <c r="C392" s="944"/>
      <c r="D392" s="944"/>
      <c r="E392" s="918"/>
      <c r="F392" s="918"/>
      <c r="G392" s="354"/>
      <c r="H392" s="354"/>
      <c r="I392" s="354"/>
      <c r="J392" s="24"/>
      <c r="K392" s="200"/>
      <c r="L392" s="24"/>
      <c r="M392" s="24"/>
      <c r="N392" s="24"/>
    </row>
    <row r="393">
      <c r="A393" s="945"/>
      <c r="B393" s="945"/>
      <c r="C393" s="944"/>
      <c r="D393" s="944"/>
      <c r="E393" s="918"/>
      <c r="F393" s="918"/>
      <c r="G393" s="354"/>
      <c r="H393" s="354"/>
      <c r="I393" s="354"/>
      <c r="J393" s="24"/>
      <c r="K393" s="200"/>
      <c r="L393" s="24"/>
      <c r="M393" s="24"/>
      <c r="N393" s="24"/>
    </row>
    <row r="394">
      <c r="A394" s="945"/>
      <c r="B394" s="945"/>
      <c r="C394" s="944"/>
      <c r="D394" s="944"/>
      <c r="E394" s="918"/>
      <c r="F394" s="918"/>
      <c r="G394" s="354"/>
      <c r="H394" s="354"/>
      <c r="I394" s="354"/>
      <c r="J394" s="24"/>
      <c r="K394" s="200"/>
      <c r="L394" s="24"/>
      <c r="M394" s="24"/>
      <c r="N394" s="24"/>
    </row>
    <row r="395">
      <c r="A395" s="945"/>
      <c r="B395" s="945"/>
      <c r="C395" s="944"/>
      <c r="D395" s="944"/>
      <c r="E395" s="918"/>
      <c r="F395" s="918"/>
      <c r="G395" s="354"/>
      <c r="H395" s="354"/>
      <c r="I395" s="354"/>
      <c r="J395" s="24"/>
      <c r="K395" s="200"/>
      <c r="L395" s="24"/>
      <c r="M395" s="24"/>
      <c r="N395" s="24"/>
    </row>
    <row r="396">
      <c r="A396" s="945"/>
      <c r="B396" s="945"/>
      <c r="C396" s="944"/>
      <c r="D396" s="944"/>
      <c r="E396" s="918"/>
      <c r="F396" s="918"/>
      <c r="G396" s="354"/>
      <c r="H396" s="354"/>
      <c r="I396" s="354"/>
      <c r="J396" s="24"/>
      <c r="K396" s="200"/>
      <c r="L396" s="24"/>
      <c r="M396" s="24"/>
      <c r="N396" s="24"/>
    </row>
    <row r="397">
      <c r="A397" s="945"/>
      <c r="B397" s="945"/>
      <c r="C397" s="944"/>
      <c r="D397" s="944"/>
      <c r="E397" s="918"/>
      <c r="F397" s="918"/>
      <c r="G397" s="354"/>
      <c r="H397" s="354"/>
      <c r="I397" s="354"/>
      <c r="J397" s="24"/>
      <c r="K397" s="200"/>
      <c r="L397" s="24"/>
      <c r="M397" s="24"/>
      <c r="N397" s="24"/>
    </row>
    <row r="398">
      <c r="A398" s="945"/>
      <c r="B398" s="945"/>
      <c r="C398" s="944"/>
      <c r="D398" s="944"/>
      <c r="E398" s="918"/>
      <c r="F398" s="918"/>
      <c r="G398" s="354"/>
      <c r="H398" s="354"/>
      <c r="I398" s="354"/>
      <c r="J398" s="24"/>
      <c r="K398" s="200"/>
      <c r="L398" s="24"/>
      <c r="M398" s="24"/>
      <c r="N398" s="24"/>
    </row>
    <row r="399">
      <c r="A399" s="945"/>
      <c r="B399" s="945"/>
      <c r="C399" s="944"/>
      <c r="D399" s="944"/>
      <c r="E399" s="918"/>
      <c r="F399" s="918"/>
      <c r="G399" s="354"/>
      <c r="H399" s="354"/>
      <c r="I399" s="354"/>
      <c r="J399" s="24"/>
      <c r="K399" s="200"/>
      <c r="L399" s="24"/>
      <c r="M399" s="24"/>
      <c r="N399" s="24"/>
    </row>
    <row r="400">
      <c r="A400" s="945"/>
      <c r="B400" s="945"/>
      <c r="C400" s="944"/>
      <c r="D400" s="944"/>
      <c r="E400" s="918"/>
      <c r="F400" s="918"/>
      <c r="G400" s="354"/>
      <c r="H400" s="354"/>
      <c r="I400" s="354"/>
      <c r="J400" s="24"/>
      <c r="K400" s="200"/>
      <c r="L400" s="24"/>
      <c r="M400" s="24"/>
      <c r="N400" s="24"/>
    </row>
    <row r="401">
      <c r="A401" s="945"/>
      <c r="B401" s="945"/>
      <c r="C401" s="944"/>
      <c r="D401" s="944"/>
      <c r="E401" s="918"/>
      <c r="F401" s="918"/>
      <c r="G401" s="354"/>
      <c r="H401" s="354"/>
      <c r="I401" s="354"/>
      <c r="J401" s="24"/>
      <c r="K401" s="200"/>
      <c r="L401" s="24"/>
      <c r="M401" s="24"/>
      <c r="N401" s="24"/>
    </row>
    <row r="402">
      <c r="A402" s="945"/>
      <c r="B402" s="945"/>
      <c r="C402" s="944"/>
      <c r="D402" s="944"/>
      <c r="E402" s="918"/>
      <c r="F402" s="918"/>
      <c r="G402" s="354"/>
      <c r="H402" s="354"/>
      <c r="I402" s="354"/>
      <c r="J402" s="24"/>
      <c r="K402" s="200"/>
      <c r="L402" s="24"/>
      <c r="M402" s="24"/>
      <c r="N402" s="24"/>
    </row>
    <row r="403">
      <c r="A403" s="945"/>
      <c r="B403" s="945"/>
      <c r="C403" s="944"/>
      <c r="D403" s="944"/>
      <c r="E403" s="918"/>
      <c r="F403" s="918"/>
      <c r="G403" s="354"/>
      <c r="H403" s="354"/>
      <c r="I403" s="354"/>
      <c r="J403" s="24"/>
      <c r="K403" s="200"/>
      <c r="L403" s="24"/>
      <c r="M403" s="24"/>
      <c r="N403" s="24"/>
    </row>
    <row r="404">
      <c r="A404" s="945"/>
      <c r="B404" s="945"/>
      <c r="C404" s="944"/>
      <c r="D404" s="944"/>
      <c r="E404" s="918"/>
      <c r="F404" s="918"/>
      <c r="G404" s="354"/>
      <c r="H404" s="354"/>
      <c r="I404" s="354"/>
      <c r="J404" s="24"/>
      <c r="K404" s="200"/>
      <c r="L404" s="24"/>
      <c r="M404" s="24"/>
      <c r="N404" s="24"/>
    </row>
    <row r="405">
      <c r="A405" s="945"/>
      <c r="B405" s="945"/>
      <c r="C405" s="944"/>
      <c r="D405" s="944"/>
      <c r="E405" s="918"/>
      <c r="F405" s="918"/>
      <c r="G405" s="354"/>
      <c r="H405" s="354"/>
      <c r="I405" s="354"/>
      <c r="J405" s="24"/>
      <c r="K405" s="200"/>
      <c r="L405" s="24"/>
      <c r="M405" s="24"/>
      <c r="N405" s="24"/>
    </row>
    <row r="406">
      <c r="A406" s="945"/>
      <c r="B406" s="945"/>
      <c r="C406" s="944"/>
      <c r="D406" s="944"/>
      <c r="E406" s="918"/>
      <c r="F406" s="918"/>
      <c r="G406" s="354"/>
      <c r="H406" s="354"/>
      <c r="I406" s="354"/>
      <c r="J406" s="24"/>
      <c r="K406" s="200"/>
      <c r="L406" s="24"/>
      <c r="M406" s="24"/>
      <c r="N406" s="24"/>
    </row>
    <row r="407">
      <c r="A407" s="945"/>
      <c r="B407" s="945"/>
      <c r="C407" s="944"/>
      <c r="D407" s="944"/>
      <c r="E407" s="918"/>
      <c r="F407" s="918"/>
      <c r="G407" s="354"/>
      <c r="H407" s="354"/>
      <c r="I407" s="354"/>
      <c r="J407" s="24"/>
      <c r="K407" s="200"/>
      <c r="L407" s="24"/>
      <c r="M407" s="24"/>
      <c r="N407" s="24"/>
    </row>
    <row r="408">
      <c r="A408" s="945"/>
      <c r="B408" s="945"/>
      <c r="C408" s="944"/>
      <c r="D408" s="944"/>
      <c r="E408" s="918"/>
      <c r="F408" s="918"/>
      <c r="G408" s="354"/>
      <c r="H408" s="354"/>
      <c r="I408" s="354"/>
      <c r="J408" s="24"/>
      <c r="K408" s="200"/>
      <c r="L408" s="24"/>
      <c r="M408" s="24"/>
      <c r="N408" s="24"/>
    </row>
    <row r="409">
      <c r="A409" s="945"/>
      <c r="B409" s="945"/>
      <c r="C409" s="944"/>
      <c r="D409" s="944"/>
      <c r="E409" s="918"/>
      <c r="F409" s="918"/>
      <c r="G409" s="354"/>
      <c r="H409" s="354"/>
      <c r="I409" s="354"/>
      <c r="J409" s="24"/>
      <c r="K409" s="200"/>
      <c r="L409" s="24"/>
      <c r="M409" s="24"/>
      <c r="N409" s="24"/>
    </row>
    <row r="410">
      <c r="A410" s="945"/>
      <c r="B410" s="945"/>
      <c r="C410" s="944"/>
      <c r="D410" s="944"/>
      <c r="E410" s="918"/>
      <c r="F410" s="918"/>
      <c r="G410" s="354"/>
      <c r="H410" s="354"/>
      <c r="I410" s="354"/>
      <c r="J410" s="24"/>
      <c r="K410" s="200"/>
      <c r="L410" s="24"/>
      <c r="M410" s="24"/>
      <c r="N410" s="24"/>
    </row>
    <row r="411">
      <c r="A411" s="945"/>
      <c r="B411" s="945"/>
      <c r="C411" s="944"/>
      <c r="D411" s="944"/>
      <c r="E411" s="918"/>
      <c r="F411" s="918"/>
      <c r="G411" s="354"/>
      <c r="H411" s="354"/>
      <c r="I411" s="354"/>
      <c r="J411" s="24"/>
      <c r="K411" s="200"/>
      <c r="L411" s="24"/>
      <c r="M411" s="24"/>
      <c r="N411" s="24"/>
    </row>
    <row r="412">
      <c r="A412" s="945"/>
      <c r="B412" s="945"/>
      <c r="C412" s="944"/>
      <c r="D412" s="944"/>
      <c r="E412" s="918"/>
      <c r="F412" s="918"/>
      <c r="G412" s="354"/>
      <c r="H412" s="354"/>
      <c r="I412" s="354"/>
      <c r="J412" s="24"/>
      <c r="K412" s="200"/>
      <c r="L412" s="24"/>
      <c r="M412" s="24"/>
      <c r="N412" s="24"/>
    </row>
    <row r="413">
      <c r="A413" s="945"/>
      <c r="B413" s="945"/>
      <c r="C413" s="944"/>
      <c r="D413" s="944"/>
      <c r="E413" s="918"/>
      <c r="F413" s="918"/>
      <c r="G413" s="354"/>
      <c r="H413" s="354"/>
      <c r="I413" s="354"/>
      <c r="J413" s="24"/>
      <c r="K413" s="200"/>
      <c r="L413" s="24"/>
      <c r="M413" s="24"/>
      <c r="N413" s="24"/>
    </row>
    <row r="414">
      <c r="A414" s="945"/>
      <c r="B414" s="945"/>
      <c r="C414" s="944"/>
      <c r="D414" s="944"/>
      <c r="E414" s="918"/>
      <c r="F414" s="918"/>
      <c r="G414" s="354"/>
      <c r="H414" s="354"/>
      <c r="I414" s="354"/>
      <c r="J414" s="24"/>
      <c r="K414" s="200"/>
      <c r="L414" s="24"/>
      <c r="M414" s="24"/>
      <c r="N414" s="24"/>
    </row>
    <row r="415">
      <c r="A415" s="945"/>
      <c r="B415" s="945"/>
      <c r="C415" s="944"/>
      <c r="D415" s="944"/>
      <c r="E415" s="918"/>
      <c r="F415" s="918"/>
      <c r="G415" s="354"/>
      <c r="H415" s="354"/>
      <c r="I415" s="354"/>
      <c r="J415" s="24"/>
      <c r="K415" s="200"/>
      <c r="L415" s="24"/>
      <c r="M415" s="24"/>
      <c r="N415" s="24"/>
    </row>
    <row r="416">
      <c r="A416" s="945"/>
      <c r="B416" s="945"/>
      <c r="C416" s="944"/>
      <c r="D416" s="944"/>
      <c r="E416" s="918"/>
      <c r="F416" s="918"/>
      <c r="G416" s="354"/>
      <c r="H416" s="354"/>
      <c r="I416" s="354"/>
      <c r="J416" s="24"/>
      <c r="K416" s="200"/>
      <c r="L416" s="24"/>
      <c r="M416" s="24"/>
      <c r="N416" s="24"/>
    </row>
    <row r="417">
      <c r="A417" s="945"/>
      <c r="B417" s="945"/>
      <c r="C417" s="944"/>
      <c r="D417" s="944"/>
      <c r="E417" s="918"/>
      <c r="F417" s="918"/>
      <c r="G417" s="354"/>
      <c r="H417" s="354"/>
      <c r="I417" s="354"/>
      <c r="J417" s="24"/>
      <c r="K417" s="200"/>
      <c r="L417" s="24"/>
      <c r="M417" s="24"/>
      <c r="N417" s="24"/>
    </row>
    <row r="418">
      <c r="A418" s="945"/>
      <c r="B418" s="945"/>
      <c r="C418" s="944"/>
      <c r="D418" s="944"/>
      <c r="E418" s="918"/>
      <c r="F418" s="918"/>
      <c r="G418" s="354"/>
      <c r="H418" s="354"/>
      <c r="I418" s="354"/>
      <c r="J418" s="24"/>
      <c r="K418" s="200"/>
      <c r="L418" s="24"/>
      <c r="M418" s="24"/>
      <c r="N418" s="24"/>
    </row>
    <row r="419">
      <c r="A419" s="945"/>
      <c r="B419" s="945"/>
      <c r="C419" s="944"/>
      <c r="D419" s="944"/>
      <c r="E419" s="918"/>
      <c r="F419" s="918"/>
      <c r="G419" s="354"/>
      <c r="H419" s="354"/>
      <c r="I419" s="354"/>
      <c r="J419" s="24"/>
      <c r="K419" s="200"/>
      <c r="L419" s="24"/>
      <c r="M419" s="24"/>
      <c r="N419" s="24"/>
    </row>
    <row r="420">
      <c r="A420" s="945"/>
      <c r="B420" s="945"/>
      <c r="C420" s="944"/>
      <c r="D420" s="944"/>
      <c r="E420" s="918"/>
      <c r="F420" s="918"/>
      <c r="G420" s="354"/>
      <c r="H420" s="354"/>
      <c r="I420" s="354"/>
      <c r="J420" s="24"/>
      <c r="K420" s="200"/>
      <c r="L420" s="24"/>
      <c r="M420" s="24"/>
      <c r="N420" s="24"/>
    </row>
    <row r="421">
      <c r="A421" s="945"/>
      <c r="B421" s="945"/>
      <c r="C421" s="944"/>
      <c r="D421" s="944"/>
      <c r="E421" s="918"/>
      <c r="F421" s="918"/>
      <c r="G421" s="354"/>
      <c r="H421" s="354"/>
      <c r="I421" s="354"/>
      <c r="J421" s="24"/>
      <c r="K421" s="200"/>
      <c r="L421" s="24"/>
      <c r="M421" s="24"/>
      <c r="N421" s="24"/>
    </row>
    <row r="422">
      <c r="A422" s="945"/>
      <c r="B422" s="945"/>
      <c r="C422" s="944"/>
      <c r="D422" s="944"/>
      <c r="E422" s="918"/>
      <c r="F422" s="918"/>
      <c r="G422" s="354"/>
      <c r="H422" s="354"/>
      <c r="I422" s="354"/>
      <c r="J422" s="24"/>
      <c r="K422" s="200"/>
      <c r="L422" s="24"/>
      <c r="M422" s="24"/>
      <c r="N422" s="24"/>
    </row>
    <row r="423">
      <c r="A423" s="945"/>
      <c r="B423" s="945"/>
      <c r="C423" s="944"/>
      <c r="D423" s="944"/>
      <c r="E423" s="918"/>
      <c r="F423" s="918"/>
      <c r="G423" s="354"/>
      <c r="H423" s="354"/>
      <c r="I423" s="354"/>
      <c r="J423" s="24"/>
      <c r="K423" s="200"/>
      <c r="L423" s="24"/>
      <c r="M423" s="24"/>
      <c r="N423" s="24"/>
    </row>
    <row r="424">
      <c r="A424" s="945"/>
      <c r="B424" s="945"/>
      <c r="C424" s="944"/>
      <c r="D424" s="944"/>
      <c r="E424" s="918"/>
      <c r="F424" s="918"/>
      <c r="G424" s="354"/>
      <c r="H424" s="354"/>
      <c r="I424" s="354"/>
      <c r="J424" s="24"/>
      <c r="K424" s="200"/>
      <c r="L424" s="24"/>
      <c r="M424" s="24"/>
      <c r="N424" s="24"/>
    </row>
    <row r="425">
      <c r="A425" s="945"/>
      <c r="B425" s="945"/>
      <c r="C425" s="944"/>
      <c r="D425" s="944"/>
      <c r="E425" s="918"/>
      <c r="F425" s="918"/>
      <c r="G425" s="354"/>
      <c r="H425" s="354"/>
      <c r="I425" s="354"/>
      <c r="J425" s="24"/>
      <c r="K425" s="200"/>
      <c r="L425" s="24"/>
      <c r="M425" s="24"/>
      <c r="N425" s="24"/>
    </row>
    <row r="426">
      <c r="A426" s="945"/>
      <c r="B426" s="945"/>
      <c r="C426" s="944"/>
      <c r="D426" s="944"/>
      <c r="E426" s="918"/>
      <c r="F426" s="918"/>
      <c r="G426" s="354"/>
      <c r="H426" s="354"/>
      <c r="I426" s="354"/>
      <c r="J426" s="24"/>
      <c r="K426" s="200"/>
      <c r="L426" s="24"/>
      <c r="M426" s="24"/>
      <c r="N426" s="24"/>
    </row>
    <row r="427">
      <c r="A427" s="945"/>
      <c r="B427" s="945"/>
      <c r="C427" s="944"/>
      <c r="D427" s="944"/>
      <c r="E427" s="918"/>
      <c r="F427" s="918"/>
      <c r="G427" s="354"/>
      <c r="H427" s="354"/>
      <c r="I427" s="354"/>
      <c r="J427" s="24"/>
      <c r="K427" s="200"/>
      <c r="L427" s="24"/>
      <c r="M427" s="24"/>
      <c r="N427" s="24"/>
    </row>
    <row r="428">
      <c r="A428" s="945"/>
      <c r="B428" s="945"/>
      <c r="C428" s="944"/>
      <c r="D428" s="944"/>
      <c r="E428" s="918"/>
      <c r="F428" s="918"/>
      <c r="G428" s="354"/>
      <c r="H428" s="354"/>
      <c r="I428" s="354"/>
      <c r="J428" s="24"/>
      <c r="K428" s="200"/>
      <c r="L428" s="24"/>
      <c r="M428" s="24"/>
      <c r="N428" s="24"/>
    </row>
    <row r="429">
      <c r="A429" s="945"/>
      <c r="B429" s="945"/>
      <c r="C429" s="944"/>
      <c r="D429" s="944"/>
      <c r="E429" s="918"/>
      <c r="F429" s="918"/>
      <c r="G429" s="354"/>
      <c r="H429" s="354"/>
      <c r="I429" s="354"/>
      <c r="J429" s="24"/>
      <c r="K429" s="200"/>
      <c r="L429" s="24"/>
      <c r="M429" s="24"/>
      <c r="N429" s="24"/>
    </row>
    <row r="430">
      <c r="A430" s="945"/>
      <c r="B430" s="945"/>
      <c r="C430" s="944"/>
      <c r="D430" s="944"/>
      <c r="E430" s="918"/>
      <c r="F430" s="918"/>
      <c r="G430" s="354"/>
      <c r="H430" s="354"/>
      <c r="I430" s="354"/>
      <c r="J430" s="24"/>
      <c r="K430" s="200"/>
      <c r="L430" s="24"/>
      <c r="M430" s="24"/>
      <c r="N430" s="24"/>
    </row>
    <row r="431">
      <c r="A431" s="945"/>
      <c r="B431" s="945"/>
      <c r="C431" s="944"/>
      <c r="D431" s="944"/>
      <c r="E431" s="918"/>
      <c r="F431" s="918"/>
      <c r="G431" s="354"/>
      <c r="H431" s="354"/>
      <c r="I431" s="354"/>
      <c r="J431" s="24"/>
      <c r="K431" s="200"/>
      <c r="L431" s="24"/>
      <c r="M431" s="24"/>
      <c r="N431" s="24"/>
    </row>
    <row r="432">
      <c r="A432" s="945"/>
      <c r="B432" s="945"/>
      <c r="C432" s="944"/>
      <c r="D432" s="944"/>
      <c r="E432" s="918"/>
      <c r="F432" s="918"/>
      <c r="G432" s="354"/>
      <c r="H432" s="354"/>
      <c r="I432" s="354"/>
      <c r="J432" s="24"/>
      <c r="K432" s="200"/>
      <c r="L432" s="24"/>
      <c r="M432" s="24"/>
      <c r="N432" s="24"/>
    </row>
    <row r="433">
      <c r="A433" s="945"/>
      <c r="B433" s="945"/>
      <c r="C433" s="944"/>
      <c r="D433" s="944"/>
      <c r="E433" s="918"/>
      <c r="F433" s="918"/>
      <c r="G433" s="354"/>
      <c r="H433" s="354"/>
      <c r="I433" s="354"/>
      <c r="J433" s="24"/>
      <c r="K433" s="200"/>
      <c r="L433" s="24"/>
      <c r="M433" s="24"/>
      <c r="N433" s="24"/>
    </row>
    <row r="434">
      <c r="A434" s="945"/>
      <c r="B434" s="945"/>
      <c r="C434" s="944"/>
      <c r="D434" s="944"/>
      <c r="E434" s="918"/>
      <c r="F434" s="918"/>
      <c r="G434" s="354"/>
      <c r="H434" s="354"/>
      <c r="I434" s="354"/>
      <c r="J434" s="24"/>
      <c r="K434" s="200"/>
      <c r="L434" s="24"/>
      <c r="M434" s="24"/>
      <c r="N434" s="24"/>
    </row>
    <row r="435">
      <c r="A435" s="945"/>
      <c r="B435" s="945"/>
      <c r="C435" s="944"/>
      <c r="D435" s="944"/>
      <c r="E435" s="918"/>
      <c r="F435" s="918"/>
      <c r="G435" s="354"/>
      <c r="H435" s="354"/>
      <c r="I435" s="354"/>
      <c r="J435" s="24"/>
      <c r="K435" s="200"/>
      <c r="L435" s="24"/>
      <c r="M435" s="24"/>
      <c r="N435" s="24"/>
    </row>
    <row r="436">
      <c r="A436" s="945"/>
      <c r="B436" s="945"/>
      <c r="C436" s="944"/>
      <c r="D436" s="944"/>
      <c r="E436" s="918"/>
      <c r="F436" s="918"/>
      <c r="G436" s="354"/>
      <c r="H436" s="354"/>
      <c r="I436" s="354"/>
      <c r="J436" s="24"/>
      <c r="K436" s="200"/>
      <c r="L436" s="24"/>
      <c r="M436" s="24"/>
      <c r="N436" s="24"/>
    </row>
    <row r="437">
      <c r="A437" s="945"/>
      <c r="B437" s="945"/>
      <c r="C437" s="944"/>
      <c r="D437" s="944"/>
      <c r="E437" s="918"/>
      <c r="F437" s="918"/>
      <c r="G437" s="354"/>
      <c r="H437" s="354"/>
      <c r="I437" s="354"/>
      <c r="J437" s="24"/>
      <c r="K437" s="200"/>
      <c r="L437" s="24"/>
      <c r="M437" s="24"/>
      <c r="N437" s="24"/>
    </row>
    <row r="438">
      <c r="A438" s="945"/>
      <c r="B438" s="945"/>
      <c r="C438" s="944"/>
      <c r="D438" s="944"/>
      <c r="E438" s="918"/>
      <c r="F438" s="918"/>
      <c r="G438" s="354"/>
      <c r="H438" s="354"/>
      <c r="I438" s="354"/>
      <c r="J438" s="24"/>
      <c r="K438" s="200"/>
      <c r="L438" s="24"/>
      <c r="M438" s="24"/>
      <c r="N438" s="24"/>
    </row>
    <row r="439">
      <c r="A439" s="945"/>
      <c r="B439" s="945"/>
      <c r="C439" s="944"/>
      <c r="D439" s="944"/>
      <c r="E439" s="918"/>
      <c r="F439" s="918"/>
      <c r="G439" s="354"/>
      <c r="H439" s="354"/>
      <c r="I439" s="354"/>
      <c r="J439" s="24"/>
      <c r="K439" s="200"/>
      <c r="L439" s="24"/>
      <c r="M439" s="24"/>
      <c r="N439" s="24"/>
    </row>
    <row r="440">
      <c r="A440" s="945"/>
      <c r="B440" s="945"/>
      <c r="C440" s="944"/>
      <c r="D440" s="944"/>
      <c r="E440" s="918"/>
      <c r="F440" s="918"/>
      <c r="G440" s="354"/>
      <c r="H440" s="354"/>
      <c r="I440" s="354"/>
      <c r="J440" s="24"/>
      <c r="K440" s="200"/>
      <c r="L440" s="24"/>
      <c r="M440" s="24"/>
      <c r="N440" s="24"/>
    </row>
    <row r="441">
      <c r="A441" s="945"/>
      <c r="B441" s="945"/>
      <c r="C441" s="944"/>
      <c r="D441" s="944"/>
      <c r="E441" s="918"/>
      <c r="F441" s="918"/>
      <c r="G441" s="354"/>
      <c r="H441" s="354"/>
      <c r="I441" s="354"/>
      <c r="J441" s="24"/>
      <c r="K441" s="200"/>
      <c r="L441" s="24"/>
      <c r="M441" s="24"/>
      <c r="N441" s="24"/>
    </row>
    <row r="442">
      <c r="A442" s="945"/>
      <c r="B442" s="945"/>
      <c r="C442" s="944"/>
      <c r="D442" s="944"/>
      <c r="E442" s="918"/>
      <c r="F442" s="918"/>
      <c r="G442" s="354"/>
      <c r="H442" s="354"/>
      <c r="I442" s="354"/>
      <c r="J442" s="24"/>
      <c r="K442" s="200"/>
      <c r="L442" s="24"/>
      <c r="M442" s="24"/>
      <c r="N442" s="24"/>
    </row>
    <row r="443">
      <c r="A443" s="945"/>
      <c r="B443" s="945"/>
      <c r="C443" s="944"/>
      <c r="D443" s="944"/>
      <c r="E443" s="918"/>
      <c r="F443" s="918"/>
      <c r="G443" s="354"/>
      <c r="H443" s="354"/>
      <c r="I443" s="354"/>
      <c r="J443" s="24"/>
      <c r="K443" s="200"/>
      <c r="L443" s="24"/>
      <c r="M443" s="24"/>
      <c r="N443" s="24"/>
    </row>
    <row r="444">
      <c r="A444" s="945"/>
      <c r="B444" s="945"/>
      <c r="C444" s="944"/>
      <c r="D444" s="944"/>
      <c r="E444" s="918"/>
      <c r="F444" s="918"/>
      <c r="G444" s="354"/>
      <c r="H444" s="354"/>
      <c r="I444" s="354"/>
      <c r="J444" s="24"/>
      <c r="K444" s="200"/>
      <c r="L444" s="24"/>
      <c r="M444" s="24"/>
      <c r="N444" s="24"/>
    </row>
    <row r="445">
      <c r="A445" s="945"/>
      <c r="B445" s="945"/>
      <c r="C445" s="944"/>
      <c r="D445" s="944"/>
      <c r="E445" s="918"/>
      <c r="F445" s="918"/>
      <c r="G445" s="354"/>
      <c r="H445" s="354"/>
      <c r="I445" s="354"/>
      <c r="J445" s="24"/>
      <c r="K445" s="200"/>
      <c r="L445" s="24"/>
      <c r="M445" s="24"/>
      <c r="N445" s="24"/>
    </row>
    <row r="446">
      <c r="A446" s="945"/>
      <c r="B446" s="945"/>
      <c r="C446" s="944"/>
      <c r="D446" s="944"/>
      <c r="E446" s="918"/>
      <c r="F446" s="918"/>
      <c r="G446" s="354"/>
      <c r="H446" s="354"/>
      <c r="I446" s="354"/>
      <c r="J446" s="24"/>
      <c r="K446" s="200"/>
      <c r="L446" s="24"/>
      <c r="M446" s="24"/>
      <c r="N446" s="24"/>
    </row>
    <row r="447">
      <c r="A447" s="945"/>
      <c r="B447" s="945"/>
      <c r="C447" s="944"/>
      <c r="D447" s="944"/>
      <c r="E447" s="918"/>
      <c r="F447" s="918"/>
      <c r="G447" s="354"/>
      <c r="H447" s="354"/>
      <c r="I447" s="354"/>
      <c r="J447" s="24"/>
      <c r="K447" s="200"/>
      <c r="L447" s="24"/>
      <c r="M447" s="24"/>
      <c r="N447" s="24"/>
    </row>
    <row r="448">
      <c r="A448" s="945"/>
      <c r="B448" s="945"/>
      <c r="C448" s="944"/>
      <c r="D448" s="944"/>
      <c r="E448" s="918"/>
      <c r="F448" s="918"/>
      <c r="G448" s="354"/>
      <c r="H448" s="354"/>
      <c r="I448" s="354"/>
      <c r="J448" s="24"/>
      <c r="K448" s="200"/>
      <c r="L448" s="24"/>
      <c r="M448" s="24"/>
      <c r="N448" s="24"/>
    </row>
    <row r="449">
      <c r="A449" s="945"/>
      <c r="B449" s="945"/>
      <c r="C449" s="944"/>
      <c r="D449" s="944"/>
      <c r="E449" s="918"/>
      <c r="F449" s="918"/>
      <c r="G449" s="354"/>
      <c r="H449" s="354"/>
      <c r="I449" s="354"/>
      <c r="J449" s="24"/>
      <c r="K449" s="200"/>
      <c r="L449" s="24"/>
      <c r="M449" s="24"/>
      <c r="N449" s="24"/>
    </row>
    <row r="450">
      <c r="A450" s="945"/>
      <c r="B450" s="945"/>
      <c r="C450" s="944"/>
      <c r="D450" s="944"/>
      <c r="E450" s="918"/>
      <c r="F450" s="918"/>
      <c r="G450" s="354"/>
      <c r="H450" s="354"/>
      <c r="I450" s="354"/>
      <c r="J450" s="24"/>
      <c r="K450" s="200"/>
      <c r="L450" s="24"/>
      <c r="M450" s="24"/>
      <c r="N450" s="24"/>
    </row>
    <row r="451">
      <c r="A451" s="945"/>
      <c r="B451" s="945"/>
      <c r="C451" s="944"/>
      <c r="D451" s="944"/>
      <c r="E451" s="918"/>
      <c r="F451" s="918"/>
      <c r="G451" s="354"/>
      <c r="H451" s="354"/>
      <c r="I451" s="354"/>
      <c r="J451" s="24"/>
      <c r="K451" s="200"/>
      <c r="L451" s="24"/>
      <c r="M451" s="24"/>
      <c r="N451" s="24"/>
    </row>
    <row r="452">
      <c r="A452" s="945"/>
      <c r="B452" s="945"/>
      <c r="C452" s="944"/>
      <c r="D452" s="944"/>
      <c r="E452" s="918"/>
      <c r="F452" s="918"/>
      <c r="G452" s="354"/>
      <c r="H452" s="354"/>
      <c r="I452" s="354"/>
      <c r="J452" s="24"/>
      <c r="K452" s="200"/>
      <c r="L452" s="24"/>
      <c r="M452" s="24"/>
      <c r="N452" s="24"/>
    </row>
    <row r="453">
      <c r="A453" s="945"/>
      <c r="B453" s="945"/>
      <c r="C453" s="944"/>
      <c r="D453" s="944"/>
      <c r="E453" s="918"/>
      <c r="F453" s="918"/>
      <c r="G453" s="354"/>
      <c r="H453" s="354"/>
      <c r="I453" s="354"/>
      <c r="J453" s="24"/>
      <c r="K453" s="200"/>
      <c r="L453" s="24"/>
      <c r="M453" s="24"/>
      <c r="N453" s="24"/>
    </row>
    <row r="454">
      <c r="A454" s="945"/>
      <c r="B454" s="945"/>
      <c r="C454" s="944"/>
      <c r="D454" s="944"/>
      <c r="E454" s="918"/>
      <c r="F454" s="918"/>
      <c r="G454" s="354"/>
      <c r="H454" s="354"/>
      <c r="I454" s="354"/>
      <c r="J454" s="24"/>
      <c r="K454" s="200"/>
      <c r="L454" s="24"/>
      <c r="M454" s="24"/>
      <c r="N454" s="24"/>
    </row>
    <row r="455">
      <c r="A455" s="945"/>
      <c r="B455" s="945"/>
      <c r="C455" s="944"/>
      <c r="D455" s="944"/>
      <c r="E455" s="918"/>
      <c r="F455" s="918"/>
      <c r="G455" s="354"/>
      <c r="H455" s="354"/>
      <c r="I455" s="354"/>
      <c r="J455" s="24"/>
      <c r="K455" s="200"/>
      <c r="L455" s="24"/>
      <c r="M455" s="24"/>
      <c r="N455" s="24"/>
    </row>
    <row r="456">
      <c r="A456" s="945"/>
      <c r="B456" s="945"/>
      <c r="C456" s="944"/>
      <c r="D456" s="944"/>
      <c r="E456" s="918"/>
      <c r="F456" s="918"/>
      <c r="G456" s="354"/>
      <c r="H456" s="354"/>
      <c r="I456" s="354"/>
      <c r="J456" s="24"/>
      <c r="K456" s="200"/>
      <c r="L456" s="24"/>
      <c r="M456" s="24"/>
      <c r="N456" s="24"/>
    </row>
    <row r="457">
      <c r="A457" s="945"/>
      <c r="B457" s="945"/>
      <c r="C457" s="944"/>
      <c r="D457" s="944"/>
      <c r="E457" s="918"/>
      <c r="F457" s="918"/>
      <c r="G457" s="354"/>
      <c r="H457" s="354"/>
      <c r="I457" s="354"/>
      <c r="J457" s="24"/>
      <c r="K457" s="200"/>
      <c r="L457" s="24"/>
      <c r="M457" s="24"/>
      <c r="N457" s="24"/>
    </row>
    <row r="458">
      <c r="A458" s="945"/>
      <c r="B458" s="945"/>
      <c r="C458" s="944"/>
      <c r="D458" s="944"/>
      <c r="E458" s="918"/>
      <c r="F458" s="918"/>
      <c r="G458" s="354"/>
      <c r="H458" s="354"/>
      <c r="I458" s="354"/>
      <c r="J458" s="24"/>
      <c r="K458" s="200"/>
      <c r="L458" s="24"/>
      <c r="M458" s="24"/>
      <c r="N458" s="24"/>
    </row>
    <row r="459">
      <c r="A459" s="945"/>
      <c r="B459" s="945"/>
      <c r="C459" s="944"/>
      <c r="D459" s="944"/>
      <c r="E459" s="918"/>
      <c r="F459" s="918"/>
      <c r="G459" s="354"/>
      <c r="H459" s="354"/>
      <c r="I459" s="354"/>
      <c r="J459" s="24"/>
      <c r="K459" s="200"/>
      <c r="L459" s="24"/>
      <c r="M459" s="24"/>
      <c r="N459" s="24"/>
    </row>
    <row r="460">
      <c r="A460" s="945"/>
      <c r="B460" s="945"/>
      <c r="C460" s="944"/>
      <c r="D460" s="944"/>
      <c r="E460" s="918"/>
      <c r="F460" s="918"/>
      <c r="G460" s="354"/>
      <c r="H460" s="354"/>
      <c r="I460" s="354"/>
      <c r="J460" s="24"/>
      <c r="K460" s="200"/>
      <c r="L460" s="24"/>
      <c r="M460" s="24"/>
      <c r="N460" s="24"/>
    </row>
    <row r="461">
      <c r="A461" s="945"/>
      <c r="B461" s="945"/>
      <c r="C461" s="944"/>
      <c r="D461" s="944"/>
      <c r="E461" s="918"/>
      <c r="F461" s="918"/>
      <c r="G461" s="354"/>
      <c r="H461" s="354"/>
      <c r="I461" s="354"/>
      <c r="J461" s="24"/>
      <c r="K461" s="200"/>
      <c r="L461" s="24"/>
      <c r="M461" s="24"/>
      <c r="N461" s="24"/>
    </row>
    <row r="462">
      <c r="A462" s="945"/>
      <c r="B462" s="945"/>
      <c r="C462" s="944"/>
      <c r="D462" s="944"/>
      <c r="E462" s="918"/>
      <c r="F462" s="918"/>
      <c r="G462" s="354"/>
      <c r="H462" s="354"/>
      <c r="I462" s="354"/>
      <c r="J462" s="24"/>
      <c r="K462" s="200"/>
      <c r="L462" s="24"/>
      <c r="M462" s="24"/>
      <c r="N462" s="24"/>
    </row>
    <row r="463">
      <c r="A463" s="945"/>
      <c r="B463" s="945"/>
      <c r="C463" s="944"/>
      <c r="D463" s="944"/>
      <c r="E463" s="918"/>
      <c r="F463" s="918"/>
      <c r="G463" s="354"/>
      <c r="H463" s="354"/>
      <c r="I463" s="354"/>
      <c r="J463" s="24"/>
      <c r="K463" s="200"/>
      <c r="L463" s="24"/>
      <c r="M463" s="24"/>
      <c r="N463" s="24"/>
    </row>
    <row r="464">
      <c r="A464" s="945"/>
      <c r="B464" s="945"/>
      <c r="C464" s="944"/>
      <c r="D464" s="944"/>
      <c r="E464" s="918"/>
      <c r="F464" s="918"/>
      <c r="G464" s="354"/>
      <c r="H464" s="354"/>
      <c r="I464" s="354"/>
      <c r="J464" s="24"/>
      <c r="K464" s="200"/>
      <c r="L464" s="24"/>
      <c r="M464" s="24"/>
      <c r="N464" s="24"/>
    </row>
    <row r="465">
      <c r="A465" s="945"/>
      <c r="B465" s="945"/>
      <c r="C465" s="944"/>
      <c r="D465" s="944"/>
      <c r="E465" s="918"/>
      <c r="F465" s="918"/>
      <c r="G465" s="354"/>
      <c r="H465" s="354"/>
      <c r="I465" s="354"/>
      <c r="J465" s="24"/>
      <c r="K465" s="200"/>
      <c r="L465" s="24"/>
      <c r="M465" s="24"/>
      <c r="N465" s="24"/>
    </row>
    <row r="466">
      <c r="A466" s="945"/>
      <c r="B466" s="945"/>
      <c r="C466" s="944"/>
      <c r="D466" s="944"/>
      <c r="E466" s="918"/>
      <c r="F466" s="918"/>
      <c r="G466" s="354"/>
      <c r="H466" s="354"/>
      <c r="I466" s="354"/>
      <c r="J466" s="24"/>
      <c r="K466" s="200"/>
      <c r="L466" s="24"/>
      <c r="M466" s="24"/>
      <c r="N466" s="24"/>
    </row>
    <row r="467">
      <c r="A467" s="945"/>
      <c r="B467" s="945"/>
      <c r="C467" s="944"/>
      <c r="D467" s="944"/>
      <c r="E467" s="918"/>
      <c r="F467" s="918"/>
      <c r="G467" s="354"/>
      <c r="H467" s="354"/>
      <c r="I467" s="354"/>
      <c r="J467" s="24"/>
      <c r="K467" s="200"/>
      <c r="L467" s="24"/>
      <c r="M467" s="24"/>
      <c r="N467" s="24"/>
    </row>
    <row r="468">
      <c r="A468" s="945"/>
      <c r="B468" s="945"/>
      <c r="C468" s="944"/>
      <c r="D468" s="944"/>
      <c r="E468" s="918"/>
      <c r="F468" s="918"/>
      <c r="G468" s="354"/>
      <c r="H468" s="354"/>
      <c r="I468" s="354"/>
      <c r="J468" s="24"/>
      <c r="K468" s="200"/>
      <c r="L468" s="24"/>
      <c r="M468" s="24"/>
      <c r="N468" s="24"/>
    </row>
    <row r="469">
      <c r="A469" s="945"/>
      <c r="B469" s="945"/>
      <c r="C469" s="944"/>
      <c r="D469" s="944"/>
      <c r="E469" s="918"/>
      <c r="F469" s="918"/>
      <c r="G469" s="354"/>
      <c r="H469" s="354"/>
      <c r="I469" s="354"/>
      <c r="J469" s="24"/>
      <c r="K469" s="200"/>
      <c r="L469" s="24"/>
      <c r="M469" s="24"/>
      <c r="N469" s="24"/>
    </row>
    <row r="470">
      <c r="A470" s="945"/>
      <c r="B470" s="945"/>
      <c r="C470" s="944"/>
      <c r="D470" s="944"/>
      <c r="E470" s="918"/>
      <c r="F470" s="918"/>
      <c r="G470" s="354"/>
      <c r="H470" s="354"/>
      <c r="I470" s="354"/>
      <c r="J470" s="24"/>
      <c r="K470" s="200"/>
      <c r="L470" s="24"/>
      <c r="M470" s="24"/>
      <c r="N470" s="24"/>
    </row>
    <row r="471">
      <c r="A471" s="945"/>
      <c r="B471" s="945"/>
      <c r="C471" s="944"/>
      <c r="D471" s="944"/>
      <c r="E471" s="918"/>
      <c r="F471" s="918"/>
      <c r="G471" s="354"/>
      <c r="H471" s="354"/>
      <c r="I471" s="354"/>
      <c r="J471" s="24"/>
      <c r="K471" s="200"/>
      <c r="L471" s="24"/>
      <c r="M471" s="24"/>
      <c r="N471" s="24"/>
    </row>
    <row r="472">
      <c r="A472" s="945"/>
      <c r="B472" s="945"/>
      <c r="C472" s="944"/>
      <c r="D472" s="944"/>
      <c r="E472" s="918"/>
      <c r="F472" s="918"/>
      <c r="G472" s="354"/>
      <c r="H472" s="354"/>
      <c r="I472" s="354"/>
      <c r="J472" s="24"/>
      <c r="K472" s="200"/>
      <c r="L472" s="24"/>
      <c r="M472" s="24"/>
      <c r="N472" s="24"/>
    </row>
    <row r="473">
      <c r="A473" s="945"/>
      <c r="B473" s="945"/>
      <c r="C473" s="944"/>
      <c r="D473" s="944"/>
      <c r="E473" s="918"/>
      <c r="F473" s="918"/>
      <c r="G473" s="354"/>
      <c r="H473" s="354"/>
      <c r="I473" s="354"/>
      <c r="J473" s="24"/>
      <c r="K473" s="200"/>
      <c r="L473" s="24"/>
      <c r="M473" s="24"/>
      <c r="N473" s="24"/>
    </row>
    <row r="474">
      <c r="A474" s="945"/>
      <c r="B474" s="945"/>
      <c r="C474" s="944"/>
      <c r="D474" s="944"/>
      <c r="E474" s="918"/>
      <c r="F474" s="918"/>
      <c r="G474" s="354"/>
      <c r="H474" s="354"/>
      <c r="I474" s="354"/>
      <c r="J474" s="24"/>
      <c r="K474" s="200"/>
      <c r="L474" s="24"/>
      <c r="M474" s="24"/>
      <c r="N474" s="24"/>
    </row>
    <row r="475">
      <c r="A475" s="945"/>
      <c r="B475" s="945"/>
      <c r="C475" s="944"/>
      <c r="D475" s="944"/>
      <c r="E475" s="918"/>
      <c r="F475" s="918"/>
      <c r="G475" s="354"/>
      <c r="H475" s="354"/>
      <c r="I475" s="354"/>
      <c r="J475" s="24"/>
      <c r="K475" s="200"/>
      <c r="L475" s="24"/>
      <c r="M475" s="24"/>
      <c r="N475" s="24"/>
    </row>
    <row r="476">
      <c r="A476" s="945"/>
      <c r="B476" s="945"/>
      <c r="C476" s="944"/>
      <c r="D476" s="944"/>
      <c r="E476" s="918"/>
      <c r="F476" s="918"/>
      <c r="G476" s="354"/>
      <c r="H476" s="354"/>
      <c r="I476" s="354"/>
      <c r="J476" s="24"/>
      <c r="K476" s="200"/>
      <c r="L476" s="24"/>
      <c r="M476" s="24"/>
      <c r="N476" s="24"/>
    </row>
    <row r="477">
      <c r="A477" s="945"/>
      <c r="B477" s="945"/>
      <c r="C477" s="944"/>
      <c r="D477" s="944"/>
      <c r="E477" s="918"/>
      <c r="F477" s="918"/>
      <c r="G477" s="354"/>
      <c r="H477" s="354"/>
      <c r="I477" s="354"/>
      <c r="J477" s="24"/>
      <c r="K477" s="200"/>
      <c r="L477" s="24"/>
      <c r="M477" s="24"/>
      <c r="N477" s="24"/>
    </row>
    <row r="478">
      <c r="A478" s="945"/>
      <c r="B478" s="945"/>
      <c r="C478" s="944"/>
      <c r="D478" s="944"/>
      <c r="E478" s="918"/>
      <c r="F478" s="918"/>
      <c r="G478" s="354"/>
      <c r="H478" s="354"/>
      <c r="I478" s="354"/>
      <c r="J478" s="24"/>
      <c r="K478" s="200"/>
      <c r="L478" s="24"/>
      <c r="M478" s="24"/>
      <c r="N478" s="24"/>
    </row>
    <row r="479">
      <c r="A479" s="945"/>
      <c r="B479" s="945"/>
      <c r="C479" s="944"/>
      <c r="D479" s="944"/>
      <c r="E479" s="918"/>
      <c r="F479" s="918"/>
      <c r="G479" s="354"/>
      <c r="H479" s="354"/>
      <c r="I479" s="354"/>
      <c r="J479" s="24"/>
      <c r="K479" s="200"/>
      <c r="L479" s="24"/>
      <c r="M479" s="24"/>
      <c r="N479" s="24"/>
    </row>
    <row r="480">
      <c r="A480" s="945"/>
      <c r="B480" s="945"/>
      <c r="C480" s="944"/>
      <c r="D480" s="944"/>
      <c r="E480" s="918"/>
      <c r="F480" s="918"/>
      <c r="G480" s="354"/>
      <c r="H480" s="354"/>
      <c r="I480" s="354"/>
      <c r="J480" s="24"/>
      <c r="K480" s="200"/>
      <c r="L480" s="24"/>
      <c r="M480" s="24"/>
      <c r="N480" s="24"/>
    </row>
    <row r="481">
      <c r="A481" s="945"/>
      <c r="B481" s="945"/>
      <c r="C481" s="944"/>
      <c r="D481" s="944"/>
      <c r="E481" s="918"/>
      <c r="F481" s="918"/>
      <c r="G481" s="354"/>
      <c r="H481" s="354"/>
      <c r="I481" s="354"/>
      <c r="J481" s="24"/>
      <c r="K481" s="200"/>
      <c r="L481" s="24"/>
      <c r="M481" s="24"/>
      <c r="N481" s="24"/>
    </row>
    <row r="482">
      <c r="A482" s="945"/>
      <c r="B482" s="945"/>
      <c r="C482" s="944"/>
      <c r="D482" s="944"/>
      <c r="E482" s="918"/>
      <c r="F482" s="918"/>
      <c r="G482" s="354"/>
      <c r="H482" s="354"/>
      <c r="I482" s="354"/>
      <c r="J482" s="24"/>
      <c r="K482" s="200"/>
      <c r="L482" s="24"/>
      <c r="M482" s="24"/>
      <c r="N482" s="24"/>
    </row>
    <row r="483">
      <c r="A483" s="945"/>
      <c r="B483" s="945"/>
      <c r="C483" s="944"/>
      <c r="D483" s="944"/>
      <c r="E483" s="918"/>
      <c r="F483" s="918"/>
      <c r="G483" s="354"/>
      <c r="H483" s="354"/>
      <c r="I483" s="354"/>
      <c r="J483" s="24"/>
      <c r="K483" s="200"/>
      <c r="L483" s="24"/>
      <c r="M483" s="24"/>
      <c r="N483" s="24"/>
    </row>
    <row r="484">
      <c r="A484" s="945"/>
      <c r="B484" s="945"/>
      <c r="C484" s="944"/>
      <c r="D484" s="944"/>
      <c r="E484" s="918"/>
      <c r="F484" s="918"/>
      <c r="G484" s="354"/>
      <c r="H484" s="354"/>
      <c r="I484" s="354"/>
      <c r="J484" s="24"/>
      <c r="K484" s="200"/>
      <c r="L484" s="24"/>
      <c r="M484" s="24"/>
      <c r="N484" s="24"/>
    </row>
    <row r="485">
      <c r="A485" s="945"/>
      <c r="B485" s="945"/>
      <c r="C485" s="944"/>
      <c r="D485" s="944"/>
      <c r="E485" s="918"/>
      <c r="F485" s="918"/>
      <c r="G485" s="354"/>
      <c r="H485" s="354"/>
      <c r="I485" s="354"/>
      <c r="J485" s="24"/>
      <c r="K485" s="200"/>
      <c r="L485" s="24"/>
      <c r="M485" s="24"/>
      <c r="N485" s="24"/>
    </row>
    <row r="486">
      <c r="A486" s="945"/>
      <c r="B486" s="945"/>
      <c r="C486" s="944"/>
      <c r="D486" s="944"/>
      <c r="E486" s="918"/>
      <c r="F486" s="918"/>
      <c r="G486" s="354"/>
      <c r="H486" s="354"/>
      <c r="I486" s="354"/>
      <c r="J486" s="24"/>
      <c r="K486" s="200"/>
      <c r="L486" s="24"/>
      <c r="M486" s="24"/>
      <c r="N486" s="24"/>
    </row>
    <row r="487">
      <c r="A487" s="945"/>
      <c r="B487" s="945"/>
      <c r="C487" s="944"/>
      <c r="D487" s="944"/>
      <c r="E487" s="918"/>
      <c r="F487" s="918"/>
      <c r="G487" s="354"/>
      <c r="H487" s="354"/>
      <c r="I487" s="354"/>
      <c r="J487" s="24"/>
      <c r="K487" s="200"/>
      <c r="L487" s="24"/>
      <c r="M487" s="24"/>
      <c r="N487" s="24"/>
    </row>
    <row r="488">
      <c r="A488" s="945"/>
      <c r="B488" s="945"/>
      <c r="C488" s="944"/>
      <c r="D488" s="944"/>
      <c r="E488" s="918"/>
      <c r="F488" s="918"/>
      <c r="G488" s="354"/>
      <c r="H488" s="354"/>
      <c r="I488" s="354"/>
      <c r="J488" s="24"/>
      <c r="K488" s="200"/>
      <c r="L488" s="24"/>
      <c r="M488" s="24"/>
      <c r="N488" s="24"/>
    </row>
    <row r="489">
      <c r="A489" s="945"/>
      <c r="B489" s="945"/>
      <c r="C489" s="944"/>
      <c r="D489" s="944"/>
      <c r="E489" s="918"/>
      <c r="F489" s="918"/>
      <c r="G489" s="354"/>
      <c r="H489" s="354"/>
      <c r="I489" s="354"/>
      <c r="J489" s="24"/>
      <c r="K489" s="200"/>
      <c r="L489" s="24"/>
      <c r="M489" s="24"/>
      <c r="N489" s="24"/>
    </row>
    <row r="490">
      <c r="A490" s="945"/>
      <c r="B490" s="945"/>
      <c r="C490" s="944"/>
      <c r="D490" s="944"/>
      <c r="E490" s="918"/>
      <c r="F490" s="918"/>
      <c r="G490" s="354"/>
      <c r="H490" s="354"/>
      <c r="I490" s="354"/>
      <c r="J490" s="24"/>
      <c r="K490" s="200"/>
      <c r="L490" s="24"/>
      <c r="M490" s="24"/>
      <c r="N490" s="24"/>
    </row>
    <row r="491">
      <c r="A491" s="945"/>
      <c r="B491" s="945"/>
      <c r="C491" s="944"/>
      <c r="D491" s="944"/>
      <c r="E491" s="918"/>
      <c r="F491" s="918"/>
      <c r="G491" s="354"/>
      <c r="H491" s="354"/>
      <c r="I491" s="354"/>
      <c r="J491" s="24"/>
      <c r="K491" s="200"/>
      <c r="L491" s="24"/>
      <c r="M491" s="24"/>
      <c r="N491" s="24"/>
    </row>
    <row r="492">
      <c r="A492" s="945"/>
      <c r="B492" s="945"/>
      <c r="C492" s="944"/>
      <c r="D492" s="944"/>
      <c r="E492" s="918"/>
      <c r="F492" s="918"/>
      <c r="G492" s="354"/>
      <c r="H492" s="354"/>
      <c r="I492" s="354"/>
      <c r="J492" s="24"/>
      <c r="K492" s="200"/>
      <c r="L492" s="24"/>
      <c r="M492" s="24"/>
      <c r="N492" s="24"/>
    </row>
    <row r="493">
      <c r="A493" s="945"/>
      <c r="B493" s="945"/>
      <c r="C493" s="944"/>
      <c r="D493" s="944"/>
      <c r="E493" s="918"/>
      <c r="F493" s="918"/>
      <c r="G493" s="354"/>
      <c r="H493" s="354"/>
      <c r="I493" s="354"/>
      <c r="J493" s="24"/>
      <c r="K493" s="200"/>
      <c r="L493" s="24"/>
      <c r="M493" s="24"/>
      <c r="N493" s="24"/>
    </row>
    <row r="494">
      <c r="A494" s="945"/>
      <c r="B494" s="945"/>
      <c r="C494" s="944"/>
      <c r="D494" s="944"/>
      <c r="E494" s="918"/>
      <c r="F494" s="918"/>
      <c r="G494" s="354"/>
      <c r="H494" s="354"/>
      <c r="I494" s="354"/>
      <c r="J494" s="24"/>
      <c r="K494" s="200"/>
      <c r="L494" s="24"/>
      <c r="M494" s="24"/>
      <c r="N494" s="24"/>
    </row>
    <row r="495">
      <c r="A495" s="945"/>
      <c r="B495" s="945"/>
      <c r="C495" s="944"/>
      <c r="D495" s="944"/>
      <c r="E495" s="918"/>
      <c r="F495" s="918"/>
      <c r="G495" s="354"/>
      <c r="H495" s="354"/>
      <c r="I495" s="354"/>
      <c r="J495" s="24"/>
      <c r="K495" s="200"/>
      <c r="L495" s="24"/>
      <c r="M495" s="24"/>
      <c r="N495" s="24"/>
    </row>
    <row r="496">
      <c r="A496" s="945"/>
      <c r="B496" s="945"/>
      <c r="C496" s="944"/>
      <c r="D496" s="944"/>
      <c r="E496" s="918"/>
      <c r="F496" s="918"/>
      <c r="G496" s="354"/>
      <c r="H496" s="354"/>
      <c r="I496" s="354"/>
      <c r="J496" s="24"/>
      <c r="K496" s="200"/>
      <c r="L496" s="24"/>
      <c r="M496" s="24"/>
      <c r="N496" s="24"/>
    </row>
    <row r="497">
      <c r="A497" s="945"/>
      <c r="B497" s="945"/>
      <c r="C497" s="944"/>
      <c r="D497" s="944"/>
      <c r="E497" s="918"/>
      <c r="F497" s="918"/>
      <c r="G497" s="354"/>
      <c r="H497" s="354"/>
      <c r="I497" s="354"/>
      <c r="J497" s="24"/>
      <c r="K497" s="200"/>
      <c r="L497" s="24"/>
      <c r="M497" s="24"/>
      <c r="N497" s="24"/>
    </row>
    <row r="498">
      <c r="A498" s="945"/>
      <c r="B498" s="945"/>
      <c r="C498" s="944"/>
      <c r="D498" s="944"/>
      <c r="E498" s="918"/>
      <c r="F498" s="918"/>
      <c r="G498" s="354"/>
      <c r="H498" s="354"/>
      <c r="I498" s="354"/>
      <c r="J498" s="24"/>
      <c r="K498" s="200"/>
      <c r="L498" s="24"/>
      <c r="M498" s="24"/>
      <c r="N498" s="24"/>
    </row>
    <row r="499">
      <c r="A499" s="945"/>
      <c r="B499" s="945"/>
      <c r="C499" s="944"/>
      <c r="D499" s="944"/>
      <c r="E499" s="918"/>
      <c r="F499" s="918"/>
      <c r="G499" s="354"/>
      <c r="H499" s="354"/>
      <c r="I499" s="354"/>
      <c r="J499" s="24"/>
      <c r="K499" s="200"/>
      <c r="L499" s="24"/>
      <c r="M499" s="24"/>
      <c r="N499" s="24"/>
    </row>
    <row r="500">
      <c r="A500" s="945"/>
      <c r="B500" s="945"/>
      <c r="C500" s="944"/>
      <c r="D500" s="944"/>
      <c r="E500" s="918"/>
      <c r="F500" s="918"/>
      <c r="G500" s="354"/>
      <c r="H500" s="354"/>
      <c r="I500" s="354"/>
      <c r="J500" s="24"/>
      <c r="K500" s="200"/>
      <c r="L500" s="24"/>
      <c r="M500" s="24"/>
      <c r="N500" s="24"/>
    </row>
    <row r="501">
      <c r="A501" s="945"/>
      <c r="B501" s="945"/>
      <c r="C501" s="944"/>
      <c r="D501" s="944"/>
      <c r="E501" s="918"/>
      <c r="F501" s="918"/>
      <c r="G501" s="354"/>
      <c r="H501" s="354"/>
      <c r="I501" s="354"/>
      <c r="J501" s="24"/>
      <c r="K501" s="200"/>
      <c r="L501" s="24"/>
      <c r="M501" s="24"/>
      <c r="N501" s="24"/>
    </row>
    <row r="502">
      <c r="A502" s="945"/>
      <c r="B502" s="945"/>
      <c r="C502" s="944"/>
      <c r="D502" s="944"/>
      <c r="E502" s="918"/>
      <c r="F502" s="918"/>
      <c r="G502" s="354"/>
      <c r="H502" s="354"/>
      <c r="I502" s="354"/>
      <c r="J502" s="24"/>
      <c r="K502" s="200"/>
      <c r="L502" s="24"/>
      <c r="M502" s="24"/>
      <c r="N502" s="24"/>
    </row>
    <row r="503">
      <c r="A503" s="945"/>
      <c r="B503" s="945"/>
      <c r="C503" s="944"/>
      <c r="D503" s="944"/>
      <c r="E503" s="918"/>
      <c r="F503" s="918"/>
      <c r="G503" s="354"/>
      <c r="H503" s="354"/>
      <c r="I503" s="354"/>
      <c r="J503" s="24"/>
      <c r="K503" s="200"/>
      <c r="L503" s="24"/>
      <c r="M503" s="24"/>
      <c r="N503" s="24"/>
    </row>
    <row r="504">
      <c r="A504" s="945"/>
      <c r="B504" s="945"/>
      <c r="C504" s="944"/>
      <c r="D504" s="944"/>
      <c r="E504" s="918"/>
      <c r="F504" s="918"/>
      <c r="G504" s="354"/>
      <c r="H504" s="354"/>
      <c r="I504" s="354"/>
      <c r="J504" s="24"/>
      <c r="K504" s="200"/>
      <c r="L504" s="24"/>
      <c r="M504" s="24"/>
      <c r="N504" s="24"/>
    </row>
    <row r="505">
      <c r="A505" s="945"/>
      <c r="B505" s="945"/>
      <c r="C505" s="944"/>
      <c r="D505" s="944"/>
      <c r="E505" s="918"/>
      <c r="F505" s="918"/>
      <c r="G505" s="354"/>
      <c r="H505" s="354"/>
      <c r="I505" s="354"/>
      <c r="J505" s="24"/>
      <c r="K505" s="200"/>
      <c r="L505" s="24"/>
      <c r="M505" s="24"/>
      <c r="N505" s="24"/>
    </row>
    <row r="506">
      <c r="A506" s="945"/>
      <c r="B506" s="945"/>
      <c r="C506" s="944"/>
      <c r="D506" s="944"/>
      <c r="E506" s="918"/>
      <c r="F506" s="918"/>
      <c r="G506" s="354"/>
      <c r="H506" s="354"/>
      <c r="I506" s="354"/>
      <c r="J506" s="24"/>
      <c r="K506" s="200"/>
      <c r="L506" s="24"/>
      <c r="M506" s="24"/>
      <c r="N506" s="24"/>
    </row>
    <row r="507">
      <c r="A507" s="945"/>
      <c r="B507" s="945"/>
      <c r="C507" s="944"/>
      <c r="D507" s="944"/>
      <c r="E507" s="918"/>
      <c r="F507" s="918"/>
      <c r="G507" s="354"/>
      <c r="H507" s="354"/>
      <c r="I507" s="354"/>
      <c r="J507" s="24"/>
      <c r="K507" s="200"/>
      <c r="L507" s="24"/>
      <c r="M507" s="24"/>
      <c r="N507" s="24"/>
    </row>
    <row r="508">
      <c r="A508" s="945"/>
      <c r="B508" s="945"/>
      <c r="C508" s="944"/>
      <c r="D508" s="944"/>
      <c r="E508" s="918"/>
      <c r="F508" s="918"/>
      <c r="G508" s="354"/>
      <c r="H508" s="354"/>
      <c r="I508" s="354"/>
      <c r="J508" s="24"/>
      <c r="K508" s="200"/>
      <c r="L508" s="24"/>
      <c r="M508" s="24"/>
      <c r="N508" s="24"/>
    </row>
    <row r="509">
      <c r="A509" s="945"/>
      <c r="B509" s="945"/>
      <c r="C509" s="944"/>
      <c r="D509" s="944"/>
      <c r="E509" s="918"/>
      <c r="F509" s="918"/>
      <c r="G509" s="354"/>
      <c r="H509" s="354"/>
      <c r="I509" s="354"/>
      <c r="J509" s="24"/>
      <c r="K509" s="200"/>
      <c r="L509" s="24"/>
      <c r="M509" s="24"/>
      <c r="N509" s="24"/>
    </row>
    <row r="510">
      <c r="A510" s="945"/>
      <c r="B510" s="945"/>
      <c r="C510" s="944"/>
      <c r="D510" s="944"/>
      <c r="E510" s="918"/>
      <c r="F510" s="918"/>
      <c r="G510" s="354"/>
      <c r="H510" s="354"/>
      <c r="I510" s="354"/>
      <c r="J510" s="24"/>
      <c r="K510" s="200"/>
      <c r="L510" s="24"/>
      <c r="M510" s="24"/>
      <c r="N510" s="24"/>
    </row>
    <row r="511">
      <c r="A511" s="945"/>
      <c r="B511" s="945"/>
      <c r="C511" s="944"/>
      <c r="D511" s="944"/>
      <c r="E511" s="918"/>
      <c r="F511" s="918"/>
      <c r="G511" s="354"/>
      <c r="H511" s="354"/>
      <c r="I511" s="354"/>
      <c r="J511" s="24"/>
      <c r="K511" s="200"/>
      <c r="L511" s="24"/>
      <c r="M511" s="24"/>
      <c r="N511" s="24"/>
    </row>
    <row r="512">
      <c r="A512" s="945"/>
      <c r="B512" s="945"/>
      <c r="C512" s="944"/>
      <c r="D512" s="944"/>
      <c r="E512" s="918"/>
      <c r="F512" s="918"/>
      <c r="G512" s="354"/>
      <c r="H512" s="354"/>
      <c r="I512" s="354"/>
      <c r="J512" s="24"/>
      <c r="K512" s="200"/>
      <c r="L512" s="24"/>
      <c r="M512" s="24"/>
      <c r="N512" s="24"/>
    </row>
    <row r="513">
      <c r="A513" s="945"/>
      <c r="B513" s="945"/>
      <c r="C513" s="944"/>
      <c r="D513" s="944"/>
      <c r="E513" s="918"/>
      <c r="F513" s="918"/>
      <c r="G513" s="354"/>
      <c r="H513" s="354"/>
      <c r="I513" s="354"/>
      <c r="J513" s="24"/>
      <c r="K513" s="200"/>
      <c r="L513" s="24"/>
      <c r="M513" s="24"/>
      <c r="N513" s="24"/>
    </row>
    <row r="514">
      <c r="A514" s="945"/>
      <c r="B514" s="945"/>
      <c r="C514" s="944"/>
      <c r="D514" s="944"/>
      <c r="E514" s="918"/>
      <c r="F514" s="918"/>
      <c r="G514" s="354"/>
      <c r="H514" s="354"/>
      <c r="I514" s="354"/>
      <c r="J514" s="24"/>
      <c r="K514" s="200"/>
      <c r="L514" s="24"/>
      <c r="M514" s="24"/>
      <c r="N514" s="24"/>
    </row>
    <row r="515">
      <c r="A515" s="945"/>
      <c r="B515" s="945"/>
      <c r="C515" s="944"/>
      <c r="D515" s="944"/>
      <c r="E515" s="918"/>
      <c r="F515" s="918"/>
      <c r="G515" s="354"/>
      <c r="H515" s="354"/>
      <c r="I515" s="354"/>
      <c r="J515" s="24"/>
      <c r="K515" s="200"/>
      <c r="L515" s="24"/>
      <c r="M515" s="24"/>
      <c r="N515" s="24"/>
    </row>
    <row r="516">
      <c r="A516" s="945"/>
      <c r="B516" s="945"/>
      <c r="C516" s="944"/>
      <c r="D516" s="944"/>
      <c r="E516" s="918"/>
      <c r="F516" s="918"/>
      <c r="G516" s="354"/>
      <c r="H516" s="354"/>
      <c r="I516" s="354"/>
      <c r="J516" s="24"/>
      <c r="K516" s="200"/>
      <c r="L516" s="24"/>
      <c r="M516" s="24"/>
      <c r="N516" s="24"/>
    </row>
    <row r="517">
      <c r="A517" s="945"/>
      <c r="B517" s="945"/>
      <c r="C517" s="944"/>
      <c r="D517" s="944"/>
      <c r="E517" s="918"/>
      <c r="F517" s="918"/>
      <c r="G517" s="354"/>
      <c r="H517" s="354"/>
      <c r="I517" s="354"/>
      <c r="J517" s="24"/>
      <c r="K517" s="200"/>
      <c r="L517" s="24"/>
      <c r="M517" s="24"/>
      <c r="N517" s="24"/>
    </row>
    <row r="518">
      <c r="A518" s="945"/>
      <c r="B518" s="945"/>
      <c r="C518" s="944"/>
      <c r="D518" s="944"/>
      <c r="E518" s="918"/>
      <c r="F518" s="918"/>
      <c r="G518" s="354"/>
      <c r="H518" s="354"/>
      <c r="I518" s="354"/>
      <c r="J518" s="24"/>
      <c r="K518" s="200"/>
      <c r="L518" s="24"/>
      <c r="M518" s="24"/>
      <c r="N518" s="24"/>
    </row>
    <row r="519">
      <c r="A519" s="945"/>
      <c r="B519" s="945"/>
      <c r="C519" s="944"/>
      <c r="D519" s="944"/>
      <c r="E519" s="918"/>
      <c r="F519" s="918"/>
      <c r="G519" s="354"/>
      <c r="H519" s="354"/>
      <c r="I519" s="354"/>
      <c r="J519" s="24"/>
      <c r="K519" s="200"/>
      <c r="L519" s="24"/>
      <c r="M519" s="24"/>
      <c r="N519" s="24"/>
    </row>
    <row r="520">
      <c r="A520" s="945"/>
      <c r="B520" s="945"/>
      <c r="C520" s="944"/>
      <c r="D520" s="944"/>
      <c r="E520" s="918"/>
      <c r="F520" s="918"/>
      <c r="G520" s="354"/>
      <c r="H520" s="354"/>
      <c r="I520" s="354"/>
      <c r="J520" s="24"/>
      <c r="K520" s="200"/>
      <c r="L520" s="24"/>
      <c r="M520" s="24"/>
      <c r="N520" s="24"/>
    </row>
    <row r="521">
      <c r="A521" s="945"/>
      <c r="B521" s="945"/>
      <c r="C521" s="944"/>
      <c r="D521" s="944"/>
      <c r="E521" s="918"/>
      <c r="F521" s="918"/>
      <c r="G521" s="354"/>
      <c r="H521" s="354"/>
      <c r="I521" s="354"/>
      <c r="J521" s="24"/>
      <c r="K521" s="200"/>
      <c r="L521" s="24"/>
      <c r="M521" s="24"/>
      <c r="N521" s="24"/>
    </row>
    <row r="522">
      <c r="A522" s="945"/>
      <c r="B522" s="945"/>
      <c r="C522" s="944"/>
      <c r="D522" s="944"/>
      <c r="E522" s="918"/>
      <c r="F522" s="918"/>
      <c r="G522" s="354"/>
      <c r="H522" s="354"/>
      <c r="I522" s="354"/>
      <c r="J522" s="24"/>
      <c r="K522" s="200"/>
      <c r="L522" s="24"/>
      <c r="M522" s="24"/>
      <c r="N522" s="24"/>
    </row>
    <row r="523">
      <c r="A523" s="945"/>
      <c r="B523" s="945"/>
      <c r="C523" s="944"/>
      <c r="D523" s="944"/>
      <c r="E523" s="918"/>
      <c r="F523" s="918"/>
      <c r="G523" s="354"/>
      <c r="H523" s="354"/>
      <c r="I523" s="354"/>
      <c r="J523" s="24"/>
      <c r="K523" s="200"/>
      <c r="L523" s="24"/>
      <c r="M523" s="24"/>
      <c r="N523" s="24"/>
    </row>
    <row r="524">
      <c r="A524" s="945"/>
      <c r="B524" s="945"/>
      <c r="C524" s="944"/>
      <c r="D524" s="944"/>
      <c r="E524" s="918"/>
      <c r="F524" s="918"/>
      <c r="G524" s="354"/>
      <c r="H524" s="354"/>
      <c r="I524" s="354"/>
      <c r="J524" s="24"/>
      <c r="K524" s="200"/>
      <c r="L524" s="24"/>
      <c r="M524" s="24"/>
      <c r="N524" s="24"/>
    </row>
    <row r="525">
      <c r="A525" s="945"/>
      <c r="B525" s="945"/>
      <c r="C525" s="944"/>
      <c r="D525" s="944"/>
      <c r="E525" s="918"/>
      <c r="F525" s="918"/>
      <c r="G525" s="354"/>
      <c r="H525" s="354"/>
      <c r="I525" s="354"/>
      <c r="J525" s="24"/>
      <c r="K525" s="200"/>
      <c r="L525" s="24"/>
      <c r="M525" s="24"/>
      <c r="N525" s="24"/>
    </row>
    <row r="526">
      <c r="A526" s="945"/>
      <c r="B526" s="945"/>
      <c r="C526" s="944"/>
      <c r="D526" s="944"/>
      <c r="E526" s="918"/>
      <c r="F526" s="918"/>
      <c r="G526" s="354"/>
      <c r="H526" s="354"/>
      <c r="I526" s="354"/>
      <c r="J526" s="24"/>
      <c r="K526" s="200"/>
      <c r="L526" s="24"/>
      <c r="M526" s="24"/>
      <c r="N526" s="24"/>
    </row>
    <row r="527">
      <c r="A527" s="945"/>
      <c r="B527" s="945"/>
      <c r="C527" s="944"/>
      <c r="D527" s="944"/>
      <c r="E527" s="918"/>
      <c r="F527" s="918"/>
      <c r="G527" s="354"/>
      <c r="H527" s="354"/>
      <c r="I527" s="354"/>
      <c r="J527" s="24"/>
      <c r="K527" s="200"/>
      <c r="L527" s="24"/>
      <c r="M527" s="24"/>
      <c r="N527" s="24"/>
    </row>
    <row r="528">
      <c r="A528" s="945"/>
      <c r="B528" s="945"/>
      <c r="C528" s="944"/>
      <c r="D528" s="944"/>
      <c r="E528" s="918"/>
      <c r="F528" s="918"/>
      <c r="G528" s="354"/>
      <c r="H528" s="354"/>
      <c r="I528" s="354"/>
      <c r="J528" s="24"/>
      <c r="K528" s="200"/>
      <c r="L528" s="24"/>
      <c r="M528" s="24"/>
      <c r="N528" s="24"/>
    </row>
    <row r="529">
      <c r="A529" s="945"/>
      <c r="B529" s="945"/>
      <c r="C529" s="944"/>
      <c r="D529" s="944"/>
      <c r="E529" s="918"/>
      <c r="F529" s="918"/>
      <c r="G529" s="354"/>
      <c r="H529" s="354"/>
      <c r="I529" s="354"/>
      <c r="J529" s="24"/>
      <c r="K529" s="200"/>
      <c r="L529" s="24"/>
      <c r="M529" s="24"/>
      <c r="N529" s="24"/>
    </row>
    <row r="530">
      <c r="A530" s="945"/>
      <c r="B530" s="945"/>
      <c r="C530" s="944"/>
      <c r="D530" s="944"/>
      <c r="E530" s="918"/>
      <c r="F530" s="918"/>
      <c r="G530" s="354"/>
      <c r="H530" s="354"/>
      <c r="I530" s="354"/>
      <c r="J530" s="24"/>
      <c r="K530" s="200"/>
      <c r="L530" s="24"/>
      <c r="M530" s="24"/>
      <c r="N530" s="24"/>
    </row>
    <row r="531">
      <c r="A531" s="945"/>
      <c r="B531" s="945"/>
      <c r="C531" s="944"/>
      <c r="D531" s="944"/>
      <c r="E531" s="918"/>
      <c r="F531" s="918"/>
      <c r="G531" s="354"/>
      <c r="H531" s="354"/>
      <c r="I531" s="354"/>
      <c r="J531" s="24"/>
      <c r="K531" s="200"/>
      <c r="L531" s="24"/>
      <c r="M531" s="24"/>
      <c r="N531" s="24"/>
    </row>
    <row r="532">
      <c r="A532" s="945"/>
      <c r="B532" s="945"/>
      <c r="C532" s="944"/>
      <c r="D532" s="944"/>
      <c r="E532" s="918"/>
      <c r="F532" s="918"/>
      <c r="G532" s="354"/>
      <c r="H532" s="354"/>
      <c r="I532" s="354"/>
      <c r="J532" s="24"/>
      <c r="K532" s="200"/>
      <c r="L532" s="24"/>
      <c r="M532" s="24"/>
      <c r="N532" s="24"/>
    </row>
    <row r="533">
      <c r="A533" s="945"/>
      <c r="B533" s="945"/>
      <c r="C533" s="944"/>
      <c r="D533" s="944"/>
      <c r="E533" s="918"/>
      <c r="F533" s="918"/>
      <c r="G533" s="354"/>
      <c r="H533" s="354"/>
      <c r="I533" s="354"/>
      <c r="J533" s="24"/>
      <c r="K533" s="200"/>
      <c r="L533" s="24"/>
      <c r="M533" s="24"/>
      <c r="N533" s="24"/>
    </row>
    <row r="534">
      <c r="A534" s="945"/>
      <c r="B534" s="945"/>
      <c r="C534" s="944"/>
      <c r="D534" s="944"/>
      <c r="E534" s="918"/>
      <c r="F534" s="918"/>
      <c r="G534" s="354"/>
      <c r="H534" s="354"/>
      <c r="I534" s="354"/>
      <c r="J534" s="24"/>
      <c r="K534" s="200"/>
      <c r="L534" s="24"/>
      <c r="M534" s="24"/>
      <c r="N534" s="24"/>
    </row>
    <row r="535">
      <c r="A535" s="945"/>
      <c r="B535" s="945"/>
      <c r="C535" s="944"/>
      <c r="D535" s="944"/>
      <c r="E535" s="918"/>
      <c r="F535" s="918"/>
      <c r="G535" s="354"/>
      <c r="H535" s="354"/>
      <c r="I535" s="354"/>
      <c r="J535" s="24"/>
      <c r="K535" s="200"/>
      <c r="L535" s="24"/>
      <c r="M535" s="24"/>
      <c r="N535" s="24"/>
    </row>
    <row r="536">
      <c r="A536" s="945"/>
      <c r="B536" s="945"/>
      <c r="C536" s="944"/>
      <c r="D536" s="944"/>
      <c r="E536" s="918"/>
      <c r="F536" s="918"/>
      <c r="G536" s="354"/>
      <c r="H536" s="354"/>
      <c r="I536" s="354"/>
      <c r="J536" s="24"/>
      <c r="K536" s="200"/>
      <c r="L536" s="24"/>
      <c r="M536" s="24"/>
      <c r="N536" s="24"/>
    </row>
    <row r="537">
      <c r="A537" s="945"/>
      <c r="B537" s="945"/>
      <c r="C537" s="944"/>
      <c r="D537" s="944"/>
      <c r="E537" s="918"/>
      <c r="F537" s="918"/>
      <c r="G537" s="354"/>
      <c r="H537" s="354"/>
      <c r="I537" s="354"/>
      <c r="J537" s="24"/>
      <c r="K537" s="200"/>
      <c r="L537" s="24"/>
      <c r="M537" s="24"/>
      <c r="N537" s="24"/>
    </row>
    <row r="538">
      <c r="A538" s="945"/>
      <c r="B538" s="945"/>
      <c r="C538" s="944"/>
      <c r="D538" s="944"/>
      <c r="E538" s="918"/>
      <c r="F538" s="918"/>
      <c r="G538" s="354"/>
      <c r="H538" s="354"/>
      <c r="I538" s="354"/>
      <c r="J538" s="24"/>
      <c r="K538" s="200"/>
      <c r="L538" s="24"/>
      <c r="M538" s="24"/>
      <c r="N538" s="24"/>
    </row>
    <row r="539">
      <c r="A539" s="945"/>
      <c r="B539" s="945"/>
      <c r="C539" s="944"/>
      <c r="D539" s="944"/>
      <c r="E539" s="918"/>
      <c r="F539" s="918"/>
      <c r="G539" s="354"/>
      <c r="H539" s="354"/>
      <c r="I539" s="354"/>
      <c r="J539" s="24"/>
      <c r="K539" s="200"/>
      <c r="L539" s="24"/>
      <c r="M539" s="24"/>
      <c r="N539" s="24"/>
    </row>
    <row r="540">
      <c r="A540" s="945"/>
      <c r="B540" s="945"/>
      <c r="C540" s="944"/>
      <c r="D540" s="944"/>
      <c r="E540" s="918"/>
      <c r="F540" s="918"/>
      <c r="G540" s="354"/>
      <c r="H540" s="354"/>
      <c r="I540" s="354"/>
      <c r="J540" s="24"/>
      <c r="K540" s="200"/>
      <c r="L540" s="24"/>
      <c r="M540" s="24"/>
      <c r="N540" s="24"/>
    </row>
    <row r="541">
      <c r="A541" s="945"/>
      <c r="B541" s="945"/>
      <c r="C541" s="944"/>
      <c r="D541" s="944"/>
      <c r="E541" s="918"/>
      <c r="F541" s="918"/>
      <c r="G541" s="354"/>
      <c r="H541" s="354"/>
      <c r="I541" s="354"/>
      <c r="J541" s="24"/>
      <c r="K541" s="200"/>
      <c r="L541" s="24"/>
      <c r="M541" s="24"/>
      <c r="N541" s="24"/>
    </row>
    <row r="542">
      <c r="A542" s="945"/>
      <c r="B542" s="945"/>
      <c r="C542" s="944"/>
      <c r="D542" s="944"/>
      <c r="E542" s="918"/>
      <c r="F542" s="918"/>
      <c r="G542" s="354"/>
      <c r="H542" s="354"/>
      <c r="I542" s="354"/>
      <c r="J542" s="24"/>
      <c r="K542" s="200"/>
      <c r="L542" s="24"/>
      <c r="M542" s="24"/>
      <c r="N542" s="24"/>
    </row>
    <row r="543">
      <c r="A543" s="945"/>
      <c r="B543" s="945"/>
      <c r="C543" s="944"/>
      <c r="D543" s="944"/>
      <c r="E543" s="918"/>
      <c r="F543" s="918"/>
      <c r="G543" s="354"/>
      <c r="H543" s="354"/>
      <c r="I543" s="354"/>
      <c r="J543" s="24"/>
      <c r="K543" s="200"/>
      <c r="L543" s="24"/>
      <c r="M543" s="24"/>
      <c r="N543" s="24"/>
    </row>
    <row r="544">
      <c r="A544" s="945"/>
      <c r="B544" s="945"/>
      <c r="C544" s="944"/>
      <c r="D544" s="944"/>
      <c r="E544" s="918"/>
      <c r="F544" s="918"/>
      <c r="G544" s="354"/>
      <c r="H544" s="354"/>
      <c r="I544" s="354"/>
      <c r="J544" s="24"/>
      <c r="K544" s="200"/>
      <c r="L544" s="24"/>
      <c r="M544" s="24"/>
      <c r="N544" s="24"/>
    </row>
    <row r="545">
      <c r="A545" s="945"/>
      <c r="B545" s="945"/>
      <c r="C545" s="944"/>
      <c r="D545" s="944"/>
      <c r="E545" s="918"/>
      <c r="F545" s="918"/>
      <c r="G545" s="354"/>
      <c r="H545" s="354"/>
      <c r="I545" s="354"/>
      <c r="J545" s="24"/>
      <c r="K545" s="200"/>
      <c r="L545" s="24"/>
      <c r="M545" s="24"/>
      <c r="N545" s="24"/>
    </row>
    <row r="546">
      <c r="A546" s="945"/>
      <c r="B546" s="945"/>
      <c r="C546" s="944"/>
      <c r="D546" s="944"/>
      <c r="E546" s="918"/>
      <c r="F546" s="918"/>
      <c r="G546" s="354"/>
      <c r="H546" s="354"/>
      <c r="I546" s="354"/>
      <c r="J546" s="24"/>
      <c r="K546" s="200"/>
      <c r="L546" s="24"/>
      <c r="M546" s="24"/>
      <c r="N546" s="24"/>
    </row>
    <row r="547">
      <c r="A547" s="945"/>
      <c r="B547" s="945"/>
      <c r="C547" s="944"/>
      <c r="D547" s="944"/>
      <c r="E547" s="918"/>
      <c r="F547" s="918"/>
      <c r="G547" s="354"/>
      <c r="H547" s="354"/>
      <c r="I547" s="354"/>
      <c r="J547" s="24"/>
      <c r="K547" s="200"/>
      <c r="L547" s="24"/>
      <c r="M547" s="24"/>
      <c r="N547" s="24"/>
    </row>
    <row r="548">
      <c r="A548" s="945"/>
      <c r="B548" s="945"/>
      <c r="C548" s="944"/>
      <c r="D548" s="944"/>
      <c r="E548" s="918"/>
      <c r="F548" s="918"/>
      <c r="G548" s="354"/>
      <c r="H548" s="354"/>
      <c r="I548" s="354"/>
      <c r="J548" s="24"/>
      <c r="K548" s="200"/>
      <c r="L548" s="24"/>
      <c r="M548" s="24"/>
      <c r="N548" s="24"/>
    </row>
    <row r="549">
      <c r="A549" s="945"/>
      <c r="B549" s="945"/>
      <c r="C549" s="944"/>
      <c r="D549" s="944"/>
      <c r="E549" s="918"/>
      <c r="F549" s="918"/>
      <c r="G549" s="354"/>
      <c r="H549" s="354"/>
      <c r="I549" s="354"/>
      <c r="J549" s="24"/>
      <c r="K549" s="200"/>
      <c r="L549" s="24"/>
      <c r="M549" s="24"/>
      <c r="N549" s="24"/>
    </row>
    <row r="550">
      <c r="A550" s="945"/>
      <c r="B550" s="945"/>
      <c r="C550" s="944"/>
      <c r="D550" s="944"/>
      <c r="E550" s="918"/>
      <c r="F550" s="918"/>
      <c r="G550" s="354"/>
      <c r="H550" s="354"/>
      <c r="I550" s="354"/>
      <c r="J550" s="24"/>
      <c r="K550" s="200"/>
      <c r="L550" s="24"/>
      <c r="M550" s="24"/>
      <c r="N550" s="24"/>
    </row>
    <row r="551">
      <c r="A551" s="945"/>
      <c r="B551" s="945"/>
      <c r="C551" s="944"/>
      <c r="D551" s="944"/>
      <c r="E551" s="918"/>
      <c r="F551" s="918"/>
      <c r="G551" s="354"/>
      <c r="H551" s="354"/>
      <c r="I551" s="354"/>
      <c r="J551" s="24"/>
      <c r="K551" s="200"/>
      <c r="L551" s="24"/>
      <c r="M551" s="24"/>
      <c r="N551" s="24"/>
    </row>
    <row r="552">
      <c r="A552" s="945"/>
      <c r="B552" s="945"/>
      <c r="C552" s="944"/>
      <c r="D552" s="944"/>
      <c r="E552" s="918"/>
      <c r="F552" s="918"/>
      <c r="G552" s="354"/>
      <c r="H552" s="354"/>
      <c r="I552" s="354"/>
      <c r="J552" s="24"/>
      <c r="K552" s="200"/>
      <c r="L552" s="24"/>
      <c r="M552" s="24"/>
      <c r="N552" s="24"/>
    </row>
    <row r="553">
      <c r="A553" s="945"/>
      <c r="B553" s="945"/>
      <c r="C553" s="944"/>
      <c r="D553" s="944"/>
      <c r="E553" s="918"/>
      <c r="F553" s="918"/>
      <c r="G553" s="354"/>
      <c r="H553" s="354"/>
      <c r="I553" s="354"/>
      <c r="J553" s="24"/>
      <c r="K553" s="200"/>
      <c r="L553" s="24"/>
      <c r="M553" s="24"/>
      <c r="N553" s="24"/>
    </row>
    <row r="554">
      <c r="A554" s="945"/>
      <c r="B554" s="945"/>
      <c r="C554" s="944"/>
      <c r="D554" s="944"/>
      <c r="E554" s="918"/>
      <c r="F554" s="918"/>
      <c r="G554" s="354"/>
      <c r="H554" s="354"/>
      <c r="I554" s="354"/>
      <c r="J554" s="24"/>
      <c r="K554" s="200"/>
      <c r="L554" s="24"/>
      <c r="M554" s="24"/>
      <c r="N554" s="24"/>
    </row>
    <row r="555">
      <c r="A555" s="945"/>
      <c r="B555" s="945"/>
      <c r="C555" s="944"/>
      <c r="D555" s="944"/>
      <c r="E555" s="918"/>
      <c r="F555" s="918"/>
      <c r="G555" s="354"/>
      <c r="H555" s="354"/>
      <c r="I555" s="354"/>
      <c r="J555" s="24"/>
      <c r="K555" s="200"/>
      <c r="L555" s="24"/>
      <c r="M555" s="24"/>
      <c r="N555" s="24"/>
    </row>
    <row r="556">
      <c r="A556" s="945"/>
      <c r="B556" s="945"/>
      <c r="C556" s="944"/>
      <c r="D556" s="944"/>
      <c r="E556" s="918"/>
      <c r="F556" s="918"/>
      <c r="G556" s="354"/>
      <c r="H556" s="354"/>
      <c r="I556" s="354"/>
      <c r="J556" s="24"/>
      <c r="K556" s="200"/>
      <c r="L556" s="24"/>
      <c r="M556" s="24"/>
      <c r="N556" s="24"/>
    </row>
    <row r="557">
      <c r="A557" s="945"/>
      <c r="B557" s="945"/>
      <c r="C557" s="944"/>
      <c r="D557" s="944"/>
      <c r="E557" s="918"/>
      <c r="F557" s="918"/>
      <c r="G557" s="354"/>
      <c r="H557" s="354"/>
      <c r="I557" s="354"/>
      <c r="J557" s="24"/>
      <c r="K557" s="200"/>
      <c r="L557" s="24"/>
      <c r="M557" s="24"/>
      <c r="N557" s="24"/>
    </row>
    <row r="558">
      <c r="A558" s="945"/>
      <c r="B558" s="945"/>
      <c r="C558" s="944"/>
      <c r="D558" s="944"/>
      <c r="E558" s="918"/>
      <c r="F558" s="918"/>
      <c r="G558" s="354"/>
      <c r="H558" s="354"/>
      <c r="I558" s="354"/>
      <c r="J558" s="24"/>
      <c r="K558" s="200"/>
      <c r="L558" s="24"/>
      <c r="M558" s="24"/>
      <c r="N558" s="24"/>
    </row>
    <row r="559">
      <c r="A559" s="945"/>
      <c r="B559" s="945"/>
      <c r="C559" s="944"/>
      <c r="D559" s="944"/>
      <c r="E559" s="918"/>
      <c r="F559" s="918"/>
      <c r="G559" s="354"/>
      <c r="H559" s="354"/>
      <c r="I559" s="354"/>
      <c r="J559" s="24"/>
      <c r="K559" s="200"/>
      <c r="L559" s="24"/>
      <c r="M559" s="24"/>
      <c r="N559" s="24"/>
    </row>
    <row r="560">
      <c r="A560" s="945"/>
      <c r="B560" s="945"/>
      <c r="C560" s="944"/>
      <c r="D560" s="944"/>
      <c r="E560" s="918"/>
      <c r="F560" s="918"/>
      <c r="G560" s="354"/>
      <c r="H560" s="354"/>
      <c r="I560" s="354"/>
      <c r="J560" s="24"/>
      <c r="K560" s="200"/>
      <c r="L560" s="24"/>
      <c r="M560" s="24"/>
      <c r="N560" s="24"/>
    </row>
    <row r="561">
      <c r="A561" s="945"/>
      <c r="B561" s="945"/>
      <c r="C561" s="944"/>
      <c r="D561" s="944"/>
      <c r="E561" s="918"/>
      <c r="F561" s="918"/>
      <c r="G561" s="354"/>
      <c r="H561" s="354"/>
      <c r="I561" s="354"/>
      <c r="J561" s="24"/>
      <c r="K561" s="200"/>
      <c r="L561" s="24"/>
      <c r="M561" s="24"/>
      <c r="N561" s="24"/>
    </row>
    <row r="562">
      <c r="A562" s="945"/>
      <c r="B562" s="945"/>
      <c r="C562" s="944"/>
      <c r="D562" s="944"/>
      <c r="E562" s="918"/>
      <c r="F562" s="918"/>
      <c r="G562" s="354"/>
      <c r="H562" s="354"/>
      <c r="I562" s="354"/>
      <c r="J562" s="24"/>
      <c r="K562" s="200"/>
      <c r="L562" s="24"/>
      <c r="M562" s="24"/>
      <c r="N562" s="24"/>
    </row>
    <row r="563">
      <c r="A563" s="945"/>
      <c r="B563" s="945"/>
      <c r="C563" s="944"/>
      <c r="D563" s="944"/>
      <c r="E563" s="918"/>
      <c r="F563" s="918"/>
      <c r="G563" s="354"/>
      <c r="H563" s="354"/>
      <c r="I563" s="354"/>
      <c r="J563" s="24"/>
      <c r="K563" s="200"/>
      <c r="L563" s="24"/>
      <c r="M563" s="24"/>
      <c r="N563" s="24"/>
    </row>
    <row r="564">
      <c r="A564" s="945"/>
      <c r="B564" s="945"/>
      <c r="C564" s="944"/>
      <c r="D564" s="944"/>
      <c r="E564" s="918"/>
      <c r="F564" s="918"/>
      <c r="G564" s="354"/>
      <c r="H564" s="354"/>
      <c r="I564" s="354"/>
      <c r="J564" s="24"/>
      <c r="K564" s="200"/>
      <c r="L564" s="24"/>
      <c r="M564" s="24"/>
      <c r="N564" s="24"/>
    </row>
    <row r="565">
      <c r="A565" s="945"/>
      <c r="B565" s="945"/>
      <c r="C565" s="944"/>
      <c r="D565" s="944"/>
      <c r="E565" s="918"/>
      <c r="F565" s="918"/>
      <c r="G565" s="354"/>
      <c r="H565" s="354"/>
      <c r="I565" s="354"/>
      <c r="J565" s="24"/>
      <c r="K565" s="200"/>
      <c r="L565" s="24"/>
      <c r="M565" s="24"/>
      <c r="N565" s="24"/>
    </row>
    <row r="566">
      <c r="A566" s="945"/>
      <c r="B566" s="945"/>
      <c r="C566" s="944"/>
      <c r="D566" s="944"/>
      <c r="E566" s="918"/>
      <c r="F566" s="918"/>
      <c r="G566" s="354"/>
      <c r="H566" s="354"/>
      <c r="I566" s="354"/>
      <c r="J566" s="24"/>
      <c r="K566" s="200"/>
      <c r="L566" s="24"/>
      <c r="M566" s="24"/>
      <c r="N566" s="24"/>
    </row>
    <row r="567">
      <c r="A567" s="945"/>
      <c r="B567" s="945"/>
      <c r="C567" s="944"/>
      <c r="D567" s="944"/>
      <c r="E567" s="918"/>
      <c r="F567" s="918"/>
      <c r="G567" s="354"/>
      <c r="H567" s="354"/>
      <c r="I567" s="354"/>
      <c r="J567" s="24"/>
      <c r="K567" s="200"/>
      <c r="L567" s="24"/>
      <c r="M567" s="24"/>
      <c r="N567" s="24"/>
    </row>
    <row r="568">
      <c r="A568" s="945"/>
      <c r="B568" s="945"/>
      <c r="C568" s="944"/>
      <c r="D568" s="944"/>
      <c r="E568" s="918"/>
      <c r="F568" s="918"/>
      <c r="G568" s="354"/>
      <c r="H568" s="354"/>
      <c r="I568" s="354"/>
      <c r="J568" s="24"/>
      <c r="K568" s="200"/>
      <c r="L568" s="24"/>
      <c r="M568" s="24"/>
      <c r="N568" s="24"/>
    </row>
    <row r="569">
      <c r="A569" s="945"/>
      <c r="B569" s="945"/>
      <c r="C569" s="944"/>
      <c r="D569" s="944"/>
      <c r="E569" s="918"/>
      <c r="F569" s="918"/>
      <c r="G569" s="354"/>
      <c r="H569" s="354"/>
      <c r="I569" s="354"/>
      <c r="J569" s="24"/>
      <c r="K569" s="200"/>
      <c r="L569" s="24"/>
      <c r="M569" s="24"/>
      <c r="N569" s="24"/>
    </row>
    <row r="570">
      <c r="A570" s="945"/>
      <c r="B570" s="945"/>
      <c r="C570" s="944"/>
      <c r="D570" s="944"/>
      <c r="E570" s="918"/>
      <c r="F570" s="918"/>
      <c r="G570" s="354"/>
      <c r="H570" s="354"/>
      <c r="I570" s="354"/>
      <c r="J570" s="24"/>
      <c r="K570" s="200"/>
      <c r="L570" s="24"/>
      <c r="M570" s="24"/>
      <c r="N570" s="24"/>
    </row>
    <row r="571">
      <c r="A571" s="945"/>
      <c r="B571" s="945"/>
      <c r="C571" s="944"/>
      <c r="D571" s="944"/>
      <c r="E571" s="918"/>
      <c r="F571" s="918"/>
      <c r="G571" s="354"/>
      <c r="H571" s="354"/>
      <c r="I571" s="354"/>
      <c r="J571" s="24"/>
      <c r="K571" s="200"/>
      <c r="L571" s="24"/>
      <c r="M571" s="24"/>
      <c r="N571" s="24"/>
    </row>
    <row r="572">
      <c r="A572" s="945"/>
      <c r="B572" s="945"/>
      <c r="C572" s="944"/>
      <c r="D572" s="944"/>
      <c r="E572" s="918"/>
      <c r="F572" s="918"/>
      <c r="G572" s="354"/>
      <c r="H572" s="354"/>
      <c r="I572" s="354"/>
      <c r="J572" s="24"/>
      <c r="K572" s="200"/>
      <c r="L572" s="24"/>
      <c r="M572" s="24"/>
      <c r="N572" s="24"/>
    </row>
    <row r="573">
      <c r="A573" s="945"/>
      <c r="B573" s="945"/>
      <c r="C573" s="944"/>
      <c r="D573" s="944"/>
      <c r="E573" s="918"/>
      <c r="F573" s="918"/>
      <c r="G573" s="354"/>
      <c r="H573" s="354"/>
      <c r="I573" s="354"/>
      <c r="J573" s="24"/>
      <c r="K573" s="200"/>
      <c r="L573" s="24"/>
      <c r="M573" s="24"/>
      <c r="N573" s="24"/>
    </row>
    <row r="574">
      <c r="A574" s="945"/>
      <c r="B574" s="945"/>
      <c r="C574" s="944"/>
      <c r="D574" s="944"/>
      <c r="E574" s="918"/>
      <c r="F574" s="918"/>
      <c r="G574" s="354"/>
      <c r="H574" s="354"/>
      <c r="I574" s="354"/>
      <c r="J574" s="24"/>
      <c r="K574" s="200"/>
      <c r="L574" s="24"/>
      <c r="M574" s="24"/>
      <c r="N574" s="24"/>
    </row>
    <row r="575">
      <c r="A575" s="945"/>
      <c r="B575" s="945"/>
      <c r="C575" s="944"/>
      <c r="D575" s="944"/>
      <c r="E575" s="918"/>
      <c r="F575" s="918"/>
      <c r="G575" s="354"/>
      <c r="H575" s="354"/>
      <c r="I575" s="354"/>
      <c r="J575" s="24"/>
      <c r="K575" s="200"/>
      <c r="L575" s="24"/>
      <c r="M575" s="24"/>
      <c r="N575" s="24"/>
    </row>
    <row r="576">
      <c r="A576" s="945"/>
      <c r="B576" s="945"/>
      <c r="C576" s="944"/>
      <c r="D576" s="944"/>
      <c r="E576" s="918"/>
      <c r="F576" s="918"/>
      <c r="G576" s="354"/>
      <c r="H576" s="354"/>
      <c r="I576" s="354"/>
      <c r="J576" s="24"/>
      <c r="K576" s="200"/>
      <c r="L576" s="24"/>
      <c r="M576" s="24"/>
      <c r="N576" s="24"/>
    </row>
    <row r="577">
      <c r="A577" s="945"/>
      <c r="B577" s="945"/>
      <c r="C577" s="944"/>
      <c r="D577" s="944"/>
      <c r="E577" s="918"/>
      <c r="F577" s="918"/>
      <c r="G577" s="354"/>
      <c r="H577" s="354"/>
      <c r="I577" s="354"/>
      <c r="J577" s="24"/>
      <c r="K577" s="200"/>
      <c r="L577" s="24"/>
      <c r="M577" s="24"/>
      <c r="N577" s="24"/>
    </row>
    <row r="578">
      <c r="A578" s="945"/>
      <c r="B578" s="945"/>
      <c r="C578" s="944"/>
      <c r="D578" s="944"/>
      <c r="E578" s="918"/>
      <c r="F578" s="918"/>
      <c r="G578" s="354"/>
      <c r="H578" s="354"/>
      <c r="I578" s="354"/>
      <c r="J578" s="24"/>
      <c r="K578" s="200"/>
      <c r="L578" s="24"/>
      <c r="M578" s="24"/>
      <c r="N578" s="24"/>
    </row>
    <row r="579">
      <c r="A579" s="945"/>
      <c r="B579" s="945"/>
      <c r="C579" s="944"/>
      <c r="D579" s="944"/>
      <c r="E579" s="918"/>
      <c r="F579" s="918"/>
      <c r="G579" s="354"/>
      <c r="H579" s="354"/>
      <c r="I579" s="354"/>
      <c r="J579" s="24"/>
      <c r="K579" s="200"/>
      <c r="L579" s="24"/>
      <c r="M579" s="24"/>
      <c r="N579" s="24"/>
    </row>
    <row r="580">
      <c r="A580" s="945"/>
      <c r="B580" s="945"/>
      <c r="C580" s="944"/>
      <c r="D580" s="944"/>
      <c r="E580" s="918"/>
      <c r="F580" s="918"/>
      <c r="G580" s="354"/>
      <c r="H580" s="354"/>
      <c r="I580" s="354"/>
      <c r="J580" s="24"/>
      <c r="K580" s="200"/>
      <c r="L580" s="24"/>
      <c r="M580" s="24"/>
      <c r="N580" s="24"/>
    </row>
    <row r="581">
      <c r="A581" s="945"/>
      <c r="B581" s="945"/>
      <c r="C581" s="944"/>
      <c r="D581" s="944"/>
      <c r="E581" s="918"/>
      <c r="F581" s="918"/>
      <c r="G581" s="354"/>
      <c r="H581" s="354"/>
      <c r="I581" s="354"/>
      <c r="J581" s="24"/>
      <c r="K581" s="200"/>
      <c r="L581" s="24"/>
      <c r="M581" s="24"/>
      <c r="N581" s="24"/>
    </row>
    <row r="582">
      <c r="A582" s="945"/>
      <c r="B582" s="945"/>
      <c r="C582" s="944"/>
      <c r="D582" s="944"/>
      <c r="E582" s="918"/>
      <c r="F582" s="918"/>
      <c r="G582" s="354"/>
      <c r="H582" s="354"/>
      <c r="I582" s="354"/>
      <c r="J582" s="24"/>
      <c r="K582" s="200"/>
      <c r="L582" s="24"/>
      <c r="M582" s="24"/>
      <c r="N582" s="24"/>
    </row>
    <row r="583">
      <c r="A583" s="945"/>
      <c r="B583" s="945"/>
      <c r="C583" s="944"/>
      <c r="D583" s="944"/>
      <c r="E583" s="918"/>
      <c r="F583" s="918"/>
      <c r="G583" s="354"/>
      <c r="H583" s="354"/>
      <c r="I583" s="354"/>
      <c r="J583" s="24"/>
      <c r="K583" s="200"/>
      <c r="L583" s="24"/>
      <c r="M583" s="24"/>
      <c r="N583" s="24"/>
    </row>
    <row r="584">
      <c r="A584" s="945"/>
      <c r="B584" s="945"/>
      <c r="C584" s="944"/>
      <c r="D584" s="944"/>
      <c r="E584" s="918"/>
      <c r="F584" s="918"/>
      <c r="G584" s="354"/>
      <c r="H584" s="354"/>
      <c r="I584" s="354"/>
      <c r="J584" s="24"/>
      <c r="K584" s="200"/>
      <c r="L584" s="24"/>
      <c r="M584" s="24"/>
      <c r="N584" s="24"/>
    </row>
    <row r="585">
      <c r="A585" s="945"/>
      <c r="B585" s="945"/>
      <c r="C585" s="944"/>
      <c r="D585" s="944"/>
      <c r="E585" s="918"/>
      <c r="F585" s="918"/>
      <c r="G585" s="354"/>
      <c r="H585" s="354"/>
      <c r="I585" s="354"/>
      <c r="J585" s="24"/>
      <c r="K585" s="200"/>
      <c r="L585" s="24"/>
      <c r="M585" s="24"/>
      <c r="N585" s="24"/>
    </row>
    <row r="586">
      <c r="A586" s="945"/>
      <c r="B586" s="945"/>
      <c r="C586" s="944"/>
      <c r="D586" s="944"/>
      <c r="E586" s="918"/>
      <c r="F586" s="918"/>
      <c r="G586" s="354"/>
      <c r="H586" s="354"/>
      <c r="I586" s="354"/>
      <c r="J586" s="24"/>
      <c r="K586" s="200"/>
      <c r="L586" s="24"/>
      <c r="M586" s="24"/>
      <c r="N586" s="24"/>
    </row>
    <row r="587">
      <c r="A587" s="945"/>
      <c r="B587" s="945"/>
      <c r="C587" s="944"/>
      <c r="D587" s="944"/>
      <c r="E587" s="918"/>
      <c r="F587" s="918"/>
      <c r="G587" s="354"/>
      <c r="H587" s="354"/>
      <c r="I587" s="354"/>
      <c r="J587" s="24"/>
      <c r="K587" s="200"/>
      <c r="L587" s="24"/>
      <c r="M587" s="24"/>
      <c r="N587" s="24"/>
    </row>
    <row r="588">
      <c r="A588" s="945"/>
      <c r="B588" s="945"/>
      <c r="C588" s="944"/>
      <c r="D588" s="944"/>
      <c r="E588" s="918"/>
      <c r="F588" s="918"/>
      <c r="G588" s="354"/>
      <c r="H588" s="354"/>
      <c r="I588" s="354"/>
      <c r="J588" s="24"/>
      <c r="K588" s="200"/>
      <c r="L588" s="24"/>
      <c r="M588" s="24"/>
      <c r="N588" s="24"/>
    </row>
    <row r="589">
      <c r="A589" s="945"/>
      <c r="B589" s="945"/>
      <c r="C589" s="944"/>
      <c r="D589" s="944"/>
      <c r="E589" s="918"/>
      <c r="F589" s="918"/>
      <c r="G589" s="354"/>
      <c r="H589" s="354"/>
      <c r="I589" s="354"/>
      <c r="J589" s="24"/>
      <c r="K589" s="200"/>
      <c r="L589" s="24"/>
      <c r="M589" s="24"/>
      <c r="N589" s="24"/>
    </row>
    <row r="590">
      <c r="A590" s="945"/>
      <c r="B590" s="945"/>
      <c r="C590" s="944"/>
      <c r="D590" s="944"/>
      <c r="E590" s="918"/>
      <c r="F590" s="918"/>
      <c r="G590" s="354"/>
      <c r="H590" s="354"/>
      <c r="I590" s="354"/>
      <c r="J590" s="24"/>
      <c r="K590" s="200"/>
      <c r="L590" s="24"/>
      <c r="M590" s="24"/>
      <c r="N590" s="24"/>
    </row>
    <row r="591">
      <c r="A591" s="945"/>
      <c r="B591" s="945"/>
      <c r="C591" s="944"/>
      <c r="D591" s="944"/>
      <c r="E591" s="918"/>
      <c r="F591" s="918"/>
      <c r="G591" s="354"/>
      <c r="H591" s="354"/>
      <c r="I591" s="354"/>
      <c r="J591" s="24"/>
      <c r="K591" s="200"/>
      <c r="L591" s="24"/>
      <c r="M591" s="24"/>
      <c r="N591" s="24"/>
    </row>
    <row r="592">
      <c r="A592" s="945"/>
      <c r="B592" s="945"/>
      <c r="C592" s="944"/>
      <c r="D592" s="944"/>
      <c r="E592" s="918"/>
      <c r="F592" s="918"/>
      <c r="G592" s="354"/>
      <c r="H592" s="354"/>
      <c r="I592" s="354"/>
      <c r="J592" s="24"/>
      <c r="K592" s="200"/>
      <c r="L592" s="24"/>
      <c r="M592" s="24"/>
      <c r="N592" s="24"/>
    </row>
    <row r="593">
      <c r="A593" s="945"/>
      <c r="B593" s="945"/>
      <c r="C593" s="944"/>
      <c r="D593" s="944"/>
      <c r="E593" s="918"/>
      <c r="F593" s="918"/>
      <c r="G593" s="354"/>
      <c r="H593" s="354"/>
      <c r="I593" s="354"/>
      <c r="J593" s="24"/>
      <c r="K593" s="200"/>
      <c r="L593" s="24"/>
      <c r="M593" s="24"/>
      <c r="N593" s="24"/>
    </row>
    <row r="594">
      <c r="A594" s="945"/>
      <c r="B594" s="945"/>
      <c r="C594" s="944"/>
      <c r="D594" s="944"/>
      <c r="E594" s="918"/>
      <c r="F594" s="918"/>
      <c r="G594" s="354"/>
      <c r="H594" s="354"/>
      <c r="I594" s="354"/>
      <c r="J594" s="24"/>
      <c r="K594" s="200"/>
      <c r="L594" s="24"/>
      <c r="M594" s="24"/>
      <c r="N594" s="24"/>
    </row>
    <row r="595">
      <c r="A595" s="945"/>
      <c r="B595" s="945"/>
      <c r="C595" s="944"/>
      <c r="D595" s="944"/>
      <c r="E595" s="918"/>
      <c r="F595" s="918"/>
      <c r="G595" s="354"/>
      <c r="H595" s="354"/>
      <c r="I595" s="354"/>
      <c r="J595" s="24"/>
      <c r="K595" s="200"/>
      <c r="L595" s="24"/>
      <c r="M595" s="24"/>
      <c r="N595" s="24"/>
    </row>
    <row r="596">
      <c r="A596" s="945"/>
      <c r="B596" s="945"/>
      <c r="C596" s="944"/>
      <c r="D596" s="944"/>
      <c r="E596" s="918"/>
      <c r="F596" s="918"/>
      <c r="G596" s="354"/>
      <c r="H596" s="354"/>
      <c r="I596" s="354"/>
      <c r="J596" s="24"/>
      <c r="K596" s="200"/>
      <c r="L596" s="24"/>
      <c r="M596" s="24"/>
      <c r="N596" s="24"/>
    </row>
    <row r="597">
      <c r="A597" s="945"/>
      <c r="B597" s="945"/>
      <c r="C597" s="944"/>
      <c r="D597" s="944"/>
      <c r="E597" s="918"/>
      <c r="F597" s="918"/>
      <c r="G597" s="354"/>
      <c r="H597" s="354"/>
      <c r="I597" s="354"/>
      <c r="J597" s="24"/>
      <c r="K597" s="200"/>
      <c r="L597" s="24"/>
      <c r="M597" s="24"/>
      <c r="N597" s="24"/>
    </row>
    <row r="598">
      <c r="A598" s="945"/>
      <c r="B598" s="945"/>
      <c r="C598" s="944"/>
      <c r="D598" s="944"/>
      <c r="E598" s="918"/>
      <c r="F598" s="918"/>
      <c r="G598" s="354"/>
      <c r="H598" s="354"/>
      <c r="I598" s="354"/>
      <c r="J598" s="24"/>
      <c r="K598" s="200"/>
      <c r="L598" s="24"/>
      <c r="M598" s="24"/>
      <c r="N598" s="24"/>
    </row>
    <row r="599">
      <c r="A599" s="945"/>
      <c r="B599" s="945"/>
      <c r="C599" s="944"/>
      <c r="D599" s="944"/>
      <c r="E599" s="918"/>
      <c r="F599" s="918"/>
      <c r="G599" s="354"/>
      <c r="H599" s="354"/>
      <c r="I599" s="354"/>
      <c r="J599" s="24"/>
      <c r="K599" s="200"/>
      <c r="L599" s="24"/>
      <c r="M599" s="24"/>
      <c r="N599" s="24"/>
    </row>
    <row r="600">
      <c r="A600" s="945"/>
      <c r="B600" s="945"/>
      <c r="C600" s="944"/>
      <c r="D600" s="944"/>
      <c r="E600" s="918"/>
      <c r="F600" s="918"/>
      <c r="G600" s="354"/>
      <c r="H600" s="354"/>
      <c r="I600" s="354"/>
      <c r="J600" s="24"/>
      <c r="K600" s="200"/>
      <c r="L600" s="24"/>
      <c r="M600" s="24"/>
      <c r="N600" s="24"/>
    </row>
    <row r="601">
      <c r="A601" s="945"/>
      <c r="B601" s="945"/>
      <c r="C601" s="944"/>
      <c r="D601" s="944"/>
      <c r="E601" s="918"/>
      <c r="F601" s="918"/>
      <c r="G601" s="354"/>
      <c r="H601" s="354"/>
      <c r="I601" s="354"/>
      <c r="J601" s="24"/>
      <c r="K601" s="200"/>
      <c r="L601" s="24"/>
      <c r="M601" s="24"/>
      <c r="N601" s="24"/>
    </row>
    <row r="602">
      <c r="A602" s="945"/>
      <c r="B602" s="945"/>
      <c r="C602" s="944"/>
      <c r="D602" s="944"/>
      <c r="E602" s="918"/>
      <c r="F602" s="918"/>
      <c r="G602" s="354"/>
      <c r="H602" s="354"/>
      <c r="I602" s="354"/>
      <c r="J602" s="24"/>
      <c r="K602" s="200"/>
      <c r="L602" s="24"/>
      <c r="M602" s="24"/>
      <c r="N602" s="24"/>
    </row>
    <row r="603">
      <c r="A603" s="945"/>
      <c r="B603" s="945"/>
      <c r="C603" s="944"/>
      <c r="D603" s="944"/>
      <c r="E603" s="918"/>
      <c r="F603" s="918"/>
      <c r="G603" s="354"/>
      <c r="H603" s="354"/>
      <c r="I603" s="354"/>
      <c r="J603" s="24"/>
      <c r="K603" s="200"/>
      <c r="L603" s="24"/>
      <c r="M603" s="24"/>
      <c r="N603" s="24"/>
    </row>
    <row r="604">
      <c r="A604" s="945"/>
      <c r="B604" s="945"/>
      <c r="C604" s="944"/>
      <c r="D604" s="944"/>
      <c r="E604" s="918"/>
      <c r="F604" s="918"/>
      <c r="G604" s="354"/>
      <c r="H604" s="354"/>
      <c r="I604" s="354"/>
      <c r="J604" s="24"/>
      <c r="K604" s="200"/>
      <c r="L604" s="24"/>
      <c r="M604" s="24"/>
      <c r="N604" s="24"/>
    </row>
    <row r="605">
      <c r="A605" s="945"/>
      <c r="B605" s="945"/>
      <c r="C605" s="944"/>
      <c r="D605" s="944"/>
      <c r="E605" s="918"/>
      <c r="F605" s="918"/>
      <c r="G605" s="354"/>
      <c r="H605" s="354"/>
      <c r="I605" s="354"/>
      <c r="J605" s="24"/>
      <c r="K605" s="200"/>
      <c r="L605" s="24"/>
      <c r="M605" s="24"/>
      <c r="N605" s="24"/>
    </row>
    <row r="606">
      <c r="A606" s="945"/>
      <c r="B606" s="945"/>
      <c r="C606" s="944"/>
      <c r="D606" s="944"/>
      <c r="E606" s="918"/>
      <c r="F606" s="918"/>
      <c r="G606" s="354"/>
      <c r="H606" s="354"/>
      <c r="I606" s="354"/>
      <c r="J606" s="24"/>
      <c r="K606" s="200"/>
      <c r="L606" s="24"/>
      <c r="M606" s="24"/>
      <c r="N606" s="24"/>
    </row>
    <row r="607">
      <c r="A607" s="945"/>
      <c r="B607" s="945"/>
      <c r="C607" s="944"/>
      <c r="D607" s="944"/>
      <c r="E607" s="918"/>
      <c r="F607" s="918"/>
      <c r="G607" s="354"/>
      <c r="H607" s="354"/>
      <c r="I607" s="354"/>
      <c r="J607" s="24"/>
      <c r="K607" s="200"/>
      <c r="L607" s="24"/>
      <c r="M607" s="24"/>
      <c r="N607" s="24"/>
    </row>
    <row r="608">
      <c r="A608" s="945"/>
      <c r="B608" s="945"/>
      <c r="C608" s="944"/>
      <c r="D608" s="944"/>
      <c r="E608" s="918"/>
      <c r="F608" s="918"/>
      <c r="G608" s="354"/>
      <c r="H608" s="354"/>
      <c r="I608" s="354"/>
      <c r="J608" s="24"/>
      <c r="K608" s="200"/>
      <c r="L608" s="24"/>
      <c r="M608" s="24"/>
      <c r="N608" s="24"/>
    </row>
    <row r="609">
      <c r="A609" s="945"/>
      <c r="B609" s="945"/>
      <c r="C609" s="944"/>
      <c r="D609" s="944"/>
      <c r="E609" s="918"/>
      <c r="F609" s="918"/>
      <c r="G609" s="354"/>
      <c r="H609" s="354"/>
      <c r="I609" s="354"/>
      <c r="J609" s="24"/>
      <c r="K609" s="200"/>
      <c r="L609" s="24"/>
      <c r="M609" s="24"/>
      <c r="N609" s="24"/>
    </row>
    <row r="610">
      <c r="A610" s="945"/>
      <c r="B610" s="945"/>
      <c r="C610" s="944"/>
      <c r="D610" s="944"/>
      <c r="E610" s="918"/>
      <c r="F610" s="918"/>
      <c r="G610" s="354"/>
      <c r="H610" s="354"/>
      <c r="I610" s="354"/>
      <c r="J610" s="24"/>
      <c r="K610" s="200"/>
      <c r="L610" s="24"/>
      <c r="M610" s="24"/>
      <c r="N610" s="24"/>
    </row>
    <row r="611">
      <c r="A611" s="945"/>
      <c r="B611" s="945"/>
      <c r="C611" s="944"/>
      <c r="D611" s="944"/>
      <c r="E611" s="918"/>
      <c r="F611" s="918"/>
      <c r="G611" s="354"/>
      <c r="H611" s="354"/>
      <c r="I611" s="354"/>
      <c r="J611" s="24"/>
      <c r="K611" s="200"/>
      <c r="L611" s="24"/>
      <c r="M611" s="24"/>
      <c r="N611" s="24"/>
    </row>
    <row r="612">
      <c r="A612" s="945"/>
      <c r="B612" s="945"/>
      <c r="C612" s="944"/>
      <c r="D612" s="944"/>
      <c r="E612" s="918"/>
      <c r="F612" s="918"/>
      <c r="G612" s="354"/>
      <c r="H612" s="354"/>
      <c r="I612" s="354"/>
      <c r="J612" s="24"/>
      <c r="K612" s="200"/>
      <c r="L612" s="24"/>
      <c r="M612" s="24"/>
      <c r="N612" s="24"/>
    </row>
    <row r="613">
      <c r="A613" s="945"/>
      <c r="B613" s="945"/>
      <c r="C613" s="944"/>
      <c r="D613" s="944"/>
      <c r="E613" s="918"/>
      <c r="F613" s="918"/>
      <c r="G613" s="354"/>
      <c r="H613" s="354"/>
      <c r="I613" s="354"/>
      <c r="J613" s="24"/>
      <c r="K613" s="200"/>
      <c r="L613" s="24"/>
      <c r="M613" s="24"/>
      <c r="N613" s="24"/>
    </row>
    <row r="614">
      <c r="A614" s="945"/>
      <c r="B614" s="945"/>
      <c r="C614" s="944"/>
      <c r="D614" s="944"/>
      <c r="E614" s="918"/>
      <c r="F614" s="918"/>
      <c r="G614" s="354"/>
      <c r="H614" s="354"/>
      <c r="I614" s="354"/>
      <c r="J614" s="24"/>
      <c r="K614" s="200"/>
      <c r="L614" s="24"/>
      <c r="M614" s="24"/>
      <c r="N614" s="24"/>
    </row>
    <row r="615">
      <c r="A615" s="945"/>
      <c r="B615" s="945"/>
      <c r="C615" s="944"/>
      <c r="D615" s="944"/>
      <c r="E615" s="918"/>
      <c r="F615" s="918"/>
      <c r="G615" s="354"/>
      <c r="H615" s="354"/>
      <c r="I615" s="354"/>
      <c r="J615" s="24"/>
      <c r="K615" s="200"/>
      <c r="L615" s="24"/>
      <c r="M615" s="24"/>
      <c r="N615" s="24"/>
    </row>
    <row r="616">
      <c r="A616" s="945"/>
      <c r="B616" s="945"/>
      <c r="C616" s="944"/>
      <c r="D616" s="944"/>
      <c r="E616" s="918"/>
      <c r="F616" s="918"/>
      <c r="G616" s="354"/>
      <c r="H616" s="354"/>
      <c r="I616" s="354"/>
      <c r="J616" s="24"/>
      <c r="K616" s="200"/>
      <c r="L616" s="24"/>
      <c r="M616" s="24"/>
      <c r="N616" s="24"/>
    </row>
    <row r="617">
      <c r="A617" s="945"/>
      <c r="B617" s="945"/>
      <c r="C617" s="944"/>
      <c r="D617" s="944"/>
      <c r="E617" s="918"/>
      <c r="F617" s="918"/>
      <c r="G617" s="354"/>
      <c r="H617" s="354"/>
      <c r="I617" s="354"/>
      <c r="J617" s="24"/>
      <c r="K617" s="200"/>
      <c r="L617" s="24"/>
      <c r="M617" s="24"/>
      <c r="N617" s="24"/>
    </row>
    <row r="618">
      <c r="A618" s="945"/>
      <c r="B618" s="945"/>
      <c r="C618" s="944"/>
      <c r="D618" s="944"/>
      <c r="E618" s="918"/>
      <c r="F618" s="918"/>
      <c r="G618" s="354"/>
      <c r="H618" s="354"/>
      <c r="I618" s="354"/>
      <c r="J618" s="24"/>
      <c r="K618" s="200"/>
      <c r="L618" s="24"/>
      <c r="M618" s="24"/>
      <c r="N618" s="24"/>
    </row>
    <row r="619">
      <c r="A619" s="945"/>
      <c r="B619" s="945"/>
      <c r="C619" s="944"/>
      <c r="D619" s="944"/>
      <c r="E619" s="918"/>
      <c r="F619" s="918"/>
      <c r="G619" s="354"/>
      <c r="H619" s="354"/>
      <c r="I619" s="354"/>
      <c r="J619" s="24"/>
      <c r="K619" s="200"/>
      <c r="L619" s="24"/>
      <c r="M619" s="24"/>
      <c r="N619" s="24"/>
    </row>
    <row r="620">
      <c r="A620" s="945"/>
      <c r="B620" s="945"/>
      <c r="C620" s="944"/>
      <c r="D620" s="944"/>
      <c r="E620" s="918"/>
      <c r="F620" s="918"/>
      <c r="G620" s="354"/>
      <c r="H620" s="354"/>
      <c r="I620" s="354"/>
      <c r="J620" s="24"/>
      <c r="K620" s="200"/>
      <c r="L620" s="24"/>
      <c r="M620" s="24"/>
      <c r="N620" s="24"/>
    </row>
    <row r="621">
      <c r="A621" s="945"/>
      <c r="B621" s="945"/>
      <c r="C621" s="944"/>
      <c r="D621" s="944"/>
      <c r="E621" s="918"/>
      <c r="F621" s="918"/>
      <c r="G621" s="354"/>
      <c r="H621" s="354"/>
      <c r="I621" s="354"/>
      <c r="J621" s="24"/>
      <c r="K621" s="200"/>
      <c r="L621" s="24"/>
      <c r="M621" s="24"/>
      <c r="N621" s="24"/>
    </row>
    <row r="622">
      <c r="A622" s="945"/>
      <c r="B622" s="945"/>
      <c r="C622" s="944"/>
      <c r="D622" s="944"/>
      <c r="E622" s="918"/>
      <c r="F622" s="918"/>
      <c r="G622" s="354"/>
      <c r="H622" s="354"/>
      <c r="I622" s="354"/>
      <c r="J622" s="24"/>
      <c r="K622" s="200"/>
      <c r="L622" s="24"/>
      <c r="M622" s="24"/>
      <c r="N622" s="24"/>
    </row>
    <row r="623">
      <c r="A623" s="945"/>
      <c r="B623" s="945"/>
      <c r="C623" s="944"/>
      <c r="D623" s="944"/>
      <c r="E623" s="918"/>
      <c r="F623" s="918"/>
      <c r="G623" s="354"/>
      <c r="H623" s="354"/>
      <c r="I623" s="354"/>
      <c r="J623" s="24"/>
      <c r="K623" s="200"/>
      <c r="L623" s="24"/>
      <c r="M623" s="24"/>
      <c r="N623" s="24"/>
    </row>
    <row r="624">
      <c r="A624" s="945"/>
      <c r="B624" s="945"/>
      <c r="C624" s="944"/>
      <c r="D624" s="944"/>
      <c r="E624" s="918"/>
      <c r="F624" s="918"/>
      <c r="G624" s="354"/>
      <c r="H624" s="354"/>
      <c r="I624" s="354"/>
      <c r="J624" s="24"/>
      <c r="K624" s="200"/>
      <c r="L624" s="24"/>
      <c r="M624" s="24"/>
      <c r="N624" s="24"/>
    </row>
    <row r="625">
      <c r="A625" s="945"/>
      <c r="B625" s="945"/>
      <c r="C625" s="944"/>
      <c r="D625" s="944"/>
      <c r="E625" s="918"/>
      <c r="F625" s="918"/>
      <c r="G625" s="354"/>
      <c r="H625" s="354"/>
      <c r="I625" s="354"/>
      <c r="J625" s="24"/>
      <c r="K625" s="200"/>
      <c r="L625" s="24"/>
      <c r="M625" s="24"/>
      <c r="N625" s="24"/>
    </row>
    <row r="626">
      <c r="A626" s="945"/>
      <c r="B626" s="945"/>
      <c r="C626" s="944"/>
      <c r="D626" s="944"/>
      <c r="E626" s="918"/>
      <c r="F626" s="918"/>
      <c r="G626" s="354"/>
      <c r="H626" s="354"/>
      <c r="I626" s="354"/>
      <c r="J626" s="24"/>
      <c r="K626" s="200"/>
      <c r="L626" s="24"/>
      <c r="M626" s="24"/>
      <c r="N626" s="24"/>
    </row>
    <row r="627">
      <c r="A627" s="945"/>
      <c r="B627" s="945"/>
      <c r="C627" s="944"/>
      <c r="D627" s="944"/>
      <c r="E627" s="918"/>
      <c r="F627" s="918"/>
      <c r="G627" s="354"/>
      <c r="H627" s="354"/>
      <c r="I627" s="354"/>
      <c r="J627" s="24"/>
      <c r="K627" s="200"/>
      <c r="L627" s="24"/>
      <c r="M627" s="24"/>
      <c r="N627" s="24"/>
    </row>
    <row r="628">
      <c r="A628" s="945"/>
      <c r="B628" s="945"/>
      <c r="C628" s="944"/>
      <c r="D628" s="944"/>
      <c r="E628" s="918"/>
      <c r="F628" s="918"/>
      <c r="G628" s="354"/>
      <c r="H628" s="354"/>
      <c r="I628" s="354"/>
      <c r="J628" s="24"/>
      <c r="K628" s="200"/>
      <c r="L628" s="24"/>
      <c r="M628" s="24"/>
      <c r="N628" s="24"/>
    </row>
    <row r="629">
      <c r="A629" s="945"/>
      <c r="B629" s="945"/>
      <c r="C629" s="944"/>
      <c r="D629" s="944"/>
      <c r="E629" s="918"/>
      <c r="F629" s="918"/>
      <c r="G629" s="354"/>
      <c r="H629" s="354"/>
      <c r="I629" s="354"/>
      <c r="J629" s="24"/>
      <c r="K629" s="200"/>
      <c r="L629" s="24"/>
      <c r="M629" s="24"/>
      <c r="N629" s="24"/>
    </row>
    <row r="630">
      <c r="A630" s="945"/>
      <c r="B630" s="945"/>
      <c r="C630" s="944"/>
      <c r="D630" s="944"/>
      <c r="E630" s="918"/>
      <c r="F630" s="918"/>
      <c r="G630" s="354"/>
      <c r="H630" s="354"/>
      <c r="I630" s="354"/>
      <c r="J630" s="24"/>
      <c r="K630" s="200"/>
      <c r="L630" s="24"/>
      <c r="M630" s="24"/>
      <c r="N630" s="24"/>
    </row>
    <row r="631">
      <c r="A631" s="945"/>
      <c r="B631" s="945"/>
      <c r="C631" s="944"/>
      <c r="D631" s="944"/>
      <c r="E631" s="918"/>
      <c r="F631" s="918"/>
      <c r="G631" s="354"/>
      <c r="H631" s="354"/>
      <c r="I631" s="354"/>
      <c r="J631" s="24"/>
      <c r="K631" s="200"/>
      <c r="L631" s="24"/>
      <c r="M631" s="24"/>
      <c r="N631" s="24"/>
    </row>
    <row r="632">
      <c r="A632" s="945"/>
      <c r="B632" s="945"/>
      <c r="C632" s="944"/>
      <c r="D632" s="944"/>
      <c r="E632" s="918"/>
      <c r="F632" s="918"/>
      <c r="G632" s="354"/>
      <c r="H632" s="354"/>
      <c r="I632" s="354"/>
      <c r="J632" s="24"/>
      <c r="K632" s="200"/>
      <c r="L632" s="24"/>
      <c r="M632" s="24"/>
      <c r="N632" s="24"/>
    </row>
    <row r="633">
      <c r="A633" s="945"/>
      <c r="B633" s="945"/>
      <c r="C633" s="944"/>
      <c r="D633" s="944"/>
      <c r="E633" s="918"/>
      <c r="F633" s="918"/>
      <c r="G633" s="354"/>
      <c r="H633" s="354"/>
      <c r="I633" s="354"/>
      <c r="J633" s="24"/>
      <c r="K633" s="200"/>
      <c r="L633" s="24"/>
      <c r="M633" s="24"/>
      <c r="N633" s="24"/>
    </row>
    <row r="634">
      <c r="A634" s="945"/>
      <c r="B634" s="945"/>
      <c r="C634" s="944"/>
      <c r="D634" s="944"/>
      <c r="E634" s="918"/>
      <c r="F634" s="918"/>
      <c r="G634" s="354"/>
      <c r="H634" s="354"/>
      <c r="I634" s="354"/>
      <c r="J634" s="24"/>
      <c r="K634" s="200"/>
      <c r="L634" s="24"/>
      <c r="M634" s="24"/>
      <c r="N634" s="24"/>
    </row>
    <row r="635">
      <c r="A635" s="945"/>
      <c r="B635" s="945"/>
      <c r="C635" s="944"/>
      <c r="D635" s="944"/>
      <c r="E635" s="918"/>
      <c r="F635" s="918"/>
      <c r="G635" s="354"/>
      <c r="H635" s="354"/>
      <c r="I635" s="354"/>
      <c r="J635" s="24"/>
      <c r="K635" s="200"/>
      <c r="L635" s="24"/>
      <c r="M635" s="24"/>
      <c r="N635" s="24"/>
    </row>
    <row r="636">
      <c r="A636" s="945"/>
      <c r="B636" s="945"/>
      <c r="C636" s="944"/>
      <c r="D636" s="944"/>
      <c r="E636" s="918"/>
      <c r="F636" s="918"/>
      <c r="G636" s="354"/>
      <c r="H636" s="354"/>
      <c r="I636" s="354"/>
      <c r="J636" s="24"/>
      <c r="K636" s="200"/>
      <c r="L636" s="24"/>
      <c r="M636" s="24"/>
      <c r="N636" s="24"/>
    </row>
    <row r="637">
      <c r="A637" s="945"/>
      <c r="B637" s="945"/>
      <c r="C637" s="944"/>
      <c r="D637" s="944"/>
      <c r="E637" s="918"/>
      <c r="F637" s="918"/>
      <c r="G637" s="354"/>
      <c r="H637" s="354"/>
      <c r="I637" s="354"/>
      <c r="J637" s="24"/>
      <c r="K637" s="200"/>
      <c r="L637" s="24"/>
      <c r="M637" s="24"/>
      <c r="N637" s="24"/>
    </row>
    <row r="638">
      <c r="A638" s="945"/>
      <c r="B638" s="945"/>
      <c r="C638" s="944"/>
      <c r="D638" s="944"/>
      <c r="E638" s="918"/>
      <c r="F638" s="918"/>
      <c r="G638" s="354"/>
      <c r="H638" s="354"/>
      <c r="I638" s="354"/>
      <c r="J638" s="24"/>
      <c r="K638" s="200"/>
      <c r="L638" s="24"/>
      <c r="M638" s="24"/>
      <c r="N638" s="24"/>
    </row>
    <row r="639">
      <c r="A639" s="945"/>
      <c r="B639" s="945"/>
      <c r="C639" s="944"/>
      <c r="D639" s="944"/>
      <c r="E639" s="918"/>
      <c r="F639" s="918"/>
      <c r="G639" s="354"/>
      <c r="H639" s="354"/>
      <c r="I639" s="354"/>
      <c r="J639" s="24"/>
      <c r="K639" s="200"/>
      <c r="L639" s="24"/>
      <c r="M639" s="24"/>
      <c r="N639" s="24"/>
    </row>
    <row r="640">
      <c r="A640" s="945"/>
      <c r="B640" s="945"/>
      <c r="C640" s="944"/>
      <c r="D640" s="944"/>
      <c r="E640" s="918"/>
      <c r="F640" s="918"/>
      <c r="G640" s="354"/>
      <c r="H640" s="354"/>
      <c r="I640" s="354"/>
      <c r="J640" s="24"/>
      <c r="K640" s="200"/>
      <c r="L640" s="24"/>
      <c r="M640" s="24"/>
      <c r="N640" s="24"/>
    </row>
    <row r="641">
      <c r="A641" s="945"/>
      <c r="B641" s="945"/>
      <c r="C641" s="944"/>
      <c r="D641" s="944"/>
      <c r="E641" s="918"/>
      <c r="F641" s="918"/>
      <c r="G641" s="354"/>
      <c r="H641" s="354"/>
      <c r="I641" s="354"/>
      <c r="J641" s="24"/>
      <c r="K641" s="200"/>
      <c r="L641" s="24"/>
      <c r="M641" s="24"/>
      <c r="N641" s="24"/>
    </row>
    <row r="642">
      <c r="A642" s="945"/>
      <c r="B642" s="945"/>
      <c r="C642" s="944"/>
      <c r="D642" s="944"/>
      <c r="E642" s="918"/>
      <c r="F642" s="918"/>
      <c r="G642" s="354"/>
      <c r="H642" s="354"/>
      <c r="I642" s="354"/>
      <c r="J642" s="24"/>
      <c r="K642" s="200"/>
      <c r="L642" s="24"/>
      <c r="M642" s="24"/>
      <c r="N642" s="24"/>
    </row>
    <row r="643">
      <c r="A643" s="945"/>
      <c r="B643" s="945"/>
      <c r="C643" s="944"/>
      <c r="D643" s="944"/>
      <c r="E643" s="918"/>
      <c r="F643" s="918"/>
      <c r="G643" s="354"/>
      <c r="H643" s="354"/>
      <c r="I643" s="354"/>
      <c r="J643" s="24"/>
      <c r="K643" s="200"/>
      <c r="L643" s="24"/>
      <c r="M643" s="24"/>
      <c r="N643" s="24"/>
    </row>
    <row r="644">
      <c r="A644" s="945"/>
      <c r="B644" s="945"/>
      <c r="C644" s="944"/>
      <c r="D644" s="944"/>
      <c r="E644" s="918"/>
      <c r="F644" s="918"/>
      <c r="G644" s="354"/>
      <c r="H644" s="354"/>
      <c r="I644" s="354"/>
      <c r="J644" s="24"/>
      <c r="K644" s="200"/>
      <c r="L644" s="24"/>
      <c r="M644" s="24"/>
      <c r="N644" s="24"/>
    </row>
    <row r="645">
      <c r="A645" s="945"/>
      <c r="B645" s="945"/>
      <c r="C645" s="944"/>
      <c r="D645" s="944"/>
      <c r="E645" s="918"/>
      <c r="F645" s="918"/>
      <c r="G645" s="354"/>
      <c r="H645" s="354"/>
      <c r="I645" s="354"/>
      <c r="J645" s="24"/>
      <c r="K645" s="200"/>
      <c r="L645" s="24"/>
      <c r="M645" s="24"/>
      <c r="N645" s="24"/>
    </row>
    <row r="646">
      <c r="A646" s="945"/>
      <c r="B646" s="945"/>
      <c r="C646" s="944"/>
      <c r="D646" s="944"/>
      <c r="E646" s="918"/>
      <c r="F646" s="918"/>
      <c r="G646" s="354"/>
      <c r="H646" s="354"/>
      <c r="I646" s="354"/>
      <c r="J646" s="24"/>
      <c r="K646" s="200"/>
      <c r="L646" s="24"/>
      <c r="M646" s="24"/>
      <c r="N646" s="24"/>
    </row>
    <row r="647">
      <c r="A647" s="945"/>
      <c r="B647" s="945"/>
      <c r="C647" s="944"/>
      <c r="D647" s="944"/>
      <c r="E647" s="918"/>
      <c r="F647" s="918"/>
      <c r="G647" s="354"/>
      <c r="H647" s="354"/>
      <c r="I647" s="354"/>
      <c r="J647" s="24"/>
      <c r="K647" s="200"/>
      <c r="L647" s="24"/>
      <c r="M647" s="24"/>
      <c r="N647" s="24"/>
    </row>
    <row r="648">
      <c r="A648" s="945"/>
      <c r="B648" s="945"/>
      <c r="C648" s="944"/>
      <c r="D648" s="944"/>
      <c r="E648" s="918"/>
      <c r="F648" s="918"/>
      <c r="G648" s="354"/>
      <c r="H648" s="354"/>
      <c r="I648" s="354"/>
      <c r="J648" s="24"/>
      <c r="K648" s="200"/>
      <c r="L648" s="24"/>
      <c r="M648" s="24"/>
      <c r="N648" s="24"/>
    </row>
    <row r="649">
      <c r="A649" s="945"/>
      <c r="B649" s="945"/>
      <c r="C649" s="944"/>
      <c r="D649" s="944"/>
      <c r="E649" s="918"/>
      <c r="F649" s="918"/>
      <c r="G649" s="354"/>
      <c r="H649" s="354"/>
      <c r="I649" s="354"/>
      <c r="J649" s="24"/>
      <c r="K649" s="200"/>
      <c r="L649" s="24"/>
      <c r="M649" s="24"/>
      <c r="N649" s="24"/>
    </row>
    <row r="650">
      <c r="A650" s="945"/>
      <c r="B650" s="945"/>
      <c r="C650" s="944"/>
      <c r="D650" s="944"/>
      <c r="E650" s="918"/>
      <c r="F650" s="918"/>
      <c r="G650" s="354"/>
      <c r="H650" s="354"/>
      <c r="I650" s="354"/>
      <c r="J650" s="24"/>
      <c r="K650" s="200"/>
      <c r="L650" s="24"/>
      <c r="M650" s="24"/>
      <c r="N650" s="24"/>
    </row>
    <row r="651">
      <c r="A651" s="945"/>
      <c r="B651" s="945"/>
      <c r="C651" s="944"/>
      <c r="D651" s="944"/>
      <c r="E651" s="918"/>
      <c r="F651" s="918"/>
      <c r="G651" s="354"/>
      <c r="H651" s="354"/>
      <c r="I651" s="354"/>
      <c r="J651" s="24"/>
      <c r="K651" s="200"/>
      <c r="L651" s="24"/>
      <c r="M651" s="24"/>
      <c r="N651" s="24"/>
    </row>
    <row r="652">
      <c r="A652" s="945"/>
      <c r="B652" s="945"/>
      <c r="C652" s="944"/>
      <c r="D652" s="944"/>
      <c r="E652" s="918"/>
      <c r="F652" s="918"/>
      <c r="G652" s="354"/>
      <c r="H652" s="354"/>
      <c r="I652" s="354"/>
      <c r="J652" s="24"/>
      <c r="K652" s="200"/>
      <c r="L652" s="24"/>
      <c r="M652" s="24"/>
      <c r="N652" s="24"/>
    </row>
    <row r="653">
      <c r="A653" s="945"/>
      <c r="B653" s="945"/>
      <c r="C653" s="944"/>
      <c r="D653" s="944"/>
      <c r="E653" s="918"/>
      <c r="F653" s="918"/>
      <c r="G653" s="354"/>
      <c r="H653" s="354"/>
      <c r="I653" s="354"/>
      <c r="J653" s="24"/>
      <c r="K653" s="200"/>
      <c r="L653" s="24"/>
      <c r="M653" s="24"/>
      <c r="N653" s="24"/>
    </row>
    <row r="654">
      <c r="A654" s="945"/>
      <c r="B654" s="945"/>
      <c r="C654" s="944"/>
      <c r="D654" s="944"/>
      <c r="E654" s="918"/>
      <c r="F654" s="918"/>
      <c r="G654" s="354"/>
      <c r="H654" s="354"/>
      <c r="I654" s="354"/>
      <c r="J654" s="24"/>
      <c r="K654" s="200"/>
      <c r="L654" s="24"/>
      <c r="M654" s="24"/>
      <c r="N654" s="24"/>
    </row>
    <row r="655">
      <c r="A655" s="945"/>
      <c r="B655" s="945"/>
      <c r="C655" s="944"/>
      <c r="D655" s="944"/>
      <c r="E655" s="918"/>
      <c r="F655" s="918"/>
      <c r="G655" s="354"/>
      <c r="H655" s="354"/>
      <c r="I655" s="354"/>
      <c r="J655" s="24"/>
      <c r="K655" s="200"/>
      <c r="L655" s="24"/>
      <c r="M655" s="24"/>
      <c r="N655" s="24"/>
    </row>
    <row r="656">
      <c r="A656" s="945"/>
      <c r="B656" s="945"/>
      <c r="C656" s="944"/>
      <c r="D656" s="944"/>
      <c r="E656" s="918"/>
      <c r="F656" s="918"/>
      <c r="G656" s="354"/>
      <c r="H656" s="354"/>
      <c r="I656" s="354"/>
      <c r="J656" s="24"/>
      <c r="K656" s="200"/>
      <c r="L656" s="24"/>
      <c r="M656" s="24"/>
      <c r="N656" s="24"/>
    </row>
    <row r="657">
      <c r="A657" s="945"/>
      <c r="B657" s="945"/>
      <c r="C657" s="944"/>
      <c r="D657" s="944"/>
      <c r="E657" s="918"/>
      <c r="F657" s="918"/>
      <c r="G657" s="354"/>
      <c r="H657" s="354"/>
      <c r="I657" s="354"/>
      <c r="J657" s="24"/>
      <c r="K657" s="200"/>
      <c r="L657" s="24"/>
      <c r="M657" s="24"/>
      <c r="N657" s="24"/>
    </row>
    <row r="658">
      <c r="A658" s="945"/>
      <c r="B658" s="945"/>
      <c r="C658" s="944"/>
      <c r="D658" s="944"/>
      <c r="E658" s="918"/>
      <c r="F658" s="918"/>
      <c r="G658" s="354"/>
      <c r="H658" s="354"/>
      <c r="I658" s="354"/>
      <c r="J658" s="24"/>
      <c r="K658" s="200"/>
      <c r="L658" s="24"/>
      <c r="M658" s="24"/>
      <c r="N658" s="24"/>
    </row>
    <row r="659">
      <c r="A659" s="945"/>
      <c r="B659" s="945"/>
      <c r="C659" s="944"/>
      <c r="D659" s="944"/>
      <c r="E659" s="918"/>
      <c r="F659" s="918"/>
      <c r="G659" s="354"/>
      <c r="H659" s="354"/>
      <c r="I659" s="354"/>
      <c r="J659" s="24"/>
      <c r="K659" s="200"/>
      <c r="L659" s="24"/>
      <c r="M659" s="24"/>
      <c r="N659" s="24"/>
    </row>
    <row r="660">
      <c r="A660" s="945"/>
      <c r="B660" s="945"/>
      <c r="C660" s="944"/>
      <c r="D660" s="944"/>
      <c r="E660" s="918"/>
      <c r="F660" s="918"/>
      <c r="G660" s="354"/>
      <c r="H660" s="354"/>
      <c r="I660" s="354"/>
      <c r="J660" s="24"/>
      <c r="K660" s="200"/>
      <c r="L660" s="24"/>
      <c r="M660" s="24"/>
      <c r="N660" s="24"/>
    </row>
    <row r="661">
      <c r="A661" s="945"/>
      <c r="B661" s="945"/>
      <c r="C661" s="944"/>
      <c r="D661" s="944"/>
      <c r="E661" s="918"/>
      <c r="F661" s="918"/>
      <c r="G661" s="354"/>
      <c r="H661" s="354"/>
      <c r="I661" s="354"/>
      <c r="J661" s="24"/>
      <c r="K661" s="200"/>
      <c r="L661" s="24"/>
      <c r="M661" s="24"/>
      <c r="N661" s="24"/>
    </row>
    <row r="662">
      <c r="A662" s="945"/>
      <c r="B662" s="945"/>
      <c r="C662" s="944"/>
      <c r="D662" s="944"/>
      <c r="E662" s="918"/>
      <c r="F662" s="918"/>
      <c r="G662" s="354"/>
      <c r="H662" s="354"/>
      <c r="I662" s="354"/>
      <c r="J662" s="24"/>
      <c r="K662" s="200"/>
      <c r="L662" s="24"/>
      <c r="M662" s="24"/>
      <c r="N662" s="24"/>
    </row>
    <row r="663">
      <c r="A663" s="945"/>
      <c r="B663" s="945"/>
      <c r="C663" s="944"/>
      <c r="D663" s="944"/>
      <c r="E663" s="918"/>
      <c r="F663" s="918"/>
      <c r="G663" s="354"/>
      <c r="H663" s="354"/>
      <c r="I663" s="354"/>
      <c r="J663" s="24"/>
      <c r="K663" s="200"/>
      <c r="L663" s="24"/>
      <c r="M663" s="24"/>
      <c r="N663" s="24"/>
    </row>
    <row r="664">
      <c r="A664" s="945"/>
      <c r="B664" s="945"/>
      <c r="C664" s="944"/>
      <c r="D664" s="944"/>
      <c r="E664" s="918"/>
      <c r="F664" s="918"/>
      <c r="G664" s="354"/>
      <c r="H664" s="354"/>
      <c r="I664" s="354"/>
      <c r="J664" s="24"/>
      <c r="K664" s="200"/>
      <c r="L664" s="24"/>
      <c r="M664" s="24"/>
      <c r="N664" s="24"/>
    </row>
    <row r="665">
      <c r="A665" s="945"/>
      <c r="B665" s="945"/>
      <c r="C665" s="944"/>
      <c r="D665" s="944"/>
      <c r="E665" s="918"/>
      <c r="F665" s="918"/>
      <c r="G665" s="354"/>
      <c r="H665" s="354"/>
      <c r="I665" s="354"/>
      <c r="J665" s="24"/>
      <c r="K665" s="200"/>
      <c r="L665" s="24"/>
      <c r="M665" s="24"/>
      <c r="N665" s="24"/>
    </row>
    <row r="666">
      <c r="A666" s="945"/>
      <c r="B666" s="945"/>
      <c r="C666" s="944"/>
      <c r="D666" s="944"/>
      <c r="E666" s="918"/>
      <c r="F666" s="918"/>
      <c r="G666" s="354"/>
      <c r="H666" s="354"/>
      <c r="I666" s="354"/>
      <c r="J666" s="24"/>
      <c r="K666" s="200"/>
      <c r="L666" s="24"/>
      <c r="M666" s="24"/>
      <c r="N666" s="24"/>
    </row>
    <row r="667">
      <c r="A667" s="945"/>
      <c r="B667" s="945"/>
      <c r="C667" s="944"/>
      <c r="D667" s="944"/>
      <c r="E667" s="918"/>
      <c r="F667" s="918"/>
      <c r="G667" s="354"/>
      <c r="H667" s="354"/>
      <c r="I667" s="354"/>
      <c r="J667" s="24"/>
      <c r="K667" s="200"/>
      <c r="L667" s="24"/>
      <c r="M667" s="24"/>
      <c r="N667" s="24"/>
    </row>
    <row r="668">
      <c r="A668" s="945"/>
      <c r="B668" s="945"/>
      <c r="C668" s="944"/>
      <c r="D668" s="944"/>
      <c r="E668" s="918"/>
      <c r="F668" s="918"/>
      <c r="G668" s="354"/>
      <c r="H668" s="354"/>
      <c r="I668" s="354"/>
      <c r="J668" s="24"/>
      <c r="K668" s="200"/>
      <c r="L668" s="24"/>
      <c r="M668" s="24"/>
      <c r="N668" s="24"/>
    </row>
    <row r="669">
      <c r="A669" s="945"/>
      <c r="B669" s="945"/>
      <c r="C669" s="944"/>
      <c r="D669" s="944"/>
      <c r="E669" s="918"/>
      <c r="F669" s="918"/>
      <c r="G669" s="354"/>
      <c r="H669" s="354"/>
      <c r="I669" s="354"/>
      <c r="J669" s="24"/>
      <c r="K669" s="200"/>
      <c r="L669" s="24"/>
      <c r="M669" s="24"/>
      <c r="N669" s="24"/>
    </row>
    <row r="670">
      <c r="A670" s="945"/>
      <c r="B670" s="945"/>
      <c r="C670" s="944"/>
      <c r="D670" s="944"/>
      <c r="E670" s="918"/>
      <c r="F670" s="918"/>
      <c r="G670" s="354"/>
      <c r="H670" s="354"/>
      <c r="I670" s="354"/>
      <c r="J670" s="24"/>
      <c r="K670" s="200"/>
      <c r="L670" s="24"/>
      <c r="M670" s="24"/>
      <c r="N670" s="24"/>
    </row>
    <row r="671">
      <c r="A671" s="945"/>
      <c r="B671" s="945"/>
      <c r="C671" s="944"/>
      <c r="D671" s="944"/>
      <c r="E671" s="918"/>
      <c r="F671" s="918"/>
      <c r="G671" s="354"/>
      <c r="H671" s="354"/>
      <c r="I671" s="354"/>
      <c r="J671" s="24"/>
      <c r="K671" s="200"/>
      <c r="L671" s="24"/>
      <c r="M671" s="24"/>
      <c r="N671" s="24"/>
    </row>
    <row r="672">
      <c r="A672" s="945"/>
      <c r="B672" s="945"/>
      <c r="C672" s="944"/>
      <c r="D672" s="944"/>
      <c r="E672" s="918"/>
      <c r="F672" s="918"/>
      <c r="G672" s="354"/>
      <c r="H672" s="354"/>
      <c r="I672" s="354"/>
      <c r="J672" s="24"/>
      <c r="K672" s="200"/>
      <c r="L672" s="24"/>
      <c r="M672" s="24"/>
      <c r="N672" s="24"/>
    </row>
    <row r="673">
      <c r="A673" s="945"/>
      <c r="B673" s="945"/>
      <c r="C673" s="944"/>
      <c r="D673" s="944"/>
      <c r="E673" s="918"/>
      <c r="F673" s="918"/>
      <c r="G673" s="354"/>
      <c r="H673" s="354"/>
      <c r="I673" s="354"/>
      <c r="J673" s="24"/>
      <c r="K673" s="200"/>
      <c r="L673" s="24"/>
      <c r="M673" s="24"/>
      <c r="N673" s="24"/>
    </row>
    <row r="674">
      <c r="A674" s="945"/>
      <c r="B674" s="945"/>
      <c r="C674" s="944"/>
      <c r="D674" s="944"/>
      <c r="E674" s="918"/>
      <c r="F674" s="918"/>
      <c r="G674" s="354"/>
      <c r="H674" s="354"/>
      <c r="I674" s="354"/>
      <c r="J674" s="24"/>
      <c r="K674" s="200"/>
      <c r="L674" s="24"/>
      <c r="M674" s="24"/>
      <c r="N674" s="24"/>
    </row>
    <row r="675">
      <c r="A675" s="945"/>
      <c r="B675" s="945"/>
      <c r="C675" s="944"/>
      <c r="D675" s="944"/>
      <c r="E675" s="918"/>
      <c r="F675" s="918"/>
      <c r="G675" s="354"/>
      <c r="H675" s="354"/>
      <c r="I675" s="354"/>
      <c r="J675" s="24"/>
      <c r="K675" s="200"/>
      <c r="L675" s="24"/>
      <c r="M675" s="24"/>
      <c r="N675" s="24"/>
    </row>
    <row r="676">
      <c r="A676" s="945"/>
      <c r="B676" s="945"/>
      <c r="C676" s="944"/>
      <c r="D676" s="944"/>
      <c r="E676" s="918"/>
      <c r="F676" s="918"/>
      <c r="G676" s="354"/>
      <c r="H676" s="354"/>
      <c r="I676" s="354"/>
      <c r="J676" s="24"/>
      <c r="K676" s="200"/>
      <c r="L676" s="24"/>
      <c r="M676" s="24"/>
      <c r="N676" s="24"/>
    </row>
    <row r="677">
      <c r="A677" s="945"/>
      <c r="B677" s="945"/>
      <c r="C677" s="944"/>
      <c r="D677" s="944"/>
      <c r="E677" s="918"/>
      <c r="F677" s="918"/>
      <c r="G677" s="354"/>
      <c r="H677" s="354"/>
      <c r="I677" s="354"/>
      <c r="J677" s="24"/>
      <c r="K677" s="200"/>
      <c r="L677" s="24"/>
      <c r="M677" s="24"/>
      <c r="N677" s="24"/>
    </row>
    <row r="678">
      <c r="A678" s="945"/>
      <c r="B678" s="945"/>
      <c r="C678" s="944"/>
      <c r="D678" s="944"/>
      <c r="E678" s="918"/>
      <c r="F678" s="918"/>
      <c r="G678" s="354"/>
      <c r="H678" s="354"/>
      <c r="I678" s="354"/>
      <c r="J678" s="24"/>
      <c r="K678" s="200"/>
      <c r="L678" s="24"/>
      <c r="M678" s="24"/>
      <c r="N678" s="24"/>
    </row>
    <row r="679">
      <c r="A679" s="945"/>
      <c r="B679" s="945"/>
      <c r="C679" s="944"/>
      <c r="D679" s="944"/>
      <c r="E679" s="918"/>
      <c r="F679" s="918"/>
      <c r="G679" s="354"/>
      <c r="H679" s="354"/>
      <c r="I679" s="354"/>
      <c r="J679" s="24"/>
      <c r="K679" s="200"/>
      <c r="L679" s="24"/>
      <c r="M679" s="24"/>
      <c r="N679" s="24"/>
    </row>
    <row r="680">
      <c r="A680" s="945"/>
      <c r="B680" s="945"/>
      <c r="C680" s="944"/>
      <c r="D680" s="944"/>
      <c r="E680" s="918"/>
      <c r="F680" s="918"/>
      <c r="G680" s="354"/>
      <c r="H680" s="354"/>
      <c r="I680" s="354"/>
      <c r="J680" s="24"/>
      <c r="K680" s="200"/>
      <c r="L680" s="24"/>
      <c r="M680" s="24"/>
      <c r="N680" s="24"/>
    </row>
    <row r="681">
      <c r="A681" s="945"/>
      <c r="B681" s="945"/>
      <c r="C681" s="944"/>
      <c r="D681" s="944"/>
      <c r="E681" s="918"/>
      <c r="F681" s="918"/>
      <c r="G681" s="354"/>
      <c r="H681" s="354"/>
      <c r="I681" s="354"/>
      <c r="J681" s="24"/>
      <c r="K681" s="200"/>
      <c r="L681" s="24"/>
      <c r="M681" s="24"/>
      <c r="N681" s="24"/>
    </row>
    <row r="682">
      <c r="A682" s="945"/>
      <c r="B682" s="945"/>
      <c r="C682" s="944"/>
      <c r="D682" s="944"/>
      <c r="E682" s="918"/>
      <c r="F682" s="918"/>
      <c r="G682" s="354"/>
      <c r="H682" s="354"/>
      <c r="I682" s="354"/>
      <c r="J682" s="24"/>
      <c r="K682" s="200"/>
      <c r="L682" s="24"/>
      <c r="M682" s="24"/>
      <c r="N682" s="24"/>
    </row>
    <row r="683">
      <c r="A683" s="945"/>
      <c r="B683" s="945"/>
      <c r="C683" s="944"/>
      <c r="D683" s="944"/>
      <c r="E683" s="918"/>
      <c r="F683" s="918"/>
      <c r="G683" s="354"/>
      <c r="H683" s="354"/>
      <c r="I683" s="354"/>
      <c r="J683" s="24"/>
      <c r="K683" s="200"/>
      <c r="L683" s="24"/>
      <c r="M683" s="24"/>
      <c r="N683" s="24"/>
    </row>
    <row r="684">
      <c r="A684" s="945"/>
      <c r="B684" s="945"/>
      <c r="C684" s="944"/>
      <c r="D684" s="944"/>
      <c r="E684" s="918"/>
      <c r="F684" s="918"/>
      <c r="G684" s="354"/>
      <c r="H684" s="354"/>
      <c r="I684" s="354"/>
      <c r="J684" s="24"/>
      <c r="K684" s="200"/>
      <c r="L684" s="24"/>
      <c r="M684" s="24"/>
      <c r="N684" s="24"/>
    </row>
    <row r="685">
      <c r="A685" s="945"/>
      <c r="B685" s="945"/>
      <c r="C685" s="944"/>
      <c r="D685" s="944"/>
      <c r="E685" s="918"/>
      <c r="F685" s="918"/>
      <c r="G685" s="354"/>
      <c r="H685" s="354"/>
      <c r="I685" s="354"/>
      <c r="J685" s="24"/>
      <c r="K685" s="200"/>
      <c r="L685" s="24"/>
      <c r="M685" s="24"/>
      <c r="N685" s="24"/>
    </row>
    <row r="686">
      <c r="A686" s="945"/>
      <c r="B686" s="945"/>
      <c r="C686" s="944"/>
      <c r="D686" s="944"/>
      <c r="E686" s="918"/>
      <c r="F686" s="918"/>
      <c r="G686" s="354"/>
      <c r="H686" s="354"/>
      <c r="I686" s="354"/>
      <c r="J686" s="24"/>
      <c r="K686" s="200"/>
      <c r="L686" s="24"/>
      <c r="M686" s="24"/>
      <c r="N686" s="24"/>
    </row>
    <row r="687">
      <c r="A687" s="945"/>
      <c r="B687" s="945"/>
      <c r="C687" s="944"/>
      <c r="D687" s="944"/>
      <c r="E687" s="918"/>
      <c r="F687" s="918"/>
      <c r="G687" s="354"/>
      <c r="H687" s="354"/>
      <c r="I687" s="354"/>
      <c r="J687" s="24"/>
      <c r="K687" s="200"/>
      <c r="L687" s="24"/>
      <c r="M687" s="24"/>
      <c r="N687" s="24"/>
    </row>
    <row r="688">
      <c r="A688" s="945"/>
      <c r="B688" s="945"/>
      <c r="C688" s="944"/>
      <c r="D688" s="944"/>
      <c r="E688" s="918"/>
      <c r="F688" s="918"/>
      <c r="G688" s="354"/>
      <c r="H688" s="354"/>
      <c r="I688" s="354"/>
      <c r="J688" s="24"/>
      <c r="K688" s="200"/>
      <c r="L688" s="24"/>
      <c r="M688" s="24"/>
      <c r="N688" s="24"/>
    </row>
    <row r="689">
      <c r="A689" s="945"/>
      <c r="B689" s="945"/>
      <c r="C689" s="944"/>
      <c r="D689" s="944"/>
      <c r="E689" s="918"/>
      <c r="F689" s="918"/>
      <c r="G689" s="354"/>
      <c r="H689" s="354"/>
      <c r="I689" s="354"/>
      <c r="J689" s="24"/>
      <c r="K689" s="200"/>
      <c r="L689" s="24"/>
      <c r="M689" s="24"/>
      <c r="N689" s="24"/>
    </row>
    <row r="690">
      <c r="A690" s="945"/>
      <c r="B690" s="945"/>
      <c r="C690" s="944"/>
      <c r="D690" s="944"/>
      <c r="E690" s="918"/>
      <c r="F690" s="918"/>
      <c r="G690" s="354"/>
      <c r="H690" s="354"/>
      <c r="I690" s="354"/>
      <c r="J690" s="24"/>
      <c r="K690" s="200"/>
      <c r="L690" s="24"/>
      <c r="M690" s="24"/>
      <c r="N690" s="24"/>
    </row>
    <row r="691">
      <c r="A691" s="945"/>
      <c r="B691" s="945"/>
      <c r="C691" s="944"/>
      <c r="D691" s="944"/>
      <c r="E691" s="918"/>
      <c r="F691" s="918"/>
      <c r="G691" s="354"/>
      <c r="H691" s="354"/>
      <c r="I691" s="354"/>
      <c r="J691" s="24"/>
      <c r="K691" s="200"/>
      <c r="L691" s="24"/>
      <c r="M691" s="24"/>
      <c r="N691" s="24"/>
    </row>
    <row r="692">
      <c r="A692" s="945"/>
      <c r="B692" s="945"/>
      <c r="C692" s="944"/>
      <c r="D692" s="944"/>
      <c r="E692" s="918"/>
      <c r="F692" s="918"/>
      <c r="G692" s="354"/>
      <c r="H692" s="354"/>
      <c r="I692" s="354"/>
      <c r="J692" s="24"/>
      <c r="K692" s="200"/>
      <c r="L692" s="24"/>
      <c r="M692" s="24"/>
      <c r="N692" s="24"/>
    </row>
    <row r="693">
      <c r="A693" s="945"/>
      <c r="B693" s="945"/>
      <c r="C693" s="944"/>
      <c r="D693" s="944"/>
      <c r="E693" s="918"/>
      <c r="F693" s="918"/>
      <c r="G693" s="354"/>
      <c r="H693" s="354"/>
      <c r="I693" s="354"/>
      <c r="J693" s="24"/>
      <c r="K693" s="200"/>
      <c r="L693" s="24"/>
      <c r="M693" s="24"/>
      <c r="N693" s="24"/>
    </row>
    <row r="694">
      <c r="A694" s="945"/>
      <c r="B694" s="945"/>
      <c r="C694" s="944"/>
      <c r="D694" s="944"/>
      <c r="E694" s="918"/>
      <c r="F694" s="918"/>
      <c r="G694" s="354"/>
      <c r="H694" s="354"/>
      <c r="I694" s="354"/>
      <c r="J694" s="24"/>
      <c r="K694" s="200"/>
      <c r="L694" s="24"/>
      <c r="M694" s="24"/>
      <c r="N694" s="24"/>
    </row>
    <row r="695">
      <c r="A695" s="945"/>
      <c r="B695" s="945"/>
      <c r="C695" s="944"/>
      <c r="D695" s="944"/>
      <c r="E695" s="918"/>
      <c r="F695" s="918"/>
      <c r="G695" s="354"/>
      <c r="H695" s="354"/>
      <c r="I695" s="354"/>
      <c r="J695" s="24"/>
      <c r="K695" s="200"/>
      <c r="L695" s="24"/>
      <c r="M695" s="24"/>
      <c r="N695" s="24"/>
    </row>
    <row r="696">
      <c r="A696" s="945"/>
      <c r="B696" s="945"/>
      <c r="C696" s="944"/>
      <c r="D696" s="944"/>
      <c r="E696" s="918"/>
      <c r="F696" s="918"/>
      <c r="G696" s="354"/>
      <c r="H696" s="354"/>
      <c r="I696" s="354"/>
      <c r="J696" s="24"/>
      <c r="K696" s="200"/>
      <c r="L696" s="24"/>
      <c r="M696" s="24"/>
      <c r="N696" s="24"/>
    </row>
    <row r="697">
      <c r="A697" s="945"/>
      <c r="B697" s="945"/>
      <c r="C697" s="944"/>
      <c r="D697" s="944"/>
      <c r="E697" s="918"/>
      <c r="F697" s="918"/>
      <c r="G697" s="354"/>
      <c r="H697" s="354"/>
      <c r="I697" s="354"/>
      <c r="J697" s="24"/>
      <c r="K697" s="200"/>
      <c r="L697" s="24"/>
      <c r="M697" s="24"/>
      <c r="N697" s="24"/>
    </row>
    <row r="698">
      <c r="A698" s="945"/>
      <c r="B698" s="945"/>
      <c r="C698" s="944"/>
      <c r="D698" s="944"/>
      <c r="E698" s="918"/>
      <c r="F698" s="918"/>
      <c r="G698" s="354"/>
      <c r="H698" s="354"/>
      <c r="I698" s="354"/>
      <c r="J698" s="24"/>
      <c r="K698" s="200"/>
      <c r="L698" s="24"/>
      <c r="M698" s="24"/>
      <c r="N698" s="24"/>
    </row>
    <row r="699">
      <c r="A699" s="945"/>
      <c r="B699" s="945"/>
      <c r="C699" s="944"/>
      <c r="D699" s="944"/>
      <c r="E699" s="918"/>
      <c r="F699" s="918"/>
      <c r="G699" s="354"/>
      <c r="H699" s="354"/>
      <c r="I699" s="354"/>
      <c r="J699" s="24"/>
      <c r="K699" s="200"/>
      <c r="L699" s="24"/>
      <c r="M699" s="24"/>
      <c r="N699" s="24"/>
    </row>
    <row r="700">
      <c r="A700" s="945"/>
      <c r="B700" s="945"/>
      <c r="C700" s="944"/>
      <c r="D700" s="944"/>
      <c r="E700" s="918"/>
      <c r="F700" s="918"/>
      <c r="G700" s="354"/>
      <c r="H700" s="354"/>
      <c r="I700" s="354"/>
      <c r="J700" s="24"/>
      <c r="K700" s="200"/>
      <c r="L700" s="24"/>
      <c r="M700" s="24"/>
      <c r="N700" s="24"/>
    </row>
    <row r="701">
      <c r="A701" s="945"/>
      <c r="B701" s="945"/>
      <c r="C701" s="944"/>
      <c r="D701" s="944"/>
      <c r="E701" s="918"/>
      <c r="F701" s="918"/>
      <c r="G701" s="354"/>
      <c r="H701" s="354"/>
      <c r="I701" s="354"/>
      <c r="J701" s="24"/>
      <c r="K701" s="200"/>
      <c r="L701" s="24"/>
      <c r="M701" s="24"/>
      <c r="N701" s="24"/>
    </row>
    <row r="702">
      <c r="A702" s="945"/>
      <c r="B702" s="945"/>
      <c r="C702" s="944"/>
      <c r="D702" s="944"/>
      <c r="E702" s="918"/>
      <c r="F702" s="918"/>
      <c r="G702" s="354"/>
      <c r="H702" s="354"/>
      <c r="I702" s="354"/>
      <c r="J702" s="24"/>
      <c r="K702" s="200"/>
      <c r="L702" s="24"/>
      <c r="M702" s="24"/>
      <c r="N702" s="24"/>
    </row>
    <row r="703">
      <c r="A703" s="945"/>
      <c r="B703" s="945"/>
      <c r="C703" s="944"/>
      <c r="D703" s="944"/>
      <c r="E703" s="918"/>
      <c r="F703" s="918"/>
      <c r="G703" s="354"/>
      <c r="H703" s="354"/>
      <c r="I703" s="354"/>
      <c r="J703" s="24"/>
      <c r="K703" s="200"/>
      <c r="L703" s="24"/>
      <c r="M703" s="24"/>
      <c r="N703" s="24"/>
    </row>
    <row r="704">
      <c r="A704" s="945"/>
      <c r="B704" s="945"/>
      <c r="C704" s="944"/>
      <c r="D704" s="944"/>
      <c r="E704" s="918"/>
      <c r="F704" s="918"/>
      <c r="G704" s="354"/>
      <c r="H704" s="354"/>
      <c r="I704" s="354"/>
      <c r="J704" s="24"/>
      <c r="K704" s="200"/>
      <c r="L704" s="24"/>
      <c r="M704" s="24"/>
      <c r="N704" s="24"/>
    </row>
    <row r="705">
      <c r="A705" s="945"/>
      <c r="B705" s="945"/>
      <c r="C705" s="944"/>
      <c r="D705" s="944"/>
      <c r="E705" s="918"/>
      <c r="F705" s="918"/>
      <c r="G705" s="354"/>
      <c r="H705" s="354"/>
      <c r="I705" s="354"/>
      <c r="J705" s="24"/>
      <c r="K705" s="200"/>
      <c r="L705" s="24"/>
      <c r="M705" s="24"/>
      <c r="N705" s="24"/>
    </row>
    <row r="706">
      <c r="A706" s="945"/>
      <c r="B706" s="945"/>
      <c r="C706" s="944"/>
      <c r="D706" s="944"/>
      <c r="E706" s="918"/>
      <c r="F706" s="918"/>
      <c r="G706" s="354"/>
      <c r="H706" s="354"/>
      <c r="I706" s="354"/>
      <c r="J706" s="24"/>
      <c r="K706" s="200"/>
      <c r="L706" s="24"/>
      <c r="M706" s="24"/>
      <c r="N706" s="24"/>
    </row>
    <row r="707">
      <c r="A707" s="945"/>
      <c r="B707" s="945"/>
      <c r="C707" s="944"/>
      <c r="D707" s="944"/>
      <c r="E707" s="918"/>
      <c r="F707" s="918"/>
      <c r="G707" s="354"/>
      <c r="H707" s="354"/>
      <c r="I707" s="354"/>
      <c r="J707" s="24"/>
      <c r="K707" s="200"/>
      <c r="L707" s="24"/>
      <c r="M707" s="24"/>
      <c r="N707" s="24"/>
    </row>
    <row r="708">
      <c r="A708" s="945"/>
      <c r="B708" s="945"/>
      <c r="C708" s="944"/>
      <c r="D708" s="944"/>
      <c r="E708" s="918"/>
      <c r="F708" s="918"/>
      <c r="G708" s="354"/>
      <c r="H708" s="354"/>
      <c r="I708" s="354"/>
      <c r="J708" s="24"/>
      <c r="K708" s="200"/>
      <c r="L708" s="24"/>
      <c r="M708" s="24"/>
      <c r="N708" s="24"/>
    </row>
    <row r="709">
      <c r="A709" s="945"/>
      <c r="B709" s="945"/>
      <c r="C709" s="944"/>
      <c r="D709" s="944"/>
      <c r="E709" s="918"/>
      <c r="F709" s="918"/>
      <c r="G709" s="354"/>
      <c r="H709" s="354"/>
      <c r="I709" s="354"/>
      <c r="J709" s="24"/>
      <c r="K709" s="200"/>
      <c r="L709" s="24"/>
      <c r="M709" s="24"/>
      <c r="N709" s="24"/>
    </row>
    <row r="710">
      <c r="A710" s="945"/>
      <c r="B710" s="945"/>
      <c r="C710" s="944"/>
      <c r="D710" s="944"/>
      <c r="E710" s="918"/>
      <c r="F710" s="918"/>
      <c r="G710" s="354"/>
      <c r="H710" s="354"/>
      <c r="I710" s="354"/>
      <c r="J710" s="24"/>
      <c r="K710" s="200"/>
      <c r="L710" s="24"/>
      <c r="M710" s="24"/>
      <c r="N710" s="24"/>
    </row>
    <row r="711">
      <c r="A711" s="945"/>
      <c r="B711" s="945"/>
      <c r="C711" s="944"/>
      <c r="D711" s="944"/>
      <c r="E711" s="918"/>
      <c r="F711" s="918"/>
      <c r="G711" s="354"/>
      <c r="H711" s="354"/>
      <c r="I711" s="354"/>
      <c r="J711" s="24"/>
      <c r="K711" s="200"/>
      <c r="L711" s="24"/>
      <c r="M711" s="24"/>
      <c r="N711" s="24"/>
    </row>
    <row r="712">
      <c r="A712" s="945"/>
      <c r="B712" s="945"/>
      <c r="C712" s="944"/>
      <c r="D712" s="944"/>
      <c r="E712" s="918"/>
      <c r="F712" s="918"/>
      <c r="G712" s="354"/>
      <c r="H712" s="354"/>
      <c r="I712" s="354"/>
      <c r="J712" s="24"/>
      <c r="K712" s="200"/>
      <c r="L712" s="24"/>
      <c r="M712" s="24"/>
      <c r="N712" s="24"/>
    </row>
    <row r="713">
      <c r="A713" s="945"/>
      <c r="B713" s="945"/>
      <c r="C713" s="944"/>
      <c r="D713" s="944"/>
      <c r="E713" s="918"/>
      <c r="F713" s="918"/>
      <c r="G713" s="354"/>
      <c r="H713" s="354"/>
      <c r="I713" s="354"/>
      <c r="J713" s="24"/>
      <c r="K713" s="200"/>
      <c r="L713" s="24"/>
      <c r="M713" s="24"/>
      <c r="N713" s="24"/>
    </row>
    <row r="714">
      <c r="A714" s="945"/>
      <c r="B714" s="945"/>
      <c r="C714" s="944"/>
      <c r="D714" s="944"/>
      <c r="E714" s="918"/>
      <c r="F714" s="918"/>
      <c r="G714" s="354"/>
      <c r="H714" s="354"/>
      <c r="I714" s="354"/>
      <c r="J714" s="24"/>
      <c r="K714" s="200"/>
      <c r="L714" s="24"/>
      <c r="M714" s="24"/>
      <c r="N714" s="24"/>
    </row>
    <row r="715">
      <c r="A715" s="945"/>
      <c r="B715" s="945"/>
      <c r="C715" s="944"/>
      <c r="D715" s="944"/>
      <c r="E715" s="918"/>
      <c r="F715" s="918"/>
      <c r="G715" s="354"/>
      <c r="H715" s="354"/>
      <c r="I715" s="354"/>
      <c r="J715" s="24"/>
      <c r="K715" s="200"/>
      <c r="L715" s="24"/>
      <c r="M715" s="24"/>
      <c r="N715" s="24"/>
    </row>
    <row r="716">
      <c r="A716" s="945"/>
      <c r="B716" s="945"/>
      <c r="C716" s="944"/>
      <c r="D716" s="944"/>
      <c r="E716" s="918"/>
      <c r="F716" s="918"/>
      <c r="G716" s="354"/>
      <c r="H716" s="354"/>
      <c r="I716" s="354"/>
      <c r="J716" s="24"/>
      <c r="K716" s="200"/>
      <c r="L716" s="24"/>
      <c r="M716" s="24"/>
      <c r="N716" s="24"/>
    </row>
    <row r="717">
      <c r="A717" s="945"/>
      <c r="B717" s="945"/>
      <c r="C717" s="944"/>
      <c r="D717" s="944"/>
      <c r="E717" s="918"/>
      <c r="F717" s="918"/>
      <c r="G717" s="354"/>
      <c r="H717" s="354"/>
      <c r="I717" s="354"/>
      <c r="J717" s="24"/>
      <c r="K717" s="200"/>
      <c r="L717" s="24"/>
      <c r="M717" s="24"/>
      <c r="N717" s="24"/>
    </row>
    <row r="718">
      <c r="A718" s="945"/>
      <c r="B718" s="945"/>
      <c r="C718" s="944"/>
      <c r="D718" s="944"/>
      <c r="E718" s="918"/>
      <c r="F718" s="918"/>
      <c r="G718" s="354"/>
      <c r="H718" s="354"/>
      <c r="I718" s="354"/>
      <c r="J718" s="24"/>
      <c r="K718" s="200"/>
      <c r="L718" s="24"/>
      <c r="M718" s="24"/>
      <c r="N718" s="24"/>
    </row>
    <row r="719">
      <c r="A719" s="945"/>
      <c r="B719" s="945"/>
      <c r="C719" s="944"/>
      <c r="D719" s="944"/>
      <c r="E719" s="918"/>
      <c r="F719" s="918"/>
      <c r="G719" s="354"/>
      <c r="H719" s="354"/>
      <c r="I719" s="354"/>
      <c r="J719" s="24"/>
      <c r="K719" s="200"/>
      <c r="L719" s="24"/>
      <c r="M719" s="24"/>
      <c r="N719" s="24"/>
    </row>
    <row r="720">
      <c r="A720" s="945"/>
      <c r="B720" s="945"/>
      <c r="C720" s="944"/>
      <c r="D720" s="944"/>
      <c r="E720" s="918"/>
      <c r="F720" s="918"/>
      <c r="G720" s="354"/>
      <c r="H720" s="354"/>
      <c r="I720" s="354"/>
      <c r="J720" s="24"/>
      <c r="K720" s="200"/>
      <c r="L720" s="24"/>
      <c r="M720" s="24"/>
      <c r="N720" s="24"/>
    </row>
    <row r="721">
      <c r="A721" s="945"/>
      <c r="B721" s="945"/>
      <c r="C721" s="944"/>
      <c r="D721" s="944"/>
      <c r="E721" s="918"/>
      <c r="F721" s="918"/>
      <c r="G721" s="354"/>
      <c r="H721" s="354"/>
      <c r="I721" s="354"/>
      <c r="J721" s="24"/>
      <c r="K721" s="200"/>
      <c r="L721" s="24"/>
      <c r="M721" s="24"/>
      <c r="N721" s="24"/>
    </row>
    <row r="722">
      <c r="A722" s="945"/>
      <c r="B722" s="945"/>
      <c r="C722" s="944"/>
      <c r="D722" s="944"/>
      <c r="E722" s="918"/>
      <c r="F722" s="918"/>
      <c r="G722" s="354"/>
      <c r="H722" s="354"/>
      <c r="I722" s="354"/>
      <c r="J722" s="24"/>
      <c r="K722" s="200"/>
      <c r="L722" s="24"/>
      <c r="M722" s="24"/>
      <c r="N722" s="24"/>
    </row>
    <row r="723">
      <c r="A723" s="945"/>
      <c r="B723" s="945"/>
      <c r="C723" s="944"/>
      <c r="D723" s="944"/>
      <c r="E723" s="918"/>
      <c r="F723" s="918"/>
      <c r="G723" s="354"/>
      <c r="H723" s="354"/>
      <c r="I723" s="354"/>
      <c r="J723" s="24"/>
      <c r="K723" s="200"/>
      <c r="L723" s="24"/>
      <c r="M723" s="24"/>
      <c r="N723" s="24"/>
    </row>
    <row r="724">
      <c r="A724" s="945"/>
      <c r="B724" s="945"/>
      <c r="C724" s="944"/>
      <c r="D724" s="944"/>
      <c r="E724" s="918"/>
      <c r="F724" s="918"/>
      <c r="G724" s="354"/>
      <c r="H724" s="354"/>
      <c r="I724" s="354"/>
      <c r="J724" s="24"/>
      <c r="K724" s="200"/>
      <c r="L724" s="24"/>
      <c r="M724" s="24"/>
      <c r="N724" s="24"/>
    </row>
    <row r="725">
      <c r="A725" s="945"/>
      <c r="B725" s="945"/>
      <c r="C725" s="944"/>
      <c r="D725" s="944"/>
      <c r="E725" s="918"/>
      <c r="F725" s="918"/>
      <c r="G725" s="354"/>
      <c r="H725" s="354"/>
      <c r="I725" s="354"/>
      <c r="J725" s="24"/>
      <c r="K725" s="200"/>
      <c r="L725" s="24"/>
      <c r="M725" s="24"/>
      <c r="N725" s="24"/>
    </row>
    <row r="726">
      <c r="A726" s="945"/>
      <c r="B726" s="945"/>
      <c r="C726" s="944"/>
      <c r="D726" s="944"/>
      <c r="E726" s="918"/>
      <c r="F726" s="918"/>
      <c r="G726" s="354"/>
      <c r="H726" s="354"/>
      <c r="I726" s="354"/>
      <c r="J726" s="24"/>
      <c r="K726" s="200"/>
      <c r="L726" s="24"/>
      <c r="M726" s="24"/>
      <c r="N726" s="24"/>
    </row>
    <row r="727">
      <c r="A727" s="945"/>
      <c r="B727" s="945"/>
      <c r="C727" s="944"/>
      <c r="D727" s="944"/>
      <c r="E727" s="918"/>
      <c r="F727" s="918"/>
      <c r="G727" s="354"/>
      <c r="H727" s="354"/>
      <c r="I727" s="354"/>
      <c r="J727" s="24"/>
      <c r="K727" s="200"/>
      <c r="L727" s="24"/>
      <c r="M727" s="24"/>
      <c r="N727" s="24"/>
    </row>
    <row r="728">
      <c r="A728" s="945"/>
      <c r="B728" s="945"/>
      <c r="C728" s="944"/>
      <c r="D728" s="944"/>
      <c r="E728" s="918"/>
      <c r="F728" s="918"/>
      <c r="G728" s="354"/>
      <c r="H728" s="354"/>
      <c r="I728" s="354"/>
      <c r="J728" s="24"/>
      <c r="K728" s="200"/>
      <c r="L728" s="24"/>
      <c r="M728" s="24"/>
      <c r="N728" s="24"/>
    </row>
    <row r="729">
      <c r="A729" s="945"/>
      <c r="B729" s="945"/>
      <c r="C729" s="944"/>
      <c r="D729" s="944"/>
      <c r="E729" s="918"/>
      <c r="F729" s="918"/>
      <c r="G729" s="354"/>
      <c r="H729" s="354"/>
      <c r="I729" s="354"/>
      <c r="J729" s="24"/>
      <c r="K729" s="200"/>
      <c r="L729" s="24"/>
      <c r="M729" s="24"/>
      <c r="N729" s="24"/>
    </row>
    <row r="730">
      <c r="A730" s="945"/>
      <c r="B730" s="945"/>
      <c r="C730" s="944"/>
      <c r="D730" s="944"/>
      <c r="E730" s="918"/>
      <c r="F730" s="918"/>
      <c r="G730" s="354"/>
      <c r="H730" s="354"/>
      <c r="I730" s="354"/>
      <c r="J730" s="24"/>
      <c r="K730" s="200"/>
      <c r="L730" s="24"/>
      <c r="M730" s="24"/>
      <c r="N730" s="24"/>
    </row>
    <row r="731">
      <c r="A731" s="945"/>
      <c r="B731" s="945"/>
      <c r="C731" s="944"/>
      <c r="D731" s="944"/>
      <c r="E731" s="918"/>
      <c r="F731" s="918"/>
      <c r="G731" s="354"/>
      <c r="H731" s="354"/>
      <c r="I731" s="354"/>
      <c r="J731" s="24"/>
      <c r="K731" s="200"/>
      <c r="L731" s="24"/>
      <c r="M731" s="24"/>
      <c r="N731" s="24"/>
    </row>
    <row r="732">
      <c r="A732" s="945"/>
      <c r="B732" s="945"/>
      <c r="C732" s="944"/>
      <c r="D732" s="944"/>
      <c r="E732" s="918"/>
      <c r="F732" s="918"/>
      <c r="G732" s="354"/>
      <c r="H732" s="354"/>
      <c r="I732" s="354"/>
      <c r="J732" s="24"/>
      <c r="K732" s="200"/>
      <c r="L732" s="24"/>
      <c r="M732" s="24"/>
      <c r="N732" s="24"/>
    </row>
    <row r="733">
      <c r="A733" s="945"/>
      <c r="B733" s="945"/>
      <c r="C733" s="944"/>
      <c r="D733" s="944"/>
      <c r="E733" s="918"/>
      <c r="F733" s="918"/>
      <c r="G733" s="354"/>
      <c r="H733" s="354"/>
      <c r="I733" s="354"/>
      <c r="J733" s="24"/>
      <c r="K733" s="200"/>
      <c r="L733" s="24"/>
      <c r="M733" s="24"/>
      <c r="N733" s="24"/>
    </row>
    <row r="734">
      <c r="A734" s="945"/>
      <c r="B734" s="945"/>
      <c r="C734" s="944"/>
      <c r="D734" s="944"/>
      <c r="E734" s="918"/>
      <c r="F734" s="918"/>
      <c r="G734" s="354"/>
      <c r="H734" s="354"/>
      <c r="I734" s="354"/>
      <c r="J734" s="24"/>
      <c r="K734" s="200"/>
      <c r="L734" s="24"/>
      <c r="M734" s="24"/>
      <c r="N734" s="24"/>
    </row>
    <row r="735">
      <c r="A735" s="945"/>
      <c r="B735" s="945"/>
      <c r="C735" s="944"/>
      <c r="D735" s="944"/>
      <c r="E735" s="918"/>
      <c r="F735" s="918"/>
      <c r="G735" s="354"/>
      <c r="H735" s="354"/>
      <c r="I735" s="354"/>
      <c r="J735" s="24"/>
      <c r="K735" s="200"/>
      <c r="L735" s="24"/>
      <c r="M735" s="24"/>
      <c r="N735" s="24"/>
    </row>
    <row r="736">
      <c r="A736" s="945"/>
      <c r="B736" s="945"/>
      <c r="C736" s="944"/>
      <c r="D736" s="944"/>
      <c r="E736" s="918"/>
      <c r="F736" s="918"/>
      <c r="G736" s="354"/>
      <c r="H736" s="354"/>
      <c r="I736" s="354"/>
      <c r="J736" s="24"/>
      <c r="K736" s="200"/>
      <c r="L736" s="24"/>
      <c r="M736" s="24"/>
      <c r="N736" s="24"/>
    </row>
    <row r="737">
      <c r="A737" s="945"/>
      <c r="B737" s="945"/>
      <c r="C737" s="944"/>
      <c r="D737" s="944"/>
      <c r="E737" s="918"/>
      <c r="F737" s="918"/>
      <c r="G737" s="354"/>
      <c r="H737" s="354"/>
      <c r="I737" s="354"/>
      <c r="J737" s="24"/>
      <c r="K737" s="200"/>
      <c r="L737" s="24"/>
      <c r="M737" s="24"/>
      <c r="N737" s="24"/>
    </row>
    <row r="738">
      <c r="A738" s="945"/>
      <c r="B738" s="945"/>
      <c r="C738" s="944"/>
      <c r="D738" s="944"/>
      <c r="E738" s="918"/>
      <c r="F738" s="918"/>
      <c r="G738" s="354"/>
      <c r="H738" s="354"/>
      <c r="I738" s="354"/>
      <c r="J738" s="24"/>
      <c r="K738" s="200"/>
      <c r="L738" s="24"/>
      <c r="M738" s="24"/>
      <c r="N738" s="24"/>
    </row>
    <row r="739">
      <c r="A739" s="945"/>
      <c r="B739" s="945"/>
      <c r="C739" s="944"/>
      <c r="D739" s="944"/>
      <c r="E739" s="918"/>
      <c r="F739" s="918"/>
      <c r="G739" s="354"/>
      <c r="H739" s="354"/>
      <c r="I739" s="354"/>
      <c r="J739" s="24"/>
      <c r="K739" s="200"/>
      <c r="L739" s="24"/>
      <c r="M739" s="24"/>
      <c r="N739" s="24"/>
    </row>
    <row r="740">
      <c r="A740" s="945"/>
      <c r="B740" s="945"/>
      <c r="C740" s="944"/>
      <c r="D740" s="944"/>
      <c r="E740" s="918"/>
      <c r="F740" s="918"/>
      <c r="G740" s="354"/>
      <c r="H740" s="354"/>
      <c r="I740" s="354"/>
      <c r="J740" s="24"/>
      <c r="K740" s="200"/>
      <c r="L740" s="24"/>
      <c r="M740" s="24"/>
      <c r="N740" s="24"/>
    </row>
    <row r="741">
      <c r="A741" s="945"/>
      <c r="B741" s="945"/>
      <c r="C741" s="944"/>
      <c r="D741" s="944"/>
      <c r="E741" s="918"/>
      <c r="F741" s="918"/>
      <c r="G741" s="354"/>
      <c r="H741" s="354"/>
      <c r="I741" s="354"/>
      <c r="J741" s="24"/>
      <c r="K741" s="200"/>
      <c r="L741" s="24"/>
      <c r="M741" s="24"/>
      <c r="N741" s="24"/>
    </row>
    <row r="742">
      <c r="A742" s="945"/>
      <c r="B742" s="945"/>
      <c r="C742" s="944"/>
      <c r="D742" s="944"/>
      <c r="E742" s="918"/>
      <c r="F742" s="918"/>
      <c r="G742" s="354"/>
      <c r="H742" s="354"/>
      <c r="I742" s="354"/>
      <c r="J742" s="24"/>
      <c r="K742" s="200"/>
      <c r="L742" s="24"/>
      <c r="M742" s="24"/>
      <c r="N742" s="24"/>
    </row>
    <row r="743">
      <c r="A743" s="945"/>
      <c r="B743" s="945"/>
      <c r="C743" s="944"/>
      <c r="D743" s="944"/>
      <c r="E743" s="918"/>
      <c r="F743" s="918"/>
      <c r="G743" s="354"/>
      <c r="H743" s="354"/>
      <c r="I743" s="354"/>
      <c r="J743" s="24"/>
      <c r="K743" s="200"/>
      <c r="L743" s="24"/>
      <c r="M743" s="24"/>
      <c r="N743" s="24"/>
    </row>
    <row r="744">
      <c r="A744" s="945"/>
      <c r="B744" s="945"/>
      <c r="C744" s="944"/>
      <c r="D744" s="944"/>
      <c r="E744" s="918"/>
      <c r="F744" s="918"/>
      <c r="G744" s="354"/>
      <c r="H744" s="354"/>
      <c r="I744" s="354"/>
      <c r="J744" s="24"/>
      <c r="K744" s="200"/>
      <c r="L744" s="24"/>
      <c r="M744" s="24"/>
      <c r="N744" s="24"/>
    </row>
    <row r="745">
      <c r="A745" s="945"/>
      <c r="B745" s="945"/>
      <c r="C745" s="944"/>
      <c r="D745" s="944"/>
      <c r="E745" s="918"/>
      <c r="F745" s="918"/>
      <c r="G745" s="354"/>
      <c r="H745" s="354"/>
      <c r="I745" s="354"/>
      <c r="J745" s="24"/>
      <c r="K745" s="200"/>
      <c r="L745" s="24"/>
      <c r="M745" s="24"/>
      <c r="N745" s="24"/>
    </row>
    <row r="746">
      <c r="A746" s="945"/>
      <c r="B746" s="945"/>
      <c r="C746" s="944"/>
      <c r="D746" s="944"/>
      <c r="E746" s="918"/>
      <c r="F746" s="918"/>
      <c r="G746" s="354"/>
      <c r="H746" s="354"/>
      <c r="I746" s="354"/>
      <c r="J746" s="24"/>
      <c r="K746" s="200"/>
      <c r="L746" s="24"/>
      <c r="M746" s="24"/>
      <c r="N746" s="24"/>
    </row>
    <row r="747">
      <c r="A747" s="945"/>
      <c r="B747" s="945"/>
      <c r="C747" s="944"/>
      <c r="D747" s="944"/>
      <c r="E747" s="918"/>
      <c r="F747" s="918"/>
      <c r="G747" s="354"/>
      <c r="H747" s="354"/>
      <c r="I747" s="354"/>
      <c r="J747" s="24"/>
      <c r="K747" s="200"/>
      <c r="L747" s="24"/>
      <c r="M747" s="24"/>
      <c r="N747" s="24"/>
    </row>
    <row r="748">
      <c r="A748" s="945"/>
      <c r="B748" s="945"/>
      <c r="C748" s="944"/>
      <c r="D748" s="944"/>
      <c r="E748" s="918"/>
      <c r="F748" s="918"/>
      <c r="G748" s="354"/>
      <c r="H748" s="354"/>
      <c r="I748" s="354"/>
      <c r="J748" s="24"/>
      <c r="K748" s="200"/>
      <c r="L748" s="24"/>
      <c r="M748" s="24"/>
      <c r="N748" s="24"/>
    </row>
    <row r="749">
      <c r="A749" s="945"/>
      <c r="B749" s="945"/>
      <c r="C749" s="944"/>
      <c r="D749" s="944"/>
      <c r="E749" s="918"/>
      <c r="F749" s="918"/>
      <c r="G749" s="354"/>
      <c r="H749" s="354"/>
      <c r="I749" s="354"/>
      <c r="J749" s="24"/>
      <c r="K749" s="200"/>
      <c r="L749" s="24"/>
      <c r="M749" s="24"/>
      <c r="N749" s="24"/>
    </row>
    <row r="750">
      <c r="A750" s="945"/>
      <c r="B750" s="945"/>
      <c r="C750" s="944"/>
      <c r="D750" s="944"/>
      <c r="E750" s="918"/>
      <c r="F750" s="918"/>
      <c r="G750" s="354"/>
      <c r="H750" s="354"/>
      <c r="I750" s="354"/>
      <c r="J750" s="24"/>
      <c r="K750" s="200"/>
      <c r="L750" s="24"/>
      <c r="M750" s="24"/>
      <c r="N750" s="24"/>
    </row>
    <row r="751">
      <c r="A751" s="945"/>
      <c r="B751" s="945"/>
      <c r="C751" s="944"/>
      <c r="D751" s="944"/>
      <c r="E751" s="918"/>
      <c r="F751" s="918"/>
      <c r="G751" s="354"/>
      <c r="H751" s="354"/>
      <c r="I751" s="354"/>
      <c r="J751" s="24"/>
      <c r="K751" s="200"/>
      <c r="L751" s="24"/>
      <c r="M751" s="24"/>
      <c r="N751" s="24"/>
    </row>
    <row r="752">
      <c r="A752" s="945"/>
      <c r="B752" s="945"/>
      <c r="C752" s="944"/>
      <c r="D752" s="944"/>
      <c r="E752" s="918"/>
      <c r="F752" s="918"/>
      <c r="G752" s="354"/>
      <c r="H752" s="354"/>
      <c r="I752" s="354"/>
      <c r="J752" s="24"/>
      <c r="K752" s="200"/>
      <c r="L752" s="24"/>
      <c r="M752" s="24"/>
      <c r="N752" s="24"/>
    </row>
    <row r="753">
      <c r="A753" s="945"/>
      <c r="B753" s="945"/>
      <c r="C753" s="944"/>
      <c r="D753" s="944"/>
      <c r="E753" s="918"/>
      <c r="F753" s="918"/>
      <c r="G753" s="354"/>
      <c r="H753" s="354"/>
      <c r="I753" s="354"/>
      <c r="J753" s="24"/>
      <c r="K753" s="200"/>
      <c r="L753" s="24"/>
      <c r="M753" s="24"/>
      <c r="N753" s="24"/>
    </row>
    <row r="754">
      <c r="A754" s="945"/>
      <c r="B754" s="945"/>
      <c r="C754" s="944"/>
      <c r="D754" s="944"/>
      <c r="E754" s="918"/>
      <c r="F754" s="918"/>
      <c r="G754" s="354"/>
      <c r="H754" s="354"/>
      <c r="I754" s="354"/>
      <c r="J754" s="24"/>
      <c r="K754" s="200"/>
      <c r="L754" s="24"/>
      <c r="M754" s="24"/>
      <c r="N754" s="24"/>
    </row>
    <row r="755">
      <c r="A755" s="945"/>
      <c r="B755" s="945"/>
      <c r="C755" s="944"/>
      <c r="D755" s="944"/>
      <c r="E755" s="918"/>
      <c r="F755" s="918"/>
      <c r="G755" s="354"/>
      <c r="H755" s="354"/>
      <c r="I755" s="354"/>
      <c r="J755" s="24"/>
      <c r="K755" s="200"/>
      <c r="L755" s="24"/>
      <c r="M755" s="24"/>
      <c r="N755" s="24"/>
    </row>
    <row r="756">
      <c r="A756" s="945"/>
      <c r="B756" s="945"/>
      <c r="C756" s="944"/>
      <c r="D756" s="944"/>
      <c r="E756" s="918"/>
      <c r="F756" s="918"/>
      <c r="G756" s="354"/>
      <c r="H756" s="354"/>
      <c r="I756" s="354"/>
      <c r="J756" s="24"/>
      <c r="K756" s="200"/>
      <c r="L756" s="24"/>
      <c r="M756" s="24"/>
      <c r="N756" s="24"/>
    </row>
    <row r="757">
      <c r="A757" s="945"/>
      <c r="B757" s="945"/>
      <c r="C757" s="944"/>
      <c r="D757" s="944"/>
      <c r="E757" s="918"/>
      <c r="F757" s="918"/>
      <c r="G757" s="354"/>
      <c r="H757" s="354"/>
      <c r="I757" s="354"/>
      <c r="J757" s="24"/>
      <c r="K757" s="200"/>
      <c r="L757" s="24"/>
      <c r="M757" s="24"/>
      <c r="N757" s="24"/>
    </row>
    <row r="758">
      <c r="A758" s="945"/>
      <c r="B758" s="945"/>
      <c r="C758" s="944"/>
      <c r="D758" s="944"/>
      <c r="E758" s="918"/>
      <c r="F758" s="918"/>
      <c r="G758" s="354"/>
      <c r="H758" s="354"/>
      <c r="I758" s="354"/>
      <c r="J758" s="24"/>
      <c r="K758" s="200"/>
      <c r="L758" s="24"/>
      <c r="M758" s="24"/>
      <c r="N758" s="24"/>
    </row>
    <row r="759">
      <c r="A759" s="945"/>
      <c r="B759" s="945"/>
      <c r="C759" s="944"/>
      <c r="D759" s="944"/>
      <c r="E759" s="918"/>
      <c r="F759" s="918"/>
      <c r="G759" s="354"/>
      <c r="H759" s="354"/>
      <c r="I759" s="354"/>
      <c r="J759" s="24"/>
      <c r="K759" s="200"/>
      <c r="L759" s="24"/>
      <c r="M759" s="24"/>
      <c r="N759" s="24"/>
    </row>
    <row r="760">
      <c r="A760" s="945"/>
      <c r="B760" s="945"/>
      <c r="C760" s="944"/>
      <c r="D760" s="944"/>
      <c r="E760" s="918"/>
      <c r="F760" s="918"/>
      <c r="G760" s="354"/>
      <c r="H760" s="354"/>
      <c r="I760" s="354"/>
      <c r="J760" s="24"/>
      <c r="K760" s="200"/>
      <c r="L760" s="24"/>
      <c r="M760" s="24"/>
      <c r="N760" s="24"/>
    </row>
    <row r="761">
      <c r="A761" s="945"/>
      <c r="B761" s="945"/>
      <c r="C761" s="944"/>
      <c r="D761" s="944"/>
      <c r="E761" s="918"/>
      <c r="F761" s="918"/>
      <c r="G761" s="354"/>
      <c r="H761" s="354"/>
      <c r="I761" s="354"/>
      <c r="J761" s="24"/>
      <c r="K761" s="200"/>
      <c r="L761" s="24"/>
      <c r="M761" s="24"/>
      <c r="N761" s="24"/>
    </row>
    <row r="762">
      <c r="A762" s="945"/>
      <c r="B762" s="945"/>
      <c r="C762" s="944"/>
      <c r="D762" s="944"/>
      <c r="E762" s="918"/>
      <c r="F762" s="918"/>
      <c r="G762" s="354"/>
      <c r="H762" s="354"/>
      <c r="I762" s="354"/>
      <c r="J762" s="24"/>
      <c r="K762" s="200"/>
      <c r="L762" s="24"/>
      <c r="M762" s="24"/>
      <c r="N762" s="24"/>
    </row>
    <row r="763">
      <c r="A763" s="945"/>
      <c r="B763" s="945"/>
      <c r="C763" s="944"/>
      <c r="D763" s="944"/>
      <c r="E763" s="918"/>
      <c r="F763" s="918"/>
      <c r="G763" s="354"/>
      <c r="H763" s="354"/>
      <c r="I763" s="354"/>
      <c r="J763" s="24"/>
      <c r="K763" s="200"/>
      <c r="L763" s="24"/>
      <c r="M763" s="24"/>
      <c r="N763" s="24"/>
    </row>
    <row r="764">
      <c r="A764" s="945"/>
      <c r="B764" s="945"/>
      <c r="C764" s="944"/>
      <c r="D764" s="944"/>
      <c r="E764" s="918"/>
      <c r="F764" s="918"/>
      <c r="G764" s="354"/>
      <c r="H764" s="354"/>
      <c r="I764" s="354"/>
      <c r="J764" s="24"/>
      <c r="K764" s="200"/>
      <c r="L764" s="24"/>
      <c r="M764" s="24"/>
      <c r="N764" s="24"/>
    </row>
    <row r="765">
      <c r="A765" s="945"/>
      <c r="B765" s="945"/>
      <c r="C765" s="944"/>
      <c r="D765" s="944"/>
      <c r="E765" s="918"/>
      <c r="F765" s="918"/>
      <c r="G765" s="354"/>
      <c r="H765" s="354"/>
      <c r="I765" s="354"/>
      <c r="J765" s="24"/>
      <c r="K765" s="200"/>
      <c r="L765" s="24"/>
      <c r="M765" s="24"/>
      <c r="N765" s="24"/>
    </row>
    <row r="766">
      <c r="A766" s="945"/>
      <c r="B766" s="945"/>
      <c r="C766" s="944"/>
      <c r="D766" s="944"/>
      <c r="E766" s="918"/>
      <c r="F766" s="918"/>
      <c r="G766" s="354"/>
      <c r="H766" s="354"/>
      <c r="I766" s="354"/>
      <c r="J766" s="24"/>
      <c r="K766" s="200"/>
      <c r="L766" s="24"/>
      <c r="M766" s="24"/>
      <c r="N766" s="24"/>
    </row>
    <row r="767">
      <c r="A767" s="945"/>
      <c r="B767" s="945"/>
      <c r="C767" s="944"/>
      <c r="D767" s="944"/>
      <c r="E767" s="918"/>
      <c r="F767" s="918"/>
      <c r="G767" s="354"/>
      <c r="H767" s="354"/>
      <c r="I767" s="354"/>
      <c r="J767" s="24"/>
      <c r="K767" s="200"/>
      <c r="L767" s="24"/>
      <c r="M767" s="24"/>
      <c r="N767" s="24"/>
    </row>
    <row r="768">
      <c r="A768" s="945"/>
      <c r="B768" s="945"/>
      <c r="C768" s="944"/>
      <c r="D768" s="944"/>
      <c r="E768" s="918"/>
      <c r="F768" s="918"/>
      <c r="G768" s="354"/>
      <c r="H768" s="354"/>
      <c r="I768" s="354"/>
      <c r="J768" s="24"/>
      <c r="K768" s="200"/>
      <c r="L768" s="24"/>
      <c r="M768" s="24"/>
      <c r="N768" s="24"/>
    </row>
    <row r="769">
      <c r="A769" s="945"/>
      <c r="B769" s="945"/>
      <c r="C769" s="944"/>
      <c r="D769" s="944"/>
      <c r="E769" s="918"/>
      <c r="F769" s="918"/>
      <c r="G769" s="354"/>
      <c r="H769" s="354"/>
      <c r="I769" s="354"/>
      <c r="J769" s="24"/>
      <c r="K769" s="200"/>
      <c r="L769" s="24"/>
      <c r="M769" s="24"/>
      <c r="N769" s="24"/>
    </row>
    <row r="770">
      <c r="A770" s="945"/>
      <c r="B770" s="945"/>
      <c r="C770" s="944"/>
      <c r="D770" s="944"/>
      <c r="E770" s="918"/>
      <c r="F770" s="918"/>
      <c r="G770" s="354"/>
      <c r="H770" s="354"/>
      <c r="I770" s="354"/>
      <c r="J770" s="24"/>
      <c r="K770" s="200"/>
      <c r="L770" s="24"/>
      <c r="M770" s="24"/>
      <c r="N770" s="24"/>
    </row>
    <row r="771">
      <c r="A771" s="945"/>
      <c r="B771" s="945"/>
      <c r="C771" s="944"/>
      <c r="D771" s="944"/>
      <c r="E771" s="918"/>
      <c r="F771" s="918"/>
      <c r="G771" s="354"/>
      <c r="H771" s="354"/>
      <c r="I771" s="354"/>
      <c r="J771" s="24"/>
      <c r="K771" s="200"/>
      <c r="L771" s="24"/>
      <c r="M771" s="24"/>
      <c r="N771" s="24"/>
    </row>
    <row r="772">
      <c r="A772" s="945"/>
      <c r="B772" s="945"/>
      <c r="C772" s="944"/>
      <c r="D772" s="944"/>
      <c r="E772" s="918"/>
      <c r="F772" s="918"/>
      <c r="G772" s="354"/>
      <c r="H772" s="354"/>
      <c r="I772" s="354"/>
      <c r="J772" s="24"/>
      <c r="K772" s="200"/>
      <c r="L772" s="24"/>
      <c r="M772" s="24"/>
      <c r="N772" s="24"/>
    </row>
    <row r="773">
      <c r="A773" s="945"/>
      <c r="B773" s="945"/>
      <c r="C773" s="944"/>
      <c r="D773" s="944"/>
      <c r="E773" s="918"/>
      <c r="F773" s="918"/>
      <c r="G773" s="354"/>
      <c r="H773" s="354"/>
      <c r="I773" s="354"/>
      <c r="J773" s="24"/>
      <c r="K773" s="200"/>
      <c r="L773" s="24"/>
      <c r="M773" s="24"/>
      <c r="N773" s="24"/>
    </row>
    <row r="774">
      <c r="A774" s="945"/>
      <c r="B774" s="945"/>
      <c r="C774" s="944"/>
      <c r="D774" s="944"/>
      <c r="E774" s="918"/>
      <c r="F774" s="918"/>
      <c r="G774" s="354"/>
      <c r="H774" s="354"/>
      <c r="I774" s="354"/>
      <c r="J774" s="24"/>
      <c r="K774" s="200"/>
      <c r="L774" s="24"/>
      <c r="M774" s="24"/>
      <c r="N774" s="24"/>
    </row>
    <row r="775">
      <c r="A775" s="945"/>
      <c r="B775" s="945"/>
      <c r="C775" s="944"/>
      <c r="D775" s="944"/>
      <c r="E775" s="918"/>
      <c r="F775" s="918"/>
      <c r="G775" s="354"/>
      <c r="H775" s="354"/>
      <c r="I775" s="354"/>
      <c r="J775" s="24"/>
      <c r="K775" s="200"/>
      <c r="L775" s="24"/>
      <c r="M775" s="24"/>
      <c r="N775" s="24"/>
    </row>
    <row r="776">
      <c r="A776" s="945"/>
      <c r="B776" s="945"/>
      <c r="C776" s="944"/>
      <c r="D776" s="944"/>
      <c r="E776" s="918"/>
      <c r="F776" s="918"/>
      <c r="G776" s="354"/>
      <c r="H776" s="354"/>
      <c r="I776" s="354"/>
      <c r="J776" s="24"/>
      <c r="K776" s="200"/>
      <c r="L776" s="24"/>
      <c r="M776" s="24"/>
      <c r="N776" s="24"/>
    </row>
    <row r="777">
      <c r="A777" s="945"/>
      <c r="B777" s="945"/>
      <c r="C777" s="944"/>
      <c r="D777" s="944"/>
      <c r="E777" s="918"/>
      <c r="F777" s="918"/>
      <c r="G777" s="354"/>
      <c r="H777" s="354"/>
      <c r="I777" s="354"/>
      <c r="J777" s="24"/>
      <c r="K777" s="200"/>
      <c r="L777" s="24"/>
      <c r="M777" s="24"/>
      <c r="N777" s="24"/>
    </row>
    <row r="778">
      <c r="A778" s="945"/>
      <c r="B778" s="945"/>
      <c r="C778" s="944"/>
      <c r="D778" s="944"/>
      <c r="E778" s="918"/>
      <c r="F778" s="918"/>
      <c r="G778" s="354"/>
      <c r="H778" s="354"/>
      <c r="I778" s="354"/>
      <c r="J778" s="24"/>
      <c r="K778" s="200"/>
      <c r="L778" s="24"/>
      <c r="M778" s="24"/>
      <c r="N778" s="24"/>
    </row>
    <row r="779">
      <c r="A779" s="945"/>
      <c r="B779" s="945"/>
      <c r="C779" s="944"/>
      <c r="D779" s="944"/>
      <c r="E779" s="918"/>
      <c r="F779" s="918"/>
      <c r="G779" s="354"/>
      <c r="H779" s="354"/>
      <c r="I779" s="354"/>
      <c r="J779" s="24"/>
      <c r="K779" s="200"/>
      <c r="L779" s="24"/>
      <c r="M779" s="24"/>
      <c r="N779" s="24"/>
    </row>
    <row r="780">
      <c r="A780" s="945"/>
      <c r="B780" s="945"/>
      <c r="C780" s="944"/>
      <c r="D780" s="944"/>
      <c r="E780" s="918"/>
      <c r="F780" s="918"/>
      <c r="G780" s="354"/>
      <c r="H780" s="354"/>
      <c r="I780" s="354"/>
      <c r="J780" s="24"/>
      <c r="K780" s="200"/>
      <c r="L780" s="24"/>
      <c r="M780" s="24"/>
      <c r="N780" s="24"/>
    </row>
    <row r="781">
      <c r="A781" s="945"/>
      <c r="B781" s="945"/>
      <c r="C781" s="944"/>
      <c r="D781" s="944"/>
      <c r="E781" s="918"/>
      <c r="F781" s="918"/>
      <c r="G781" s="354"/>
      <c r="H781" s="354"/>
      <c r="I781" s="354"/>
      <c r="J781" s="24"/>
      <c r="K781" s="200"/>
      <c r="L781" s="24"/>
      <c r="M781" s="24"/>
      <c r="N781" s="24"/>
    </row>
    <row r="782">
      <c r="A782" s="945"/>
      <c r="B782" s="945"/>
      <c r="C782" s="944"/>
      <c r="D782" s="944"/>
      <c r="E782" s="918"/>
      <c r="F782" s="918"/>
      <c r="G782" s="354"/>
      <c r="H782" s="354"/>
      <c r="I782" s="354"/>
      <c r="J782" s="24"/>
      <c r="K782" s="200"/>
      <c r="L782" s="24"/>
      <c r="M782" s="24"/>
      <c r="N782" s="24"/>
    </row>
    <row r="783">
      <c r="A783" s="945"/>
      <c r="B783" s="945"/>
      <c r="C783" s="944"/>
      <c r="D783" s="944"/>
      <c r="E783" s="918"/>
      <c r="F783" s="918"/>
      <c r="G783" s="354"/>
      <c r="H783" s="354"/>
      <c r="I783" s="354"/>
      <c r="J783" s="24"/>
      <c r="K783" s="200"/>
      <c r="L783" s="24"/>
      <c r="M783" s="24"/>
      <c r="N783" s="24"/>
    </row>
    <row r="784">
      <c r="A784" s="945"/>
      <c r="B784" s="945"/>
      <c r="C784" s="944"/>
      <c r="D784" s="944"/>
      <c r="E784" s="918"/>
      <c r="F784" s="918"/>
      <c r="G784" s="354"/>
      <c r="H784" s="354"/>
      <c r="I784" s="354"/>
      <c r="J784" s="24"/>
      <c r="K784" s="200"/>
      <c r="L784" s="24"/>
      <c r="M784" s="24"/>
      <c r="N784" s="24"/>
    </row>
    <row r="785">
      <c r="A785" s="945"/>
      <c r="B785" s="945"/>
      <c r="C785" s="944"/>
      <c r="D785" s="944"/>
      <c r="E785" s="918"/>
      <c r="F785" s="918"/>
      <c r="G785" s="354"/>
      <c r="H785" s="354"/>
      <c r="I785" s="354"/>
      <c r="J785" s="24"/>
      <c r="K785" s="200"/>
      <c r="L785" s="24"/>
      <c r="M785" s="24"/>
      <c r="N785" s="24"/>
    </row>
    <row r="786">
      <c r="A786" s="945"/>
      <c r="B786" s="945"/>
      <c r="C786" s="944"/>
      <c r="D786" s="944"/>
      <c r="E786" s="918"/>
      <c r="F786" s="918"/>
      <c r="G786" s="354"/>
      <c r="H786" s="354"/>
      <c r="I786" s="354"/>
      <c r="J786" s="24"/>
      <c r="K786" s="200"/>
      <c r="L786" s="24"/>
      <c r="M786" s="24"/>
      <c r="N786" s="24"/>
    </row>
    <row r="787">
      <c r="A787" s="945"/>
      <c r="B787" s="945"/>
      <c r="C787" s="944"/>
      <c r="D787" s="944"/>
      <c r="E787" s="918"/>
      <c r="F787" s="918"/>
      <c r="G787" s="354"/>
      <c r="H787" s="354"/>
      <c r="I787" s="354"/>
      <c r="J787" s="24"/>
      <c r="K787" s="200"/>
      <c r="L787" s="24"/>
      <c r="M787" s="24"/>
      <c r="N787" s="24"/>
    </row>
    <row r="788">
      <c r="A788" s="945"/>
      <c r="B788" s="945"/>
      <c r="C788" s="944"/>
      <c r="D788" s="944"/>
      <c r="E788" s="918"/>
      <c r="F788" s="918"/>
      <c r="G788" s="354"/>
      <c r="H788" s="354"/>
      <c r="I788" s="354"/>
      <c r="J788" s="24"/>
      <c r="K788" s="200"/>
      <c r="L788" s="24"/>
      <c r="M788" s="24"/>
      <c r="N788" s="24"/>
    </row>
    <row r="789">
      <c r="A789" s="945"/>
      <c r="B789" s="945"/>
      <c r="C789" s="944"/>
      <c r="D789" s="944"/>
      <c r="E789" s="918"/>
      <c r="F789" s="918"/>
      <c r="G789" s="354"/>
      <c r="H789" s="354"/>
      <c r="I789" s="354"/>
      <c r="J789" s="24"/>
      <c r="K789" s="200"/>
      <c r="L789" s="24"/>
      <c r="M789" s="24"/>
      <c r="N789" s="24"/>
    </row>
    <row r="790">
      <c r="A790" s="945"/>
      <c r="B790" s="945"/>
      <c r="C790" s="944"/>
      <c r="D790" s="944"/>
      <c r="E790" s="918"/>
      <c r="F790" s="918"/>
      <c r="G790" s="354"/>
      <c r="H790" s="354"/>
      <c r="I790" s="354"/>
      <c r="J790" s="24"/>
      <c r="K790" s="200"/>
      <c r="L790" s="24"/>
      <c r="M790" s="24"/>
      <c r="N790" s="24"/>
    </row>
    <row r="791">
      <c r="A791" s="945"/>
      <c r="B791" s="945"/>
      <c r="C791" s="944"/>
      <c r="D791" s="944"/>
      <c r="E791" s="918"/>
      <c r="F791" s="918"/>
      <c r="G791" s="354"/>
      <c r="H791" s="354"/>
      <c r="I791" s="354"/>
      <c r="J791" s="24"/>
      <c r="K791" s="200"/>
      <c r="L791" s="24"/>
      <c r="M791" s="24"/>
      <c r="N791" s="24"/>
    </row>
    <row r="792">
      <c r="A792" s="945"/>
      <c r="B792" s="945"/>
      <c r="C792" s="944"/>
      <c r="D792" s="944"/>
      <c r="E792" s="918"/>
      <c r="F792" s="918"/>
      <c r="G792" s="354"/>
      <c r="H792" s="354"/>
      <c r="I792" s="354"/>
      <c r="J792" s="24"/>
      <c r="K792" s="200"/>
      <c r="L792" s="24"/>
      <c r="M792" s="24"/>
      <c r="N792" s="24"/>
    </row>
    <row r="793">
      <c r="A793" s="945"/>
      <c r="B793" s="945"/>
      <c r="C793" s="944"/>
      <c r="D793" s="944"/>
      <c r="E793" s="918"/>
      <c r="F793" s="918"/>
      <c r="G793" s="354"/>
      <c r="H793" s="354"/>
      <c r="I793" s="354"/>
      <c r="J793" s="24"/>
      <c r="K793" s="200"/>
      <c r="L793" s="24"/>
      <c r="M793" s="24"/>
      <c r="N793" s="24"/>
    </row>
    <row r="794">
      <c r="A794" s="945"/>
      <c r="B794" s="945"/>
      <c r="C794" s="944"/>
      <c r="D794" s="944"/>
      <c r="E794" s="918"/>
      <c r="F794" s="918"/>
      <c r="G794" s="354"/>
      <c r="H794" s="354"/>
      <c r="I794" s="354"/>
      <c r="J794" s="24"/>
      <c r="K794" s="200"/>
      <c r="L794" s="24"/>
      <c r="M794" s="24"/>
      <c r="N794" s="24"/>
    </row>
    <row r="795">
      <c r="A795" s="945"/>
      <c r="B795" s="945"/>
      <c r="C795" s="944"/>
      <c r="D795" s="944"/>
      <c r="E795" s="918"/>
      <c r="F795" s="918"/>
      <c r="G795" s="354"/>
      <c r="H795" s="354"/>
      <c r="I795" s="354"/>
      <c r="J795" s="24"/>
      <c r="K795" s="200"/>
      <c r="L795" s="24"/>
      <c r="M795" s="24"/>
      <c r="N795" s="24"/>
    </row>
    <row r="796">
      <c r="A796" s="945"/>
      <c r="B796" s="945"/>
      <c r="C796" s="944"/>
      <c r="D796" s="944"/>
      <c r="E796" s="918"/>
      <c r="F796" s="918"/>
      <c r="G796" s="354"/>
      <c r="H796" s="354"/>
      <c r="I796" s="354"/>
      <c r="J796" s="24"/>
      <c r="K796" s="200"/>
      <c r="L796" s="24"/>
      <c r="M796" s="24"/>
      <c r="N796" s="24"/>
    </row>
    <row r="797">
      <c r="A797" s="945"/>
      <c r="B797" s="945"/>
      <c r="C797" s="944"/>
      <c r="D797" s="944"/>
      <c r="E797" s="918"/>
      <c r="F797" s="918"/>
      <c r="G797" s="354"/>
      <c r="H797" s="354"/>
      <c r="I797" s="354"/>
      <c r="J797" s="24"/>
      <c r="K797" s="200"/>
      <c r="L797" s="24"/>
      <c r="M797" s="24"/>
      <c r="N797" s="24"/>
    </row>
    <row r="798">
      <c r="A798" s="945"/>
      <c r="B798" s="945"/>
      <c r="C798" s="944"/>
      <c r="D798" s="944"/>
      <c r="E798" s="918"/>
      <c r="F798" s="918"/>
      <c r="G798" s="354"/>
      <c r="H798" s="354"/>
      <c r="I798" s="354"/>
      <c r="J798" s="24"/>
      <c r="K798" s="200"/>
      <c r="L798" s="24"/>
      <c r="M798" s="24"/>
      <c r="N798" s="24"/>
    </row>
    <row r="799">
      <c r="A799" s="945"/>
      <c r="B799" s="945"/>
      <c r="C799" s="944"/>
      <c r="D799" s="944"/>
      <c r="E799" s="918"/>
      <c r="F799" s="918"/>
      <c r="G799" s="354"/>
      <c r="H799" s="354"/>
      <c r="I799" s="354"/>
      <c r="J799" s="24"/>
      <c r="K799" s="200"/>
      <c r="L799" s="24"/>
      <c r="M799" s="24"/>
      <c r="N799" s="24"/>
    </row>
    <row r="800">
      <c r="A800" s="945"/>
      <c r="B800" s="945"/>
      <c r="C800" s="944"/>
      <c r="D800" s="944"/>
      <c r="E800" s="918"/>
      <c r="F800" s="918"/>
      <c r="G800" s="354"/>
      <c r="H800" s="354"/>
      <c r="I800" s="354"/>
      <c r="J800" s="24"/>
      <c r="K800" s="200"/>
      <c r="L800" s="24"/>
      <c r="M800" s="24"/>
      <c r="N800" s="24"/>
    </row>
    <row r="801">
      <c r="A801" s="945"/>
      <c r="B801" s="945"/>
      <c r="C801" s="944"/>
      <c r="D801" s="944"/>
      <c r="E801" s="918"/>
      <c r="F801" s="918"/>
      <c r="G801" s="354"/>
      <c r="H801" s="354"/>
      <c r="I801" s="354"/>
      <c r="J801" s="24"/>
      <c r="K801" s="200"/>
      <c r="L801" s="24"/>
      <c r="M801" s="24"/>
      <c r="N801" s="24"/>
    </row>
    <row r="802">
      <c r="A802" s="945"/>
      <c r="B802" s="945"/>
      <c r="C802" s="944"/>
      <c r="D802" s="944"/>
      <c r="E802" s="918"/>
      <c r="F802" s="918"/>
      <c r="G802" s="354"/>
      <c r="H802" s="354"/>
      <c r="I802" s="354"/>
      <c r="J802" s="24"/>
      <c r="K802" s="200"/>
      <c r="L802" s="24"/>
      <c r="M802" s="24"/>
      <c r="N802" s="24"/>
    </row>
    <row r="803">
      <c r="A803" s="945"/>
      <c r="B803" s="945"/>
      <c r="C803" s="944"/>
      <c r="D803" s="944"/>
      <c r="E803" s="918"/>
      <c r="F803" s="918"/>
      <c r="G803" s="354"/>
      <c r="H803" s="354"/>
      <c r="I803" s="354"/>
      <c r="J803" s="24"/>
      <c r="K803" s="200"/>
      <c r="L803" s="24"/>
      <c r="M803" s="24"/>
      <c r="N803" s="24"/>
    </row>
    <row r="804">
      <c r="A804" s="945"/>
      <c r="B804" s="945"/>
      <c r="C804" s="944"/>
      <c r="D804" s="944"/>
      <c r="E804" s="918"/>
      <c r="F804" s="918"/>
      <c r="G804" s="354"/>
      <c r="H804" s="354"/>
      <c r="I804" s="354"/>
      <c r="J804" s="24"/>
      <c r="K804" s="200"/>
      <c r="L804" s="24"/>
      <c r="M804" s="24"/>
      <c r="N804" s="24"/>
    </row>
    <row r="805">
      <c r="A805" s="945"/>
      <c r="B805" s="945"/>
      <c r="C805" s="944"/>
      <c r="D805" s="944"/>
      <c r="E805" s="918"/>
      <c r="F805" s="918"/>
      <c r="G805" s="354"/>
      <c r="H805" s="354"/>
      <c r="I805" s="354"/>
      <c r="J805" s="24"/>
      <c r="K805" s="200"/>
      <c r="L805" s="24"/>
      <c r="M805" s="24"/>
      <c r="N805" s="24"/>
    </row>
    <row r="806">
      <c r="A806" s="945"/>
      <c r="B806" s="945"/>
      <c r="C806" s="944"/>
      <c r="D806" s="944"/>
      <c r="E806" s="918"/>
      <c r="F806" s="918"/>
      <c r="G806" s="354"/>
      <c r="H806" s="354"/>
      <c r="I806" s="354"/>
      <c r="J806" s="24"/>
      <c r="K806" s="200"/>
      <c r="L806" s="24"/>
      <c r="M806" s="24"/>
      <c r="N806" s="24"/>
    </row>
    <row r="807">
      <c r="A807" s="945"/>
      <c r="B807" s="945"/>
      <c r="C807" s="944"/>
      <c r="D807" s="944"/>
      <c r="E807" s="918"/>
      <c r="F807" s="918"/>
      <c r="G807" s="354"/>
      <c r="H807" s="354"/>
      <c r="I807" s="354"/>
      <c r="J807" s="24"/>
      <c r="K807" s="200"/>
      <c r="L807" s="24"/>
      <c r="M807" s="24"/>
      <c r="N807" s="24"/>
    </row>
    <row r="808">
      <c r="A808" s="945"/>
      <c r="B808" s="945"/>
      <c r="C808" s="944"/>
      <c r="D808" s="944"/>
      <c r="E808" s="918"/>
      <c r="F808" s="918"/>
      <c r="G808" s="354"/>
      <c r="H808" s="354"/>
      <c r="I808" s="354"/>
      <c r="J808" s="24"/>
      <c r="K808" s="200"/>
      <c r="L808" s="24"/>
      <c r="M808" s="24"/>
      <c r="N808" s="24"/>
    </row>
    <row r="809">
      <c r="A809" s="945"/>
      <c r="B809" s="945"/>
      <c r="C809" s="944"/>
      <c r="D809" s="944"/>
      <c r="E809" s="918"/>
      <c r="F809" s="918"/>
      <c r="G809" s="354"/>
      <c r="H809" s="354"/>
      <c r="I809" s="354"/>
      <c r="J809" s="24"/>
      <c r="K809" s="200"/>
      <c r="L809" s="24"/>
      <c r="M809" s="24"/>
      <c r="N809" s="24"/>
    </row>
    <row r="810">
      <c r="A810" s="945"/>
      <c r="B810" s="945"/>
      <c r="C810" s="944"/>
      <c r="D810" s="944"/>
      <c r="E810" s="918"/>
      <c r="F810" s="918"/>
      <c r="G810" s="354"/>
      <c r="H810" s="354"/>
      <c r="I810" s="354"/>
      <c r="J810" s="24"/>
      <c r="K810" s="200"/>
      <c r="L810" s="24"/>
      <c r="M810" s="24"/>
      <c r="N810" s="24"/>
    </row>
    <row r="811">
      <c r="A811" s="945"/>
      <c r="B811" s="945"/>
      <c r="C811" s="944"/>
      <c r="D811" s="944"/>
      <c r="E811" s="918"/>
      <c r="F811" s="918"/>
      <c r="G811" s="354"/>
      <c r="H811" s="354"/>
      <c r="I811" s="354"/>
      <c r="J811" s="24"/>
      <c r="K811" s="200"/>
      <c r="L811" s="24"/>
      <c r="M811" s="24"/>
      <c r="N811" s="24"/>
    </row>
    <row r="812">
      <c r="A812" s="945"/>
      <c r="B812" s="945"/>
      <c r="C812" s="944"/>
      <c r="D812" s="944"/>
      <c r="E812" s="918"/>
      <c r="F812" s="918"/>
      <c r="G812" s="354"/>
      <c r="H812" s="354"/>
      <c r="I812" s="354"/>
      <c r="J812" s="24"/>
      <c r="K812" s="200"/>
      <c r="L812" s="24"/>
      <c r="M812" s="24"/>
      <c r="N812" s="24"/>
    </row>
    <row r="813">
      <c r="A813" s="945"/>
      <c r="B813" s="945"/>
      <c r="C813" s="944"/>
      <c r="D813" s="944"/>
      <c r="E813" s="918"/>
      <c r="F813" s="918"/>
      <c r="G813" s="354"/>
      <c r="H813" s="354"/>
      <c r="I813" s="354"/>
      <c r="J813" s="24"/>
      <c r="K813" s="200"/>
      <c r="L813" s="24"/>
      <c r="M813" s="24"/>
      <c r="N813" s="24"/>
    </row>
    <row r="814">
      <c r="A814" s="945"/>
      <c r="B814" s="945"/>
      <c r="C814" s="944"/>
      <c r="D814" s="944"/>
      <c r="E814" s="918"/>
      <c r="F814" s="918"/>
      <c r="G814" s="354"/>
      <c r="H814" s="354"/>
      <c r="I814" s="354"/>
      <c r="J814" s="24"/>
      <c r="K814" s="200"/>
      <c r="L814" s="24"/>
      <c r="M814" s="24"/>
      <c r="N814" s="24"/>
    </row>
    <row r="815">
      <c r="A815" s="945"/>
      <c r="B815" s="945"/>
      <c r="C815" s="944"/>
      <c r="D815" s="944"/>
      <c r="E815" s="918"/>
      <c r="F815" s="918"/>
      <c r="G815" s="354"/>
      <c r="H815" s="354"/>
      <c r="I815" s="354"/>
      <c r="J815" s="24"/>
      <c r="K815" s="200"/>
      <c r="L815" s="24"/>
      <c r="M815" s="24"/>
      <c r="N815" s="24"/>
    </row>
    <row r="816">
      <c r="A816" s="945"/>
      <c r="B816" s="945"/>
      <c r="C816" s="944"/>
      <c r="D816" s="944"/>
      <c r="E816" s="918"/>
      <c r="F816" s="918"/>
      <c r="G816" s="354"/>
      <c r="H816" s="354"/>
      <c r="I816" s="354"/>
      <c r="J816" s="24"/>
      <c r="K816" s="200"/>
      <c r="L816" s="24"/>
      <c r="M816" s="24"/>
      <c r="N816" s="24"/>
    </row>
    <row r="817">
      <c r="A817" s="945"/>
      <c r="B817" s="945"/>
      <c r="C817" s="944"/>
      <c r="D817" s="944"/>
      <c r="E817" s="918"/>
      <c r="F817" s="918"/>
      <c r="G817" s="354"/>
      <c r="H817" s="354"/>
      <c r="I817" s="354"/>
      <c r="J817" s="24"/>
      <c r="K817" s="200"/>
      <c r="L817" s="24"/>
      <c r="M817" s="24"/>
      <c r="N817" s="24"/>
    </row>
    <row r="818">
      <c r="A818" s="945"/>
      <c r="B818" s="945"/>
      <c r="C818" s="944"/>
      <c r="D818" s="944"/>
      <c r="E818" s="918"/>
      <c r="F818" s="918"/>
      <c r="G818" s="354"/>
      <c r="H818" s="354"/>
      <c r="I818" s="354"/>
      <c r="J818" s="24"/>
      <c r="K818" s="200"/>
      <c r="L818" s="24"/>
      <c r="M818" s="24"/>
      <c r="N818" s="24"/>
    </row>
    <row r="819">
      <c r="A819" s="945"/>
      <c r="B819" s="945"/>
      <c r="C819" s="944"/>
      <c r="D819" s="944"/>
      <c r="E819" s="918"/>
      <c r="F819" s="918"/>
      <c r="G819" s="354"/>
      <c r="H819" s="354"/>
      <c r="I819" s="354"/>
      <c r="J819" s="24"/>
      <c r="K819" s="200"/>
      <c r="L819" s="24"/>
      <c r="M819" s="24"/>
      <c r="N819" s="24"/>
    </row>
    <row r="820">
      <c r="A820" s="945"/>
      <c r="B820" s="945"/>
      <c r="C820" s="944"/>
      <c r="D820" s="944"/>
      <c r="E820" s="918"/>
      <c r="F820" s="918"/>
      <c r="G820" s="354"/>
      <c r="H820" s="354"/>
      <c r="I820" s="354"/>
      <c r="J820" s="24"/>
      <c r="K820" s="200"/>
      <c r="L820" s="24"/>
      <c r="M820" s="24"/>
      <c r="N820" s="24"/>
    </row>
    <row r="821">
      <c r="A821" s="945"/>
      <c r="B821" s="945"/>
      <c r="C821" s="944"/>
      <c r="D821" s="944"/>
      <c r="E821" s="918"/>
      <c r="F821" s="918"/>
      <c r="G821" s="354"/>
      <c r="H821" s="354"/>
      <c r="I821" s="354"/>
      <c r="J821" s="24"/>
      <c r="K821" s="200"/>
      <c r="L821" s="24"/>
      <c r="M821" s="24"/>
      <c r="N821" s="24"/>
    </row>
    <row r="822">
      <c r="A822" s="945"/>
      <c r="B822" s="945"/>
      <c r="C822" s="944"/>
      <c r="D822" s="944"/>
      <c r="E822" s="918"/>
      <c r="F822" s="918"/>
      <c r="G822" s="354"/>
      <c r="H822" s="354"/>
      <c r="I822" s="354"/>
      <c r="J822" s="24"/>
      <c r="K822" s="200"/>
      <c r="L822" s="24"/>
      <c r="M822" s="24"/>
      <c r="N822" s="24"/>
    </row>
    <row r="823">
      <c r="A823" s="945"/>
      <c r="B823" s="945"/>
      <c r="C823" s="944"/>
      <c r="D823" s="944"/>
      <c r="E823" s="918"/>
      <c r="F823" s="918"/>
      <c r="G823" s="354"/>
      <c r="H823" s="354"/>
      <c r="I823" s="354"/>
      <c r="J823" s="24"/>
      <c r="K823" s="200"/>
      <c r="L823" s="24"/>
      <c r="M823" s="24"/>
      <c r="N823" s="24"/>
    </row>
    <row r="824">
      <c r="A824" s="945"/>
      <c r="B824" s="945"/>
      <c r="C824" s="944"/>
      <c r="D824" s="944"/>
      <c r="E824" s="918"/>
      <c r="F824" s="918"/>
      <c r="G824" s="354"/>
      <c r="H824" s="354"/>
      <c r="I824" s="354"/>
      <c r="J824" s="24"/>
      <c r="K824" s="200"/>
      <c r="L824" s="24"/>
      <c r="M824" s="24"/>
      <c r="N824" s="24"/>
    </row>
    <row r="825">
      <c r="A825" s="945"/>
      <c r="B825" s="945"/>
      <c r="C825" s="944"/>
      <c r="D825" s="944"/>
      <c r="E825" s="918"/>
      <c r="F825" s="918"/>
      <c r="G825" s="354"/>
      <c r="H825" s="354"/>
      <c r="I825" s="354"/>
      <c r="J825" s="24"/>
      <c r="K825" s="200"/>
      <c r="L825" s="24"/>
      <c r="M825" s="24"/>
      <c r="N825" s="24"/>
    </row>
    <row r="826">
      <c r="A826" s="945"/>
      <c r="B826" s="945"/>
      <c r="C826" s="944"/>
      <c r="D826" s="944"/>
      <c r="E826" s="918"/>
      <c r="F826" s="918"/>
      <c r="G826" s="354"/>
      <c r="H826" s="354"/>
      <c r="I826" s="354"/>
      <c r="J826" s="24"/>
      <c r="K826" s="200"/>
      <c r="L826" s="24"/>
      <c r="M826" s="24"/>
      <c r="N826" s="24"/>
    </row>
    <row r="827">
      <c r="A827" s="945"/>
      <c r="B827" s="945"/>
      <c r="C827" s="944"/>
      <c r="D827" s="944"/>
      <c r="E827" s="918"/>
      <c r="F827" s="918"/>
      <c r="G827" s="354"/>
      <c r="H827" s="354"/>
      <c r="I827" s="354"/>
      <c r="J827" s="24"/>
      <c r="K827" s="200"/>
      <c r="L827" s="24"/>
      <c r="M827" s="24"/>
      <c r="N827" s="24"/>
    </row>
    <row r="828">
      <c r="A828" s="945"/>
      <c r="B828" s="945"/>
      <c r="C828" s="944"/>
      <c r="D828" s="944"/>
      <c r="E828" s="918"/>
      <c r="F828" s="918"/>
      <c r="G828" s="354"/>
      <c r="H828" s="354"/>
      <c r="I828" s="354"/>
      <c r="J828" s="24"/>
      <c r="K828" s="200"/>
      <c r="L828" s="24"/>
      <c r="M828" s="24"/>
      <c r="N828" s="24"/>
    </row>
    <row r="829">
      <c r="A829" s="945"/>
      <c r="B829" s="945"/>
      <c r="C829" s="944"/>
      <c r="D829" s="944"/>
      <c r="E829" s="918"/>
      <c r="F829" s="918"/>
      <c r="G829" s="354"/>
      <c r="H829" s="354"/>
      <c r="I829" s="354"/>
      <c r="J829" s="24"/>
      <c r="K829" s="200"/>
      <c r="L829" s="24"/>
      <c r="M829" s="24"/>
      <c r="N829" s="24"/>
    </row>
    <row r="830">
      <c r="A830" s="945"/>
      <c r="B830" s="945"/>
      <c r="C830" s="944"/>
      <c r="D830" s="944"/>
      <c r="E830" s="918"/>
      <c r="F830" s="918"/>
      <c r="G830" s="354"/>
      <c r="H830" s="354"/>
      <c r="I830" s="354"/>
      <c r="J830" s="24"/>
      <c r="K830" s="200"/>
      <c r="L830" s="24"/>
      <c r="M830" s="24"/>
      <c r="N830" s="24"/>
    </row>
    <row r="831">
      <c r="A831" s="945"/>
      <c r="B831" s="945"/>
      <c r="C831" s="944"/>
      <c r="D831" s="944"/>
      <c r="E831" s="918"/>
      <c r="F831" s="918"/>
      <c r="G831" s="354"/>
      <c r="H831" s="354"/>
      <c r="I831" s="354"/>
      <c r="J831" s="24"/>
      <c r="K831" s="200"/>
      <c r="L831" s="24"/>
      <c r="M831" s="24"/>
      <c r="N831" s="24"/>
    </row>
    <row r="832">
      <c r="A832" s="945"/>
      <c r="B832" s="945"/>
      <c r="C832" s="944"/>
      <c r="D832" s="944"/>
      <c r="E832" s="918"/>
      <c r="F832" s="918"/>
      <c r="G832" s="354"/>
      <c r="H832" s="354"/>
      <c r="I832" s="354"/>
      <c r="J832" s="24"/>
      <c r="K832" s="200"/>
      <c r="L832" s="24"/>
      <c r="M832" s="24"/>
      <c r="N832" s="24"/>
    </row>
    <row r="833">
      <c r="A833" s="945"/>
      <c r="B833" s="945"/>
      <c r="C833" s="944"/>
      <c r="D833" s="944"/>
      <c r="E833" s="918"/>
      <c r="F833" s="918"/>
      <c r="G833" s="354"/>
      <c r="H833" s="354"/>
      <c r="I833" s="354"/>
      <c r="J833" s="24"/>
      <c r="K833" s="200"/>
      <c r="L833" s="24"/>
      <c r="M833" s="24"/>
      <c r="N833" s="24"/>
    </row>
    <row r="834">
      <c r="A834" s="945"/>
      <c r="B834" s="945"/>
      <c r="C834" s="944"/>
      <c r="D834" s="944"/>
      <c r="E834" s="918"/>
      <c r="F834" s="918"/>
      <c r="G834" s="354"/>
      <c r="H834" s="354"/>
      <c r="I834" s="354"/>
      <c r="J834" s="24"/>
      <c r="K834" s="200"/>
      <c r="L834" s="24"/>
      <c r="M834" s="24"/>
      <c r="N834" s="24"/>
    </row>
    <row r="835">
      <c r="A835" s="945"/>
      <c r="B835" s="945"/>
      <c r="C835" s="944"/>
      <c r="D835" s="944"/>
      <c r="E835" s="918"/>
      <c r="F835" s="918"/>
      <c r="G835" s="354"/>
      <c r="H835" s="354"/>
      <c r="I835" s="354"/>
      <c r="J835" s="24"/>
      <c r="K835" s="200"/>
      <c r="L835" s="24"/>
      <c r="M835" s="24"/>
      <c r="N835" s="24"/>
    </row>
    <row r="836">
      <c r="A836" s="945"/>
      <c r="B836" s="945"/>
      <c r="C836" s="944"/>
      <c r="D836" s="944"/>
      <c r="E836" s="918"/>
      <c r="F836" s="918"/>
      <c r="G836" s="354"/>
      <c r="H836" s="354"/>
      <c r="I836" s="354"/>
      <c r="J836" s="24"/>
      <c r="K836" s="200"/>
      <c r="L836" s="24"/>
      <c r="M836" s="24"/>
      <c r="N836" s="24"/>
    </row>
    <row r="837">
      <c r="A837" s="945"/>
      <c r="B837" s="945"/>
      <c r="C837" s="944"/>
      <c r="D837" s="944"/>
      <c r="E837" s="918"/>
      <c r="F837" s="918"/>
      <c r="G837" s="354"/>
      <c r="H837" s="354"/>
      <c r="I837" s="354"/>
      <c r="J837" s="24"/>
      <c r="K837" s="200"/>
      <c r="L837" s="24"/>
      <c r="M837" s="24"/>
      <c r="N837" s="24"/>
    </row>
    <row r="838">
      <c r="A838" s="945"/>
      <c r="B838" s="945"/>
      <c r="C838" s="944"/>
      <c r="D838" s="944"/>
      <c r="E838" s="918"/>
      <c r="F838" s="918"/>
      <c r="G838" s="354"/>
      <c r="H838" s="354"/>
      <c r="I838" s="354"/>
      <c r="J838" s="24"/>
      <c r="K838" s="200"/>
      <c r="L838" s="24"/>
      <c r="M838" s="24"/>
      <c r="N838" s="24"/>
    </row>
    <row r="839">
      <c r="A839" s="945"/>
      <c r="B839" s="945"/>
      <c r="C839" s="944"/>
      <c r="D839" s="944"/>
      <c r="E839" s="918"/>
      <c r="F839" s="918"/>
      <c r="G839" s="354"/>
      <c r="H839" s="354"/>
      <c r="I839" s="354"/>
      <c r="J839" s="24"/>
      <c r="K839" s="200"/>
      <c r="L839" s="24"/>
      <c r="M839" s="24"/>
      <c r="N839" s="24"/>
    </row>
    <row r="840">
      <c r="A840" s="945"/>
      <c r="B840" s="945"/>
      <c r="C840" s="944"/>
      <c r="D840" s="944"/>
      <c r="E840" s="918"/>
      <c r="F840" s="918"/>
      <c r="G840" s="354"/>
      <c r="H840" s="354"/>
      <c r="I840" s="354"/>
      <c r="J840" s="24"/>
      <c r="K840" s="200"/>
      <c r="L840" s="24"/>
      <c r="M840" s="24"/>
      <c r="N840" s="24"/>
    </row>
    <row r="841">
      <c r="A841" s="945"/>
      <c r="B841" s="945"/>
      <c r="C841" s="944"/>
      <c r="D841" s="944"/>
      <c r="E841" s="918"/>
      <c r="F841" s="918"/>
      <c r="G841" s="354"/>
      <c r="H841" s="354"/>
      <c r="I841" s="354"/>
      <c r="J841" s="24"/>
      <c r="K841" s="200"/>
      <c r="L841" s="24"/>
      <c r="M841" s="24"/>
      <c r="N841" s="24"/>
    </row>
    <row r="842">
      <c r="A842" s="945"/>
      <c r="B842" s="945"/>
      <c r="C842" s="944"/>
      <c r="D842" s="944"/>
      <c r="E842" s="918"/>
      <c r="F842" s="918"/>
      <c r="G842" s="354"/>
      <c r="H842" s="354"/>
      <c r="I842" s="354"/>
      <c r="J842" s="24"/>
      <c r="K842" s="200"/>
      <c r="L842" s="24"/>
      <c r="M842" s="24"/>
      <c r="N842" s="24"/>
    </row>
    <row r="843">
      <c r="A843" s="945"/>
      <c r="B843" s="945"/>
      <c r="C843" s="944"/>
      <c r="D843" s="944"/>
      <c r="E843" s="918"/>
      <c r="F843" s="918"/>
      <c r="G843" s="354"/>
      <c r="H843" s="354"/>
      <c r="I843" s="354"/>
      <c r="J843" s="24"/>
      <c r="K843" s="200"/>
      <c r="L843" s="24"/>
      <c r="M843" s="24"/>
      <c r="N843" s="24"/>
    </row>
    <row r="844">
      <c r="A844" s="945"/>
      <c r="B844" s="945"/>
      <c r="C844" s="944"/>
      <c r="D844" s="944"/>
      <c r="E844" s="918"/>
      <c r="F844" s="918"/>
      <c r="G844" s="354"/>
      <c r="H844" s="354"/>
      <c r="I844" s="354"/>
      <c r="J844" s="24"/>
      <c r="K844" s="200"/>
      <c r="L844" s="24"/>
      <c r="M844" s="24"/>
      <c r="N844" s="24"/>
    </row>
    <row r="845">
      <c r="A845" s="945"/>
      <c r="B845" s="945"/>
      <c r="C845" s="944"/>
      <c r="D845" s="944"/>
      <c r="E845" s="918"/>
      <c r="F845" s="918"/>
      <c r="G845" s="354"/>
      <c r="H845" s="354"/>
      <c r="I845" s="354"/>
      <c r="J845" s="24"/>
      <c r="K845" s="200"/>
      <c r="L845" s="24"/>
      <c r="M845" s="24"/>
      <c r="N845" s="24"/>
    </row>
    <row r="846">
      <c r="A846" s="945"/>
      <c r="B846" s="945"/>
      <c r="C846" s="944"/>
      <c r="D846" s="944"/>
      <c r="E846" s="918"/>
      <c r="F846" s="918"/>
      <c r="G846" s="354"/>
      <c r="H846" s="354"/>
      <c r="I846" s="354"/>
      <c r="J846" s="24"/>
      <c r="K846" s="200"/>
      <c r="L846" s="24"/>
      <c r="M846" s="24"/>
      <c r="N846" s="24"/>
    </row>
    <row r="847">
      <c r="A847" s="945"/>
      <c r="B847" s="945"/>
      <c r="C847" s="944"/>
      <c r="D847" s="944"/>
      <c r="E847" s="918"/>
      <c r="F847" s="918"/>
      <c r="G847" s="354"/>
      <c r="H847" s="354"/>
      <c r="I847" s="354"/>
      <c r="J847" s="24"/>
      <c r="K847" s="200"/>
      <c r="L847" s="24"/>
      <c r="M847" s="24"/>
      <c r="N847" s="24"/>
    </row>
    <row r="848">
      <c r="A848" s="945"/>
      <c r="B848" s="945"/>
      <c r="C848" s="944"/>
      <c r="D848" s="944"/>
      <c r="E848" s="918"/>
      <c r="F848" s="918"/>
      <c r="G848" s="354"/>
      <c r="H848" s="354"/>
      <c r="I848" s="354"/>
      <c r="J848" s="24"/>
      <c r="K848" s="200"/>
      <c r="L848" s="24"/>
      <c r="M848" s="24"/>
      <c r="N848" s="24"/>
    </row>
    <row r="849">
      <c r="A849" s="945"/>
      <c r="B849" s="945"/>
      <c r="C849" s="944"/>
      <c r="D849" s="944"/>
      <c r="E849" s="918"/>
      <c r="F849" s="918"/>
      <c r="G849" s="354"/>
      <c r="H849" s="354"/>
      <c r="I849" s="354"/>
      <c r="J849" s="24"/>
      <c r="K849" s="200"/>
      <c r="L849" s="24"/>
      <c r="M849" s="24"/>
      <c r="N849" s="24"/>
    </row>
    <row r="850">
      <c r="A850" s="945"/>
      <c r="B850" s="945"/>
      <c r="C850" s="944"/>
      <c r="D850" s="944"/>
      <c r="E850" s="918"/>
      <c r="F850" s="918"/>
      <c r="G850" s="354"/>
      <c r="H850" s="354"/>
      <c r="I850" s="354"/>
      <c r="J850" s="24"/>
      <c r="K850" s="200"/>
      <c r="L850" s="24"/>
      <c r="M850" s="24"/>
      <c r="N850" s="24"/>
    </row>
    <row r="851">
      <c r="A851" s="945"/>
      <c r="B851" s="945"/>
      <c r="C851" s="944"/>
      <c r="D851" s="944"/>
      <c r="E851" s="918"/>
      <c r="F851" s="918"/>
      <c r="G851" s="354"/>
      <c r="H851" s="354"/>
      <c r="I851" s="354"/>
      <c r="J851" s="24"/>
      <c r="K851" s="200"/>
      <c r="L851" s="24"/>
      <c r="M851" s="24"/>
      <c r="N851" s="24"/>
    </row>
    <row r="852">
      <c r="A852" s="945"/>
      <c r="B852" s="945"/>
      <c r="C852" s="944"/>
      <c r="D852" s="944"/>
      <c r="E852" s="918"/>
      <c r="F852" s="918"/>
      <c r="G852" s="354"/>
      <c r="H852" s="354"/>
      <c r="I852" s="354"/>
      <c r="J852" s="24"/>
      <c r="K852" s="200"/>
      <c r="L852" s="24"/>
      <c r="M852" s="24"/>
      <c r="N852" s="24"/>
    </row>
    <row r="853">
      <c r="A853" s="945"/>
      <c r="B853" s="945"/>
      <c r="C853" s="944"/>
      <c r="D853" s="944"/>
      <c r="E853" s="918"/>
      <c r="F853" s="918"/>
      <c r="G853" s="354"/>
      <c r="H853" s="354"/>
      <c r="I853" s="354"/>
      <c r="J853" s="24"/>
      <c r="K853" s="200"/>
      <c r="L853" s="24"/>
      <c r="M853" s="24"/>
      <c r="N853" s="24"/>
    </row>
    <row r="854">
      <c r="A854" s="945"/>
      <c r="B854" s="945"/>
      <c r="C854" s="944"/>
      <c r="D854" s="944"/>
      <c r="E854" s="918"/>
      <c r="F854" s="918"/>
      <c r="G854" s="354"/>
      <c r="H854" s="354"/>
      <c r="I854" s="354"/>
      <c r="J854" s="24"/>
      <c r="K854" s="200"/>
      <c r="L854" s="24"/>
      <c r="M854" s="24"/>
      <c r="N854" s="24"/>
    </row>
    <row r="855">
      <c r="A855" s="945"/>
      <c r="B855" s="945"/>
      <c r="C855" s="944"/>
      <c r="D855" s="944"/>
      <c r="E855" s="918"/>
      <c r="F855" s="918"/>
      <c r="G855" s="354"/>
      <c r="H855" s="354"/>
      <c r="I855" s="354"/>
      <c r="J855" s="24"/>
      <c r="K855" s="200"/>
      <c r="L855" s="24"/>
      <c r="M855" s="24"/>
      <c r="N855" s="24"/>
    </row>
    <row r="856">
      <c r="A856" s="945"/>
      <c r="B856" s="945"/>
      <c r="C856" s="944"/>
      <c r="D856" s="944"/>
      <c r="E856" s="918"/>
      <c r="F856" s="918"/>
      <c r="G856" s="354"/>
      <c r="H856" s="354"/>
      <c r="I856" s="354"/>
      <c r="J856" s="24"/>
      <c r="K856" s="200"/>
      <c r="L856" s="24"/>
      <c r="M856" s="24"/>
      <c r="N856" s="24"/>
    </row>
    <row r="857">
      <c r="A857" s="945"/>
      <c r="B857" s="945"/>
      <c r="C857" s="944"/>
      <c r="D857" s="944"/>
      <c r="E857" s="918"/>
      <c r="F857" s="918"/>
      <c r="G857" s="354"/>
      <c r="H857" s="354"/>
      <c r="I857" s="354"/>
      <c r="J857" s="24"/>
      <c r="K857" s="200"/>
      <c r="L857" s="24"/>
      <c r="M857" s="24"/>
      <c r="N857" s="24"/>
    </row>
    <row r="858">
      <c r="A858" s="945"/>
      <c r="B858" s="945"/>
      <c r="C858" s="944"/>
      <c r="D858" s="944"/>
      <c r="E858" s="918"/>
      <c r="F858" s="918"/>
      <c r="G858" s="354"/>
      <c r="H858" s="354"/>
      <c r="I858" s="354"/>
      <c r="J858" s="24"/>
      <c r="K858" s="200"/>
      <c r="L858" s="24"/>
      <c r="M858" s="24"/>
      <c r="N858" s="24"/>
    </row>
    <row r="859">
      <c r="A859" s="945"/>
      <c r="B859" s="945"/>
      <c r="C859" s="944"/>
      <c r="D859" s="944"/>
      <c r="E859" s="918"/>
      <c r="F859" s="918"/>
      <c r="G859" s="354"/>
      <c r="H859" s="354"/>
      <c r="I859" s="354"/>
      <c r="J859" s="24"/>
      <c r="K859" s="200"/>
      <c r="L859" s="24"/>
      <c r="M859" s="24"/>
      <c r="N859" s="24"/>
    </row>
    <row r="860">
      <c r="A860" s="945"/>
      <c r="B860" s="945"/>
      <c r="C860" s="944"/>
      <c r="D860" s="944"/>
      <c r="E860" s="918"/>
      <c r="F860" s="918"/>
      <c r="G860" s="354"/>
      <c r="H860" s="354"/>
      <c r="I860" s="354"/>
      <c r="J860" s="24"/>
      <c r="K860" s="200"/>
      <c r="L860" s="24"/>
      <c r="M860" s="24"/>
      <c r="N860" s="24"/>
    </row>
    <row r="861">
      <c r="A861" s="945"/>
      <c r="B861" s="945"/>
      <c r="C861" s="944"/>
      <c r="D861" s="944"/>
      <c r="E861" s="918"/>
      <c r="F861" s="918"/>
      <c r="G861" s="354"/>
      <c r="H861" s="354"/>
      <c r="I861" s="354"/>
      <c r="J861" s="24"/>
      <c r="K861" s="200"/>
      <c r="L861" s="24"/>
      <c r="M861" s="24"/>
      <c r="N861" s="24"/>
    </row>
    <row r="862">
      <c r="A862" s="945"/>
      <c r="B862" s="945"/>
      <c r="C862" s="944"/>
      <c r="D862" s="944"/>
      <c r="E862" s="918"/>
      <c r="F862" s="918"/>
      <c r="G862" s="354"/>
      <c r="H862" s="354"/>
      <c r="I862" s="354"/>
      <c r="J862" s="24"/>
      <c r="K862" s="200"/>
      <c r="L862" s="24"/>
      <c r="M862" s="24"/>
      <c r="N862" s="24"/>
    </row>
    <row r="863">
      <c r="A863" s="945"/>
      <c r="B863" s="945"/>
      <c r="C863" s="944"/>
      <c r="D863" s="944"/>
      <c r="E863" s="918"/>
      <c r="F863" s="918"/>
      <c r="G863" s="354"/>
      <c r="H863" s="354"/>
      <c r="I863" s="354"/>
      <c r="J863" s="24"/>
      <c r="K863" s="200"/>
      <c r="L863" s="24"/>
      <c r="M863" s="24"/>
      <c r="N863" s="24"/>
    </row>
    <row r="864">
      <c r="A864" s="945"/>
      <c r="B864" s="945"/>
      <c r="C864" s="944"/>
      <c r="D864" s="944"/>
      <c r="E864" s="918"/>
      <c r="F864" s="918"/>
      <c r="G864" s="354"/>
      <c r="H864" s="354"/>
      <c r="I864" s="354"/>
      <c r="J864" s="24"/>
      <c r="K864" s="200"/>
      <c r="L864" s="24"/>
      <c r="M864" s="24"/>
      <c r="N864" s="24"/>
    </row>
    <row r="865">
      <c r="A865" s="945"/>
      <c r="B865" s="945"/>
      <c r="C865" s="944"/>
      <c r="D865" s="944"/>
      <c r="E865" s="918"/>
      <c r="F865" s="918"/>
      <c r="G865" s="354"/>
      <c r="H865" s="354"/>
      <c r="I865" s="354"/>
      <c r="J865" s="24"/>
      <c r="K865" s="200"/>
      <c r="L865" s="24"/>
      <c r="M865" s="24"/>
      <c r="N865" s="24"/>
    </row>
    <row r="866">
      <c r="A866" s="945"/>
      <c r="B866" s="945"/>
      <c r="C866" s="944"/>
      <c r="D866" s="944"/>
      <c r="E866" s="918"/>
      <c r="F866" s="918"/>
      <c r="G866" s="354"/>
      <c r="H866" s="354"/>
      <c r="I866" s="354"/>
      <c r="J866" s="24"/>
      <c r="K866" s="200"/>
      <c r="L866" s="24"/>
      <c r="M866" s="24"/>
      <c r="N866" s="24"/>
    </row>
    <row r="867">
      <c r="A867" s="945"/>
      <c r="B867" s="945"/>
      <c r="C867" s="944"/>
      <c r="D867" s="944"/>
      <c r="E867" s="918"/>
      <c r="F867" s="918"/>
      <c r="G867" s="354"/>
      <c r="H867" s="354"/>
      <c r="I867" s="354"/>
      <c r="J867" s="24"/>
      <c r="K867" s="200"/>
      <c r="L867" s="24"/>
      <c r="M867" s="24"/>
      <c r="N867" s="24"/>
    </row>
    <row r="868">
      <c r="A868" s="945"/>
      <c r="B868" s="945"/>
      <c r="C868" s="944"/>
      <c r="D868" s="944"/>
      <c r="E868" s="918"/>
      <c r="F868" s="918"/>
      <c r="G868" s="354"/>
      <c r="H868" s="354"/>
      <c r="I868" s="354"/>
      <c r="J868" s="24"/>
      <c r="K868" s="200"/>
      <c r="L868" s="24"/>
      <c r="M868" s="24"/>
      <c r="N868" s="24"/>
    </row>
    <row r="869">
      <c r="A869" s="945"/>
      <c r="B869" s="945"/>
      <c r="C869" s="944"/>
      <c r="D869" s="944"/>
      <c r="E869" s="918"/>
      <c r="F869" s="918"/>
      <c r="G869" s="354"/>
      <c r="H869" s="354"/>
      <c r="I869" s="354"/>
      <c r="J869" s="24"/>
      <c r="K869" s="200"/>
      <c r="L869" s="24"/>
      <c r="M869" s="24"/>
      <c r="N869" s="24"/>
    </row>
    <row r="870">
      <c r="A870" s="945"/>
      <c r="B870" s="945"/>
      <c r="C870" s="944"/>
      <c r="D870" s="944"/>
      <c r="E870" s="918"/>
      <c r="F870" s="918"/>
      <c r="G870" s="354"/>
      <c r="H870" s="354"/>
      <c r="I870" s="354"/>
      <c r="J870" s="24"/>
      <c r="K870" s="200"/>
      <c r="L870" s="24"/>
      <c r="M870" s="24"/>
      <c r="N870" s="24"/>
    </row>
    <row r="871">
      <c r="A871" s="945"/>
      <c r="B871" s="945"/>
      <c r="C871" s="944"/>
      <c r="D871" s="944"/>
      <c r="E871" s="918"/>
      <c r="F871" s="918"/>
      <c r="G871" s="354"/>
      <c r="H871" s="354"/>
      <c r="I871" s="354"/>
      <c r="J871" s="24"/>
      <c r="K871" s="200"/>
      <c r="L871" s="24"/>
      <c r="M871" s="24"/>
      <c r="N871" s="24"/>
    </row>
    <row r="872">
      <c r="A872" s="945"/>
      <c r="B872" s="945"/>
      <c r="C872" s="944"/>
      <c r="D872" s="944"/>
      <c r="E872" s="918"/>
      <c r="F872" s="918"/>
      <c r="G872" s="354"/>
      <c r="H872" s="354"/>
      <c r="I872" s="354"/>
      <c r="J872" s="24"/>
      <c r="K872" s="200"/>
      <c r="L872" s="24"/>
      <c r="M872" s="24"/>
      <c r="N872" s="24"/>
    </row>
    <row r="873">
      <c r="A873" s="945"/>
      <c r="B873" s="945"/>
      <c r="C873" s="944"/>
      <c r="D873" s="944"/>
      <c r="E873" s="918"/>
      <c r="F873" s="918"/>
      <c r="G873" s="354"/>
      <c r="H873" s="354"/>
      <c r="I873" s="354"/>
      <c r="J873" s="24"/>
      <c r="K873" s="200"/>
      <c r="L873" s="24"/>
      <c r="M873" s="24"/>
      <c r="N873" s="24"/>
    </row>
    <row r="874">
      <c r="A874" s="945"/>
      <c r="B874" s="945"/>
      <c r="C874" s="944"/>
      <c r="D874" s="944"/>
      <c r="E874" s="918"/>
      <c r="F874" s="918"/>
      <c r="G874" s="354"/>
      <c r="H874" s="354"/>
      <c r="I874" s="354"/>
      <c r="J874" s="24"/>
      <c r="K874" s="200"/>
      <c r="L874" s="24"/>
      <c r="M874" s="24"/>
      <c r="N874" s="24"/>
    </row>
    <row r="875">
      <c r="A875" s="945"/>
      <c r="B875" s="945"/>
      <c r="C875" s="944"/>
      <c r="D875" s="944"/>
      <c r="E875" s="918"/>
      <c r="F875" s="918"/>
      <c r="G875" s="354"/>
      <c r="H875" s="354"/>
      <c r="I875" s="354"/>
      <c r="J875" s="24"/>
      <c r="K875" s="200"/>
      <c r="L875" s="24"/>
      <c r="M875" s="24"/>
      <c r="N875" s="24"/>
    </row>
    <row r="876">
      <c r="A876" s="945"/>
      <c r="B876" s="945"/>
      <c r="C876" s="944"/>
      <c r="D876" s="944"/>
      <c r="E876" s="918"/>
      <c r="F876" s="918"/>
      <c r="G876" s="354"/>
      <c r="H876" s="354"/>
      <c r="I876" s="354"/>
      <c r="J876" s="24"/>
      <c r="K876" s="200"/>
      <c r="L876" s="24"/>
      <c r="M876" s="24"/>
      <c r="N876" s="24"/>
    </row>
    <row r="877">
      <c r="A877" s="945"/>
      <c r="B877" s="945"/>
      <c r="C877" s="944"/>
      <c r="D877" s="944"/>
      <c r="E877" s="918"/>
      <c r="F877" s="918"/>
      <c r="G877" s="354"/>
      <c r="H877" s="354"/>
      <c r="I877" s="354"/>
      <c r="J877" s="24"/>
      <c r="K877" s="200"/>
      <c r="L877" s="24"/>
      <c r="M877" s="24"/>
      <c r="N877" s="24"/>
    </row>
    <row r="878">
      <c r="A878" s="945"/>
      <c r="B878" s="945"/>
      <c r="C878" s="944"/>
      <c r="D878" s="944"/>
      <c r="E878" s="918"/>
      <c r="F878" s="918"/>
      <c r="G878" s="354"/>
      <c r="H878" s="354"/>
      <c r="I878" s="354"/>
      <c r="J878" s="24"/>
      <c r="K878" s="200"/>
      <c r="L878" s="24"/>
      <c r="M878" s="24"/>
      <c r="N878" s="24"/>
    </row>
    <row r="879">
      <c r="A879" s="945"/>
      <c r="B879" s="945"/>
      <c r="C879" s="944"/>
      <c r="D879" s="944"/>
      <c r="E879" s="918"/>
      <c r="F879" s="918"/>
      <c r="G879" s="354"/>
      <c r="H879" s="354"/>
      <c r="I879" s="354"/>
      <c r="J879" s="24"/>
      <c r="K879" s="200"/>
      <c r="L879" s="24"/>
      <c r="M879" s="24"/>
      <c r="N879" s="24"/>
    </row>
    <row r="880">
      <c r="A880" s="945"/>
      <c r="B880" s="945"/>
      <c r="C880" s="944"/>
      <c r="D880" s="944"/>
      <c r="E880" s="918"/>
      <c r="F880" s="918"/>
      <c r="G880" s="354"/>
      <c r="H880" s="354"/>
      <c r="I880" s="354"/>
      <c r="J880" s="24"/>
      <c r="K880" s="200"/>
      <c r="L880" s="24"/>
      <c r="M880" s="24"/>
      <c r="N880" s="24"/>
    </row>
    <row r="881">
      <c r="A881" s="945"/>
      <c r="B881" s="945"/>
      <c r="C881" s="944"/>
      <c r="D881" s="944"/>
      <c r="E881" s="918"/>
      <c r="F881" s="918"/>
      <c r="G881" s="354"/>
      <c r="H881" s="354"/>
      <c r="I881" s="354"/>
      <c r="J881" s="24"/>
      <c r="K881" s="200"/>
      <c r="L881" s="24"/>
      <c r="M881" s="24"/>
      <c r="N881" s="24"/>
    </row>
    <row r="882">
      <c r="A882" s="945"/>
      <c r="B882" s="945"/>
      <c r="C882" s="944"/>
      <c r="D882" s="944"/>
      <c r="E882" s="918"/>
      <c r="F882" s="918"/>
      <c r="G882" s="354"/>
      <c r="H882" s="354"/>
      <c r="I882" s="354"/>
      <c r="J882" s="24"/>
      <c r="K882" s="200"/>
      <c r="L882" s="24"/>
      <c r="M882" s="24"/>
      <c r="N882" s="24"/>
    </row>
    <row r="883">
      <c r="A883" s="945"/>
      <c r="B883" s="945"/>
      <c r="C883" s="944"/>
      <c r="D883" s="944"/>
      <c r="E883" s="918"/>
      <c r="F883" s="918"/>
      <c r="G883" s="354"/>
      <c r="H883" s="354"/>
      <c r="I883" s="354"/>
      <c r="J883" s="24"/>
      <c r="K883" s="200"/>
      <c r="L883" s="24"/>
      <c r="M883" s="24"/>
      <c r="N883" s="24"/>
    </row>
    <row r="884">
      <c r="A884" s="945"/>
      <c r="B884" s="945"/>
      <c r="C884" s="944"/>
      <c r="D884" s="944"/>
      <c r="E884" s="918"/>
      <c r="F884" s="918"/>
      <c r="G884" s="354"/>
      <c r="H884" s="354"/>
      <c r="I884" s="354"/>
      <c r="J884" s="24"/>
      <c r="K884" s="200"/>
      <c r="L884" s="24"/>
      <c r="M884" s="24"/>
      <c r="N884" s="24"/>
    </row>
    <row r="885">
      <c r="A885" s="945"/>
      <c r="B885" s="945"/>
      <c r="C885" s="944"/>
      <c r="D885" s="944"/>
      <c r="E885" s="918"/>
      <c r="F885" s="918"/>
      <c r="G885" s="354"/>
      <c r="H885" s="354"/>
      <c r="I885" s="354"/>
      <c r="J885" s="24"/>
      <c r="K885" s="200"/>
      <c r="L885" s="24"/>
      <c r="M885" s="24"/>
      <c r="N885" s="24"/>
    </row>
    <row r="886">
      <c r="A886" s="945"/>
      <c r="B886" s="945"/>
      <c r="C886" s="944"/>
      <c r="D886" s="944"/>
      <c r="E886" s="918"/>
      <c r="F886" s="918"/>
      <c r="G886" s="354"/>
      <c r="H886" s="354"/>
      <c r="I886" s="354"/>
      <c r="J886" s="24"/>
      <c r="K886" s="200"/>
      <c r="L886" s="24"/>
      <c r="M886" s="24"/>
      <c r="N886" s="24"/>
    </row>
    <row r="887">
      <c r="A887" s="945"/>
      <c r="B887" s="945"/>
      <c r="C887" s="944"/>
      <c r="D887" s="944"/>
      <c r="E887" s="918"/>
      <c r="F887" s="918"/>
      <c r="G887" s="354"/>
      <c r="H887" s="354"/>
      <c r="I887" s="354"/>
      <c r="J887" s="24"/>
      <c r="K887" s="200"/>
      <c r="L887" s="24"/>
      <c r="M887" s="24"/>
      <c r="N887" s="24"/>
    </row>
    <row r="888">
      <c r="A888" s="945"/>
      <c r="B888" s="945"/>
      <c r="C888" s="944"/>
      <c r="D888" s="944"/>
      <c r="E888" s="918"/>
      <c r="F888" s="918"/>
      <c r="G888" s="354"/>
      <c r="H888" s="354"/>
      <c r="I888" s="354"/>
      <c r="J888" s="24"/>
      <c r="K888" s="200"/>
      <c r="L888" s="24"/>
      <c r="M888" s="24"/>
      <c r="N888" s="24"/>
    </row>
    <row r="889">
      <c r="A889" s="945"/>
      <c r="B889" s="945"/>
      <c r="C889" s="944"/>
      <c r="D889" s="944"/>
      <c r="E889" s="918"/>
      <c r="F889" s="918"/>
      <c r="G889" s="354"/>
      <c r="H889" s="354"/>
      <c r="I889" s="354"/>
      <c r="J889" s="24"/>
      <c r="K889" s="200"/>
      <c r="L889" s="24"/>
      <c r="M889" s="24"/>
      <c r="N889" s="24"/>
    </row>
    <row r="890">
      <c r="A890" s="945"/>
      <c r="B890" s="945"/>
      <c r="C890" s="944"/>
      <c r="D890" s="944"/>
      <c r="E890" s="918"/>
      <c r="F890" s="918"/>
      <c r="G890" s="354"/>
      <c r="H890" s="354"/>
      <c r="I890" s="354"/>
      <c r="J890" s="24"/>
      <c r="K890" s="200"/>
      <c r="L890" s="24"/>
      <c r="M890" s="24"/>
      <c r="N890" s="24"/>
    </row>
    <row r="891">
      <c r="A891" s="945"/>
      <c r="B891" s="945"/>
      <c r="C891" s="944"/>
      <c r="D891" s="944"/>
      <c r="E891" s="918"/>
      <c r="F891" s="918"/>
      <c r="G891" s="354"/>
      <c r="H891" s="354"/>
      <c r="I891" s="354"/>
      <c r="J891" s="24"/>
      <c r="K891" s="200"/>
      <c r="L891" s="24"/>
      <c r="M891" s="24"/>
      <c r="N891" s="24"/>
    </row>
    <row r="892">
      <c r="A892" s="945"/>
      <c r="B892" s="945"/>
      <c r="C892" s="944"/>
      <c r="D892" s="944"/>
      <c r="E892" s="918"/>
      <c r="F892" s="918"/>
      <c r="G892" s="354"/>
      <c r="H892" s="354"/>
      <c r="I892" s="354"/>
      <c r="J892" s="24"/>
      <c r="K892" s="200"/>
      <c r="L892" s="24"/>
      <c r="M892" s="24"/>
      <c r="N892" s="24"/>
    </row>
    <row r="893">
      <c r="A893" s="945"/>
      <c r="B893" s="945"/>
      <c r="C893" s="944"/>
      <c r="D893" s="944"/>
      <c r="E893" s="918"/>
      <c r="F893" s="918"/>
      <c r="G893" s="354"/>
      <c r="H893" s="354"/>
      <c r="I893" s="354"/>
      <c r="J893" s="24"/>
      <c r="K893" s="200"/>
      <c r="L893" s="24"/>
      <c r="M893" s="24"/>
      <c r="N893" s="24"/>
    </row>
    <row r="894">
      <c r="A894" s="945"/>
      <c r="B894" s="945"/>
      <c r="C894" s="944"/>
      <c r="D894" s="944"/>
      <c r="E894" s="918"/>
      <c r="F894" s="918"/>
      <c r="G894" s="354"/>
      <c r="H894" s="354"/>
      <c r="I894" s="354"/>
      <c r="J894" s="24"/>
      <c r="K894" s="200"/>
      <c r="L894" s="24"/>
      <c r="M894" s="24"/>
      <c r="N894" s="24"/>
    </row>
    <row r="895">
      <c r="A895" s="945"/>
      <c r="B895" s="945"/>
      <c r="C895" s="944"/>
      <c r="D895" s="944"/>
      <c r="E895" s="918"/>
      <c r="F895" s="918"/>
      <c r="G895" s="354"/>
      <c r="H895" s="354"/>
      <c r="I895" s="354"/>
      <c r="J895" s="24"/>
      <c r="K895" s="200"/>
      <c r="L895" s="24"/>
      <c r="M895" s="24"/>
      <c r="N895" s="24"/>
    </row>
    <row r="896">
      <c r="A896" s="945"/>
      <c r="B896" s="945"/>
      <c r="C896" s="944"/>
      <c r="D896" s="944"/>
      <c r="E896" s="918"/>
      <c r="F896" s="918"/>
      <c r="G896" s="354"/>
      <c r="H896" s="354"/>
      <c r="I896" s="354"/>
      <c r="J896" s="24"/>
      <c r="K896" s="200"/>
      <c r="L896" s="24"/>
      <c r="M896" s="24"/>
      <c r="N896" s="24"/>
    </row>
    <row r="897">
      <c r="A897" s="945"/>
      <c r="B897" s="945"/>
      <c r="C897" s="944"/>
      <c r="D897" s="944"/>
      <c r="E897" s="918"/>
      <c r="F897" s="918"/>
      <c r="G897" s="354"/>
      <c r="H897" s="354"/>
      <c r="I897" s="354"/>
      <c r="J897" s="24"/>
      <c r="K897" s="200"/>
      <c r="L897" s="24"/>
      <c r="M897" s="24"/>
      <c r="N897" s="24"/>
    </row>
    <row r="898">
      <c r="A898" s="945"/>
      <c r="B898" s="945"/>
      <c r="C898" s="944"/>
      <c r="D898" s="944"/>
      <c r="E898" s="918"/>
      <c r="F898" s="918"/>
      <c r="G898" s="354"/>
      <c r="H898" s="354"/>
      <c r="I898" s="354"/>
      <c r="J898" s="24"/>
      <c r="K898" s="200"/>
      <c r="L898" s="24"/>
      <c r="M898" s="24"/>
      <c r="N898" s="24"/>
    </row>
    <row r="899">
      <c r="A899" s="945"/>
      <c r="B899" s="945"/>
      <c r="C899" s="944"/>
      <c r="D899" s="944"/>
      <c r="E899" s="918"/>
      <c r="F899" s="918"/>
      <c r="G899" s="354"/>
      <c r="H899" s="354"/>
      <c r="I899" s="354"/>
      <c r="J899" s="24"/>
      <c r="K899" s="200"/>
      <c r="L899" s="24"/>
      <c r="M899" s="24"/>
      <c r="N899" s="24"/>
    </row>
    <row r="900">
      <c r="A900" s="945"/>
      <c r="B900" s="945"/>
      <c r="C900" s="944"/>
      <c r="D900" s="944"/>
      <c r="E900" s="918"/>
      <c r="F900" s="918"/>
      <c r="G900" s="354"/>
      <c r="H900" s="354"/>
      <c r="I900" s="354"/>
      <c r="J900" s="24"/>
      <c r="K900" s="200"/>
      <c r="L900" s="24"/>
      <c r="M900" s="24"/>
      <c r="N900" s="24"/>
    </row>
    <row r="901">
      <c r="A901" s="945"/>
      <c r="B901" s="945"/>
      <c r="C901" s="944"/>
      <c r="D901" s="944"/>
      <c r="E901" s="918"/>
      <c r="F901" s="918"/>
      <c r="G901" s="354"/>
      <c r="H901" s="354"/>
      <c r="I901" s="354"/>
      <c r="J901" s="24"/>
      <c r="K901" s="200"/>
      <c r="L901" s="24"/>
      <c r="M901" s="24"/>
      <c r="N901" s="24"/>
    </row>
    <row r="902">
      <c r="A902" s="945"/>
      <c r="B902" s="945"/>
      <c r="C902" s="944"/>
      <c r="D902" s="944"/>
      <c r="E902" s="918"/>
      <c r="F902" s="918"/>
      <c r="G902" s="354"/>
      <c r="H902" s="354"/>
      <c r="I902" s="354"/>
      <c r="J902" s="24"/>
      <c r="K902" s="200"/>
      <c r="L902" s="24"/>
      <c r="M902" s="24"/>
      <c r="N902" s="24"/>
    </row>
    <row r="903">
      <c r="A903" s="945"/>
      <c r="B903" s="945"/>
      <c r="C903" s="944"/>
      <c r="D903" s="944"/>
      <c r="E903" s="918"/>
      <c r="F903" s="918"/>
      <c r="G903" s="354"/>
      <c r="H903" s="354"/>
      <c r="I903" s="354"/>
      <c r="J903" s="24"/>
      <c r="K903" s="200"/>
      <c r="L903" s="24"/>
      <c r="M903" s="24"/>
      <c r="N903" s="24"/>
    </row>
    <row r="904">
      <c r="A904" s="945"/>
      <c r="B904" s="945"/>
      <c r="C904" s="944"/>
      <c r="D904" s="944"/>
      <c r="E904" s="918"/>
      <c r="F904" s="918"/>
      <c r="G904" s="354"/>
      <c r="H904" s="354"/>
      <c r="I904" s="354"/>
      <c r="J904" s="24"/>
      <c r="K904" s="200"/>
      <c r="L904" s="24"/>
      <c r="M904" s="24"/>
      <c r="N904" s="24"/>
    </row>
    <row r="905">
      <c r="A905" s="945"/>
      <c r="B905" s="945"/>
      <c r="C905" s="944"/>
      <c r="D905" s="944"/>
      <c r="E905" s="918"/>
      <c r="F905" s="918"/>
      <c r="G905" s="354"/>
      <c r="H905" s="354"/>
      <c r="I905" s="354"/>
      <c r="J905" s="24"/>
      <c r="K905" s="200"/>
      <c r="L905" s="24"/>
      <c r="M905" s="24"/>
      <c r="N905" s="24"/>
    </row>
    <row r="906">
      <c r="A906" s="945"/>
      <c r="B906" s="945"/>
      <c r="C906" s="944"/>
      <c r="D906" s="944"/>
      <c r="E906" s="918"/>
      <c r="F906" s="918"/>
      <c r="G906" s="354"/>
      <c r="H906" s="354"/>
      <c r="I906" s="354"/>
      <c r="J906" s="24"/>
      <c r="K906" s="200"/>
      <c r="L906" s="24"/>
      <c r="M906" s="24"/>
      <c r="N906" s="24"/>
    </row>
    <row r="907">
      <c r="A907" s="945"/>
      <c r="B907" s="945"/>
      <c r="C907" s="944"/>
      <c r="D907" s="944"/>
      <c r="E907" s="918"/>
      <c r="F907" s="918"/>
      <c r="G907" s="354"/>
      <c r="H907" s="354"/>
      <c r="I907" s="354"/>
      <c r="J907" s="24"/>
      <c r="K907" s="200"/>
      <c r="L907" s="24"/>
      <c r="M907" s="24"/>
      <c r="N907" s="24"/>
    </row>
    <row r="908">
      <c r="A908" s="945"/>
      <c r="B908" s="945"/>
      <c r="C908" s="944"/>
      <c r="D908" s="944"/>
      <c r="E908" s="918"/>
      <c r="F908" s="918"/>
      <c r="G908" s="354"/>
      <c r="H908" s="354"/>
      <c r="I908" s="354"/>
      <c r="J908" s="24"/>
      <c r="K908" s="200"/>
      <c r="L908" s="24"/>
      <c r="M908" s="24"/>
      <c r="N908" s="24"/>
    </row>
    <row r="909">
      <c r="A909" s="945"/>
      <c r="B909" s="945"/>
      <c r="C909" s="944"/>
      <c r="D909" s="944"/>
      <c r="E909" s="918"/>
      <c r="F909" s="918"/>
      <c r="G909" s="354"/>
      <c r="H909" s="354"/>
      <c r="I909" s="354"/>
      <c r="J909" s="24"/>
      <c r="K909" s="200"/>
      <c r="L909" s="24"/>
      <c r="M909" s="24"/>
      <c r="N909" s="24"/>
    </row>
    <row r="910">
      <c r="A910" s="945"/>
      <c r="B910" s="945"/>
      <c r="C910" s="944"/>
      <c r="D910" s="944"/>
      <c r="E910" s="918"/>
      <c r="F910" s="918"/>
      <c r="G910" s="354"/>
      <c r="H910" s="354"/>
      <c r="I910" s="354"/>
      <c r="J910" s="24"/>
      <c r="K910" s="200"/>
      <c r="L910" s="24"/>
      <c r="M910" s="24"/>
      <c r="N910" s="24"/>
    </row>
    <row r="911">
      <c r="A911" s="945"/>
      <c r="B911" s="945"/>
      <c r="C911" s="944"/>
      <c r="D911" s="944"/>
      <c r="E911" s="918"/>
      <c r="F911" s="918"/>
      <c r="G911" s="354"/>
      <c r="H911" s="354"/>
      <c r="I911" s="354"/>
      <c r="J911" s="24"/>
      <c r="K911" s="200"/>
      <c r="L911" s="24"/>
      <c r="M911" s="24"/>
      <c r="N911" s="24"/>
    </row>
    <row r="912">
      <c r="A912" s="945"/>
      <c r="B912" s="945"/>
      <c r="C912" s="944"/>
      <c r="D912" s="944"/>
      <c r="E912" s="918"/>
      <c r="F912" s="918"/>
      <c r="G912" s="354"/>
      <c r="H912" s="354"/>
      <c r="I912" s="354"/>
      <c r="J912" s="24"/>
      <c r="K912" s="200"/>
      <c r="L912" s="24"/>
      <c r="M912" s="24"/>
      <c r="N912" s="24"/>
    </row>
    <row r="913">
      <c r="A913" s="945"/>
      <c r="B913" s="945"/>
      <c r="C913" s="944"/>
      <c r="D913" s="944"/>
      <c r="E913" s="918"/>
      <c r="F913" s="918"/>
      <c r="G913" s="354"/>
      <c r="H913" s="354"/>
      <c r="I913" s="354"/>
      <c r="J913" s="24"/>
      <c r="K913" s="200"/>
      <c r="L913" s="24"/>
      <c r="M913" s="24"/>
      <c r="N913" s="24"/>
    </row>
    <row r="914">
      <c r="A914" s="945"/>
      <c r="B914" s="945"/>
      <c r="C914" s="944"/>
      <c r="D914" s="944"/>
      <c r="E914" s="918"/>
      <c r="F914" s="918"/>
      <c r="G914" s="354"/>
      <c r="H914" s="354"/>
      <c r="I914" s="354"/>
      <c r="J914" s="24"/>
      <c r="K914" s="200"/>
      <c r="L914" s="24"/>
      <c r="M914" s="24"/>
      <c r="N914" s="24"/>
    </row>
    <row r="915">
      <c r="A915" s="945"/>
      <c r="B915" s="945"/>
      <c r="C915" s="944"/>
      <c r="D915" s="944"/>
      <c r="E915" s="918"/>
      <c r="F915" s="918"/>
      <c r="G915" s="354"/>
      <c r="H915" s="354"/>
      <c r="I915" s="354"/>
      <c r="J915" s="24"/>
      <c r="K915" s="200"/>
      <c r="L915" s="24"/>
      <c r="M915" s="24"/>
      <c r="N915" s="24"/>
    </row>
    <row r="916">
      <c r="A916" s="945"/>
      <c r="B916" s="945"/>
      <c r="C916" s="944"/>
      <c r="D916" s="944"/>
      <c r="E916" s="918"/>
      <c r="F916" s="918"/>
      <c r="G916" s="354"/>
      <c r="H916" s="354"/>
      <c r="I916" s="354"/>
      <c r="J916" s="24"/>
      <c r="K916" s="200"/>
      <c r="L916" s="24"/>
      <c r="M916" s="24"/>
      <c r="N916" s="24"/>
    </row>
    <row r="917">
      <c r="A917" s="945"/>
      <c r="B917" s="945"/>
      <c r="C917" s="944"/>
      <c r="D917" s="944"/>
      <c r="E917" s="918"/>
      <c r="F917" s="918"/>
      <c r="G917" s="354"/>
      <c r="H917" s="354"/>
      <c r="I917" s="354"/>
      <c r="J917" s="24"/>
      <c r="K917" s="200"/>
      <c r="L917" s="24"/>
      <c r="M917" s="24"/>
      <c r="N917" s="24"/>
    </row>
    <row r="918">
      <c r="A918" s="945"/>
      <c r="B918" s="945"/>
      <c r="C918" s="944"/>
      <c r="D918" s="944"/>
      <c r="E918" s="918"/>
      <c r="F918" s="918"/>
      <c r="G918" s="354"/>
      <c r="H918" s="354"/>
      <c r="I918" s="354"/>
      <c r="J918" s="24"/>
      <c r="K918" s="200"/>
      <c r="L918" s="24"/>
      <c r="M918" s="24"/>
      <c r="N918" s="24"/>
    </row>
    <row r="919">
      <c r="A919" s="945"/>
      <c r="B919" s="945"/>
      <c r="C919" s="944"/>
      <c r="D919" s="944"/>
      <c r="E919" s="918"/>
      <c r="F919" s="918"/>
      <c r="G919" s="354"/>
      <c r="H919" s="354"/>
      <c r="I919" s="354"/>
      <c r="J919" s="24"/>
      <c r="K919" s="200"/>
      <c r="L919" s="24"/>
      <c r="M919" s="24"/>
      <c r="N919" s="24"/>
    </row>
    <row r="920">
      <c r="A920" s="945"/>
      <c r="B920" s="945"/>
      <c r="C920" s="944"/>
      <c r="D920" s="944"/>
      <c r="E920" s="918"/>
      <c r="F920" s="918"/>
      <c r="G920" s="354"/>
      <c r="H920" s="354"/>
      <c r="I920" s="354"/>
      <c r="J920" s="24"/>
      <c r="K920" s="200"/>
      <c r="L920" s="24"/>
      <c r="M920" s="24"/>
      <c r="N920" s="24"/>
    </row>
    <row r="921">
      <c r="A921" s="945"/>
      <c r="B921" s="945"/>
      <c r="C921" s="944"/>
      <c r="D921" s="944"/>
      <c r="E921" s="918"/>
      <c r="F921" s="918"/>
      <c r="G921" s="354"/>
      <c r="H921" s="354"/>
      <c r="I921" s="354"/>
      <c r="J921" s="24"/>
      <c r="K921" s="200"/>
      <c r="L921" s="24"/>
      <c r="M921" s="24"/>
      <c r="N921" s="24"/>
    </row>
    <row r="922">
      <c r="A922" s="945"/>
      <c r="B922" s="945"/>
      <c r="C922" s="944"/>
      <c r="D922" s="944"/>
      <c r="E922" s="918"/>
      <c r="F922" s="918"/>
      <c r="G922" s="354"/>
      <c r="H922" s="354"/>
      <c r="I922" s="354"/>
      <c r="J922" s="24"/>
      <c r="K922" s="200"/>
      <c r="L922" s="24"/>
      <c r="M922" s="24"/>
      <c r="N922" s="24"/>
    </row>
    <row r="923">
      <c r="A923" s="945"/>
      <c r="B923" s="945"/>
      <c r="C923" s="944"/>
      <c r="D923" s="944"/>
      <c r="E923" s="918"/>
      <c r="F923" s="918"/>
      <c r="G923" s="354"/>
      <c r="H923" s="354"/>
      <c r="I923" s="354"/>
      <c r="J923" s="24"/>
      <c r="K923" s="200"/>
      <c r="L923" s="24"/>
      <c r="M923" s="24"/>
      <c r="N923" s="24"/>
    </row>
    <row r="924">
      <c r="A924" s="945"/>
      <c r="B924" s="945"/>
      <c r="C924" s="944"/>
      <c r="D924" s="944"/>
      <c r="E924" s="918"/>
      <c r="F924" s="918"/>
      <c r="G924" s="354"/>
      <c r="H924" s="354"/>
      <c r="I924" s="354"/>
      <c r="J924" s="24"/>
      <c r="K924" s="200"/>
      <c r="L924" s="24"/>
      <c r="M924" s="24"/>
      <c r="N924" s="24"/>
    </row>
    <row r="925">
      <c r="A925" s="945"/>
      <c r="B925" s="945"/>
      <c r="C925" s="944"/>
      <c r="D925" s="944"/>
      <c r="E925" s="918"/>
      <c r="F925" s="918"/>
      <c r="G925" s="354"/>
      <c r="H925" s="354"/>
      <c r="I925" s="354"/>
      <c r="J925" s="24"/>
      <c r="K925" s="200"/>
      <c r="L925" s="24"/>
      <c r="M925" s="24"/>
      <c r="N925" s="24"/>
    </row>
    <row r="926">
      <c r="A926" s="945"/>
      <c r="B926" s="945"/>
      <c r="C926" s="944"/>
      <c r="D926" s="944"/>
      <c r="E926" s="918"/>
      <c r="F926" s="918"/>
      <c r="G926" s="354"/>
      <c r="H926" s="354"/>
      <c r="I926" s="354"/>
      <c r="J926" s="24"/>
      <c r="K926" s="200"/>
      <c r="L926" s="24"/>
      <c r="M926" s="24"/>
      <c r="N926" s="24"/>
    </row>
    <row r="927">
      <c r="A927" s="945"/>
      <c r="B927" s="945"/>
      <c r="C927" s="944"/>
      <c r="D927" s="944"/>
      <c r="E927" s="918"/>
      <c r="F927" s="918"/>
      <c r="G927" s="354"/>
      <c r="H927" s="354"/>
      <c r="I927" s="354"/>
      <c r="J927" s="24"/>
      <c r="K927" s="200"/>
      <c r="L927" s="24"/>
      <c r="M927" s="24"/>
      <c r="N927" s="24"/>
    </row>
    <row r="928">
      <c r="A928" s="945"/>
      <c r="B928" s="945"/>
      <c r="C928" s="944"/>
      <c r="D928" s="944"/>
      <c r="E928" s="918"/>
      <c r="F928" s="918"/>
      <c r="G928" s="354"/>
      <c r="H928" s="354"/>
      <c r="I928" s="354"/>
      <c r="J928" s="24"/>
      <c r="K928" s="200"/>
      <c r="L928" s="24"/>
      <c r="M928" s="24"/>
      <c r="N928" s="24"/>
    </row>
    <row r="929">
      <c r="A929" s="945"/>
      <c r="B929" s="945"/>
      <c r="C929" s="944"/>
      <c r="D929" s="944"/>
      <c r="E929" s="918"/>
      <c r="F929" s="918"/>
      <c r="G929" s="354"/>
      <c r="H929" s="354"/>
      <c r="I929" s="354"/>
      <c r="J929" s="24"/>
      <c r="K929" s="200"/>
      <c r="L929" s="24"/>
      <c r="M929" s="24"/>
      <c r="N929" s="24"/>
    </row>
    <row r="930">
      <c r="A930" s="945"/>
      <c r="B930" s="945"/>
      <c r="C930" s="944"/>
      <c r="D930" s="944"/>
      <c r="E930" s="918"/>
      <c r="F930" s="918"/>
      <c r="G930" s="354"/>
      <c r="H930" s="354"/>
      <c r="I930" s="354"/>
      <c r="J930" s="24"/>
      <c r="K930" s="200"/>
      <c r="L930" s="24"/>
      <c r="M930" s="24"/>
      <c r="N930" s="24"/>
    </row>
    <row r="931">
      <c r="A931" s="945"/>
      <c r="B931" s="945"/>
      <c r="C931" s="944"/>
      <c r="D931" s="944"/>
      <c r="E931" s="918"/>
      <c r="F931" s="918"/>
      <c r="G931" s="354"/>
      <c r="H931" s="354"/>
      <c r="I931" s="354"/>
      <c r="J931" s="24"/>
      <c r="K931" s="200"/>
      <c r="L931" s="24"/>
      <c r="M931" s="24"/>
      <c r="N931" s="24"/>
    </row>
    <row r="932">
      <c r="A932" s="945"/>
      <c r="B932" s="945"/>
      <c r="C932" s="944"/>
      <c r="D932" s="944"/>
      <c r="E932" s="918"/>
      <c r="F932" s="918"/>
      <c r="G932" s="354"/>
      <c r="H932" s="354"/>
      <c r="I932" s="354"/>
      <c r="J932" s="24"/>
      <c r="K932" s="200"/>
      <c r="L932" s="24"/>
      <c r="M932" s="24"/>
      <c r="N932" s="24"/>
    </row>
    <row r="933">
      <c r="A933" s="945"/>
      <c r="B933" s="945"/>
      <c r="C933" s="944"/>
      <c r="D933" s="944"/>
      <c r="E933" s="918"/>
      <c r="F933" s="918"/>
      <c r="G933" s="354"/>
      <c r="H933" s="354"/>
      <c r="I933" s="354"/>
      <c r="J933" s="24"/>
      <c r="K933" s="200"/>
      <c r="L933" s="24"/>
      <c r="M933" s="24"/>
      <c r="N933" s="24"/>
    </row>
    <row r="934">
      <c r="A934" s="945"/>
      <c r="B934" s="945"/>
      <c r="C934" s="944"/>
      <c r="D934" s="944"/>
      <c r="E934" s="918"/>
      <c r="F934" s="918"/>
      <c r="G934" s="354"/>
      <c r="H934" s="354"/>
      <c r="I934" s="354"/>
      <c r="J934" s="24"/>
      <c r="K934" s="200"/>
      <c r="L934" s="24"/>
      <c r="M934" s="24"/>
      <c r="N934" s="24"/>
    </row>
    <row r="935">
      <c r="A935" s="945"/>
      <c r="B935" s="945"/>
      <c r="C935" s="944"/>
      <c r="D935" s="944"/>
      <c r="E935" s="918"/>
      <c r="F935" s="918"/>
      <c r="G935" s="354"/>
      <c r="H935" s="354"/>
      <c r="I935" s="354"/>
      <c r="J935" s="24"/>
      <c r="K935" s="200"/>
      <c r="L935" s="24"/>
      <c r="M935" s="24"/>
      <c r="N935" s="24"/>
    </row>
    <row r="936">
      <c r="A936" s="945"/>
      <c r="B936" s="945"/>
      <c r="C936" s="944"/>
      <c r="D936" s="944"/>
      <c r="E936" s="918"/>
      <c r="F936" s="918"/>
      <c r="G936" s="354"/>
      <c r="H936" s="354"/>
      <c r="I936" s="354"/>
      <c r="J936" s="24"/>
      <c r="K936" s="200"/>
      <c r="L936" s="24"/>
      <c r="M936" s="24"/>
      <c r="N936" s="24"/>
    </row>
    <row r="937">
      <c r="A937" s="945"/>
      <c r="B937" s="945"/>
      <c r="C937" s="944"/>
      <c r="D937" s="944"/>
      <c r="E937" s="918"/>
      <c r="F937" s="918"/>
      <c r="G937" s="354"/>
      <c r="H937" s="354"/>
      <c r="I937" s="354"/>
      <c r="J937" s="24"/>
      <c r="K937" s="200"/>
      <c r="L937" s="24"/>
      <c r="M937" s="24"/>
      <c r="N937" s="24"/>
    </row>
    <row r="938">
      <c r="A938" s="945"/>
      <c r="B938" s="945"/>
      <c r="C938" s="944"/>
      <c r="D938" s="944"/>
      <c r="E938" s="918"/>
      <c r="F938" s="918"/>
      <c r="G938" s="354"/>
      <c r="H938" s="354"/>
      <c r="I938" s="354"/>
      <c r="J938" s="24"/>
      <c r="K938" s="200"/>
      <c r="L938" s="24"/>
      <c r="M938" s="24"/>
      <c r="N938" s="24"/>
    </row>
    <row r="939">
      <c r="A939" s="945"/>
      <c r="B939" s="945"/>
      <c r="C939" s="944"/>
      <c r="D939" s="944"/>
      <c r="E939" s="918"/>
      <c r="F939" s="918"/>
      <c r="G939" s="354"/>
      <c r="H939" s="354"/>
      <c r="I939" s="354"/>
      <c r="J939" s="24"/>
      <c r="K939" s="200"/>
      <c r="L939" s="24"/>
      <c r="M939" s="24"/>
      <c r="N939" s="24"/>
    </row>
    <row r="940">
      <c r="A940" s="945"/>
      <c r="B940" s="945"/>
      <c r="C940" s="944"/>
      <c r="D940" s="944"/>
      <c r="E940" s="918"/>
      <c r="F940" s="918"/>
      <c r="G940" s="354"/>
      <c r="H940" s="354"/>
      <c r="I940" s="354"/>
      <c r="J940" s="24"/>
      <c r="K940" s="200"/>
      <c r="L940" s="24"/>
      <c r="M940" s="24"/>
      <c r="N940" s="24"/>
    </row>
    <row r="941">
      <c r="A941" s="945"/>
      <c r="B941" s="945"/>
      <c r="C941" s="944"/>
      <c r="D941" s="944"/>
      <c r="E941" s="918"/>
      <c r="F941" s="918"/>
      <c r="G941" s="354"/>
      <c r="H941" s="354"/>
      <c r="I941" s="354"/>
      <c r="J941" s="24"/>
      <c r="K941" s="200"/>
      <c r="L941" s="24"/>
      <c r="M941" s="24"/>
      <c r="N941" s="24"/>
    </row>
    <row r="942">
      <c r="A942" s="945"/>
      <c r="B942" s="945"/>
      <c r="C942" s="944"/>
      <c r="D942" s="944"/>
      <c r="E942" s="918"/>
      <c r="F942" s="918"/>
      <c r="G942" s="354"/>
      <c r="H942" s="354"/>
      <c r="I942" s="354"/>
      <c r="J942" s="24"/>
      <c r="K942" s="200"/>
      <c r="L942" s="24"/>
      <c r="M942" s="24"/>
      <c r="N942" s="24"/>
    </row>
    <row r="943">
      <c r="A943" s="945"/>
      <c r="B943" s="945"/>
      <c r="C943" s="944"/>
      <c r="D943" s="944"/>
      <c r="E943" s="918"/>
      <c r="F943" s="918"/>
      <c r="G943" s="354"/>
      <c r="H943" s="354"/>
      <c r="I943" s="354"/>
      <c r="J943" s="24"/>
      <c r="K943" s="200"/>
      <c r="L943" s="24"/>
      <c r="M943" s="24"/>
      <c r="N943" s="24"/>
    </row>
    <row r="944">
      <c r="A944" s="945"/>
      <c r="B944" s="945"/>
      <c r="C944" s="944"/>
      <c r="D944" s="944"/>
      <c r="E944" s="918"/>
      <c r="F944" s="918"/>
      <c r="G944" s="354"/>
      <c r="H944" s="354"/>
      <c r="I944" s="354"/>
      <c r="J944" s="24"/>
      <c r="K944" s="200"/>
      <c r="L944" s="24"/>
      <c r="M944" s="24"/>
      <c r="N944" s="24"/>
    </row>
    <row r="945">
      <c r="A945" s="945"/>
      <c r="B945" s="945"/>
      <c r="C945" s="944"/>
      <c r="D945" s="944"/>
      <c r="E945" s="918"/>
      <c r="F945" s="918"/>
      <c r="G945" s="354"/>
      <c r="H945" s="354"/>
      <c r="I945" s="354"/>
      <c r="J945" s="24"/>
      <c r="K945" s="200"/>
      <c r="L945" s="24"/>
      <c r="M945" s="24"/>
      <c r="N945" s="24"/>
    </row>
    <row r="946">
      <c r="A946" s="945"/>
      <c r="B946" s="945"/>
      <c r="C946" s="944"/>
      <c r="D946" s="944"/>
      <c r="E946" s="918"/>
      <c r="F946" s="918"/>
      <c r="G946" s="354"/>
      <c r="H946" s="354"/>
      <c r="I946" s="354"/>
      <c r="J946" s="24"/>
      <c r="K946" s="200"/>
      <c r="L946" s="24"/>
      <c r="M946" s="24"/>
      <c r="N946" s="24"/>
    </row>
    <row r="947">
      <c r="A947" s="945"/>
      <c r="B947" s="945"/>
      <c r="C947" s="944"/>
      <c r="D947" s="944"/>
      <c r="E947" s="918"/>
      <c r="F947" s="918"/>
      <c r="G947" s="354"/>
      <c r="H947" s="354"/>
      <c r="I947" s="354"/>
      <c r="J947" s="24"/>
      <c r="K947" s="200"/>
      <c r="L947" s="24"/>
      <c r="M947" s="24"/>
      <c r="N947" s="24"/>
    </row>
    <row r="948">
      <c r="A948" s="945"/>
      <c r="B948" s="945"/>
      <c r="C948" s="944"/>
      <c r="D948" s="944"/>
      <c r="E948" s="918"/>
      <c r="F948" s="918"/>
      <c r="G948" s="354"/>
      <c r="H948" s="354"/>
      <c r="I948" s="354"/>
      <c r="J948" s="24"/>
      <c r="K948" s="200"/>
      <c r="L948" s="24"/>
      <c r="M948" s="24"/>
      <c r="N948" s="24"/>
    </row>
    <row r="949">
      <c r="A949" s="945"/>
      <c r="B949" s="945"/>
      <c r="C949" s="944"/>
      <c r="D949" s="944"/>
      <c r="E949" s="918"/>
      <c r="F949" s="918"/>
      <c r="G949" s="354"/>
      <c r="H949" s="354"/>
      <c r="I949" s="354"/>
      <c r="J949" s="24"/>
      <c r="K949" s="200"/>
      <c r="L949" s="24"/>
      <c r="M949" s="24"/>
      <c r="N949" s="24"/>
    </row>
    <row r="950">
      <c r="A950" s="945"/>
      <c r="B950" s="945"/>
      <c r="C950" s="944"/>
      <c r="D950" s="944"/>
      <c r="E950" s="918"/>
      <c r="F950" s="918"/>
      <c r="G950" s="354"/>
      <c r="H950" s="354"/>
      <c r="I950" s="354"/>
      <c r="J950" s="24"/>
      <c r="K950" s="200"/>
      <c r="L950" s="24"/>
      <c r="M950" s="24"/>
      <c r="N950" s="24"/>
    </row>
    <row r="951">
      <c r="A951" s="945"/>
      <c r="B951" s="945"/>
      <c r="C951" s="944"/>
      <c r="D951" s="944"/>
      <c r="E951" s="918"/>
      <c r="F951" s="918"/>
      <c r="G951" s="354"/>
      <c r="H951" s="354"/>
      <c r="I951" s="354"/>
      <c r="J951" s="24"/>
      <c r="K951" s="200"/>
      <c r="L951" s="24"/>
      <c r="M951" s="24"/>
      <c r="N951" s="24"/>
    </row>
    <row r="952">
      <c r="A952" s="945"/>
      <c r="B952" s="945"/>
      <c r="C952" s="944"/>
      <c r="D952" s="944"/>
      <c r="E952" s="918"/>
      <c r="F952" s="918"/>
      <c r="G952" s="354"/>
      <c r="H952" s="354"/>
      <c r="I952" s="354"/>
      <c r="J952" s="24"/>
      <c r="K952" s="200"/>
      <c r="L952" s="24"/>
      <c r="M952" s="24"/>
      <c r="N952" s="24"/>
    </row>
    <row r="953">
      <c r="A953" s="945"/>
      <c r="B953" s="945"/>
      <c r="C953" s="944"/>
      <c r="D953" s="944"/>
      <c r="E953" s="918"/>
      <c r="F953" s="918"/>
      <c r="G953" s="354"/>
      <c r="H953" s="354"/>
      <c r="I953" s="354"/>
      <c r="J953" s="24"/>
      <c r="K953" s="200"/>
      <c r="L953" s="24"/>
      <c r="M953" s="24"/>
      <c r="N953" s="24"/>
    </row>
    <row r="954">
      <c r="A954" s="945"/>
      <c r="B954" s="945"/>
      <c r="C954" s="944"/>
      <c r="D954" s="944"/>
      <c r="E954" s="918"/>
      <c r="F954" s="918"/>
      <c r="G954" s="354"/>
      <c r="H954" s="354"/>
      <c r="I954" s="354"/>
      <c r="J954" s="24"/>
      <c r="K954" s="200"/>
      <c r="L954" s="24"/>
      <c r="M954" s="24"/>
      <c r="N954" s="24"/>
    </row>
    <row r="955">
      <c r="A955" s="945"/>
      <c r="B955" s="945"/>
      <c r="C955" s="944"/>
      <c r="D955" s="944"/>
      <c r="E955" s="918"/>
      <c r="F955" s="918"/>
      <c r="G955" s="354"/>
      <c r="H955" s="354"/>
      <c r="I955" s="354"/>
      <c r="J955" s="24"/>
      <c r="K955" s="200"/>
      <c r="L955" s="24"/>
      <c r="M955" s="24"/>
      <c r="N955" s="24"/>
    </row>
    <row r="956">
      <c r="A956" s="945"/>
      <c r="B956" s="945"/>
      <c r="C956" s="944"/>
      <c r="D956" s="944"/>
      <c r="E956" s="918"/>
      <c r="F956" s="918"/>
      <c r="G956" s="354"/>
      <c r="H956" s="354"/>
      <c r="I956" s="354"/>
      <c r="J956" s="24"/>
      <c r="K956" s="200"/>
      <c r="L956" s="24"/>
      <c r="M956" s="24"/>
      <c r="N956" s="24"/>
    </row>
    <row r="957">
      <c r="A957" s="945"/>
      <c r="B957" s="945"/>
      <c r="C957" s="944"/>
      <c r="D957" s="944"/>
      <c r="E957" s="918"/>
      <c r="F957" s="918"/>
      <c r="G957" s="354"/>
      <c r="H957" s="354"/>
      <c r="I957" s="354"/>
      <c r="J957" s="24"/>
      <c r="K957" s="200"/>
      <c r="L957" s="24"/>
      <c r="M957" s="24"/>
      <c r="N957" s="24"/>
    </row>
    <row r="958">
      <c r="A958" s="945"/>
      <c r="B958" s="945"/>
      <c r="C958" s="944"/>
      <c r="D958" s="944"/>
      <c r="E958" s="918"/>
      <c r="F958" s="918"/>
      <c r="G958" s="354"/>
      <c r="H958" s="354"/>
      <c r="I958" s="354"/>
      <c r="J958" s="24"/>
      <c r="K958" s="200"/>
      <c r="L958" s="24"/>
      <c r="M958" s="24"/>
      <c r="N958" s="24"/>
    </row>
    <row r="959">
      <c r="A959" s="945"/>
      <c r="B959" s="945"/>
      <c r="C959" s="944"/>
      <c r="D959" s="944"/>
      <c r="E959" s="918"/>
      <c r="F959" s="918"/>
      <c r="G959" s="354"/>
      <c r="H959" s="354"/>
      <c r="I959" s="354"/>
      <c r="J959" s="24"/>
      <c r="K959" s="200"/>
      <c r="L959" s="24"/>
      <c r="M959" s="24"/>
      <c r="N959" s="24"/>
    </row>
    <row r="960">
      <c r="A960" s="945"/>
      <c r="B960" s="945"/>
      <c r="C960" s="944"/>
      <c r="D960" s="944"/>
      <c r="E960" s="918"/>
      <c r="F960" s="918"/>
      <c r="G960" s="354"/>
      <c r="H960" s="354"/>
      <c r="I960" s="354"/>
      <c r="J960" s="24"/>
      <c r="K960" s="200"/>
      <c r="L960" s="24"/>
      <c r="M960" s="24"/>
      <c r="N960" s="24"/>
    </row>
    <row r="961">
      <c r="A961" s="945"/>
      <c r="B961" s="945"/>
      <c r="C961" s="944"/>
      <c r="D961" s="944"/>
      <c r="E961" s="918"/>
      <c r="F961" s="918"/>
      <c r="G961" s="354"/>
      <c r="H961" s="354"/>
      <c r="I961" s="354"/>
      <c r="J961" s="24"/>
      <c r="K961" s="200"/>
      <c r="L961" s="24"/>
      <c r="M961" s="24"/>
      <c r="N961" s="24"/>
    </row>
    <row r="962">
      <c r="A962" s="945"/>
      <c r="B962" s="945"/>
      <c r="C962" s="944"/>
      <c r="D962" s="944"/>
      <c r="E962" s="918"/>
      <c r="F962" s="918"/>
      <c r="G962" s="354"/>
      <c r="H962" s="354"/>
      <c r="I962" s="354"/>
      <c r="J962" s="24"/>
      <c r="K962" s="200"/>
      <c r="L962" s="24"/>
      <c r="M962" s="24"/>
      <c r="N962" s="24"/>
    </row>
    <row r="963">
      <c r="A963" s="945"/>
      <c r="B963" s="945"/>
      <c r="C963" s="944"/>
      <c r="D963" s="944"/>
      <c r="E963" s="918"/>
      <c r="F963" s="918"/>
      <c r="G963" s="354"/>
      <c r="H963" s="354"/>
      <c r="I963" s="354"/>
      <c r="J963" s="24"/>
      <c r="K963" s="200"/>
      <c r="L963" s="24"/>
      <c r="M963" s="24"/>
      <c r="N963" s="24"/>
    </row>
    <row r="964">
      <c r="A964" s="945"/>
      <c r="B964" s="945"/>
      <c r="C964" s="944"/>
      <c r="D964" s="944"/>
      <c r="E964" s="918"/>
      <c r="F964" s="918"/>
      <c r="G964" s="354"/>
      <c r="H964" s="354"/>
      <c r="I964" s="354"/>
      <c r="J964" s="24"/>
      <c r="K964" s="200"/>
      <c r="L964" s="24"/>
      <c r="M964" s="24"/>
      <c r="N964" s="24"/>
    </row>
    <row r="965">
      <c r="A965" s="945"/>
      <c r="B965" s="945"/>
      <c r="C965" s="944"/>
      <c r="D965" s="944"/>
      <c r="E965" s="918"/>
      <c r="F965" s="918"/>
      <c r="G965" s="354"/>
      <c r="H965" s="354"/>
      <c r="I965" s="354"/>
      <c r="J965" s="24"/>
      <c r="K965" s="200"/>
      <c r="L965" s="24"/>
      <c r="M965" s="24"/>
      <c r="N965" s="24"/>
    </row>
    <row r="966">
      <c r="A966" s="945"/>
      <c r="B966" s="945"/>
      <c r="C966" s="944"/>
      <c r="D966" s="944"/>
      <c r="E966" s="918"/>
      <c r="F966" s="918"/>
      <c r="G966" s="354"/>
      <c r="H966" s="354"/>
      <c r="I966" s="354"/>
      <c r="J966" s="24"/>
      <c r="K966" s="200"/>
      <c r="L966" s="24"/>
      <c r="M966" s="24"/>
      <c r="N966" s="24"/>
    </row>
    <row r="967">
      <c r="A967" s="945"/>
      <c r="B967" s="945"/>
      <c r="C967" s="944"/>
      <c r="D967" s="944"/>
      <c r="E967" s="918"/>
      <c r="F967" s="918"/>
      <c r="G967" s="354"/>
      <c r="H967" s="354"/>
      <c r="I967" s="354"/>
      <c r="J967" s="24"/>
      <c r="K967" s="200"/>
      <c r="L967" s="24"/>
      <c r="M967" s="24"/>
      <c r="N967" s="24"/>
    </row>
    <row r="968">
      <c r="A968" s="945"/>
      <c r="B968" s="945"/>
      <c r="C968" s="944"/>
      <c r="D968" s="944"/>
      <c r="E968" s="918"/>
      <c r="F968" s="918"/>
      <c r="G968" s="354"/>
      <c r="H968" s="354"/>
      <c r="I968" s="354"/>
      <c r="J968" s="24"/>
      <c r="K968" s="200"/>
      <c r="L968" s="24"/>
      <c r="M968" s="24"/>
      <c r="N968" s="24"/>
    </row>
    <row r="969">
      <c r="A969" s="945"/>
      <c r="B969" s="945"/>
      <c r="C969" s="944"/>
      <c r="D969" s="944"/>
      <c r="E969" s="918"/>
      <c r="F969" s="918"/>
      <c r="G969" s="354"/>
      <c r="H969" s="354"/>
      <c r="I969" s="354"/>
      <c r="J969" s="24"/>
      <c r="K969" s="200"/>
      <c r="L969" s="24"/>
      <c r="M969" s="24"/>
      <c r="N969" s="24"/>
    </row>
    <row r="970">
      <c r="A970" s="945"/>
      <c r="B970" s="945"/>
      <c r="C970" s="944"/>
      <c r="D970" s="944"/>
      <c r="E970" s="918"/>
      <c r="F970" s="918"/>
      <c r="G970" s="354"/>
      <c r="H970" s="354"/>
      <c r="I970" s="354"/>
      <c r="J970" s="24"/>
      <c r="K970" s="200"/>
      <c r="L970" s="24"/>
      <c r="M970" s="24"/>
      <c r="N970" s="24"/>
    </row>
    <row r="971">
      <c r="A971" s="945"/>
      <c r="B971" s="945"/>
      <c r="C971" s="944"/>
      <c r="D971" s="944"/>
      <c r="E971" s="918"/>
      <c r="F971" s="918"/>
      <c r="G971" s="354"/>
      <c r="H971" s="354"/>
      <c r="I971" s="354"/>
      <c r="J971" s="24"/>
      <c r="K971" s="200"/>
      <c r="L971" s="24"/>
      <c r="M971" s="24"/>
      <c r="N971" s="24"/>
    </row>
    <row r="972">
      <c r="A972" s="945"/>
      <c r="B972" s="945"/>
      <c r="C972" s="944"/>
      <c r="D972" s="944"/>
      <c r="E972" s="918"/>
      <c r="F972" s="918"/>
      <c r="G972" s="354"/>
      <c r="H972" s="354"/>
      <c r="I972" s="354"/>
      <c r="J972" s="24"/>
      <c r="K972" s="200"/>
      <c r="L972" s="24"/>
      <c r="M972" s="24"/>
      <c r="N972" s="24"/>
    </row>
    <row r="973">
      <c r="A973" s="945"/>
      <c r="B973" s="945"/>
      <c r="C973" s="944"/>
      <c r="D973" s="944"/>
      <c r="E973" s="918"/>
      <c r="F973" s="918"/>
      <c r="G973" s="354"/>
      <c r="H973" s="354"/>
      <c r="I973" s="354"/>
      <c r="J973" s="24"/>
      <c r="K973" s="200"/>
      <c r="L973" s="24"/>
      <c r="M973" s="24"/>
      <c r="N973" s="24"/>
    </row>
    <row r="974">
      <c r="A974" s="945"/>
      <c r="B974" s="945"/>
      <c r="C974" s="944"/>
      <c r="D974" s="944"/>
      <c r="E974" s="918"/>
      <c r="F974" s="918"/>
      <c r="G974" s="354"/>
      <c r="H974" s="354"/>
      <c r="I974" s="354"/>
      <c r="J974" s="24"/>
      <c r="K974" s="200"/>
      <c r="L974" s="24"/>
      <c r="M974" s="24"/>
      <c r="N974" s="24"/>
    </row>
    <row r="975">
      <c r="A975" s="945"/>
      <c r="B975" s="945"/>
      <c r="C975" s="944"/>
      <c r="D975" s="944"/>
      <c r="E975" s="918"/>
      <c r="F975" s="918"/>
      <c r="G975" s="354"/>
      <c r="H975" s="354"/>
      <c r="I975" s="354"/>
      <c r="J975" s="24"/>
      <c r="K975" s="200"/>
      <c r="L975" s="24"/>
      <c r="M975" s="24"/>
      <c r="N975" s="24"/>
    </row>
    <row r="976">
      <c r="A976" s="945"/>
      <c r="B976" s="945"/>
      <c r="C976" s="944"/>
      <c r="D976" s="944"/>
      <c r="E976" s="918"/>
      <c r="F976" s="918"/>
      <c r="G976" s="354"/>
      <c r="H976" s="354"/>
      <c r="I976" s="354"/>
      <c r="J976" s="24"/>
      <c r="K976" s="200"/>
      <c r="L976" s="24"/>
      <c r="M976" s="24"/>
      <c r="N976" s="24"/>
    </row>
    <row r="977">
      <c r="A977" s="945"/>
      <c r="B977" s="945"/>
      <c r="C977" s="944"/>
      <c r="D977" s="944"/>
      <c r="E977" s="918"/>
      <c r="F977" s="918"/>
      <c r="G977" s="354"/>
      <c r="H977" s="354"/>
      <c r="I977" s="354"/>
      <c r="J977" s="24"/>
      <c r="K977" s="200"/>
      <c r="L977" s="24"/>
      <c r="M977" s="24"/>
      <c r="N977" s="24"/>
    </row>
    <row r="978">
      <c r="A978" s="945"/>
      <c r="B978" s="945"/>
      <c r="C978" s="944"/>
      <c r="D978" s="944"/>
      <c r="E978" s="918"/>
      <c r="F978" s="918"/>
      <c r="G978" s="354"/>
      <c r="H978" s="354"/>
      <c r="I978" s="354"/>
      <c r="J978" s="24"/>
      <c r="K978" s="200"/>
      <c r="L978" s="24"/>
      <c r="M978" s="24"/>
      <c r="N978" s="24"/>
    </row>
    <row r="979">
      <c r="A979" s="945"/>
      <c r="B979" s="945"/>
      <c r="C979" s="944"/>
      <c r="D979" s="944"/>
      <c r="E979" s="918"/>
      <c r="F979" s="918"/>
      <c r="G979" s="354"/>
      <c r="H979" s="354"/>
      <c r="I979" s="354"/>
      <c r="J979" s="24"/>
      <c r="K979" s="200"/>
      <c r="L979" s="24"/>
      <c r="M979" s="24"/>
      <c r="N979" s="24"/>
    </row>
    <row r="980">
      <c r="A980" s="945"/>
      <c r="B980" s="945"/>
      <c r="C980" s="944"/>
      <c r="D980" s="944"/>
      <c r="E980" s="918"/>
      <c r="F980" s="918"/>
      <c r="G980" s="354"/>
      <c r="H980" s="354"/>
      <c r="I980" s="354"/>
      <c r="J980" s="24"/>
      <c r="K980" s="200"/>
      <c r="L980" s="24"/>
      <c r="M980" s="24"/>
      <c r="N980" s="24"/>
    </row>
    <row r="981">
      <c r="A981" s="945"/>
      <c r="B981" s="945"/>
      <c r="C981" s="944"/>
      <c r="D981" s="944"/>
      <c r="E981" s="918"/>
      <c r="F981" s="918"/>
      <c r="G981" s="354"/>
      <c r="H981" s="354"/>
      <c r="I981" s="354"/>
      <c r="J981" s="24"/>
      <c r="K981" s="200"/>
      <c r="L981" s="24"/>
      <c r="M981" s="24"/>
      <c r="N981" s="24"/>
    </row>
    <row r="982">
      <c r="A982" s="945"/>
      <c r="B982" s="945"/>
      <c r="C982" s="944"/>
      <c r="D982" s="944"/>
      <c r="E982" s="918"/>
      <c r="F982" s="918"/>
      <c r="G982" s="354"/>
      <c r="H982" s="354"/>
      <c r="I982" s="354"/>
      <c r="J982" s="24"/>
      <c r="K982" s="200"/>
      <c r="L982" s="24"/>
      <c r="M982" s="24"/>
      <c r="N982" s="24"/>
    </row>
    <row r="983">
      <c r="A983" s="945"/>
      <c r="B983" s="945"/>
      <c r="C983" s="944"/>
      <c r="D983" s="944"/>
      <c r="E983" s="918"/>
      <c r="F983" s="918"/>
      <c r="G983" s="354"/>
      <c r="H983" s="354"/>
      <c r="I983" s="354"/>
      <c r="J983" s="24"/>
      <c r="K983" s="200"/>
      <c r="L983" s="24"/>
      <c r="M983" s="24"/>
      <c r="N983" s="24"/>
    </row>
    <row r="984">
      <c r="A984" s="945"/>
      <c r="B984" s="945"/>
      <c r="C984" s="944"/>
      <c r="D984" s="944"/>
      <c r="E984" s="918"/>
      <c r="F984" s="918"/>
      <c r="G984" s="354"/>
      <c r="H984" s="354"/>
      <c r="I984" s="354"/>
      <c r="J984" s="24"/>
      <c r="K984" s="200"/>
      <c r="L984" s="24"/>
      <c r="M984" s="24"/>
      <c r="N984" s="24"/>
    </row>
    <row r="985">
      <c r="A985" s="945"/>
      <c r="B985" s="945"/>
      <c r="C985" s="944"/>
      <c r="D985" s="944"/>
      <c r="E985" s="918"/>
      <c r="F985" s="918"/>
      <c r="G985" s="354"/>
      <c r="H985" s="354"/>
      <c r="I985" s="354"/>
      <c r="J985" s="24"/>
      <c r="K985" s="200"/>
      <c r="L985" s="24"/>
      <c r="M985" s="24"/>
      <c r="N985" s="24"/>
    </row>
    <row r="986">
      <c r="A986" s="945"/>
      <c r="B986" s="945"/>
      <c r="C986" s="944"/>
      <c r="D986" s="944"/>
      <c r="E986" s="918"/>
      <c r="F986" s="918"/>
      <c r="G986" s="354"/>
      <c r="H986" s="354"/>
      <c r="I986" s="354"/>
      <c r="J986" s="24"/>
      <c r="K986" s="200"/>
      <c r="L986" s="24"/>
      <c r="M986" s="24"/>
      <c r="N986" s="24"/>
    </row>
    <row r="987">
      <c r="A987" s="945"/>
      <c r="B987" s="945"/>
      <c r="C987" s="944"/>
      <c r="D987" s="944"/>
      <c r="E987" s="918"/>
      <c r="F987" s="918"/>
      <c r="G987" s="354"/>
      <c r="H987" s="354"/>
      <c r="I987" s="354"/>
      <c r="J987" s="24"/>
      <c r="K987" s="200"/>
      <c r="L987" s="24"/>
      <c r="M987" s="24"/>
      <c r="N987" s="24"/>
    </row>
    <row r="988">
      <c r="A988" s="945"/>
      <c r="B988" s="945"/>
      <c r="C988" s="944"/>
      <c r="D988" s="944"/>
      <c r="E988" s="918"/>
      <c r="F988" s="918"/>
      <c r="G988" s="354"/>
      <c r="H988" s="354"/>
      <c r="I988" s="354"/>
      <c r="J988" s="24"/>
      <c r="K988" s="200"/>
      <c r="L988" s="24"/>
      <c r="M988" s="24"/>
      <c r="N988" s="24"/>
    </row>
    <row r="989">
      <c r="A989" s="945"/>
      <c r="B989" s="945"/>
      <c r="C989" s="944"/>
      <c r="D989" s="944"/>
      <c r="E989" s="918"/>
      <c r="F989" s="918"/>
      <c r="G989" s="354"/>
      <c r="H989" s="354"/>
      <c r="I989" s="354"/>
      <c r="J989" s="24"/>
      <c r="K989" s="200"/>
      <c r="L989" s="24"/>
      <c r="M989" s="24"/>
      <c r="N989" s="24"/>
    </row>
    <row r="990">
      <c r="A990" s="945"/>
      <c r="B990" s="945"/>
      <c r="C990" s="944"/>
      <c r="D990" s="944"/>
      <c r="E990" s="918"/>
      <c r="F990" s="918"/>
      <c r="G990" s="354"/>
      <c r="H990" s="354"/>
      <c r="I990" s="354"/>
      <c r="J990" s="24"/>
      <c r="K990" s="200"/>
      <c r="L990" s="24"/>
      <c r="M990" s="24"/>
      <c r="N990" s="24"/>
    </row>
    <row r="991">
      <c r="A991" s="945"/>
      <c r="B991" s="945"/>
      <c r="C991" s="944"/>
      <c r="D991" s="944"/>
      <c r="E991" s="918"/>
      <c r="F991" s="918"/>
      <c r="G991" s="354"/>
      <c r="H991" s="354"/>
      <c r="I991" s="354"/>
      <c r="J991" s="24"/>
      <c r="K991" s="200"/>
      <c r="L991" s="24"/>
      <c r="M991" s="24"/>
      <c r="N991" s="24"/>
    </row>
    <row r="992">
      <c r="A992" s="945"/>
      <c r="B992" s="945"/>
      <c r="C992" s="944"/>
      <c r="D992" s="944"/>
      <c r="E992" s="918"/>
      <c r="F992" s="918"/>
      <c r="G992" s="354"/>
      <c r="H992" s="354"/>
      <c r="I992" s="354"/>
      <c r="J992" s="24"/>
      <c r="K992" s="200"/>
      <c r="L992" s="24"/>
      <c r="M992" s="24"/>
      <c r="N992" s="24"/>
    </row>
    <row r="993">
      <c r="A993" s="945"/>
      <c r="B993" s="945"/>
      <c r="C993" s="944"/>
      <c r="D993" s="944"/>
      <c r="E993" s="918"/>
      <c r="F993" s="918"/>
      <c r="G993" s="354"/>
      <c r="H993" s="354"/>
      <c r="I993" s="354"/>
      <c r="J993" s="24"/>
      <c r="K993" s="200"/>
      <c r="L993" s="24"/>
      <c r="M993" s="24"/>
      <c r="N993" s="24"/>
    </row>
    <row r="994">
      <c r="A994" s="945"/>
      <c r="B994" s="945"/>
      <c r="C994" s="944"/>
      <c r="D994" s="944"/>
      <c r="E994" s="918"/>
      <c r="F994" s="918"/>
      <c r="G994" s="354"/>
      <c r="H994" s="354"/>
      <c r="I994" s="354"/>
      <c r="J994" s="24"/>
      <c r="K994" s="200"/>
      <c r="L994" s="24"/>
      <c r="M994" s="24"/>
      <c r="N994" s="24"/>
    </row>
    <row r="995">
      <c r="A995" s="945"/>
      <c r="B995" s="945"/>
      <c r="C995" s="944"/>
      <c r="D995" s="944"/>
      <c r="E995" s="918"/>
      <c r="F995" s="918"/>
      <c r="G995" s="354"/>
      <c r="H995" s="354"/>
      <c r="I995" s="354"/>
      <c r="J995" s="24"/>
      <c r="K995" s="200"/>
      <c r="L995" s="24"/>
      <c r="M995" s="24"/>
      <c r="N995" s="24"/>
    </row>
    <row r="996">
      <c r="A996" s="945"/>
      <c r="B996" s="945"/>
      <c r="C996" s="944"/>
      <c r="D996" s="944"/>
      <c r="E996" s="918"/>
      <c r="F996" s="918"/>
      <c r="G996" s="354"/>
      <c r="H996" s="354"/>
      <c r="I996" s="354"/>
      <c r="J996" s="24"/>
      <c r="K996" s="200"/>
      <c r="L996" s="24"/>
      <c r="M996" s="24"/>
      <c r="N996" s="24"/>
    </row>
    <row r="997">
      <c r="A997" s="945"/>
      <c r="B997" s="945"/>
      <c r="C997" s="944"/>
      <c r="D997" s="944"/>
      <c r="E997" s="918"/>
      <c r="F997" s="918"/>
      <c r="G997" s="354"/>
      <c r="H997" s="354"/>
      <c r="I997" s="354"/>
      <c r="J997" s="24"/>
      <c r="K997" s="200"/>
      <c r="L997" s="24"/>
      <c r="M997" s="24"/>
      <c r="N997" s="24"/>
    </row>
    <row r="998">
      <c r="A998" s="945"/>
      <c r="B998" s="945"/>
      <c r="C998" s="944"/>
      <c r="D998" s="944"/>
      <c r="E998" s="918"/>
      <c r="F998" s="918"/>
      <c r="G998" s="354"/>
      <c r="H998" s="354"/>
      <c r="I998" s="354"/>
      <c r="J998" s="24"/>
      <c r="K998" s="200"/>
      <c r="L998" s="24"/>
      <c r="M998" s="24"/>
      <c r="N998" s="24"/>
    </row>
    <row r="999">
      <c r="J999" s="24"/>
      <c r="K999" s="200"/>
      <c r="L999" s="24"/>
      <c r="M999" s="24"/>
      <c r="N999" s="24"/>
    </row>
    <row r="1000">
      <c r="J1000" s="24"/>
      <c r="K1000" s="200"/>
      <c r="L1000" s="24"/>
      <c r="M1000" s="24"/>
      <c r="N1000" s="2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33" t="s">
        <v>3</v>
      </c>
      <c r="B1" s="934" t="s">
        <v>4</v>
      </c>
      <c r="C1" s="934" t="s">
        <v>5</v>
      </c>
      <c r="D1" s="935" t="s">
        <v>683</v>
      </c>
      <c r="E1" s="936" t="s">
        <v>684</v>
      </c>
      <c r="F1" s="937"/>
      <c r="G1" s="24"/>
      <c r="H1" s="24"/>
      <c r="I1" s="24"/>
      <c r="J1" s="24"/>
      <c r="K1" s="24"/>
      <c r="L1" s="24"/>
      <c r="M1" s="24"/>
      <c r="N1" s="24"/>
      <c r="O1" s="24"/>
      <c r="P1" s="24"/>
      <c r="Q1" s="24"/>
      <c r="R1" s="24"/>
      <c r="S1" s="24"/>
      <c r="T1" s="24"/>
      <c r="U1" s="24"/>
      <c r="V1" s="24"/>
      <c r="W1" s="24"/>
      <c r="X1" s="24"/>
      <c r="Y1" s="24"/>
      <c r="Z1" s="24"/>
    </row>
    <row r="2">
      <c r="A2" s="938">
        <f>'メイキング貼付用元データ（非表示）'!B2</f>
        <v>46266</v>
      </c>
      <c r="B2" s="939">
        <f>'メイキング貼付用元データ（非表示）'!E2</f>
        <v>1030</v>
      </c>
      <c r="C2" s="939">
        <f>'メイキング貼付用元データ（非表示）'!F2</f>
        <v>1130</v>
      </c>
      <c r="D2" s="940" t="str">
        <f>'メイキング貼付用元データ（非表示）'!D2</f>
        <v>BC</v>
      </c>
      <c r="E2" s="940" t="str">
        <f>'メイキング貼付用元データ（非表示）'!H2</f>
        <v>asuka</v>
      </c>
      <c r="F2" s="937"/>
      <c r="G2" s="24"/>
      <c r="H2" s="941"/>
      <c r="I2" s="24"/>
      <c r="J2" s="941"/>
      <c r="K2" s="24"/>
      <c r="L2" s="24"/>
      <c r="M2" s="24"/>
      <c r="N2" s="942"/>
      <c r="O2" s="24"/>
      <c r="P2" s="24"/>
      <c r="Q2" s="24"/>
      <c r="R2" s="24"/>
      <c r="S2" s="24"/>
      <c r="T2" s="24"/>
      <c r="U2" s="24"/>
      <c r="V2" s="24"/>
      <c r="W2" s="24"/>
      <c r="X2" s="24"/>
      <c r="Y2" s="24"/>
      <c r="Z2" s="24"/>
    </row>
    <row r="3">
      <c r="A3" s="938">
        <f>'メイキング貼付用元データ（非表示）'!B3</f>
        <v>46266</v>
      </c>
      <c r="B3" s="939">
        <f>'メイキング貼付用元データ（非表示）'!E3</f>
        <v>1230</v>
      </c>
      <c r="C3" s="939">
        <f>'メイキング貼付用元データ（非表示）'!F3</f>
        <v>1330</v>
      </c>
      <c r="D3" s="940" t="str">
        <f>'メイキング貼付用元データ（非表示）'!D3</f>
        <v>Basic1</v>
      </c>
      <c r="E3" s="940" t="str">
        <f>'メイキング貼付用元データ（非表示）'!H3</f>
        <v>mai.h</v>
      </c>
      <c r="F3" s="937"/>
      <c r="G3" s="24"/>
      <c r="H3" s="941"/>
      <c r="I3" s="24"/>
      <c r="J3" s="941"/>
      <c r="K3" s="24"/>
      <c r="L3" s="24"/>
      <c r="M3" s="24"/>
      <c r="N3" s="942"/>
      <c r="O3" s="24"/>
      <c r="P3" s="24"/>
      <c r="Q3" s="24"/>
      <c r="R3" s="24"/>
      <c r="S3" s="24"/>
      <c r="T3" s="24"/>
      <c r="U3" s="24"/>
      <c r="V3" s="24"/>
      <c r="W3" s="24"/>
      <c r="X3" s="24"/>
      <c r="Y3" s="24"/>
      <c r="Z3" s="24"/>
    </row>
    <row r="4">
      <c r="A4" s="938">
        <f>'メイキング貼付用元データ（非表示）'!B4</f>
        <v>46266</v>
      </c>
      <c r="B4" s="939">
        <f>'メイキング貼付用元データ（非表示）'!E4</f>
        <v>1800</v>
      </c>
      <c r="C4" s="939">
        <f>'メイキング貼付用元データ（非表示）'!F4</f>
        <v>1900</v>
      </c>
      <c r="D4" s="940" t="str">
        <f>'メイキング貼付用元データ（非表示）'!D4</f>
        <v>Basic2</v>
      </c>
      <c r="E4" s="940" t="str">
        <f>'メイキング貼付用元データ（非表示）'!H4</f>
        <v>sachi.s</v>
      </c>
      <c r="F4" s="937"/>
      <c r="G4" s="24"/>
      <c r="H4" s="941"/>
      <c r="I4" s="24"/>
      <c r="J4" s="941"/>
      <c r="K4" s="24"/>
      <c r="L4" s="24"/>
      <c r="M4" s="24"/>
      <c r="N4" s="942"/>
      <c r="O4" s="24"/>
      <c r="P4" s="24"/>
      <c r="Q4" s="24"/>
      <c r="R4" s="24"/>
      <c r="S4" s="24"/>
      <c r="T4" s="24"/>
      <c r="U4" s="24"/>
      <c r="V4" s="24"/>
      <c r="W4" s="24"/>
      <c r="X4" s="24"/>
      <c r="Y4" s="24"/>
      <c r="Z4" s="24"/>
    </row>
    <row r="5">
      <c r="A5" s="938">
        <f>'メイキング貼付用元データ（非表示）'!B5</f>
        <v>46266</v>
      </c>
      <c r="B5" s="939">
        <f>'メイキング貼付用元データ（非表示）'!E5</f>
        <v>1930</v>
      </c>
      <c r="C5" s="939">
        <f>'メイキング貼付用元データ（非表示）'!F5</f>
        <v>2030</v>
      </c>
      <c r="D5" s="940" t="str">
        <f>'メイキング貼付用元データ（非表示）'!D5</f>
        <v>Back＆Ar1</v>
      </c>
      <c r="E5" s="940" t="str">
        <f>'メイキング貼付用元データ（非表示）'!H5</f>
        <v>mai.h</v>
      </c>
      <c r="F5" s="937"/>
      <c r="G5" s="24"/>
      <c r="H5" s="941"/>
      <c r="I5" s="24"/>
      <c r="J5" s="941"/>
      <c r="K5" s="24"/>
      <c r="L5" s="24"/>
      <c r="M5" s="24"/>
      <c r="N5" s="942"/>
      <c r="O5" s="24"/>
      <c r="P5" s="24"/>
      <c r="Q5" s="24"/>
      <c r="R5" s="24"/>
      <c r="S5" s="24"/>
      <c r="T5" s="24"/>
      <c r="U5" s="24"/>
      <c r="V5" s="24"/>
      <c r="W5" s="24"/>
      <c r="X5" s="24"/>
      <c r="Y5" s="24"/>
      <c r="Z5" s="24"/>
    </row>
    <row r="6">
      <c r="A6" s="938">
        <f>'メイキング貼付用元データ（非表示）'!B6</f>
        <v>46266</v>
      </c>
      <c r="B6" s="939">
        <f>'メイキング貼付用元データ（非表示）'!E6</f>
        <v>2100</v>
      </c>
      <c r="C6" s="939">
        <f>'メイキング貼付用元データ（非表示）'!F6</f>
        <v>2200</v>
      </c>
      <c r="D6" s="940" t="str">
        <f>'メイキング貼付用元データ（非表示）'!D6</f>
        <v>Hip＆Leg1</v>
      </c>
      <c r="E6" s="940" t="str">
        <f>'メイキング貼付用元データ（非表示）'!H6</f>
        <v>sachi.s</v>
      </c>
      <c r="F6" s="937"/>
      <c r="G6" s="24"/>
      <c r="H6" s="941"/>
      <c r="I6" s="24"/>
      <c r="J6" s="941"/>
      <c r="K6" s="24"/>
      <c r="L6" s="24"/>
      <c r="M6" s="24"/>
      <c r="N6" s="942"/>
      <c r="O6" s="24"/>
      <c r="P6" s="24"/>
      <c r="Q6" s="24"/>
      <c r="R6" s="24"/>
      <c r="S6" s="24"/>
      <c r="T6" s="24"/>
      <c r="U6" s="24"/>
      <c r="V6" s="24"/>
      <c r="W6" s="24"/>
      <c r="X6" s="24"/>
      <c r="Y6" s="24"/>
      <c r="Z6" s="24"/>
    </row>
    <row r="7">
      <c r="A7" s="938">
        <f>'メイキング貼付用元データ（非表示）'!B7</f>
        <v>46267</v>
      </c>
      <c r="B7" s="939">
        <f>'メイキング貼付用元データ（非表示）'!E7</f>
        <v>1030</v>
      </c>
      <c r="C7" s="939">
        <f>'メイキング貼付用元データ（非表示）'!F7</f>
        <v>1130</v>
      </c>
      <c r="D7" s="940" t="str">
        <f>'メイキング貼付用元データ（非表示）'!D7</f>
        <v>Waist1</v>
      </c>
      <c r="E7" s="940" t="str">
        <f>'メイキング貼付用元データ（非表示）'!H7</f>
        <v>asuka</v>
      </c>
      <c r="F7" s="937"/>
      <c r="G7" s="24"/>
      <c r="H7" s="941"/>
      <c r="I7" s="24"/>
      <c r="J7" s="941"/>
      <c r="K7" s="24"/>
      <c r="L7" s="24"/>
      <c r="M7" s="24"/>
      <c r="N7" s="942"/>
      <c r="O7" s="24"/>
      <c r="P7" s="24"/>
      <c r="Q7" s="24"/>
      <c r="R7" s="24"/>
      <c r="S7" s="24"/>
      <c r="T7" s="24"/>
      <c r="U7" s="24"/>
      <c r="V7" s="24"/>
      <c r="W7" s="24"/>
      <c r="X7" s="24"/>
      <c r="Y7" s="24"/>
      <c r="Z7" s="24"/>
    </row>
    <row r="8">
      <c r="A8" s="938">
        <f>'メイキング貼付用元データ（非表示）'!B8</f>
        <v>46267</v>
      </c>
      <c r="B8" s="939">
        <f>'メイキング貼付用元データ（非表示）'!E8</f>
        <v>1230</v>
      </c>
      <c r="C8" s="939">
        <f>'メイキング貼付用元データ（非表示）'!F8</f>
        <v>1330</v>
      </c>
      <c r="D8" s="940" t="str">
        <f>'メイキング貼付用元データ（非表示）'!D8</f>
        <v>Basic1</v>
      </c>
      <c r="E8" s="940" t="str">
        <f>'メイキング貼付用元データ（非表示）'!H8</f>
        <v>Natsuki.K</v>
      </c>
      <c r="F8" s="937"/>
      <c r="G8" s="24"/>
      <c r="H8" s="941"/>
      <c r="I8" s="24"/>
      <c r="J8" s="941"/>
      <c r="K8" s="24"/>
      <c r="L8" s="24"/>
      <c r="M8" s="24"/>
      <c r="N8" s="942"/>
      <c r="O8" s="24"/>
      <c r="P8" s="24"/>
      <c r="Q8" s="24"/>
      <c r="R8" s="24"/>
      <c r="S8" s="24"/>
      <c r="T8" s="24"/>
      <c r="U8" s="24"/>
      <c r="V8" s="24"/>
      <c r="W8" s="24"/>
      <c r="X8" s="24"/>
      <c r="Y8" s="24"/>
      <c r="Z8" s="24"/>
    </row>
    <row r="9">
      <c r="A9" s="938">
        <f>'メイキング貼付用元データ（非表示）'!B9</f>
        <v>46267</v>
      </c>
      <c r="B9" s="939">
        <f>'メイキング貼付用元データ（非表示）'!E9</f>
        <v>1800</v>
      </c>
      <c r="C9" s="939">
        <f>'メイキング貼付用元データ（非表示）'!F9</f>
        <v>1900</v>
      </c>
      <c r="D9" s="940" t="str">
        <f>'メイキング貼付用元データ（非表示）'!D9</f>
        <v>Back＆Ar1</v>
      </c>
      <c r="E9" s="940" t="str">
        <f>'メイキング貼付用元データ（非表示）'!H9</f>
        <v>mai.h</v>
      </c>
      <c r="F9" s="937"/>
      <c r="G9" s="24"/>
      <c r="H9" s="941"/>
      <c r="I9" s="24"/>
      <c r="J9" s="941"/>
      <c r="K9" s="24"/>
      <c r="L9" s="24"/>
      <c r="M9" s="24"/>
      <c r="N9" s="942"/>
      <c r="O9" s="24"/>
      <c r="P9" s="24"/>
      <c r="Q9" s="24"/>
      <c r="R9" s="24"/>
      <c r="S9" s="24"/>
      <c r="T9" s="24"/>
      <c r="U9" s="24"/>
      <c r="V9" s="24"/>
      <c r="W9" s="24"/>
      <c r="X9" s="24"/>
      <c r="Y9" s="24"/>
      <c r="Z9" s="24"/>
    </row>
    <row r="10">
      <c r="A10" s="938">
        <f>'メイキング貼付用元データ（非表示）'!B10</f>
        <v>46267</v>
      </c>
      <c r="B10" s="939">
        <f>'メイキング貼付用元データ（非表示）'!E10</f>
        <v>1930</v>
      </c>
      <c r="C10" s="939">
        <f>'メイキング貼付用元データ（非表示）'!F10</f>
        <v>2030</v>
      </c>
      <c r="D10" s="940" t="str">
        <f>'メイキング貼付用元データ（非表示）'!D10</f>
        <v>Basic2</v>
      </c>
      <c r="E10" s="940" t="str">
        <f>'メイキング貼付用元データ（非表示）'!H10</f>
        <v>Natsuki.K</v>
      </c>
      <c r="F10" s="937"/>
      <c r="G10" s="24"/>
      <c r="H10" s="941"/>
      <c r="I10" s="24"/>
      <c r="J10" s="941"/>
      <c r="K10" s="24"/>
      <c r="L10" s="24"/>
      <c r="M10" s="24"/>
      <c r="N10" s="942"/>
      <c r="O10" s="24"/>
      <c r="P10" s="24"/>
      <c r="Q10" s="24"/>
      <c r="R10" s="24"/>
      <c r="S10" s="24"/>
      <c r="T10" s="24"/>
      <c r="U10" s="24"/>
      <c r="V10" s="24"/>
      <c r="W10" s="24"/>
      <c r="X10" s="24"/>
      <c r="Y10" s="24"/>
      <c r="Z10" s="24"/>
    </row>
    <row r="11">
      <c r="A11" s="938">
        <f>'メイキング貼付用元データ（非表示）'!B11</f>
        <v>46267</v>
      </c>
      <c r="B11" s="939">
        <f>'メイキング貼付用元データ（非表示）'!E11</f>
        <v>2100</v>
      </c>
      <c r="C11" s="939">
        <f>'メイキング貼付用元データ（非表示）'!F11</f>
        <v>2200</v>
      </c>
      <c r="D11" s="940" t="str">
        <f>'メイキング貼付用元データ（非表示）'!D11</f>
        <v>Hip＆Leg1</v>
      </c>
      <c r="E11" s="940" t="str">
        <f>'メイキング貼付用元データ（非表示）'!H11</f>
        <v>mai.h</v>
      </c>
      <c r="F11" s="937"/>
      <c r="G11" s="24"/>
      <c r="H11" s="941"/>
      <c r="I11" s="24"/>
      <c r="J11" s="941"/>
      <c r="K11" s="24"/>
      <c r="L11" s="24"/>
      <c r="M11" s="24"/>
      <c r="N11" s="942"/>
      <c r="O11" s="24"/>
      <c r="P11" s="24"/>
      <c r="Q11" s="24"/>
      <c r="R11" s="24"/>
      <c r="S11" s="24"/>
      <c r="T11" s="24"/>
      <c r="U11" s="24"/>
      <c r="V11" s="24"/>
      <c r="W11" s="24"/>
      <c r="X11" s="24"/>
      <c r="Y11" s="24"/>
      <c r="Z11" s="24"/>
    </row>
    <row r="12">
      <c r="A12" s="938">
        <f>'メイキング貼付用元データ（非表示）'!B12</f>
        <v>46268</v>
      </c>
      <c r="B12" s="939">
        <f>'メイキング貼付用元データ（非表示）'!E12</f>
        <v>1800</v>
      </c>
      <c r="C12" s="939">
        <f>'メイキング貼付用元データ（非表示）'!F12</f>
        <v>1900</v>
      </c>
      <c r="D12" s="940" t="str">
        <f>'メイキング貼付用元データ（非表示）'!D12</f>
        <v>Hip＆Leg1</v>
      </c>
      <c r="E12" s="940" t="str">
        <f>'メイキング貼付用元データ（非表示）'!H12</f>
        <v>sachi.s</v>
      </c>
      <c r="F12" s="937"/>
      <c r="G12" s="24"/>
      <c r="H12" s="941"/>
      <c r="I12" s="24"/>
      <c r="J12" s="941"/>
      <c r="K12" s="24"/>
      <c r="L12" s="24"/>
      <c r="M12" s="24"/>
      <c r="N12" s="942"/>
      <c r="O12" s="24"/>
      <c r="P12" s="24"/>
      <c r="Q12" s="24"/>
      <c r="R12" s="24"/>
      <c r="S12" s="24"/>
      <c r="T12" s="24"/>
      <c r="U12" s="24"/>
      <c r="V12" s="24"/>
      <c r="W12" s="24"/>
      <c r="X12" s="24"/>
      <c r="Y12" s="24"/>
      <c r="Z12" s="24"/>
    </row>
    <row r="13">
      <c r="A13" s="938">
        <f>'メイキング貼付用元データ（非表示）'!B13</f>
        <v>46268</v>
      </c>
      <c r="B13" s="939">
        <f>'メイキング貼付用元データ（非表示）'!E13</f>
        <v>1930</v>
      </c>
      <c r="C13" s="939">
        <f>'メイキング貼付用元データ（非表示）'!F13</f>
        <v>2030</v>
      </c>
      <c r="D13" s="940" t="str">
        <f>'メイキング貼付用元データ（非表示）'!D13</f>
        <v>Back＆Ar1</v>
      </c>
      <c r="E13" s="940" t="str">
        <f>'メイキング貼付用元データ（非表示）'!H13</f>
        <v>mai.h</v>
      </c>
      <c r="F13" s="937"/>
      <c r="G13" s="24"/>
      <c r="H13" s="941"/>
      <c r="I13" s="24"/>
      <c r="J13" s="941"/>
      <c r="K13" s="24"/>
      <c r="L13" s="24"/>
      <c r="M13" s="24"/>
      <c r="N13" s="942"/>
      <c r="O13" s="24"/>
      <c r="P13" s="24"/>
      <c r="Q13" s="24"/>
      <c r="R13" s="24"/>
      <c r="S13" s="24"/>
      <c r="T13" s="24"/>
      <c r="U13" s="24"/>
      <c r="V13" s="24"/>
      <c r="W13" s="24"/>
      <c r="X13" s="24"/>
      <c r="Y13" s="24"/>
      <c r="Z13" s="24"/>
    </row>
    <row r="14">
      <c r="A14" s="938">
        <f>'メイキング貼付用元データ（非表示）'!B14</f>
        <v>46268</v>
      </c>
      <c r="B14" s="939">
        <f>'メイキング貼付用元データ（非表示）'!E14</f>
        <v>2100</v>
      </c>
      <c r="C14" s="939">
        <f>'メイキング貼付用元データ（非表示）'!F14</f>
        <v>2200</v>
      </c>
      <c r="D14" s="940" t="str">
        <f>'メイキング貼付用元データ（非表示）'!D14</f>
        <v>Basic2</v>
      </c>
      <c r="E14" s="940" t="str">
        <f>'メイキング貼付用元データ（非表示）'!H14</f>
        <v>sachi.s</v>
      </c>
      <c r="F14" s="937"/>
      <c r="G14" s="24"/>
      <c r="H14" s="941"/>
      <c r="I14" s="24"/>
      <c r="J14" s="941"/>
      <c r="K14" s="24"/>
      <c r="L14" s="24"/>
      <c r="M14" s="24"/>
      <c r="N14" s="24"/>
      <c r="O14" s="24"/>
      <c r="P14" s="24"/>
      <c r="Q14" s="24"/>
      <c r="R14" s="24"/>
      <c r="S14" s="24"/>
      <c r="T14" s="24"/>
      <c r="U14" s="24"/>
      <c r="V14" s="24"/>
      <c r="W14" s="24"/>
      <c r="X14" s="24"/>
      <c r="Y14" s="24"/>
      <c r="Z14" s="24"/>
    </row>
    <row r="15">
      <c r="A15" s="938">
        <f>'メイキング貼付用元データ（非表示）'!B15</f>
        <v>46269</v>
      </c>
      <c r="B15" s="939">
        <f>'メイキング貼付用元データ（非表示）'!E15</f>
        <v>1030</v>
      </c>
      <c r="C15" s="939">
        <f>'メイキング貼付用元データ（非表示）'!F15</f>
        <v>1130</v>
      </c>
      <c r="D15" s="940" t="str">
        <f>'メイキング貼付用元データ（非表示）'!D15</f>
        <v>Basic1</v>
      </c>
      <c r="E15" s="940" t="str">
        <f>'メイキング貼付用元データ（非表示）'!H15</f>
        <v>sachi.s</v>
      </c>
      <c r="F15" s="937"/>
      <c r="G15" s="24"/>
      <c r="H15" s="941"/>
      <c r="I15" s="24"/>
      <c r="J15" s="941"/>
      <c r="K15" s="24"/>
      <c r="L15" s="24"/>
      <c r="M15" s="24"/>
      <c r="N15" s="24"/>
      <c r="O15" s="24"/>
      <c r="P15" s="24"/>
      <c r="Q15" s="24"/>
      <c r="R15" s="24"/>
      <c r="S15" s="24"/>
      <c r="T15" s="24"/>
      <c r="U15" s="24"/>
      <c r="V15" s="24"/>
      <c r="W15" s="24"/>
      <c r="X15" s="24"/>
      <c r="Y15" s="24"/>
      <c r="Z15" s="24"/>
    </row>
    <row r="16">
      <c r="A16" s="938">
        <f>'メイキング貼付用元データ（非表示）'!B16</f>
        <v>46269</v>
      </c>
      <c r="B16" s="939">
        <f>'メイキング貼付用元データ（非表示）'!E16</f>
        <v>1230</v>
      </c>
      <c r="C16" s="939">
        <f>'メイキング貼付用元データ（非表示）'!F16</f>
        <v>1330</v>
      </c>
      <c r="D16" s="940" t="str">
        <f>'メイキング貼付用元データ（非表示）'!D16</f>
        <v>Waist1</v>
      </c>
      <c r="E16" s="940" t="str">
        <f>'メイキング貼付用元データ（非表示）'!H16</f>
        <v>asuka</v>
      </c>
      <c r="F16" s="937"/>
      <c r="G16" s="24"/>
      <c r="H16" s="941"/>
      <c r="I16" s="24"/>
      <c r="J16" s="941"/>
      <c r="K16" s="24"/>
      <c r="L16" s="24"/>
      <c r="M16" s="24"/>
      <c r="N16" s="24"/>
      <c r="O16" s="24"/>
      <c r="P16" s="24"/>
      <c r="Q16" s="24"/>
      <c r="R16" s="24"/>
      <c r="S16" s="24"/>
      <c r="T16" s="24"/>
      <c r="U16" s="24"/>
      <c r="V16" s="24"/>
      <c r="W16" s="24"/>
      <c r="X16" s="24"/>
      <c r="Y16" s="24"/>
      <c r="Z16" s="24"/>
    </row>
    <row r="17">
      <c r="A17" s="938">
        <f>'メイキング貼付用元データ（非表示）'!B17</f>
        <v>46269</v>
      </c>
      <c r="B17" s="939">
        <f>'メイキング貼付用元データ（非表示）'!E17</f>
        <v>1800</v>
      </c>
      <c r="C17" s="939">
        <f>'メイキング貼付用元データ（非表示）'!F17</f>
        <v>1900</v>
      </c>
      <c r="D17" s="940" t="str">
        <f>'メイキング貼付用元データ（非表示）'!D17</f>
        <v>Back＆Ar1</v>
      </c>
      <c r="E17" s="940" t="str">
        <f>'メイキング貼付用元データ（非表示）'!H17</f>
        <v>mai.h</v>
      </c>
      <c r="F17" s="937"/>
      <c r="G17" s="24"/>
      <c r="H17" s="941"/>
      <c r="I17" s="24"/>
      <c r="J17" s="941"/>
      <c r="K17" s="24"/>
      <c r="L17" s="24"/>
      <c r="M17" s="24"/>
      <c r="N17" s="24"/>
      <c r="O17" s="24"/>
      <c r="P17" s="24"/>
      <c r="Q17" s="24"/>
      <c r="R17" s="24"/>
      <c r="S17" s="24"/>
      <c r="T17" s="24"/>
      <c r="U17" s="24"/>
      <c r="V17" s="24"/>
      <c r="W17" s="24"/>
      <c r="X17" s="24"/>
      <c r="Y17" s="24"/>
      <c r="Z17" s="24"/>
    </row>
    <row r="18">
      <c r="A18" s="938">
        <f>'メイキング貼付用元データ（非表示）'!B18</f>
        <v>46269</v>
      </c>
      <c r="B18" s="939">
        <f>'メイキング貼付用元データ（非表示）'!E18</f>
        <v>1930</v>
      </c>
      <c r="C18" s="939">
        <f>'メイキング貼付用元データ（非表示）'!F18</f>
        <v>2030</v>
      </c>
      <c r="D18" s="940" t="str">
        <f>'メイキング貼付用元データ（非表示）'!D18</f>
        <v>BC</v>
      </c>
      <c r="E18" s="940" t="str">
        <f>'メイキング貼付用元データ（非表示）'!H18</f>
        <v>asuka</v>
      </c>
      <c r="F18" s="937"/>
      <c r="G18" s="24"/>
      <c r="H18" s="941"/>
      <c r="I18" s="24"/>
      <c r="J18" s="941"/>
      <c r="K18" s="24"/>
      <c r="L18" s="24"/>
      <c r="M18" s="24"/>
      <c r="N18" s="24"/>
      <c r="O18" s="24"/>
      <c r="P18" s="24"/>
      <c r="Q18" s="24"/>
      <c r="R18" s="24"/>
      <c r="S18" s="24"/>
      <c r="T18" s="24"/>
      <c r="U18" s="24"/>
      <c r="V18" s="24"/>
      <c r="W18" s="24"/>
      <c r="X18" s="24"/>
      <c r="Y18" s="24"/>
      <c r="Z18" s="24"/>
    </row>
    <row r="19">
      <c r="A19" s="938">
        <f>'メイキング貼付用元データ（非表示）'!B19</f>
        <v>46269</v>
      </c>
      <c r="B19" s="939">
        <f>'メイキング貼付用元データ（非表示）'!E19</f>
        <v>2100</v>
      </c>
      <c r="C19" s="939">
        <f>'メイキング貼付用元データ（非表示）'!F19</f>
        <v>2200</v>
      </c>
      <c r="D19" s="940" t="str">
        <f>'メイキング貼付用元データ（非表示）'!D19</f>
        <v>Basic2</v>
      </c>
      <c r="E19" s="940" t="str">
        <f>'メイキング貼付用元データ（非表示）'!H19</f>
        <v>mai.h</v>
      </c>
      <c r="F19" s="937"/>
      <c r="G19" s="24"/>
      <c r="H19" s="941"/>
      <c r="I19" s="24"/>
      <c r="J19" s="941"/>
      <c r="K19" s="24"/>
      <c r="L19" s="24"/>
      <c r="M19" s="24"/>
      <c r="N19" s="24"/>
      <c r="O19" s="24"/>
      <c r="P19" s="24"/>
      <c r="Q19" s="24"/>
      <c r="R19" s="24"/>
      <c r="S19" s="24"/>
      <c r="T19" s="24"/>
      <c r="U19" s="24"/>
      <c r="V19" s="24"/>
      <c r="W19" s="24"/>
      <c r="X19" s="24"/>
      <c r="Y19" s="24"/>
      <c r="Z19" s="24"/>
    </row>
    <row r="20">
      <c r="A20" s="938">
        <f>'メイキング貼付用元データ（非表示）'!B20</f>
        <v>46270</v>
      </c>
      <c r="B20" s="939">
        <f>'メイキング貼付用元データ（非表示）'!E20</f>
        <v>1030</v>
      </c>
      <c r="C20" s="939">
        <f>'メイキング貼付用元データ（非表示）'!F20</f>
        <v>1130</v>
      </c>
      <c r="D20" s="940" t="str">
        <f>'メイキング貼付用元データ（非表示）'!D20</f>
        <v>Back＆Ar1</v>
      </c>
      <c r="E20" s="940" t="str">
        <f>'メイキング貼付用元データ（非表示）'!H20</f>
        <v>mai.h</v>
      </c>
      <c r="F20" s="937"/>
      <c r="G20" s="24"/>
      <c r="H20" s="941"/>
      <c r="I20" s="24"/>
      <c r="J20" s="941"/>
      <c r="K20" s="24"/>
      <c r="L20" s="24"/>
      <c r="M20" s="24"/>
      <c r="N20" s="24"/>
      <c r="O20" s="24"/>
      <c r="P20" s="24"/>
      <c r="Q20" s="24"/>
      <c r="R20" s="24"/>
      <c r="S20" s="24"/>
      <c r="T20" s="24"/>
      <c r="U20" s="24"/>
      <c r="V20" s="24"/>
      <c r="W20" s="24"/>
      <c r="X20" s="24"/>
      <c r="Y20" s="24"/>
      <c r="Z20" s="24"/>
    </row>
    <row r="21">
      <c r="A21" s="938">
        <f>'メイキング貼付用元データ（非表示）'!B21</f>
        <v>46270</v>
      </c>
      <c r="B21" s="939">
        <f>'メイキング貼付用元データ（非表示）'!E21</f>
        <v>1230</v>
      </c>
      <c r="C21" s="939">
        <f>'メイキング貼付用元データ（非表示）'!F21</f>
        <v>1330</v>
      </c>
      <c r="D21" s="940" t="str">
        <f>'メイキング貼付用元データ（非表示）'!D21</f>
        <v>BC</v>
      </c>
      <c r="E21" s="940" t="str">
        <f>'メイキング貼付用元データ（非表示）'!H21</f>
        <v>asuka</v>
      </c>
      <c r="F21" s="937"/>
      <c r="G21" s="24"/>
      <c r="H21" s="941"/>
      <c r="I21" s="24"/>
      <c r="J21" s="941"/>
      <c r="K21" s="24"/>
      <c r="L21" s="24"/>
      <c r="M21" s="24"/>
      <c r="N21" s="24"/>
      <c r="O21" s="24"/>
      <c r="P21" s="24"/>
      <c r="Q21" s="24"/>
      <c r="R21" s="24"/>
      <c r="S21" s="24"/>
      <c r="T21" s="24"/>
      <c r="U21" s="24"/>
      <c r="V21" s="24"/>
      <c r="W21" s="24"/>
      <c r="X21" s="24"/>
      <c r="Y21" s="24"/>
      <c r="Z21" s="24"/>
    </row>
    <row r="22">
      <c r="A22" s="938">
        <f>'メイキング貼付用元データ（非表示）'!B22</f>
        <v>46270</v>
      </c>
      <c r="B22" s="939">
        <f>'メイキング貼付用元データ（非表示）'!E22</f>
        <v>1430</v>
      </c>
      <c r="C22" s="939">
        <f>'メイキング貼付用元データ（非表示）'!F22</f>
        <v>1530</v>
      </c>
      <c r="D22" s="940" t="str">
        <f>'メイキング貼付用元データ（非表示）'!D22</f>
        <v>Hip＆Leg1</v>
      </c>
      <c r="E22" s="940" t="str">
        <f>'メイキング貼付用元データ（非表示）'!H22</f>
        <v>mai.h</v>
      </c>
      <c r="F22" s="937"/>
      <c r="G22" s="24"/>
      <c r="H22" s="941"/>
      <c r="I22" s="24"/>
      <c r="J22" s="941"/>
      <c r="K22" s="24"/>
      <c r="L22" s="24"/>
      <c r="M22" s="24"/>
      <c r="N22" s="24"/>
      <c r="O22" s="24"/>
      <c r="P22" s="24"/>
      <c r="Q22" s="24"/>
      <c r="R22" s="24"/>
      <c r="S22" s="24"/>
      <c r="T22" s="24"/>
      <c r="U22" s="24"/>
      <c r="V22" s="24"/>
      <c r="W22" s="24"/>
      <c r="X22" s="24"/>
      <c r="Y22" s="24"/>
      <c r="Z22" s="24"/>
    </row>
    <row r="23">
      <c r="A23" s="938">
        <f>'メイキング貼付用元データ（非表示）'!B23</f>
        <v>46270</v>
      </c>
      <c r="B23" s="939">
        <f>'メイキング貼付用元データ（非表示）'!E23</f>
        <v>1630</v>
      </c>
      <c r="C23" s="939">
        <f>'メイキング貼付用元データ（非表示）'!F23</f>
        <v>1730</v>
      </c>
      <c r="D23" s="940" t="str">
        <f>'メイキング貼付用元データ（非表示）'!D23</f>
        <v>Basic1</v>
      </c>
      <c r="E23" s="940" t="str">
        <f>'メイキング貼付用元データ（非表示）'!H23</f>
        <v>asuka</v>
      </c>
      <c r="F23" s="937"/>
      <c r="G23" s="24"/>
      <c r="H23" s="941"/>
      <c r="I23" s="24"/>
      <c r="J23" s="941"/>
      <c r="K23" s="24"/>
      <c r="L23" s="24"/>
      <c r="M23" s="24"/>
      <c r="N23" s="24"/>
      <c r="O23" s="24"/>
      <c r="P23" s="24"/>
      <c r="Q23" s="24"/>
      <c r="R23" s="24"/>
      <c r="S23" s="24"/>
      <c r="T23" s="24"/>
      <c r="U23" s="24"/>
      <c r="V23" s="24"/>
      <c r="W23" s="24"/>
      <c r="X23" s="24"/>
      <c r="Y23" s="24"/>
      <c r="Z23" s="24"/>
    </row>
    <row r="24">
      <c r="A24" s="938">
        <f>'メイキング貼付用元データ（非表示）'!B24</f>
        <v>46273</v>
      </c>
      <c r="B24" s="939">
        <f>'メイキング貼付用元データ（非表示）'!E24</f>
        <v>1030</v>
      </c>
      <c r="C24" s="939">
        <f>'メイキング貼付用元データ（非表示）'!F24</f>
        <v>1130</v>
      </c>
      <c r="D24" s="940" t="str">
        <f>'メイキング貼付用元データ（非表示）'!D24</f>
        <v>Back＆Ar1</v>
      </c>
      <c r="E24" s="940" t="str">
        <f>'メイキング貼付用元データ（非表示）'!H24</f>
        <v>mai.h</v>
      </c>
      <c r="F24" s="937"/>
      <c r="G24" s="24"/>
      <c r="H24" s="941"/>
      <c r="I24" s="24"/>
      <c r="J24" s="941"/>
      <c r="K24" s="24"/>
      <c r="L24" s="24"/>
      <c r="M24" s="24"/>
      <c r="N24" s="24"/>
      <c r="O24" s="24"/>
      <c r="P24" s="24"/>
      <c r="Q24" s="24"/>
      <c r="R24" s="24"/>
      <c r="S24" s="24"/>
      <c r="T24" s="24"/>
      <c r="U24" s="24"/>
      <c r="V24" s="24"/>
      <c r="W24" s="24"/>
      <c r="X24" s="24"/>
      <c r="Y24" s="24"/>
      <c r="Z24" s="24"/>
    </row>
    <row r="25">
      <c r="A25" s="938">
        <f>'メイキング貼付用元データ（非表示）'!B25</f>
        <v>46273</v>
      </c>
      <c r="B25" s="939">
        <f>'メイキング貼付用元データ（非表示）'!E25</f>
        <v>1230</v>
      </c>
      <c r="C25" s="939">
        <f>'メイキング貼付用元データ（非表示）'!F25</f>
        <v>1330</v>
      </c>
      <c r="D25" s="940" t="str">
        <f>'メイキング貼付用元データ（非表示）'!D25</f>
        <v>Basic1</v>
      </c>
      <c r="E25" s="940" t="str">
        <f>'メイキング貼付用元データ（非表示）'!H25</f>
        <v>Reiko.R</v>
      </c>
      <c r="F25" s="937"/>
      <c r="G25" s="24"/>
      <c r="H25" s="941"/>
      <c r="I25" s="24"/>
      <c r="J25" s="941"/>
      <c r="K25" s="24"/>
      <c r="L25" s="24"/>
      <c r="M25" s="24"/>
      <c r="N25" s="24"/>
      <c r="O25" s="24"/>
      <c r="P25" s="24"/>
      <c r="Q25" s="24"/>
      <c r="R25" s="24"/>
      <c r="S25" s="24"/>
      <c r="T25" s="24"/>
      <c r="U25" s="24"/>
      <c r="V25" s="24"/>
      <c r="W25" s="24"/>
      <c r="X25" s="24"/>
      <c r="Y25" s="24"/>
      <c r="Z25" s="24"/>
    </row>
    <row r="26">
      <c r="A26" s="938">
        <f>'メイキング貼付用元データ（非表示）'!B26</f>
        <v>46273</v>
      </c>
      <c r="B26" s="939">
        <f>'メイキング貼付用元データ（非表示）'!E26</f>
        <v>1800</v>
      </c>
      <c r="C26" s="939">
        <f>'メイキング貼付用元データ（非表示）'!F26</f>
        <v>1900</v>
      </c>
      <c r="D26" s="940" t="str">
        <f>'メイキング貼付用元データ（非表示）'!D26</f>
        <v>Hip＆Leg1</v>
      </c>
      <c r="E26" s="940" t="str">
        <f>'メイキング貼付用元データ（非表示）'!H26</f>
        <v>sachi.s</v>
      </c>
      <c r="F26" s="937"/>
      <c r="G26" s="24"/>
      <c r="H26" s="941"/>
      <c r="I26" s="24"/>
      <c r="J26" s="941"/>
      <c r="K26" s="24"/>
      <c r="L26" s="24"/>
      <c r="M26" s="24"/>
      <c r="N26" s="24"/>
      <c r="O26" s="24"/>
      <c r="P26" s="24"/>
      <c r="Q26" s="24"/>
      <c r="R26" s="24"/>
      <c r="S26" s="24"/>
      <c r="T26" s="24"/>
      <c r="U26" s="24"/>
      <c r="V26" s="24"/>
      <c r="W26" s="24"/>
      <c r="X26" s="24"/>
      <c r="Y26" s="24"/>
      <c r="Z26" s="24"/>
    </row>
    <row r="27">
      <c r="A27" s="938">
        <f>'メイキング貼付用元データ（非表示）'!B27</f>
        <v>46273</v>
      </c>
      <c r="B27" s="939">
        <f>'メイキング貼付用元データ（非表示）'!E27</f>
        <v>1930</v>
      </c>
      <c r="C27" s="939">
        <f>'メイキング貼付用元データ（非表示）'!F27</f>
        <v>2030</v>
      </c>
      <c r="D27" s="940" t="str">
        <f>'メイキング貼付用元データ（非表示）'!D27</f>
        <v>Waist1</v>
      </c>
      <c r="E27" s="940" t="str">
        <f>'メイキング貼付用元データ（非表示）'!H27</f>
        <v>Reiko.R</v>
      </c>
      <c r="F27" s="937"/>
      <c r="G27" s="24"/>
      <c r="H27" s="941"/>
      <c r="I27" s="24"/>
      <c r="J27" s="941"/>
      <c r="K27" s="24"/>
      <c r="L27" s="24"/>
      <c r="M27" s="24"/>
      <c r="N27" s="24"/>
      <c r="O27" s="24"/>
      <c r="P27" s="24"/>
      <c r="Q27" s="24"/>
      <c r="R27" s="24"/>
      <c r="S27" s="24"/>
      <c r="T27" s="24"/>
      <c r="U27" s="24"/>
      <c r="V27" s="24"/>
      <c r="W27" s="24"/>
      <c r="X27" s="24"/>
      <c r="Y27" s="24"/>
      <c r="Z27" s="24"/>
    </row>
    <row r="28">
      <c r="A28" s="938">
        <f>'メイキング貼付用元データ（非表示）'!B28</f>
        <v>46273</v>
      </c>
      <c r="B28" s="939">
        <f>'メイキング貼付用元データ（非表示）'!E28</f>
        <v>2100</v>
      </c>
      <c r="C28" s="939">
        <f>'メイキング貼付用元データ（非表示）'!F28</f>
        <v>2200</v>
      </c>
      <c r="D28" s="940" t="str">
        <f>'メイキング貼付用元データ（非表示）'!D28</f>
        <v>Basic2</v>
      </c>
      <c r="E28" s="940" t="str">
        <f>'メイキング貼付用元データ（非表示）'!H28</f>
        <v>sachi.s</v>
      </c>
      <c r="F28" s="937"/>
      <c r="G28" s="24"/>
      <c r="H28" s="941"/>
      <c r="I28" s="24"/>
      <c r="J28" s="941"/>
      <c r="K28" s="24"/>
      <c r="L28" s="24"/>
      <c r="M28" s="24"/>
      <c r="N28" s="24"/>
      <c r="O28" s="24"/>
      <c r="P28" s="24"/>
      <c r="Q28" s="24"/>
      <c r="R28" s="24"/>
      <c r="S28" s="24"/>
      <c r="T28" s="24"/>
      <c r="U28" s="24"/>
      <c r="V28" s="24"/>
      <c r="W28" s="24"/>
      <c r="X28" s="24"/>
      <c r="Y28" s="24"/>
      <c r="Z28" s="24"/>
    </row>
    <row r="29">
      <c r="A29" s="938">
        <f>'メイキング貼付用元データ（非表示）'!B29</f>
        <v>46274</v>
      </c>
      <c r="B29" s="939">
        <f>'メイキング貼付用元データ（非表示）'!E29</f>
        <v>1030</v>
      </c>
      <c r="C29" s="939">
        <f>'メイキング貼付用元データ（非表示）'!F29</f>
        <v>1130</v>
      </c>
      <c r="D29" s="940" t="str">
        <f>'メイキング貼付用元データ（非表示）'!D29</f>
        <v>Basic1</v>
      </c>
      <c r="E29" s="940" t="str">
        <f>'メイキング貼付用元データ（非表示）'!H29</f>
        <v>sachi.s</v>
      </c>
      <c r="F29" s="937"/>
      <c r="G29" s="24"/>
      <c r="H29" s="941"/>
      <c r="I29" s="24"/>
      <c r="J29" s="941"/>
      <c r="K29" s="24"/>
      <c r="L29" s="24"/>
      <c r="M29" s="24"/>
      <c r="N29" s="24"/>
      <c r="O29" s="24"/>
      <c r="P29" s="24"/>
      <c r="Q29" s="24"/>
      <c r="R29" s="24"/>
      <c r="S29" s="24"/>
      <c r="T29" s="24"/>
      <c r="U29" s="24"/>
      <c r="V29" s="24"/>
      <c r="W29" s="24"/>
      <c r="X29" s="24"/>
      <c r="Y29" s="24"/>
      <c r="Z29" s="24"/>
    </row>
    <row r="30">
      <c r="A30" s="938">
        <f>'メイキング貼付用元データ（非表示）'!B30</f>
        <v>46274</v>
      </c>
      <c r="B30" s="939">
        <f>'メイキング貼付用元データ（非表示）'!E30</f>
        <v>1230</v>
      </c>
      <c r="C30" s="939">
        <f>'メイキング貼付用元データ（非表示）'!F30</f>
        <v>1330</v>
      </c>
      <c r="D30" s="940" t="str">
        <f>'メイキング貼付用元データ（非表示）'!D30</f>
        <v>Hip＆Leg1</v>
      </c>
      <c r="E30" s="940" t="str">
        <f>'メイキング貼付用元データ（非表示）'!H30</f>
        <v>mai.h</v>
      </c>
      <c r="F30" s="937"/>
      <c r="G30" s="24"/>
      <c r="H30" s="941"/>
      <c r="I30" s="24"/>
      <c r="J30" s="941"/>
      <c r="K30" s="24"/>
      <c r="L30" s="24"/>
      <c r="M30" s="24"/>
      <c r="N30" s="24"/>
      <c r="O30" s="24"/>
      <c r="P30" s="24"/>
      <c r="Q30" s="24"/>
      <c r="R30" s="24"/>
      <c r="S30" s="24"/>
      <c r="T30" s="24"/>
      <c r="U30" s="24"/>
      <c r="V30" s="24"/>
      <c r="W30" s="24"/>
      <c r="X30" s="24"/>
      <c r="Y30" s="24"/>
      <c r="Z30" s="24"/>
    </row>
    <row r="31">
      <c r="A31" s="938">
        <f>'メイキング貼付用元データ（非表示）'!B31</f>
        <v>46274</v>
      </c>
      <c r="B31" s="939">
        <f>'メイキング貼付用元データ（非表示）'!E31</f>
        <v>1800</v>
      </c>
      <c r="C31" s="939">
        <f>'メイキング貼付用元データ（非表示）'!F31</f>
        <v>1900</v>
      </c>
      <c r="D31" s="940" t="str">
        <f>'メイキング貼付用元データ（非表示）'!D31</f>
        <v>Basic2</v>
      </c>
      <c r="E31" s="940" t="str">
        <f>'メイキング貼付用元データ（非表示）'!H31</f>
        <v>Reiko.R</v>
      </c>
      <c r="F31" s="937"/>
      <c r="G31" s="24"/>
      <c r="H31" s="941"/>
      <c r="I31" s="24"/>
      <c r="J31" s="941"/>
      <c r="K31" s="24"/>
      <c r="L31" s="24"/>
      <c r="M31" s="24"/>
      <c r="N31" s="24"/>
      <c r="O31" s="24"/>
      <c r="P31" s="24"/>
      <c r="Q31" s="24"/>
      <c r="R31" s="24"/>
      <c r="S31" s="24"/>
      <c r="T31" s="24"/>
      <c r="U31" s="24"/>
      <c r="V31" s="24"/>
      <c r="W31" s="24"/>
      <c r="X31" s="24"/>
      <c r="Y31" s="24"/>
      <c r="Z31" s="24"/>
    </row>
    <row r="32">
      <c r="A32" s="938">
        <f>'メイキング貼付用元データ（非表示）'!B32</f>
        <v>46274</v>
      </c>
      <c r="B32" s="939">
        <f>'メイキング貼付用元データ（非表示）'!E32</f>
        <v>1930</v>
      </c>
      <c r="C32" s="939">
        <f>'メイキング貼付用元データ（非表示）'!F32</f>
        <v>2030</v>
      </c>
      <c r="D32" s="940" t="str">
        <f>'メイキング貼付用元データ（非表示）'!D32</f>
        <v>Hip＆Leg2</v>
      </c>
      <c r="E32" s="940" t="str">
        <f>'メイキング貼付用元データ（非表示）'!H32</f>
        <v>sachi.s</v>
      </c>
      <c r="F32" s="937"/>
      <c r="G32" s="24"/>
      <c r="H32" s="941"/>
      <c r="I32" s="24"/>
      <c r="J32" s="941"/>
      <c r="K32" s="24"/>
      <c r="L32" s="24"/>
      <c r="M32" s="24"/>
      <c r="N32" s="24"/>
      <c r="O32" s="24"/>
      <c r="P32" s="24"/>
      <c r="Q32" s="24"/>
      <c r="R32" s="24"/>
      <c r="S32" s="24"/>
      <c r="T32" s="24"/>
      <c r="U32" s="24"/>
      <c r="V32" s="24"/>
      <c r="W32" s="24"/>
      <c r="X32" s="24"/>
      <c r="Y32" s="24"/>
      <c r="Z32" s="24"/>
    </row>
    <row r="33">
      <c r="A33" s="938">
        <f>'メイキング貼付用元データ（非表示）'!B33</f>
        <v>46274</v>
      </c>
      <c r="B33" s="939">
        <f>'メイキング貼付用元データ（非表示）'!E33</f>
        <v>2100</v>
      </c>
      <c r="C33" s="939">
        <f>'メイキング貼付用元データ（非表示）'!F33</f>
        <v>2200</v>
      </c>
      <c r="D33" s="940" t="str">
        <f>'メイキング貼付用元データ（非表示）'!D33</f>
        <v>Waist1</v>
      </c>
      <c r="E33" s="940" t="str">
        <f>'メイキング貼付用元データ（非表示）'!H33</f>
        <v>Reiko.R</v>
      </c>
      <c r="F33" s="937"/>
      <c r="G33" s="24"/>
      <c r="H33" s="941"/>
      <c r="I33" s="24"/>
      <c r="J33" s="941"/>
      <c r="K33" s="24"/>
      <c r="L33" s="24"/>
      <c r="M33" s="24"/>
      <c r="N33" s="24"/>
      <c r="O33" s="24"/>
      <c r="P33" s="24"/>
      <c r="Q33" s="24"/>
      <c r="R33" s="24"/>
      <c r="S33" s="24"/>
      <c r="T33" s="24"/>
      <c r="U33" s="24"/>
      <c r="V33" s="24"/>
      <c r="W33" s="24"/>
      <c r="X33" s="24"/>
      <c r="Y33" s="24"/>
      <c r="Z33" s="24"/>
    </row>
    <row r="34">
      <c r="A34" s="938">
        <f>'メイキング貼付用元データ（非表示）'!B34</f>
        <v>46275</v>
      </c>
      <c r="B34" s="939">
        <f>'メイキング貼付用元データ（非表示）'!E34</f>
        <v>1800</v>
      </c>
      <c r="C34" s="939">
        <f>'メイキング貼付用元データ（非表示）'!F34</f>
        <v>1900</v>
      </c>
      <c r="D34" s="940" t="str">
        <f>'メイキング貼付用元データ（非表示）'!D34</f>
        <v>Back＆Ar1</v>
      </c>
      <c r="E34" s="940" t="str">
        <f>'メイキング貼付用元データ（非表示）'!H34</f>
        <v>mai.h</v>
      </c>
      <c r="F34" s="937"/>
      <c r="G34" s="24"/>
      <c r="H34" s="941"/>
      <c r="I34" s="24"/>
      <c r="J34" s="941"/>
      <c r="K34" s="24"/>
      <c r="L34" s="24"/>
      <c r="M34" s="24"/>
      <c r="N34" s="24"/>
      <c r="O34" s="24"/>
      <c r="P34" s="24"/>
      <c r="Q34" s="24"/>
      <c r="R34" s="24"/>
      <c r="S34" s="24"/>
      <c r="T34" s="24"/>
      <c r="U34" s="24"/>
      <c r="V34" s="24"/>
      <c r="W34" s="24"/>
      <c r="X34" s="24"/>
      <c r="Y34" s="24"/>
      <c r="Z34" s="24"/>
    </row>
    <row r="35">
      <c r="A35" s="938">
        <f>'メイキング貼付用元データ（非表示）'!B35</f>
        <v>46275</v>
      </c>
      <c r="B35" s="939">
        <f>'メイキング貼付用元データ（非表示）'!E35</f>
        <v>1930</v>
      </c>
      <c r="C35" s="939">
        <f>'メイキング貼付用元データ（非表示）'!F35</f>
        <v>2030</v>
      </c>
      <c r="D35" s="940" t="str">
        <f>'メイキング貼付用元データ（非表示）'!D35</f>
        <v>Basic1</v>
      </c>
      <c r="E35" s="940" t="str">
        <f>'メイキング貼付用元データ（非表示）'!H35</f>
        <v>Reiko.R</v>
      </c>
      <c r="F35" s="937"/>
      <c r="G35" s="24"/>
      <c r="H35" s="941"/>
      <c r="I35" s="24"/>
      <c r="J35" s="24"/>
      <c r="K35" s="24"/>
      <c r="L35" s="24"/>
      <c r="M35" s="24"/>
      <c r="N35" s="24"/>
      <c r="O35" s="24"/>
      <c r="P35" s="24"/>
      <c r="Q35" s="24"/>
      <c r="R35" s="24"/>
      <c r="S35" s="24"/>
      <c r="T35" s="24"/>
      <c r="U35" s="24"/>
      <c r="V35" s="24"/>
      <c r="W35" s="24"/>
      <c r="X35" s="24"/>
      <c r="Y35" s="24"/>
      <c r="Z35" s="24"/>
    </row>
    <row r="36">
      <c r="A36" s="938">
        <f>'メイキング貼付用元データ（非表示）'!B36</f>
        <v>46275</v>
      </c>
      <c r="B36" s="939">
        <f>'メイキング貼付用元データ（非表示）'!E36</f>
        <v>2100</v>
      </c>
      <c r="C36" s="939">
        <f>'メイキング貼付用元データ（非表示）'!F36</f>
        <v>2200</v>
      </c>
      <c r="D36" s="940" t="str">
        <f>'メイキング貼付用元データ（非表示）'!D36</f>
        <v>Hip＆Leg1</v>
      </c>
      <c r="E36" s="940" t="str">
        <f>'メイキング貼付用元データ（非表示）'!H36</f>
        <v>mai.h</v>
      </c>
      <c r="F36" s="937"/>
      <c r="G36" s="24"/>
      <c r="H36" s="941"/>
      <c r="I36" s="24"/>
      <c r="J36" s="943"/>
      <c r="K36" s="943"/>
      <c r="L36" s="24"/>
      <c r="M36" s="24"/>
      <c r="N36" s="24"/>
      <c r="O36" s="24"/>
      <c r="P36" s="24"/>
      <c r="Q36" s="24"/>
      <c r="R36" s="24"/>
      <c r="S36" s="24"/>
      <c r="T36" s="24"/>
      <c r="U36" s="24"/>
      <c r="V36" s="24"/>
      <c r="W36" s="24"/>
      <c r="X36" s="24"/>
      <c r="Y36" s="24"/>
      <c r="Z36" s="24"/>
    </row>
    <row r="37">
      <c r="A37" s="938">
        <f>'メイキング貼付用元データ（非表示）'!B37</f>
        <v>46276</v>
      </c>
      <c r="B37" s="939">
        <f>'メイキング貼付用元データ（非表示）'!E37</f>
        <v>1030</v>
      </c>
      <c r="C37" s="939">
        <f>'メイキング貼付用元データ（非表示）'!F37</f>
        <v>1130</v>
      </c>
      <c r="D37" s="940" t="str">
        <f>'メイキング貼付用元データ（非表示）'!D37</f>
        <v>Back＆Ar1</v>
      </c>
      <c r="E37" s="940" t="str">
        <f>'メイキング貼付用元データ（非表示）'!H37</f>
        <v>mai.h</v>
      </c>
      <c r="F37" s="937"/>
      <c r="G37" s="24"/>
      <c r="H37" s="941"/>
      <c r="I37" s="24"/>
      <c r="J37" s="941"/>
      <c r="K37" s="24"/>
      <c r="L37" s="24"/>
      <c r="M37" s="24"/>
      <c r="N37" s="24"/>
      <c r="O37" s="24"/>
      <c r="P37" s="24"/>
      <c r="Q37" s="24"/>
      <c r="R37" s="24"/>
      <c r="S37" s="24"/>
      <c r="T37" s="24"/>
      <c r="U37" s="24"/>
      <c r="V37" s="24"/>
      <c r="W37" s="24"/>
      <c r="X37" s="24"/>
      <c r="Y37" s="24"/>
      <c r="Z37" s="24"/>
    </row>
    <row r="38">
      <c r="A38" s="938">
        <f>'メイキング貼付用元データ（非表示）'!B38</f>
        <v>46276</v>
      </c>
      <c r="B38" s="939">
        <f>'メイキング貼付用元データ（非表示）'!E38</f>
        <v>1230</v>
      </c>
      <c r="C38" s="939">
        <f>'メイキング貼付用元データ（非表示）'!F38</f>
        <v>1330</v>
      </c>
      <c r="D38" s="940" t="str">
        <f>'メイキング貼付用元データ（非表示）'!D38</f>
        <v>Basic1</v>
      </c>
      <c r="E38" s="940" t="str">
        <f>'メイキング貼付用元データ（非表示）'!H38</f>
        <v>MOMOKA.A</v>
      </c>
      <c r="F38" s="937"/>
      <c r="G38" s="24"/>
      <c r="H38" s="941"/>
      <c r="I38" s="24"/>
      <c r="J38" s="941"/>
      <c r="K38" s="24"/>
      <c r="L38" s="24"/>
      <c r="M38" s="24"/>
      <c r="N38" s="24"/>
      <c r="O38" s="24"/>
      <c r="P38" s="24"/>
      <c r="Q38" s="24"/>
      <c r="R38" s="24"/>
      <c r="S38" s="24"/>
      <c r="T38" s="24"/>
      <c r="U38" s="24"/>
      <c r="V38" s="24"/>
      <c r="W38" s="24"/>
      <c r="X38" s="24"/>
      <c r="Y38" s="24"/>
      <c r="Z38" s="24"/>
    </row>
    <row r="39">
      <c r="A39" s="938">
        <f>'メイキング貼付用元データ（非表示）'!B39</f>
        <v>46276</v>
      </c>
      <c r="B39" s="939">
        <f>'メイキング貼付用元データ（非表示）'!E39</f>
        <v>1800</v>
      </c>
      <c r="C39" s="939">
        <f>'メイキング貼付用元データ（非表示）'!F39</f>
        <v>1900</v>
      </c>
      <c r="D39" s="940" t="str">
        <f>'メイキング貼付用元データ（非表示）'!D39</f>
        <v>Hip＆Leg1</v>
      </c>
      <c r="E39" s="940" t="str">
        <f>'メイキング貼付用元データ（非表示）'!H39</f>
        <v>Reiko.R</v>
      </c>
      <c r="F39" s="937"/>
      <c r="G39" s="24"/>
      <c r="H39" s="941"/>
      <c r="I39" s="24"/>
      <c r="J39" s="941"/>
      <c r="K39" s="24"/>
      <c r="L39" s="24"/>
      <c r="M39" s="24"/>
      <c r="N39" s="24"/>
      <c r="O39" s="24"/>
      <c r="P39" s="24"/>
      <c r="Q39" s="24"/>
      <c r="R39" s="24"/>
      <c r="S39" s="24"/>
      <c r="T39" s="24"/>
      <c r="U39" s="24"/>
      <c r="V39" s="24"/>
      <c r="W39" s="24"/>
      <c r="X39" s="24"/>
      <c r="Y39" s="24"/>
      <c r="Z39" s="24"/>
    </row>
    <row r="40">
      <c r="A40" s="938">
        <f>'メイキング貼付用元データ（非表示）'!B40</f>
        <v>46276</v>
      </c>
      <c r="B40" s="939">
        <f>'メイキング貼付用元データ（非表示）'!E40</f>
        <v>1930</v>
      </c>
      <c r="C40" s="939">
        <f>'メイキング貼付用元データ（非表示）'!F40</f>
        <v>2030</v>
      </c>
      <c r="D40" s="940" t="str">
        <f>'メイキング貼付用元データ（非表示）'!D40</f>
        <v>Basic2</v>
      </c>
      <c r="E40" s="940" t="str">
        <f>'メイキング貼付用元データ（非表示）'!H40</f>
        <v>mai.h</v>
      </c>
      <c r="F40" s="937"/>
      <c r="G40" s="24"/>
      <c r="H40" s="941"/>
      <c r="I40" s="24"/>
      <c r="J40" s="941"/>
      <c r="K40" s="943"/>
      <c r="L40" s="24"/>
      <c r="M40" s="24"/>
      <c r="N40" s="24"/>
      <c r="O40" s="24"/>
      <c r="P40" s="24"/>
      <c r="Q40" s="24"/>
      <c r="R40" s="24"/>
      <c r="S40" s="24"/>
      <c r="T40" s="24"/>
      <c r="U40" s="24"/>
      <c r="V40" s="24"/>
      <c r="W40" s="24"/>
      <c r="X40" s="24"/>
      <c r="Y40" s="24"/>
      <c r="Z40" s="24"/>
    </row>
    <row r="41">
      <c r="A41" s="938">
        <f>'メイキング貼付用元データ（非表示）'!B41</f>
        <v>46276</v>
      </c>
      <c r="B41" s="939">
        <f>'メイキング貼付用元データ（非表示）'!E41</f>
        <v>2100</v>
      </c>
      <c r="C41" s="939">
        <f>'メイキング貼付用元データ（非表示）'!F41</f>
        <v>2200</v>
      </c>
      <c r="D41" s="940" t="str">
        <f>'メイキング貼付用元データ（非表示）'!D41</f>
        <v>Waist1</v>
      </c>
      <c r="E41" s="940" t="str">
        <f>'メイキング貼付用元データ（非表示）'!H41</f>
        <v>Reiko.R</v>
      </c>
      <c r="F41" s="937"/>
      <c r="G41" s="24"/>
      <c r="H41" s="941"/>
      <c r="I41" s="24"/>
      <c r="J41" s="941"/>
      <c r="K41" s="24"/>
      <c r="L41" s="24"/>
      <c r="M41" s="24"/>
      <c r="N41" s="24"/>
      <c r="O41" s="24"/>
      <c r="P41" s="24"/>
      <c r="Q41" s="24"/>
      <c r="R41" s="24"/>
      <c r="S41" s="24"/>
      <c r="T41" s="24"/>
      <c r="U41" s="24"/>
      <c r="V41" s="24"/>
      <c r="W41" s="24"/>
      <c r="X41" s="24"/>
      <c r="Y41" s="24"/>
      <c r="Z41" s="24"/>
    </row>
    <row r="42">
      <c r="A42" s="938">
        <f>'メイキング貼付用元データ（非表示）'!B42</f>
        <v>46277</v>
      </c>
      <c r="B42" s="939">
        <f>'メイキング貼付用元データ（非表示）'!E42</f>
        <v>1030</v>
      </c>
      <c r="C42" s="939">
        <f>'メイキング貼付用元データ（非表示）'!F42</f>
        <v>1130</v>
      </c>
      <c r="D42" s="940" t="str">
        <f>'メイキング貼付用元データ（非表示）'!D42</f>
        <v>Basic1</v>
      </c>
      <c r="E42" s="940" t="str">
        <f>'メイキング貼付用元データ（非表示）'!H42</f>
        <v>mai.h</v>
      </c>
      <c r="F42" s="937"/>
      <c r="G42" s="24"/>
      <c r="H42" s="941"/>
      <c r="I42" s="24"/>
      <c r="J42" s="941"/>
      <c r="K42" s="24"/>
      <c r="L42" s="24"/>
      <c r="M42" s="24"/>
      <c r="N42" s="24"/>
      <c r="O42" s="24"/>
      <c r="P42" s="24"/>
      <c r="Q42" s="24"/>
      <c r="R42" s="24"/>
      <c r="S42" s="24"/>
      <c r="T42" s="24"/>
      <c r="U42" s="24"/>
      <c r="V42" s="24"/>
      <c r="W42" s="24"/>
      <c r="X42" s="24"/>
      <c r="Y42" s="24"/>
      <c r="Z42" s="24"/>
    </row>
    <row r="43">
      <c r="A43" s="938">
        <f>'メイキング貼付用元データ（非表示）'!B43</f>
        <v>46277</v>
      </c>
      <c r="B43" s="939">
        <f>'メイキング貼付用元データ（非表示）'!E43</f>
        <v>1230</v>
      </c>
      <c r="C43" s="939">
        <f>'メイキング貼付用元データ（非表示）'!F43</f>
        <v>1330</v>
      </c>
      <c r="D43" s="940" t="str">
        <f>'メイキング貼付用元データ（非表示）'!D43</f>
        <v>Hip＆Leg1</v>
      </c>
      <c r="E43" s="940" t="str">
        <f>'メイキング貼付用元データ（非表示）'!H43</f>
        <v>Reiko.R</v>
      </c>
      <c r="F43" s="937"/>
      <c r="G43" s="24"/>
      <c r="H43" s="941"/>
      <c r="I43" s="24"/>
      <c r="J43" s="941"/>
      <c r="K43" s="24"/>
      <c r="L43" s="24"/>
      <c r="M43" s="24"/>
      <c r="N43" s="24"/>
      <c r="O43" s="24"/>
      <c r="P43" s="24"/>
      <c r="Q43" s="24"/>
      <c r="R43" s="24"/>
      <c r="S43" s="24"/>
      <c r="T43" s="24"/>
      <c r="U43" s="24"/>
      <c r="V43" s="24"/>
      <c r="W43" s="24"/>
      <c r="X43" s="24"/>
      <c r="Y43" s="24"/>
      <c r="Z43" s="24"/>
    </row>
    <row r="44">
      <c r="A44" s="938">
        <f>'メイキング貼付用元データ（非表示）'!B44</f>
        <v>46277</v>
      </c>
      <c r="B44" s="939">
        <f>'メイキング貼付用元データ（非表示）'!E44</f>
        <v>1430</v>
      </c>
      <c r="C44" s="939">
        <f>'メイキング貼付用元データ（非表示）'!F44</f>
        <v>1530</v>
      </c>
      <c r="D44" s="940" t="str">
        <f>'メイキング貼付用元データ（非表示）'!D44</f>
        <v>Back＆Ar1</v>
      </c>
      <c r="E44" s="940" t="str">
        <f>'メイキング貼付用元データ（非表示）'!H44</f>
        <v>mai.h</v>
      </c>
      <c r="F44" s="937"/>
      <c r="G44" s="24"/>
      <c r="H44" s="941"/>
      <c r="I44" s="24"/>
      <c r="J44" s="24"/>
      <c r="K44" s="24"/>
      <c r="L44" s="24"/>
      <c r="M44" s="24"/>
      <c r="N44" s="24"/>
      <c r="O44" s="24"/>
      <c r="P44" s="24"/>
      <c r="Q44" s="24"/>
      <c r="R44" s="24"/>
      <c r="S44" s="24"/>
      <c r="T44" s="24"/>
      <c r="U44" s="24"/>
      <c r="V44" s="24"/>
      <c r="W44" s="24"/>
      <c r="X44" s="24"/>
      <c r="Y44" s="24"/>
      <c r="Z44" s="24"/>
    </row>
    <row r="45">
      <c r="A45" s="938">
        <f>'メイキング貼付用元データ（非表示）'!B45</f>
        <v>46277</v>
      </c>
      <c r="B45" s="939">
        <f>'メイキング貼付用元データ（非表示）'!E45</f>
        <v>1630</v>
      </c>
      <c r="C45" s="939">
        <f>'メイキング貼付用元データ（非表示）'!F45</f>
        <v>1730</v>
      </c>
      <c r="D45" s="940" t="str">
        <f>'メイキング貼付用元データ（非表示）'!D45</f>
        <v>Waist1</v>
      </c>
      <c r="E45" s="940" t="str">
        <f>'メイキング貼付用元データ（非表示）'!H45</f>
        <v>Reiko.R</v>
      </c>
      <c r="F45" s="937"/>
      <c r="G45" s="24"/>
      <c r="H45" s="941"/>
      <c r="I45" s="24"/>
      <c r="J45" s="24"/>
      <c r="K45" s="24"/>
      <c r="L45" s="24"/>
      <c r="M45" s="24"/>
      <c r="N45" s="24"/>
      <c r="O45" s="24"/>
      <c r="P45" s="24"/>
      <c r="Q45" s="24"/>
      <c r="R45" s="24"/>
      <c r="S45" s="24"/>
      <c r="T45" s="24"/>
      <c r="U45" s="24"/>
      <c r="V45" s="24"/>
      <c r="W45" s="24"/>
      <c r="X45" s="24"/>
      <c r="Y45" s="24"/>
      <c r="Z45" s="24"/>
    </row>
    <row r="46">
      <c r="A46" s="938">
        <f>'メイキング貼付用元データ（非表示）'!B46</f>
        <v>46280</v>
      </c>
      <c r="B46" s="939">
        <f>'メイキング貼付用元データ（非表示）'!E46</f>
        <v>1030</v>
      </c>
      <c r="C46" s="939">
        <f>'メイキング貼付用元データ（非表示）'!F46</f>
        <v>1130</v>
      </c>
      <c r="D46" s="940" t="str">
        <f>'メイキング貼付用元データ（非表示）'!D46</f>
        <v>Basic1</v>
      </c>
      <c r="E46" s="940" t="str">
        <f>'メイキング貼付用元データ（非表示）'!H46</f>
        <v>sachi.s</v>
      </c>
      <c r="F46" s="937"/>
      <c r="G46" s="24"/>
      <c r="H46" s="941"/>
      <c r="I46" s="24"/>
      <c r="J46" s="941"/>
      <c r="K46" s="24"/>
      <c r="L46" s="24"/>
      <c r="M46" s="24"/>
      <c r="N46" s="24"/>
      <c r="O46" s="24"/>
      <c r="P46" s="24"/>
      <c r="Q46" s="24"/>
      <c r="R46" s="24"/>
      <c r="S46" s="24"/>
      <c r="T46" s="24"/>
      <c r="U46" s="24"/>
      <c r="V46" s="24"/>
      <c r="W46" s="24"/>
      <c r="X46" s="24"/>
      <c r="Y46" s="24"/>
      <c r="Z46" s="24"/>
    </row>
    <row r="47">
      <c r="A47" s="938">
        <f>'メイキング貼付用元データ（非表示）'!B47</f>
        <v>46280</v>
      </c>
      <c r="B47" s="939">
        <f>'メイキング貼付用元データ（非表示）'!E47</f>
        <v>1230</v>
      </c>
      <c r="C47" s="939">
        <f>'メイキング貼付用元データ（非表示）'!F47</f>
        <v>1330</v>
      </c>
      <c r="D47" s="940" t="str">
        <f>'メイキング貼付用元データ（非表示）'!D47</f>
        <v>Back＆Ar1</v>
      </c>
      <c r="E47" s="940" t="str">
        <f>'メイキング貼付用元データ（非表示）'!H47</f>
        <v>mai.h</v>
      </c>
      <c r="F47" s="937"/>
      <c r="G47" s="24"/>
      <c r="H47" s="941"/>
      <c r="I47" s="24"/>
      <c r="J47" s="941"/>
      <c r="K47" s="24"/>
      <c r="L47" s="24"/>
      <c r="M47" s="24"/>
      <c r="N47" s="24"/>
      <c r="O47" s="24"/>
      <c r="P47" s="24"/>
      <c r="Q47" s="24"/>
      <c r="R47" s="24"/>
      <c r="S47" s="24"/>
      <c r="T47" s="24"/>
      <c r="U47" s="24"/>
      <c r="V47" s="24"/>
      <c r="W47" s="24"/>
      <c r="X47" s="24"/>
      <c r="Y47" s="24"/>
      <c r="Z47" s="24"/>
    </row>
    <row r="48">
      <c r="A48" s="938">
        <f>'メイキング貼付用元データ（非表示）'!B48</f>
        <v>46280</v>
      </c>
      <c r="B48" s="939">
        <f>'メイキング貼付用元データ（非表示）'!E48</f>
        <v>1800</v>
      </c>
      <c r="C48" s="939">
        <f>'メイキング貼付用元データ（非表示）'!F48</f>
        <v>1900</v>
      </c>
      <c r="D48" s="940" t="str">
        <f>'メイキング貼付用元データ（非表示）'!D48</f>
        <v>Back＆Ar2</v>
      </c>
      <c r="E48" s="940" t="str">
        <f>'メイキング貼付用元データ（非表示）'!H48</f>
        <v>Rina.i</v>
      </c>
      <c r="F48" s="937"/>
      <c r="G48" s="24"/>
      <c r="H48" s="941"/>
      <c r="I48" s="24"/>
      <c r="J48" s="941"/>
      <c r="K48" s="24"/>
      <c r="L48" s="24"/>
      <c r="M48" s="24"/>
      <c r="N48" s="24"/>
      <c r="O48" s="24"/>
      <c r="P48" s="24"/>
      <c r="Q48" s="24"/>
      <c r="R48" s="24"/>
      <c r="S48" s="24"/>
      <c r="T48" s="24"/>
      <c r="U48" s="24"/>
      <c r="V48" s="24"/>
      <c r="W48" s="24"/>
      <c r="X48" s="24"/>
      <c r="Y48" s="24"/>
      <c r="Z48" s="24"/>
    </row>
    <row r="49">
      <c r="A49" s="938">
        <f>'メイキング貼付用元データ（非表示）'!B49</f>
        <v>46280</v>
      </c>
      <c r="B49" s="939">
        <f>'メイキング貼付用元データ（非表示）'!E49</f>
        <v>1930</v>
      </c>
      <c r="C49" s="939">
        <f>'メイキング貼付用元データ（非表示）'!F49</f>
        <v>2030</v>
      </c>
      <c r="D49" s="940" t="str">
        <f>'メイキング貼付用元データ（非表示）'!D49</f>
        <v>Hip＆Leg2</v>
      </c>
      <c r="E49" s="940" t="str">
        <f>'メイキング貼付用元データ（非表示）'!H49</f>
        <v>sachi.s</v>
      </c>
      <c r="F49" s="937"/>
      <c r="G49" s="24"/>
      <c r="H49" s="941"/>
      <c r="I49" s="24"/>
      <c r="J49" s="941"/>
      <c r="K49" s="24"/>
      <c r="L49" s="24"/>
      <c r="M49" s="24"/>
      <c r="N49" s="24"/>
      <c r="O49" s="24"/>
      <c r="P49" s="24"/>
      <c r="Q49" s="24"/>
      <c r="R49" s="24"/>
      <c r="S49" s="24"/>
      <c r="T49" s="24"/>
      <c r="U49" s="24"/>
      <c r="V49" s="24"/>
      <c r="W49" s="24"/>
      <c r="X49" s="24"/>
      <c r="Y49" s="24"/>
      <c r="Z49" s="24"/>
    </row>
    <row r="50">
      <c r="A50" s="938">
        <f>'メイキング貼付用元データ（非表示）'!B50</f>
        <v>46280</v>
      </c>
      <c r="B50" s="939">
        <f>'メイキング貼付用元データ（非表示）'!E50</f>
        <v>2100</v>
      </c>
      <c r="C50" s="939">
        <f>'メイキング貼付用元データ（非表示）'!F50</f>
        <v>2200</v>
      </c>
      <c r="D50" s="940" t="str">
        <f>'メイキング貼付用元データ（非表示）'!D50</f>
        <v>Waist1</v>
      </c>
      <c r="E50" s="940" t="str">
        <f>'メイキング貼付用元データ（非表示）'!H50</f>
        <v>Rina.i</v>
      </c>
      <c r="F50" s="937"/>
      <c r="G50" s="24"/>
      <c r="H50" s="941"/>
      <c r="I50" s="24"/>
      <c r="J50" s="941"/>
      <c r="K50" s="24"/>
      <c r="L50" s="24"/>
      <c r="M50" s="24"/>
      <c r="N50" s="24"/>
      <c r="O50" s="24"/>
      <c r="P50" s="24"/>
      <c r="Q50" s="24"/>
      <c r="R50" s="24"/>
      <c r="S50" s="24"/>
      <c r="T50" s="24"/>
      <c r="U50" s="24"/>
      <c r="V50" s="24"/>
      <c r="W50" s="24"/>
      <c r="X50" s="24"/>
      <c r="Y50" s="24"/>
      <c r="Z50" s="24"/>
    </row>
    <row r="51">
      <c r="A51" s="938">
        <f>'メイキング貼付用元データ（非表示）'!B51</f>
        <v>46281</v>
      </c>
      <c r="B51" s="939">
        <f>'メイキング貼付用元データ（非表示）'!E51</f>
        <v>1030</v>
      </c>
      <c r="C51" s="939">
        <f>'メイキング貼付用元データ（非表示）'!F51</f>
        <v>1130</v>
      </c>
      <c r="D51" s="940" t="str">
        <f>'メイキング貼付用元データ（非表示）'!D51</f>
        <v>Back＆Ar1</v>
      </c>
      <c r="E51" s="940" t="str">
        <f>'メイキング貼付用元データ（非表示）'!H51</f>
        <v>mai.h</v>
      </c>
      <c r="F51" s="937"/>
      <c r="G51" s="24"/>
      <c r="H51" s="941"/>
      <c r="I51" s="24"/>
      <c r="J51" s="941"/>
      <c r="K51" s="24"/>
      <c r="L51" s="24"/>
      <c r="M51" s="24"/>
      <c r="N51" s="24"/>
      <c r="O51" s="24"/>
      <c r="P51" s="24"/>
      <c r="Q51" s="24"/>
      <c r="R51" s="24"/>
      <c r="S51" s="24"/>
      <c r="T51" s="24"/>
      <c r="U51" s="24"/>
      <c r="V51" s="24"/>
      <c r="W51" s="24"/>
      <c r="X51" s="24"/>
      <c r="Y51" s="24"/>
      <c r="Z51" s="24"/>
    </row>
    <row r="52">
      <c r="A52" s="938">
        <f>'メイキング貼付用元データ（非表示）'!B52</f>
        <v>46281</v>
      </c>
      <c r="B52" s="939">
        <f>'メイキング貼付用元データ（非表示）'!E52</f>
        <v>1230</v>
      </c>
      <c r="C52" s="939">
        <f>'メイキング貼付用元データ（非表示）'!F52</f>
        <v>1330</v>
      </c>
      <c r="D52" s="940" t="str">
        <f>'メイキング貼付用元データ（非表示）'!D52</f>
        <v>Hip＆Leg1</v>
      </c>
      <c r="E52" s="940" t="str">
        <f>'メイキング貼付用元データ（非表示）'!H52</f>
        <v>sachi.s</v>
      </c>
      <c r="F52" s="937"/>
      <c r="G52" s="24"/>
      <c r="H52" s="941"/>
      <c r="I52" s="24"/>
      <c r="J52" s="941"/>
      <c r="K52" s="24"/>
      <c r="L52" s="24"/>
      <c r="M52" s="24"/>
      <c r="N52" s="24"/>
      <c r="O52" s="24"/>
      <c r="P52" s="24"/>
      <c r="Q52" s="24"/>
      <c r="R52" s="24"/>
      <c r="S52" s="24"/>
      <c r="T52" s="24"/>
      <c r="U52" s="24"/>
      <c r="V52" s="24"/>
      <c r="W52" s="24"/>
      <c r="X52" s="24"/>
      <c r="Y52" s="24"/>
      <c r="Z52" s="24"/>
    </row>
    <row r="53">
      <c r="A53" s="938">
        <f>'メイキング貼付用元データ（非表示）'!B53</f>
        <v>46281</v>
      </c>
      <c r="B53" s="939">
        <f>'メイキング貼付用元データ（非表示）'!E53</f>
        <v>1800</v>
      </c>
      <c r="C53" s="939">
        <f>'メイキング貼付用元データ（非表示）'!F53</f>
        <v>1900</v>
      </c>
      <c r="D53" s="940" t="str">
        <f>'メイキング貼付用元データ（非表示）'!D53</f>
        <v>Basic1</v>
      </c>
      <c r="E53" s="940" t="str">
        <f>'メイキング貼付用元データ（非表示）'!H53</f>
        <v>Natsuki.K</v>
      </c>
      <c r="F53" s="937"/>
      <c r="G53" s="24"/>
      <c r="H53" s="941"/>
      <c r="I53" s="24"/>
      <c r="J53" s="941"/>
      <c r="K53" s="24"/>
      <c r="L53" s="24"/>
      <c r="M53" s="24"/>
      <c r="N53" s="24"/>
      <c r="O53" s="24"/>
      <c r="P53" s="24"/>
      <c r="Q53" s="24"/>
      <c r="R53" s="24"/>
      <c r="S53" s="24"/>
      <c r="T53" s="24"/>
      <c r="U53" s="24"/>
      <c r="V53" s="24"/>
      <c r="W53" s="24"/>
      <c r="X53" s="24"/>
      <c r="Y53" s="24"/>
      <c r="Z53" s="24"/>
    </row>
    <row r="54">
      <c r="A54" s="938">
        <f>'メイキング貼付用元データ（非表示）'!B54</f>
        <v>46281</v>
      </c>
      <c r="B54" s="939">
        <f>'メイキング貼付用元データ（非表示）'!E54</f>
        <v>1930</v>
      </c>
      <c r="C54" s="939">
        <f>'メイキング貼付用元データ（非表示）'!F54</f>
        <v>2030</v>
      </c>
      <c r="D54" s="940" t="str">
        <f>'メイキング貼付用元データ（非表示）'!D54</f>
        <v>Back＆Ar2</v>
      </c>
      <c r="E54" s="940" t="str">
        <f>'メイキング貼付用元データ（非表示）'!H54</f>
        <v>mai.h</v>
      </c>
      <c r="F54" s="937"/>
      <c r="G54" s="24"/>
      <c r="H54" s="941"/>
      <c r="I54" s="24"/>
      <c r="J54" s="941"/>
      <c r="K54" s="24"/>
      <c r="L54" s="24"/>
      <c r="M54" s="24"/>
      <c r="N54" s="24"/>
      <c r="O54" s="24"/>
      <c r="P54" s="24"/>
      <c r="Q54" s="24"/>
      <c r="R54" s="24"/>
      <c r="S54" s="24"/>
      <c r="T54" s="24"/>
      <c r="U54" s="24"/>
      <c r="V54" s="24"/>
      <c r="W54" s="24"/>
      <c r="X54" s="24"/>
      <c r="Y54" s="24"/>
      <c r="Z54" s="24"/>
    </row>
    <row r="55">
      <c r="A55" s="938">
        <f>'メイキング貼付用元データ（非表示）'!B55</f>
        <v>46281</v>
      </c>
      <c r="B55" s="939">
        <f>'メイキング貼付用元データ（非表示）'!E55</f>
        <v>2100</v>
      </c>
      <c r="C55" s="939">
        <f>'メイキング貼付用元データ（非表示）'!F55</f>
        <v>2200</v>
      </c>
      <c r="D55" s="940" t="str">
        <f>'メイキング貼付用元データ（非表示）'!D55</f>
        <v>Basic2</v>
      </c>
      <c r="E55" s="940" t="str">
        <f>'メイキング貼付用元データ（非表示）'!H55</f>
        <v>Natsuki.K</v>
      </c>
      <c r="F55" s="937"/>
      <c r="G55" s="24"/>
      <c r="H55" s="941"/>
      <c r="I55" s="24"/>
      <c r="J55" s="24"/>
      <c r="K55" s="24"/>
      <c r="L55" s="24"/>
      <c r="M55" s="24"/>
      <c r="N55" s="24"/>
      <c r="O55" s="24"/>
      <c r="P55" s="24"/>
      <c r="Q55" s="24"/>
      <c r="R55" s="24"/>
      <c r="S55" s="24"/>
      <c r="T55" s="24"/>
      <c r="U55" s="24"/>
      <c r="V55" s="24"/>
      <c r="W55" s="24"/>
      <c r="X55" s="24"/>
      <c r="Y55" s="24"/>
      <c r="Z55" s="24"/>
    </row>
    <row r="56">
      <c r="A56" s="938">
        <f>'メイキング貼付用元データ（非表示）'!B56</f>
        <v>46282</v>
      </c>
      <c r="B56" s="939">
        <f>'メイキング貼付用元データ（非表示）'!E56</f>
        <v>1800</v>
      </c>
      <c r="C56" s="939">
        <f>'メイキング貼付用元データ（非表示）'!F56</f>
        <v>1900</v>
      </c>
      <c r="D56" s="940" t="str">
        <f>'メイキング貼付用元データ（非表示）'!D56</f>
        <v>Hip＆Leg1</v>
      </c>
      <c r="E56" s="940" t="str">
        <f>'メイキング貼付用元データ（非表示）'!H56</f>
        <v>sachi.s</v>
      </c>
      <c r="F56" s="937"/>
      <c r="G56" s="24"/>
      <c r="H56" s="941"/>
      <c r="I56" s="24"/>
      <c r="J56" s="24"/>
      <c r="K56" s="24"/>
      <c r="L56" s="24"/>
      <c r="M56" s="24"/>
      <c r="N56" s="24"/>
      <c r="O56" s="24"/>
      <c r="P56" s="24"/>
      <c r="Q56" s="24"/>
      <c r="R56" s="24"/>
      <c r="S56" s="24"/>
      <c r="T56" s="24"/>
      <c r="U56" s="24"/>
      <c r="V56" s="24"/>
      <c r="W56" s="24"/>
      <c r="X56" s="24"/>
      <c r="Y56" s="24"/>
      <c r="Z56" s="24"/>
    </row>
    <row r="57">
      <c r="A57" s="938">
        <f>'メイキング貼付用元データ（非表示）'!B57</f>
        <v>46282</v>
      </c>
      <c r="B57" s="939">
        <f>'メイキング貼付用元データ（非表示）'!E57</f>
        <v>1930</v>
      </c>
      <c r="C57" s="939">
        <f>'メイキング貼付用元データ（非表示）'!F57</f>
        <v>2030</v>
      </c>
      <c r="D57" s="940" t="str">
        <f>'メイキング貼付用元データ（非表示）'!D57</f>
        <v>Waist1</v>
      </c>
      <c r="E57" s="940" t="str">
        <f>'メイキング貼付用元データ（非表示）'!H57</f>
        <v>MIRAI.T</v>
      </c>
      <c r="F57" s="937"/>
      <c r="G57" s="24"/>
      <c r="H57" s="941"/>
      <c r="I57" s="24"/>
      <c r="J57" s="24"/>
      <c r="K57" s="24"/>
      <c r="L57" s="24"/>
      <c r="M57" s="24"/>
      <c r="N57" s="24"/>
      <c r="O57" s="24"/>
      <c r="P57" s="24"/>
      <c r="Q57" s="24"/>
      <c r="R57" s="24"/>
      <c r="S57" s="24"/>
      <c r="T57" s="24"/>
      <c r="U57" s="24"/>
      <c r="V57" s="24"/>
      <c r="W57" s="24"/>
      <c r="X57" s="24"/>
      <c r="Y57" s="24"/>
      <c r="Z57" s="24"/>
    </row>
    <row r="58">
      <c r="A58" s="938">
        <f>'メイキング貼付用元データ（非表示）'!B58</f>
        <v>46282</v>
      </c>
      <c r="B58" s="939">
        <f>'メイキング貼付用元データ（非表示）'!E58</f>
        <v>2100</v>
      </c>
      <c r="C58" s="939">
        <f>'メイキング貼付用元データ（非表示）'!F58</f>
        <v>2200</v>
      </c>
      <c r="D58" s="940" t="str">
        <f>'メイキング貼付用元データ（非表示）'!D58</f>
        <v>Basic1</v>
      </c>
      <c r="E58" s="940" t="str">
        <f>'メイキング貼付用元データ（非表示）'!H58</f>
        <v>MOMOKA.A</v>
      </c>
      <c r="F58" s="937"/>
      <c r="G58" s="24"/>
      <c r="H58" s="941"/>
      <c r="I58" s="24"/>
      <c r="J58" s="24"/>
      <c r="K58" s="24"/>
      <c r="L58" s="24"/>
      <c r="M58" s="24"/>
      <c r="N58" s="24"/>
      <c r="O58" s="24"/>
      <c r="P58" s="24"/>
      <c r="Q58" s="24"/>
      <c r="R58" s="24"/>
      <c r="S58" s="24"/>
      <c r="T58" s="24"/>
      <c r="U58" s="24"/>
      <c r="V58" s="24"/>
      <c r="W58" s="24"/>
      <c r="X58" s="24"/>
      <c r="Y58" s="24"/>
      <c r="Z58" s="24"/>
    </row>
    <row r="59">
      <c r="A59" s="938">
        <f>'メイキング貼付用元データ（非表示）'!B59</f>
        <v>46283</v>
      </c>
      <c r="B59" s="939">
        <f>'メイキング貼付用元データ（非表示）'!E59</f>
        <v>1030</v>
      </c>
      <c r="C59" s="939">
        <f>'メイキング貼付用元データ（非表示）'!F59</f>
        <v>1130</v>
      </c>
      <c r="D59" s="940" t="str">
        <f>'メイキング貼付用元データ（非表示）'!D59</f>
        <v>Basic1</v>
      </c>
      <c r="E59" s="940" t="str">
        <f>'メイキング貼付用元データ（非表示）'!H59</f>
        <v>Natsuki.K</v>
      </c>
      <c r="F59" s="937"/>
      <c r="G59" s="24"/>
      <c r="H59" s="941"/>
      <c r="I59" s="24"/>
      <c r="J59" s="24"/>
      <c r="K59" s="24"/>
      <c r="L59" s="24"/>
      <c r="M59" s="24"/>
      <c r="N59" s="24"/>
      <c r="O59" s="24"/>
      <c r="P59" s="24"/>
      <c r="Q59" s="24"/>
      <c r="R59" s="24"/>
      <c r="S59" s="24"/>
      <c r="T59" s="24"/>
      <c r="U59" s="24"/>
      <c r="V59" s="24"/>
      <c r="W59" s="24"/>
      <c r="X59" s="24"/>
      <c r="Y59" s="24"/>
      <c r="Z59" s="24"/>
    </row>
    <row r="60">
      <c r="A60" s="938">
        <f>'メイキング貼付用元データ（非表示）'!B60</f>
        <v>46283</v>
      </c>
      <c r="B60" s="939">
        <f>'メイキング貼付用元データ（非表示）'!E60</f>
        <v>1230</v>
      </c>
      <c r="C60" s="939">
        <f>'メイキング貼付用元データ（非表示）'!F60</f>
        <v>1330</v>
      </c>
      <c r="D60" s="940" t="str">
        <f>'メイキング貼付用元データ（非表示）'!D60</f>
        <v>Hip＆Leg1</v>
      </c>
      <c r="E60" s="940" t="str">
        <f>'メイキング貼付用元データ（非表示）'!H60</f>
        <v>sachi.s</v>
      </c>
      <c r="F60" s="937"/>
      <c r="G60" s="24"/>
      <c r="H60" s="941"/>
      <c r="I60" s="24"/>
      <c r="J60" s="24"/>
      <c r="K60" s="24"/>
      <c r="L60" s="24"/>
      <c r="M60" s="24"/>
      <c r="N60" s="24"/>
      <c r="O60" s="24"/>
      <c r="P60" s="24"/>
      <c r="Q60" s="24"/>
      <c r="R60" s="24"/>
      <c r="S60" s="24"/>
      <c r="T60" s="24"/>
      <c r="U60" s="24"/>
      <c r="V60" s="24"/>
      <c r="W60" s="24"/>
      <c r="X60" s="24"/>
      <c r="Y60" s="24"/>
      <c r="Z60" s="24"/>
    </row>
    <row r="61">
      <c r="A61" s="938">
        <f>'メイキング貼付用元データ（非表示）'!B61</f>
        <v>46283</v>
      </c>
      <c r="B61" s="939">
        <f>'メイキング貼付用元データ（非表示）'!E61</f>
        <v>1800</v>
      </c>
      <c r="C61" s="939">
        <f>'メイキング貼付用元データ（非表示）'!F61</f>
        <v>1900</v>
      </c>
      <c r="D61" s="940" t="str">
        <f>'メイキング貼付用元データ（非表示）'!D61</f>
        <v>Back＆Ar1</v>
      </c>
      <c r="E61" s="940" t="str">
        <f>'メイキング貼付用元データ（非表示）'!H61</f>
        <v>mai.h</v>
      </c>
      <c r="F61" s="937"/>
      <c r="G61" s="24"/>
      <c r="H61" s="941"/>
      <c r="I61" s="24"/>
      <c r="J61" s="24"/>
      <c r="K61" s="24"/>
      <c r="L61" s="24"/>
      <c r="M61" s="24"/>
      <c r="N61" s="24"/>
      <c r="O61" s="24"/>
      <c r="P61" s="24"/>
      <c r="Q61" s="24"/>
      <c r="R61" s="24"/>
      <c r="S61" s="24"/>
      <c r="T61" s="24"/>
      <c r="U61" s="24"/>
      <c r="V61" s="24"/>
      <c r="W61" s="24"/>
      <c r="X61" s="24"/>
      <c r="Y61" s="24"/>
      <c r="Z61" s="24"/>
    </row>
    <row r="62">
      <c r="A62" s="938">
        <f>'メイキング貼付用元データ（非表示）'!B62</f>
        <v>46283</v>
      </c>
      <c r="B62" s="939">
        <f>'メイキング貼付用元データ（非表示）'!E62</f>
        <v>1930</v>
      </c>
      <c r="C62" s="939">
        <f>'メイキング貼付用元データ（非表示）'!F62</f>
        <v>2030</v>
      </c>
      <c r="D62" s="940" t="str">
        <f>'メイキング貼付用元データ（非表示）'!D62</f>
        <v>Basic2</v>
      </c>
      <c r="E62" s="940" t="str">
        <f>'メイキング貼付用元データ（非表示）'!H62</f>
        <v>Natsuki.K</v>
      </c>
      <c r="F62" s="937"/>
      <c r="G62" s="24"/>
      <c r="H62" s="941"/>
      <c r="I62" s="24"/>
      <c r="J62" s="24"/>
      <c r="K62" s="24"/>
      <c r="L62" s="24"/>
      <c r="M62" s="24"/>
      <c r="N62" s="24"/>
      <c r="O62" s="24"/>
      <c r="P62" s="24"/>
      <c r="Q62" s="24"/>
      <c r="R62" s="24"/>
      <c r="S62" s="24"/>
      <c r="T62" s="24"/>
      <c r="U62" s="24"/>
      <c r="V62" s="24"/>
      <c r="W62" s="24"/>
      <c r="X62" s="24"/>
      <c r="Y62" s="24"/>
      <c r="Z62" s="24"/>
    </row>
    <row r="63">
      <c r="A63" s="938">
        <f>'メイキング貼付用元データ（非表示）'!B63</f>
        <v>46283</v>
      </c>
      <c r="B63" s="939">
        <f>'メイキング貼付用元データ（非表示）'!E63</f>
        <v>2100</v>
      </c>
      <c r="C63" s="939">
        <f>'メイキング貼付用元データ（非表示）'!F63</f>
        <v>2200</v>
      </c>
      <c r="D63" s="940" t="str">
        <f>'メイキング貼付用元データ（非表示）'!D63</f>
        <v>Hip＆Leg2</v>
      </c>
      <c r="E63" s="940" t="str">
        <f>'メイキング貼付用元データ（非表示）'!H63</f>
        <v>mai.h</v>
      </c>
      <c r="F63" s="937"/>
      <c r="G63" s="24"/>
      <c r="H63" s="941"/>
      <c r="I63" s="24"/>
      <c r="J63" s="24"/>
      <c r="K63" s="24"/>
      <c r="L63" s="24"/>
      <c r="M63" s="24"/>
      <c r="N63" s="24"/>
      <c r="O63" s="24"/>
      <c r="P63" s="24"/>
      <c r="Q63" s="24"/>
      <c r="R63" s="24"/>
      <c r="S63" s="24"/>
      <c r="T63" s="24"/>
      <c r="U63" s="24"/>
      <c r="V63" s="24"/>
      <c r="W63" s="24"/>
      <c r="X63" s="24"/>
      <c r="Y63" s="24"/>
      <c r="Z63" s="24"/>
    </row>
    <row r="64">
      <c r="A64" s="938">
        <f>'メイキング貼付用元データ（非表示）'!B64</f>
        <v>46284</v>
      </c>
      <c r="B64" s="939">
        <f>'メイキング貼付用元データ（非表示）'!E64</f>
        <v>1030</v>
      </c>
      <c r="C64" s="939">
        <f>'メイキング貼付用元データ（非表示）'!F64</f>
        <v>1130</v>
      </c>
      <c r="D64" s="940" t="str">
        <f>'メイキング貼付用元データ（非表示）'!D64</f>
        <v>Hip＆Leg1</v>
      </c>
      <c r="E64" s="940" t="str">
        <f>'メイキング貼付用元データ（非表示）'!H64</f>
        <v>mai.h</v>
      </c>
      <c r="F64" s="937"/>
      <c r="G64" s="24"/>
      <c r="H64" s="941"/>
      <c r="I64" s="24"/>
      <c r="J64" s="24"/>
      <c r="K64" s="24"/>
      <c r="L64" s="24"/>
      <c r="M64" s="24"/>
      <c r="N64" s="24"/>
      <c r="O64" s="24"/>
      <c r="P64" s="24"/>
      <c r="Q64" s="24"/>
      <c r="R64" s="24"/>
      <c r="S64" s="24"/>
      <c r="T64" s="24"/>
      <c r="U64" s="24"/>
      <c r="V64" s="24"/>
      <c r="W64" s="24"/>
      <c r="X64" s="24"/>
      <c r="Y64" s="24"/>
      <c r="Z64" s="24"/>
    </row>
    <row r="65">
      <c r="A65" s="938">
        <f>'メイキング貼付用元データ（非表示）'!B65</f>
        <v>46284</v>
      </c>
      <c r="B65" s="939">
        <f>'メイキング貼付用元データ（非表示）'!E65</f>
        <v>1230</v>
      </c>
      <c r="C65" s="939">
        <f>'メイキング貼付用元データ（非表示）'!F65</f>
        <v>1330</v>
      </c>
      <c r="D65" s="940" t="str">
        <f>'メイキング貼付用元データ（非表示）'!D65</f>
        <v>Waist1</v>
      </c>
      <c r="E65" s="940" t="str">
        <f>'メイキング貼付用元データ（非表示）'!H65</f>
        <v>Rina.i</v>
      </c>
      <c r="F65" s="937"/>
      <c r="G65" s="24"/>
      <c r="H65" s="941"/>
      <c r="I65" s="24"/>
      <c r="J65" s="24"/>
      <c r="K65" s="24"/>
      <c r="L65" s="24"/>
      <c r="M65" s="24"/>
      <c r="N65" s="24"/>
      <c r="O65" s="24"/>
      <c r="P65" s="24"/>
      <c r="Q65" s="24"/>
      <c r="R65" s="24"/>
      <c r="S65" s="24"/>
      <c r="T65" s="24"/>
      <c r="U65" s="24"/>
      <c r="V65" s="24"/>
      <c r="W65" s="24"/>
      <c r="X65" s="24"/>
      <c r="Y65" s="24"/>
      <c r="Z65" s="24"/>
    </row>
    <row r="66">
      <c r="A66" s="938">
        <f>'メイキング貼付用元データ（非表示）'!B66</f>
        <v>46284</v>
      </c>
      <c r="B66" s="939">
        <f>'メイキング貼付用元データ（非表示）'!E66</f>
        <v>1430</v>
      </c>
      <c r="C66" s="939">
        <f>'メイキング貼付用元データ（非表示）'!F66</f>
        <v>1530</v>
      </c>
      <c r="D66" s="940" t="str">
        <f>'メイキング貼付用元データ（非表示）'!D66</f>
        <v>Basic1</v>
      </c>
      <c r="E66" s="940" t="str">
        <f>'メイキング貼付用元データ（非表示）'!H66</f>
        <v>mai.h</v>
      </c>
      <c r="F66" s="937"/>
      <c r="G66" s="24"/>
      <c r="H66" s="941"/>
      <c r="I66" s="24"/>
      <c r="J66" s="24"/>
      <c r="K66" s="24"/>
      <c r="L66" s="24"/>
      <c r="M66" s="24"/>
      <c r="N66" s="24"/>
      <c r="O66" s="24"/>
      <c r="P66" s="24"/>
      <c r="Q66" s="24"/>
      <c r="R66" s="24"/>
      <c r="S66" s="24"/>
      <c r="T66" s="24"/>
      <c r="U66" s="24"/>
      <c r="V66" s="24"/>
      <c r="W66" s="24"/>
      <c r="X66" s="24"/>
      <c r="Y66" s="24"/>
      <c r="Z66" s="24"/>
    </row>
    <row r="67">
      <c r="A67" s="938">
        <f>'メイキング貼付用元データ（非表示）'!B67</f>
        <v>46284</v>
      </c>
      <c r="B67" s="939">
        <f>'メイキング貼付用元データ（非表示）'!E67</f>
        <v>1630</v>
      </c>
      <c r="C67" s="939">
        <f>'メイキング貼付用元データ（非表示）'!F67</f>
        <v>1730</v>
      </c>
      <c r="D67" s="940" t="str">
        <f>'メイキング貼付用元データ（非表示）'!D67</f>
        <v>Back＆Ar1</v>
      </c>
      <c r="E67" s="940" t="str">
        <f>'メイキング貼付用元データ（非表示）'!H67</f>
        <v>Rina.i</v>
      </c>
      <c r="F67" s="937"/>
      <c r="G67" s="24"/>
      <c r="H67" s="941"/>
      <c r="I67" s="24"/>
      <c r="J67" s="24"/>
      <c r="K67" s="24"/>
      <c r="L67" s="24"/>
      <c r="M67" s="24"/>
      <c r="N67" s="24"/>
      <c r="O67" s="24"/>
      <c r="P67" s="24"/>
      <c r="Q67" s="24"/>
      <c r="R67" s="24"/>
      <c r="S67" s="24"/>
      <c r="T67" s="24"/>
      <c r="U67" s="24"/>
      <c r="V67" s="24"/>
      <c r="W67" s="24"/>
      <c r="X67" s="24"/>
      <c r="Y67" s="24"/>
      <c r="Z67" s="24"/>
    </row>
    <row r="68">
      <c r="A68" s="938">
        <f>'メイキング貼付用元データ（非表示）'!B68</f>
        <v>46286</v>
      </c>
      <c r="B68" s="939">
        <f>'メイキング貼付用元データ（非表示）'!E68</f>
        <v>1030</v>
      </c>
      <c r="C68" s="939">
        <f>'メイキング貼付用元データ（非表示）'!F68</f>
        <v>1130</v>
      </c>
      <c r="D68" s="940" t="str">
        <f>'メイキング貼付用元データ（非表示）'!D68</f>
        <v>BC</v>
      </c>
      <c r="E68" s="940" t="str">
        <f>'メイキング貼付用元データ（非表示）'!H68</f>
        <v>asuka</v>
      </c>
      <c r="F68" s="937"/>
      <c r="G68" s="24"/>
      <c r="H68" s="941"/>
      <c r="I68" s="24"/>
      <c r="J68" s="24"/>
      <c r="K68" s="24"/>
      <c r="L68" s="24"/>
      <c r="M68" s="24"/>
      <c r="N68" s="24"/>
      <c r="O68" s="24"/>
      <c r="P68" s="24"/>
      <c r="Q68" s="24"/>
      <c r="R68" s="24"/>
      <c r="S68" s="24"/>
      <c r="T68" s="24"/>
      <c r="U68" s="24"/>
      <c r="V68" s="24"/>
      <c r="W68" s="24"/>
      <c r="X68" s="24"/>
      <c r="Y68" s="24"/>
      <c r="Z68" s="24"/>
    </row>
    <row r="69">
      <c r="A69" s="938">
        <f>'メイキング貼付用元データ（非表示）'!B69</f>
        <v>46286</v>
      </c>
      <c r="B69" s="939">
        <f>'メイキング貼付用元データ（非表示）'!E69</f>
        <v>1230</v>
      </c>
      <c r="C69" s="939">
        <f>'メイキング貼付用元データ（非表示）'!F69</f>
        <v>1330</v>
      </c>
      <c r="D69" s="940" t="str">
        <f>'メイキング貼付用元データ（非表示）'!D69</f>
        <v>Back＆Ar1</v>
      </c>
      <c r="E69" s="940" t="str">
        <f>'メイキング貼付用元データ（非表示）'!H69</f>
        <v>mai.h</v>
      </c>
      <c r="F69" s="937"/>
      <c r="G69" s="24"/>
      <c r="H69" s="941"/>
      <c r="I69" s="24"/>
      <c r="J69" s="24"/>
      <c r="K69" s="24"/>
      <c r="L69" s="24"/>
      <c r="M69" s="24"/>
      <c r="N69" s="24"/>
      <c r="O69" s="24"/>
      <c r="P69" s="24"/>
      <c r="Q69" s="24"/>
      <c r="R69" s="24"/>
      <c r="S69" s="24"/>
      <c r="T69" s="24"/>
      <c r="U69" s="24"/>
      <c r="V69" s="24"/>
      <c r="W69" s="24"/>
      <c r="X69" s="24"/>
      <c r="Y69" s="24"/>
      <c r="Z69" s="24"/>
    </row>
    <row r="70">
      <c r="A70" s="938">
        <f>'メイキング貼付用元データ（非表示）'!B70</f>
        <v>46286</v>
      </c>
      <c r="B70" s="939">
        <f>'メイキング貼付用元データ（非表示）'!E70</f>
        <v>1430</v>
      </c>
      <c r="C70" s="939">
        <f>'メイキング貼付用元データ（非表示）'!F70</f>
        <v>1530</v>
      </c>
      <c r="D70" s="940" t="str">
        <f>'メイキング貼付用元データ（非表示）'!D70</f>
        <v>Hip＆Leg1</v>
      </c>
      <c r="E70" s="940" t="str">
        <f>'メイキング貼付用元データ（非表示）'!H70</f>
        <v>sachi.s</v>
      </c>
      <c r="F70" s="937"/>
      <c r="G70" s="24"/>
      <c r="H70" s="941"/>
      <c r="I70" s="24"/>
      <c r="J70" s="24"/>
      <c r="K70" s="24"/>
      <c r="L70" s="24"/>
      <c r="M70" s="24"/>
      <c r="N70" s="24"/>
      <c r="O70" s="24"/>
      <c r="P70" s="24"/>
      <c r="Q70" s="24"/>
      <c r="R70" s="24"/>
      <c r="S70" s="24"/>
      <c r="T70" s="24"/>
      <c r="U70" s="24"/>
      <c r="V70" s="24"/>
      <c r="W70" s="24"/>
      <c r="X70" s="24"/>
      <c r="Y70" s="24"/>
      <c r="Z70" s="24"/>
    </row>
    <row r="71">
      <c r="A71" s="938">
        <f>'メイキング貼付用元データ（非表示）'!B71</f>
        <v>46286</v>
      </c>
      <c r="B71" s="939">
        <f>'メイキング貼付用元データ（非表示）'!E71</f>
        <v>1630</v>
      </c>
      <c r="C71" s="939">
        <f>'メイキング貼付用元データ（非表示）'!F71</f>
        <v>1730</v>
      </c>
      <c r="D71" s="940" t="str">
        <f>'メイキング貼付用元データ（非表示）'!D71</f>
        <v>Basic1</v>
      </c>
      <c r="E71" s="940" t="str">
        <f>'メイキング貼付用元データ（非表示）'!H71</f>
        <v>mai.h</v>
      </c>
      <c r="F71" s="937"/>
      <c r="G71" s="24"/>
      <c r="H71" s="941"/>
      <c r="I71" s="24"/>
      <c r="J71" s="24"/>
      <c r="K71" s="24"/>
      <c r="L71" s="24"/>
      <c r="M71" s="24"/>
      <c r="N71" s="24"/>
      <c r="O71" s="24"/>
      <c r="P71" s="24"/>
      <c r="Q71" s="24"/>
      <c r="R71" s="24"/>
      <c r="S71" s="24"/>
      <c r="T71" s="24"/>
      <c r="U71" s="24"/>
      <c r="V71" s="24"/>
      <c r="W71" s="24"/>
      <c r="X71" s="24"/>
      <c r="Y71" s="24"/>
      <c r="Z71" s="24"/>
    </row>
    <row r="72">
      <c r="A72" s="938">
        <f>'メイキング貼付用元データ（非表示）'!B72</f>
        <v>46287</v>
      </c>
      <c r="B72" s="939">
        <f>'メイキング貼付用元データ（非表示）'!E72</f>
        <v>1030</v>
      </c>
      <c r="C72" s="939">
        <f>'メイキング貼付用元データ（非表示）'!F72</f>
        <v>1130</v>
      </c>
      <c r="D72" s="940" t="str">
        <f>'メイキング貼付用元データ（非表示）'!D72</f>
        <v>Hip＆Leg1</v>
      </c>
      <c r="E72" s="940" t="str">
        <f>'メイキング貼付用元データ（非表示）'!H72</f>
        <v>sachi.s</v>
      </c>
      <c r="F72" s="937"/>
      <c r="G72" s="24"/>
      <c r="H72" s="941"/>
      <c r="I72" s="24"/>
      <c r="J72" s="24"/>
      <c r="K72" s="24"/>
      <c r="L72" s="24"/>
      <c r="M72" s="24"/>
      <c r="N72" s="24"/>
      <c r="O72" s="24"/>
      <c r="P72" s="24"/>
      <c r="Q72" s="24"/>
      <c r="R72" s="24"/>
      <c r="S72" s="24"/>
      <c r="T72" s="24"/>
      <c r="U72" s="24"/>
      <c r="V72" s="24"/>
      <c r="W72" s="24"/>
      <c r="X72" s="24"/>
      <c r="Y72" s="24"/>
      <c r="Z72" s="24"/>
    </row>
    <row r="73">
      <c r="A73" s="938">
        <f>'メイキング貼付用元データ（非表示）'!B73</f>
        <v>46287</v>
      </c>
      <c r="B73" s="939">
        <f>'メイキング貼付用元データ（非表示）'!E73</f>
        <v>1230</v>
      </c>
      <c r="C73" s="939">
        <f>'メイキング貼付用元データ（非表示）'!F73</f>
        <v>1330</v>
      </c>
      <c r="D73" s="940" t="str">
        <f>'メイキング貼付用元データ（非表示）'!D73</f>
        <v>BC</v>
      </c>
      <c r="E73" s="940" t="str">
        <f>'メイキング貼付用元データ（非表示）'!H73</f>
        <v>asuka</v>
      </c>
      <c r="F73" s="937"/>
      <c r="G73" s="24"/>
      <c r="H73" s="941"/>
      <c r="I73" s="24"/>
      <c r="J73" s="24"/>
      <c r="K73" s="24"/>
      <c r="L73" s="24"/>
      <c r="M73" s="24"/>
      <c r="N73" s="24"/>
      <c r="O73" s="24"/>
      <c r="P73" s="24"/>
      <c r="Q73" s="24"/>
      <c r="R73" s="24"/>
      <c r="S73" s="24"/>
      <c r="T73" s="24"/>
      <c r="U73" s="24"/>
      <c r="V73" s="24"/>
      <c r="W73" s="24"/>
      <c r="X73" s="24"/>
      <c r="Y73" s="24"/>
      <c r="Z73" s="24"/>
    </row>
    <row r="74">
      <c r="A74" s="938">
        <f>'メイキング貼付用元データ（非表示）'!B74</f>
        <v>46287</v>
      </c>
      <c r="B74" s="939">
        <f>'メイキング貼付用元データ（非表示）'!E74</f>
        <v>1430</v>
      </c>
      <c r="C74" s="939">
        <f>'メイキング貼付用元データ（非表示）'!F74</f>
        <v>1530</v>
      </c>
      <c r="D74" s="940" t="str">
        <f>'メイキング貼付用元データ（非表示）'!D74</f>
        <v>Waist1</v>
      </c>
      <c r="E74" s="940" t="str">
        <f>'メイキング貼付用元データ（非表示）'!H74</f>
        <v>MIRAI.T</v>
      </c>
      <c r="F74" s="937"/>
      <c r="G74" s="24"/>
      <c r="H74" s="941"/>
      <c r="I74" s="24"/>
      <c r="J74" s="24"/>
      <c r="K74" s="24"/>
      <c r="L74" s="24"/>
      <c r="M74" s="24"/>
      <c r="N74" s="24"/>
      <c r="O74" s="24"/>
      <c r="P74" s="24"/>
      <c r="Q74" s="24"/>
      <c r="R74" s="24"/>
      <c r="S74" s="24"/>
      <c r="T74" s="24"/>
      <c r="U74" s="24"/>
      <c r="V74" s="24"/>
      <c r="W74" s="24"/>
      <c r="X74" s="24"/>
      <c r="Y74" s="24"/>
      <c r="Z74" s="24"/>
    </row>
    <row r="75">
      <c r="A75" s="938">
        <f>'メイキング貼付用元データ（非表示）'!B75</f>
        <v>46287</v>
      </c>
      <c r="B75" s="939">
        <f>'メイキング貼付用元データ（非表示）'!E75</f>
        <v>1630</v>
      </c>
      <c r="C75" s="939">
        <f>'メイキング貼付用元データ（非表示）'!F75</f>
        <v>1730</v>
      </c>
      <c r="D75" s="940" t="str">
        <f>'メイキング貼付用元データ（非表示）'!D75</f>
        <v>Basic1</v>
      </c>
      <c r="E75" s="940" t="str">
        <f>'メイキング貼付用元データ（非表示）'!H75</f>
        <v>MOMOKA.A</v>
      </c>
      <c r="F75" s="937"/>
      <c r="G75" s="24"/>
      <c r="H75" s="941"/>
      <c r="I75" s="24"/>
      <c r="J75" s="24"/>
      <c r="K75" s="24"/>
      <c r="L75" s="24"/>
      <c r="M75" s="24"/>
      <c r="N75" s="24"/>
      <c r="O75" s="24"/>
      <c r="P75" s="24"/>
      <c r="Q75" s="24"/>
      <c r="R75" s="24"/>
      <c r="S75" s="24"/>
      <c r="T75" s="24"/>
      <c r="U75" s="24"/>
      <c r="V75" s="24"/>
      <c r="W75" s="24"/>
      <c r="X75" s="24"/>
      <c r="Y75" s="24"/>
      <c r="Z75" s="24"/>
    </row>
    <row r="76">
      <c r="A76" s="938">
        <f>'メイキング貼付用元データ（非表示）'!B76</f>
        <v>46288</v>
      </c>
      <c r="B76" s="939">
        <f>'メイキング貼付用元データ（非表示）'!E76</f>
        <v>1030</v>
      </c>
      <c r="C76" s="939">
        <f>'メイキング貼付用元データ（非表示）'!F76</f>
        <v>1130</v>
      </c>
      <c r="D76" s="940" t="str">
        <f>'メイキング貼付用元データ（非表示）'!D76</f>
        <v>Basic1</v>
      </c>
      <c r="E76" s="940" t="str">
        <f>'メイキング貼付用元データ（非表示）'!H76</f>
        <v>sachi.s</v>
      </c>
      <c r="F76" s="937"/>
      <c r="G76" s="24"/>
      <c r="H76" s="941"/>
      <c r="I76" s="24"/>
      <c r="J76" s="24"/>
      <c r="K76" s="24"/>
      <c r="L76" s="24"/>
      <c r="M76" s="24"/>
      <c r="N76" s="24"/>
      <c r="O76" s="24"/>
      <c r="P76" s="24"/>
      <c r="Q76" s="24"/>
      <c r="R76" s="24"/>
      <c r="S76" s="24"/>
      <c r="T76" s="24"/>
      <c r="U76" s="24"/>
      <c r="V76" s="24"/>
      <c r="W76" s="24"/>
      <c r="X76" s="24"/>
      <c r="Y76" s="24"/>
      <c r="Z76" s="24"/>
    </row>
    <row r="77">
      <c r="A77" s="938">
        <f>'メイキング貼付用元データ（非表示）'!B77</f>
        <v>46288</v>
      </c>
      <c r="B77" s="939">
        <f>'メイキング貼付用元データ（非表示）'!E77</f>
        <v>1230</v>
      </c>
      <c r="C77" s="939">
        <f>'メイキング貼付用元データ（非表示）'!F77</f>
        <v>1330</v>
      </c>
      <c r="D77" s="940" t="str">
        <f>'メイキング貼付用元データ（非表示）'!D77</f>
        <v>Waist1</v>
      </c>
      <c r="E77" s="940" t="str">
        <f>'メイキング貼付用元データ（非表示）'!H77</f>
        <v>asuka</v>
      </c>
      <c r="F77" s="937"/>
      <c r="G77" s="24"/>
      <c r="H77" s="941"/>
      <c r="I77" s="24"/>
      <c r="J77" s="24"/>
      <c r="K77" s="24"/>
      <c r="L77" s="24"/>
      <c r="M77" s="24"/>
      <c r="N77" s="24"/>
      <c r="O77" s="24"/>
      <c r="P77" s="24"/>
      <c r="Q77" s="24"/>
      <c r="R77" s="24"/>
      <c r="S77" s="24"/>
      <c r="T77" s="24"/>
      <c r="U77" s="24"/>
      <c r="V77" s="24"/>
      <c r="W77" s="24"/>
      <c r="X77" s="24"/>
      <c r="Y77" s="24"/>
      <c r="Z77" s="24"/>
    </row>
    <row r="78">
      <c r="A78" s="938">
        <f>'メイキング貼付用元データ（非表示）'!B78</f>
        <v>46288</v>
      </c>
      <c r="B78" s="939">
        <f>'メイキング貼付用元データ（非表示）'!E78</f>
        <v>1430</v>
      </c>
      <c r="C78" s="939">
        <f>'メイキング貼付用元データ（非表示）'!F78</f>
        <v>1530</v>
      </c>
      <c r="D78" s="940" t="str">
        <f>'メイキング貼付用元データ（非表示）'!D78</f>
        <v>Back＆Ar1</v>
      </c>
      <c r="E78" s="940" t="str">
        <f>'メイキング貼付用元データ（非表示）'!H78</f>
        <v>mai.h</v>
      </c>
      <c r="F78" s="937"/>
      <c r="G78" s="24"/>
      <c r="H78" s="941"/>
      <c r="I78" s="24"/>
      <c r="J78" s="24"/>
      <c r="K78" s="24"/>
      <c r="L78" s="24"/>
      <c r="M78" s="24"/>
      <c r="N78" s="24"/>
      <c r="O78" s="24"/>
      <c r="P78" s="24"/>
      <c r="Q78" s="24"/>
      <c r="R78" s="24"/>
      <c r="S78" s="24"/>
      <c r="T78" s="24"/>
      <c r="U78" s="24"/>
      <c r="V78" s="24"/>
      <c r="W78" s="24"/>
      <c r="X78" s="24"/>
      <c r="Y78" s="24"/>
      <c r="Z78" s="24"/>
    </row>
    <row r="79">
      <c r="A79" s="938">
        <f>'メイキング貼付用元データ（非表示）'!B79</f>
        <v>46288</v>
      </c>
      <c r="B79" s="939">
        <f>'メイキング貼付用元データ（非表示）'!E79</f>
        <v>1630</v>
      </c>
      <c r="C79" s="939">
        <f>'メイキング貼付用元データ（非表示）'!F79</f>
        <v>1730</v>
      </c>
      <c r="D79" s="940" t="str">
        <f>'メイキング貼付用元データ（非表示）'!D79</f>
        <v>Hip＆Leg1</v>
      </c>
      <c r="E79" s="940" t="str">
        <f>'メイキング貼付用元データ（非表示）'!H79</f>
        <v>sachi.s</v>
      </c>
      <c r="F79" s="937"/>
      <c r="G79" s="24"/>
      <c r="H79" s="941"/>
      <c r="I79" s="24"/>
      <c r="J79" s="24"/>
      <c r="K79" s="24"/>
      <c r="L79" s="24"/>
      <c r="M79" s="24"/>
      <c r="N79" s="24"/>
      <c r="O79" s="24"/>
      <c r="P79" s="24"/>
      <c r="Q79" s="24"/>
      <c r="R79" s="24"/>
      <c r="S79" s="24"/>
      <c r="T79" s="24"/>
      <c r="U79" s="24"/>
      <c r="V79" s="24"/>
      <c r="W79" s="24"/>
      <c r="X79" s="24"/>
      <c r="Y79" s="24"/>
      <c r="Z79" s="24"/>
    </row>
    <row r="80">
      <c r="A80" s="938">
        <f>'メイキング貼付用元データ（非表示）'!B80</f>
        <v>46289</v>
      </c>
      <c r="B80" s="939">
        <f>'メイキング貼付用元データ（非表示）'!E80</f>
        <v>1800</v>
      </c>
      <c r="C80" s="939">
        <f>'メイキング貼付用元データ（非表示）'!F80</f>
        <v>1900</v>
      </c>
      <c r="D80" s="940" t="str">
        <f>'メイキング貼付用元データ（非表示）'!D80</f>
        <v>Basic1</v>
      </c>
      <c r="E80" s="940" t="str">
        <f>'メイキング貼付用元データ（非表示）'!H80</f>
        <v>sachi.s</v>
      </c>
      <c r="F80" s="937"/>
      <c r="G80" s="24"/>
      <c r="H80" s="941"/>
      <c r="I80" s="24"/>
      <c r="J80" s="24"/>
      <c r="K80" s="24"/>
      <c r="L80" s="24"/>
      <c r="M80" s="24"/>
      <c r="N80" s="24"/>
      <c r="O80" s="24"/>
      <c r="P80" s="24"/>
      <c r="Q80" s="24"/>
      <c r="R80" s="24"/>
      <c r="S80" s="24"/>
      <c r="T80" s="24"/>
      <c r="U80" s="24"/>
      <c r="V80" s="24"/>
      <c r="W80" s="24"/>
      <c r="X80" s="24"/>
      <c r="Y80" s="24"/>
      <c r="Z80" s="24"/>
    </row>
    <row r="81">
      <c r="A81" s="938">
        <f>'メイキング貼付用元データ（非表示）'!B81</f>
        <v>46289</v>
      </c>
      <c r="B81" s="939">
        <f>'メイキング貼付用元データ（非表示）'!E81</f>
        <v>1930</v>
      </c>
      <c r="C81" s="939">
        <f>'メイキング貼付用元データ（非表示）'!F81</f>
        <v>2030</v>
      </c>
      <c r="D81" s="940" t="str">
        <f>'メイキング貼付用元データ（非表示）'!D81</f>
        <v>Back＆Ar1</v>
      </c>
      <c r="E81" s="940" t="str">
        <f>'メイキング貼付用元データ（非表示）'!H81</f>
        <v>mai.h</v>
      </c>
      <c r="F81" s="937"/>
      <c r="G81" s="24"/>
      <c r="H81" s="941"/>
      <c r="I81" s="24"/>
      <c r="J81" s="24"/>
      <c r="K81" s="24"/>
      <c r="L81" s="24"/>
      <c r="M81" s="24"/>
      <c r="N81" s="24"/>
      <c r="O81" s="24"/>
      <c r="P81" s="24"/>
      <c r="Q81" s="24"/>
      <c r="R81" s="24"/>
      <c r="S81" s="24"/>
      <c r="T81" s="24"/>
      <c r="U81" s="24"/>
      <c r="V81" s="24"/>
      <c r="W81" s="24"/>
      <c r="X81" s="24"/>
      <c r="Y81" s="24"/>
      <c r="Z81" s="24"/>
    </row>
    <row r="82">
      <c r="A82" s="938">
        <f>'メイキング貼付用元データ（非表示）'!B82</f>
        <v>46289</v>
      </c>
      <c r="B82" s="939">
        <f>'メイキング貼付用元データ（非表示）'!E82</f>
        <v>2100</v>
      </c>
      <c r="C82" s="939">
        <f>'メイキング貼付用元データ（非表示）'!F82</f>
        <v>2200</v>
      </c>
      <c r="D82" s="940" t="str">
        <f>'メイキング貼付用元データ（非表示）'!D82</f>
        <v>Hip＆Leg1</v>
      </c>
      <c r="E82" s="940" t="str">
        <f>'メイキング貼付用元データ（非表示）'!H82</f>
        <v>sachi.s</v>
      </c>
      <c r="F82" s="937"/>
      <c r="G82" s="24"/>
      <c r="H82" s="941"/>
      <c r="I82" s="24"/>
      <c r="J82" s="24"/>
      <c r="K82" s="24"/>
      <c r="L82" s="24"/>
      <c r="M82" s="24"/>
      <c r="N82" s="24"/>
      <c r="O82" s="24"/>
      <c r="P82" s="24"/>
      <c r="Q82" s="24"/>
      <c r="R82" s="24"/>
      <c r="S82" s="24"/>
      <c r="T82" s="24"/>
      <c r="U82" s="24"/>
      <c r="V82" s="24"/>
      <c r="W82" s="24"/>
      <c r="X82" s="24"/>
      <c r="Y82" s="24"/>
      <c r="Z82" s="24"/>
    </row>
    <row r="83">
      <c r="A83" s="938">
        <f>'メイキング貼付用元データ（非表示）'!B83</f>
        <v>46290</v>
      </c>
      <c r="B83" s="939">
        <f>'メイキング貼付用元データ（非表示）'!E83</f>
        <v>1030</v>
      </c>
      <c r="C83" s="939">
        <f>'メイキング貼付用元データ（非表示）'!F83</f>
        <v>1130</v>
      </c>
      <c r="D83" s="940" t="str">
        <f>'メイキング貼付用元データ（非表示）'!D83</f>
        <v>Basic1</v>
      </c>
      <c r="E83" s="940" t="str">
        <f>'メイキング貼付用元データ（非表示）'!H83</f>
        <v>sachi.s</v>
      </c>
      <c r="F83" s="937"/>
      <c r="G83" s="24"/>
      <c r="H83" s="941"/>
      <c r="I83" s="24"/>
      <c r="J83" s="24"/>
      <c r="K83" s="24"/>
      <c r="L83" s="24"/>
      <c r="M83" s="24"/>
      <c r="N83" s="24"/>
      <c r="O83" s="24"/>
      <c r="P83" s="24"/>
      <c r="Q83" s="24"/>
      <c r="R83" s="24"/>
      <c r="S83" s="24"/>
      <c r="T83" s="24"/>
      <c r="U83" s="24"/>
      <c r="V83" s="24"/>
      <c r="W83" s="24"/>
      <c r="X83" s="24"/>
      <c r="Y83" s="24"/>
      <c r="Z83" s="24"/>
    </row>
    <row r="84">
      <c r="A84" s="938">
        <f>'メイキング貼付用元データ（非表示）'!B84</f>
        <v>46290</v>
      </c>
      <c r="B84" s="939">
        <f>'メイキング貼付用元データ（非表示）'!E84</f>
        <v>1230</v>
      </c>
      <c r="C84" s="939">
        <f>'メイキング貼付用元データ（非表示）'!F84</f>
        <v>1330</v>
      </c>
      <c r="D84" s="940" t="str">
        <f>'メイキング貼付用元データ（非表示）'!D84</f>
        <v>Waist1</v>
      </c>
      <c r="E84" s="940" t="str">
        <f>'メイキング貼付用元データ（非表示）'!H84</f>
        <v>Reiko.R</v>
      </c>
      <c r="F84" s="937"/>
      <c r="G84" s="24"/>
      <c r="H84" s="941"/>
      <c r="I84" s="24"/>
      <c r="J84" s="24"/>
      <c r="K84" s="24"/>
      <c r="L84" s="24"/>
      <c r="M84" s="24"/>
      <c r="N84" s="24"/>
      <c r="O84" s="24"/>
      <c r="P84" s="24"/>
      <c r="Q84" s="24"/>
      <c r="R84" s="24"/>
      <c r="S84" s="24"/>
      <c r="T84" s="24"/>
      <c r="U84" s="24"/>
      <c r="V84" s="24"/>
      <c r="W84" s="24"/>
      <c r="X84" s="24"/>
      <c r="Y84" s="24"/>
      <c r="Z84" s="24"/>
    </row>
    <row r="85">
      <c r="A85" s="938">
        <f>'メイキング貼付用元データ（非表示）'!B85</f>
        <v>46290</v>
      </c>
      <c r="B85" s="939">
        <f>'メイキング貼付用元データ（非表示）'!E85</f>
        <v>1800</v>
      </c>
      <c r="C85" s="939">
        <f>'メイキング貼付用元データ（非表示）'!F85</f>
        <v>1900</v>
      </c>
      <c r="D85" s="940" t="str">
        <f>'メイキング貼付用元データ（非表示）'!D85</f>
        <v>Hip＆Leg1</v>
      </c>
      <c r="E85" s="940" t="str">
        <f>'メイキング貼付用元データ（非表示）'!H85</f>
        <v>mai.h</v>
      </c>
      <c r="F85" s="937"/>
      <c r="G85" s="24"/>
      <c r="H85" s="941"/>
      <c r="I85" s="24"/>
      <c r="J85" s="24"/>
      <c r="K85" s="24"/>
      <c r="L85" s="24"/>
      <c r="M85" s="24"/>
      <c r="N85" s="24"/>
      <c r="O85" s="24"/>
      <c r="P85" s="24"/>
      <c r="Q85" s="24"/>
      <c r="R85" s="24"/>
      <c r="S85" s="24"/>
      <c r="T85" s="24"/>
      <c r="U85" s="24"/>
      <c r="V85" s="24"/>
      <c r="W85" s="24"/>
      <c r="X85" s="24"/>
      <c r="Y85" s="24"/>
      <c r="Z85" s="24"/>
    </row>
    <row r="86">
      <c r="A86" s="938">
        <f>'メイキング貼付用元データ（非表示）'!B86</f>
        <v>46290</v>
      </c>
      <c r="B86" s="939">
        <f>'メイキング貼付用元データ（非表示）'!E86</f>
        <v>1930</v>
      </c>
      <c r="C86" s="939">
        <f>'メイキング貼付用元データ（非表示）'!F86</f>
        <v>2030</v>
      </c>
      <c r="D86" s="940" t="str">
        <f>'メイキング貼付用元データ（非表示）'!D86</f>
        <v>Basic2</v>
      </c>
      <c r="E86" s="940" t="str">
        <f>'メイキング貼付用元データ（非表示）'!H86</f>
        <v>MOMOKA.A</v>
      </c>
      <c r="F86" s="937"/>
      <c r="G86" s="24"/>
      <c r="H86" s="941"/>
      <c r="I86" s="24"/>
      <c r="J86" s="24"/>
      <c r="K86" s="24"/>
      <c r="L86" s="24"/>
      <c r="M86" s="24"/>
      <c r="N86" s="24"/>
      <c r="O86" s="24"/>
      <c r="P86" s="24"/>
      <c r="Q86" s="24"/>
      <c r="R86" s="24"/>
      <c r="S86" s="24"/>
      <c r="T86" s="24"/>
      <c r="U86" s="24"/>
      <c r="V86" s="24"/>
      <c r="W86" s="24"/>
      <c r="X86" s="24"/>
      <c r="Y86" s="24"/>
      <c r="Z86" s="24"/>
    </row>
    <row r="87">
      <c r="A87" s="938">
        <f>'メイキング貼付用元データ（非表示）'!B87</f>
        <v>46290</v>
      </c>
      <c r="B87" s="939">
        <f>'メイキング貼付用元データ（非表示）'!E87</f>
        <v>2100</v>
      </c>
      <c r="C87" s="939">
        <f>'メイキング貼付用元データ（非表示）'!F87</f>
        <v>2200</v>
      </c>
      <c r="D87" s="940" t="str">
        <f>'メイキング貼付用元データ（非表示）'!D87</f>
        <v>Back＆Ar1</v>
      </c>
      <c r="E87" s="940" t="str">
        <f>'メイキング貼付用元データ（非表示）'!H87</f>
        <v>mai.h</v>
      </c>
      <c r="F87" s="937"/>
      <c r="G87" s="24"/>
      <c r="H87" s="941"/>
      <c r="I87" s="24"/>
      <c r="J87" s="24"/>
      <c r="K87" s="24"/>
      <c r="L87" s="24"/>
      <c r="M87" s="24"/>
      <c r="N87" s="24"/>
      <c r="O87" s="24"/>
      <c r="P87" s="24"/>
      <c r="Q87" s="24"/>
      <c r="R87" s="24"/>
      <c r="S87" s="24"/>
      <c r="T87" s="24"/>
      <c r="U87" s="24"/>
      <c r="V87" s="24"/>
      <c r="W87" s="24"/>
      <c r="X87" s="24"/>
      <c r="Y87" s="24"/>
      <c r="Z87" s="24"/>
    </row>
    <row r="88">
      <c r="A88" s="938">
        <f>'メイキング貼付用元データ（非表示）'!B88</f>
        <v>46291</v>
      </c>
      <c r="B88" s="939">
        <f>'メイキング貼付用元データ（非表示）'!E88</f>
        <v>1030</v>
      </c>
      <c r="C88" s="939">
        <f>'メイキング貼付用元データ（非表示）'!F88</f>
        <v>1130</v>
      </c>
      <c r="D88" s="940" t="str">
        <f>'メイキング貼付用元データ（非表示）'!D88</f>
        <v>Waist1</v>
      </c>
      <c r="E88" s="940" t="str">
        <f>'メイキング貼付用元データ（非表示）'!H88</f>
        <v>Rina.i</v>
      </c>
      <c r="F88" s="937"/>
      <c r="G88" s="24"/>
      <c r="H88" s="941"/>
      <c r="I88" s="24"/>
      <c r="J88" s="24"/>
      <c r="K88" s="24"/>
      <c r="L88" s="24"/>
      <c r="M88" s="24"/>
      <c r="N88" s="24"/>
      <c r="O88" s="24"/>
      <c r="P88" s="24"/>
      <c r="Q88" s="24"/>
      <c r="R88" s="24"/>
      <c r="S88" s="24"/>
      <c r="T88" s="24"/>
      <c r="U88" s="24"/>
      <c r="V88" s="24"/>
      <c r="W88" s="24"/>
      <c r="X88" s="24"/>
      <c r="Y88" s="24"/>
      <c r="Z88" s="24"/>
    </row>
    <row r="89">
      <c r="A89" s="938">
        <f>'メイキング貼付用元データ（非表示）'!B89</f>
        <v>46291</v>
      </c>
      <c r="B89" s="939">
        <f>'メイキング貼付用元データ（非表示）'!E89</f>
        <v>1230</v>
      </c>
      <c r="C89" s="939">
        <f>'メイキング貼付用元データ（非表示）'!F89</f>
        <v>1330</v>
      </c>
      <c r="D89" s="940" t="str">
        <f>'メイキング貼付用元データ（非表示）'!D89</f>
        <v>Basic1</v>
      </c>
      <c r="E89" s="940" t="str">
        <f>'メイキング貼付用元データ（非表示）'!H89</f>
        <v>MOMOKA.A</v>
      </c>
      <c r="F89" s="937"/>
      <c r="G89" s="24"/>
      <c r="H89" s="941"/>
      <c r="I89" s="24"/>
      <c r="J89" s="24"/>
      <c r="K89" s="24"/>
      <c r="L89" s="24"/>
      <c r="M89" s="24"/>
      <c r="N89" s="24"/>
      <c r="O89" s="24"/>
      <c r="P89" s="24"/>
      <c r="Q89" s="24"/>
      <c r="R89" s="24"/>
      <c r="S89" s="24"/>
      <c r="T89" s="24"/>
      <c r="U89" s="24"/>
      <c r="V89" s="24"/>
      <c r="W89" s="24"/>
      <c r="X89" s="24"/>
      <c r="Y89" s="24"/>
      <c r="Z89" s="24"/>
    </row>
    <row r="90">
      <c r="A90" s="938">
        <f>'メイキング貼付用元データ（非表示）'!B90</f>
        <v>46291</v>
      </c>
      <c r="B90" s="939">
        <f>'メイキング貼付用元データ（非表示）'!E90</f>
        <v>1430</v>
      </c>
      <c r="C90" s="939">
        <f>'メイキング貼付用元データ（非表示）'!F90</f>
        <v>1530</v>
      </c>
      <c r="D90" s="940" t="str">
        <f>'メイキング貼付用元データ（非表示）'!D90</f>
        <v>Back＆Ar1</v>
      </c>
      <c r="E90" s="940" t="str">
        <f>'メイキング貼付用元データ（非表示）'!H90</f>
        <v>Rina.i</v>
      </c>
      <c r="F90" s="937"/>
      <c r="G90" s="24"/>
      <c r="H90" s="941"/>
      <c r="I90" s="24"/>
      <c r="J90" s="24"/>
      <c r="K90" s="24"/>
      <c r="L90" s="24"/>
      <c r="M90" s="24"/>
      <c r="N90" s="24"/>
      <c r="O90" s="24"/>
      <c r="P90" s="24"/>
      <c r="Q90" s="24"/>
      <c r="R90" s="24"/>
      <c r="S90" s="24"/>
      <c r="T90" s="24"/>
      <c r="U90" s="24"/>
      <c r="V90" s="24"/>
      <c r="W90" s="24"/>
      <c r="X90" s="24"/>
      <c r="Y90" s="24"/>
      <c r="Z90" s="24"/>
    </row>
    <row r="91">
      <c r="A91" s="938">
        <f>'メイキング貼付用元データ（非表示）'!B91</f>
        <v>46291</v>
      </c>
      <c r="B91" s="939">
        <f>'メイキング貼付用元データ（非表示）'!E91</f>
        <v>1630</v>
      </c>
      <c r="C91" s="939">
        <f>'メイキング貼付用元データ（非表示）'!F91</f>
        <v>1730</v>
      </c>
      <c r="D91" s="940" t="str">
        <f>'メイキング貼付用元データ（非表示）'!D91</f>
        <v>Basic2</v>
      </c>
      <c r="E91" s="940" t="str">
        <f>'メイキング貼付用元データ（非表示）'!H91</f>
        <v>Natsuki.K</v>
      </c>
      <c r="F91" s="937"/>
      <c r="G91" s="24"/>
      <c r="H91" s="941"/>
      <c r="I91" s="24"/>
      <c r="J91" s="24"/>
      <c r="K91" s="24"/>
      <c r="L91" s="24"/>
      <c r="M91" s="24"/>
      <c r="N91" s="24"/>
      <c r="O91" s="24"/>
      <c r="P91" s="24"/>
      <c r="Q91" s="24"/>
      <c r="R91" s="24"/>
      <c r="S91" s="24"/>
      <c r="T91" s="24"/>
      <c r="U91" s="24"/>
      <c r="V91" s="24"/>
      <c r="W91" s="24"/>
      <c r="X91" s="24"/>
      <c r="Y91" s="24"/>
      <c r="Z91" s="24"/>
    </row>
    <row r="92">
      <c r="A92" s="938">
        <f>'メイキング貼付用元データ（非表示）'!B92</f>
        <v>46294</v>
      </c>
      <c r="B92" s="939">
        <f>'メイキング貼付用元データ（非表示）'!E92</f>
        <v>1030</v>
      </c>
      <c r="C92" s="939">
        <f>'メイキング貼付用元データ（非表示）'!F92</f>
        <v>1130</v>
      </c>
      <c r="D92" s="940" t="str">
        <f>'メイキング貼付用元データ（非表示）'!D92</f>
        <v>Basic1</v>
      </c>
      <c r="E92" s="940" t="str">
        <f>'メイキング貼付用元データ（非表示）'!H92</f>
        <v>sachi.s</v>
      </c>
      <c r="F92" s="937"/>
      <c r="G92" s="24"/>
      <c r="H92" s="941"/>
      <c r="I92" s="24"/>
      <c r="J92" s="24"/>
      <c r="K92" s="24"/>
      <c r="L92" s="24"/>
      <c r="M92" s="24"/>
      <c r="N92" s="24"/>
      <c r="O92" s="24"/>
      <c r="P92" s="24"/>
      <c r="Q92" s="24"/>
      <c r="R92" s="24"/>
      <c r="S92" s="24"/>
      <c r="T92" s="24"/>
      <c r="U92" s="24"/>
      <c r="V92" s="24"/>
      <c r="W92" s="24"/>
      <c r="X92" s="24"/>
      <c r="Y92" s="24"/>
      <c r="Z92" s="24"/>
    </row>
    <row r="93">
      <c r="A93" s="938">
        <f>'メイキング貼付用元データ（非表示）'!B93</f>
        <v>46294</v>
      </c>
      <c r="B93" s="939">
        <f>'メイキング貼付用元データ（非表示）'!E93</f>
        <v>1230</v>
      </c>
      <c r="C93" s="939">
        <f>'メイキング貼付用元データ（非表示）'!F93</f>
        <v>1330</v>
      </c>
      <c r="D93" s="940" t="str">
        <f>'メイキング貼付用元データ（非表示）'!D93</f>
        <v>Back＆Ar1</v>
      </c>
      <c r="E93" s="940" t="str">
        <f>'メイキング貼付用元データ（非表示）'!H93</f>
        <v>mai.h</v>
      </c>
      <c r="F93" s="937"/>
      <c r="G93" s="24"/>
      <c r="H93" s="941"/>
      <c r="I93" s="24"/>
      <c r="J93" s="24"/>
      <c r="K93" s="24"/>
      <c r="L93" s="24"/>
      <c r="M93" s="24"/>
      <c r="N93" s="24"/>
      <c r="O93" s="24"/>
      <c r="P93" s="24"/>
      <c r="Q93" s="24"/>
      <c r="R93" s="24"/>
      <c r="S93" s="24"/>
      <c r="T93" s="24"/>
      <c r="U93" s="24"/>
      <c r="V93" s="24"/>
      <c r="W93" s="24"/>
      <c r="X93" s="24"/>
      <c r="Y93" s="24"/>
      <c r="Z93" s="24"/>
    </row>
    <row r="94">
      <c r="A94" s="938">
        <f>'メイキング貼付用元データ（非表示）'!B94</f>
        <v>46294</v>
      </c>
      <c r="B94" s="939">
        <f>'メイキング貼付用元データ（非表示）'!E94</f>
        <v>1800</v>
      </c>
      <c r="C94" s="939">
        <f>'メイキング貼付用元データ（非表示）'!F94</f>
        <v>1900</v>
      </c>
      <c r="D94" s="940" t="str">
        <f>'メイキング貼付用元データ（非表示）'!D94</f>
        <v>Hip＆Leg1</v>
      </c>
      <c r="E94" s="940" t="str">
        <f>'メイキング貼付用元データ（非表示）'!H94</f>
        <v>Reiko.R</v>
      </c>
      <c r="F94" s="937"/>
      <c r="G94" s="24"/>
      <c r="H94" s="941"/>
      <c r="I94" s="24"/>
      <c r="J94" s="24"/>
      <c r="K94" s="24"/>
      <c r="L94" s="24"/>
      <c r="M94" s="24"/>
      <c r="N94" s="24"/>
      <c r="O94" s="24"/>
      <c r="P94" s="24"/>
      <c r="Q94" s="24"/>
      <c r="R94" s="24"/>
      <c r="S94" s="24"/>
      <c r="T94" s="24"/>
      <c r="U94" s="24"/>
      <c r="V94" s="24"/>
      <c r="W94" s="24"/>
      <c r="X94" s="24"/>
      <c r="Y94" s="24"/>
      <c r="Z94" s="24"/>
    </row>
    <row r="95">
      <c r="A95" s="938">
        <f>'メイキング貼付用元データ（非表示）'!B95</f>
        <v>46294</v>
      </c>
      <c r="B95" s="939">
        <f>'メイキング貼付用元データ（非表示）'!E95</f>
        <v>1930</v>
      </c>
      <c r="C95" s="939">
        <f>'メイキング貼付用元データ（非表示）'!F95</f>
        <v>2030</v>
      </c>
      <c r="D95" s="940" t="str">
        <f>'メイキング貼付用元データ（非表示）'!D95</f>
        <v>Basic2</v>
      </c>
      <c r="E95" s="940" t="str">
        <f>'メイキング貼付用元データ（非表示）'!H95</f>
        <v>sachi.s</v>
      </c>
      <c r="F95" s="937"/>
      <c r="G95" s="24"/>
      <c r="H95" s="941"/>
      <c r="I95" s="24"/>
      <c r="J95" s="24"/>
      <c r="K95" s="24"/>
      <c r="L95" s="24"/>
      <c r="M95" s="24"/>
      <c r="N95" s="24"/>
      <c r="O95" s="24"/>
      <c r="P95" s="24"/>
      <c r="Q95" s="24"/>
      <c r="R95" s="24"/>
      <c r="S95" s="24"/>
      <c r="T95" s="24"/>
      <c r="U95" s="24"/>
      <c r="V95" s="24"/>
      <c r="W95" s="24"/>
      <c r="X95" s="24"/>
      <c r="Y95" s="24"/>
      <c r="Z95" s="24"/>
    </row>
    <row r="96">
      <c r="A96" s="938">
        <f>'メイキング貼付用元データ（非表示）'!B96</f>
        <v>46294</v>
      </c>
      <c r="B96" s="939">
        <f>'メイキング貼付用元データ（非表示）'!E96</f>
        <v>2100</v>
      </c>
      <c r="C96" s="939">
        <f>'メイキング貼付用元データ（非表示）'!F96</f>
        <v>2200</v>
      </c>
      <c r="D96" s="940" t="str">
        <f>'メイキング貼付用元データ（非表示）'!D96</f>
        <v>Waist1</v>
      </c>
      <c r="E96" s="940" t="str">
        <f>'メイキング貼付用元データ（非表示）'!H96</f>
        <v>Reiko.R</v>
      </c>
      <c r="F96" s="937"/>
      <c r="G96" s="24"/>
      <c r="H96" s="941"/>
      <c r="I96" s="24"/>
      <c r="J96" s="24"/>
      <c r="K96" s="24"/>
      <c r="L96" s="24"/>
      <c r="M96" s="24"/>
      <c r="N96" s="24"/>
      <c r="O96" s="24"/>
      <c r="P96" s="24"/>
      <c r="Q96" s="24"/>
      <c r="R96" s="24"/>
      <c r="S96" s="24"/>
      <c r="T96" s="24"/>
      <c r="U96" s="24"/>
      <c r="V96" s="24"/>
      <c r="W96" s="24"/>
      <c r="X96" s="24"/>
      <c r="Y96" s="24"/>
      <c r="Z96" s="24"/>
    </row>
    <row r="97">
      <c r="A97" s="938">
        <f>'メイキング貼付用元データ（非表示）'!B97</f>
        <v>46295</v>
      </c>
      <c r="B97" s="939">
        <f>'メイキング貼付用元データ（非表示）'!E97</f>
        <v>1030</v>
      </c>
      <c r="C97" s="939">
        <f>'メイキング貼付用元データ（非表示）'!F97</f>
        <v>1130</v>
      </c>
      <c r="D97" s="940" t="str">
        <f>'メイキング貼付用元データ（非表示）'!D97</f>
        <v>Waist1</v>
      </c>
      <c r="E97" s="940" t="str">
        <f>'メイキング貼付用元データ（非表示）'!H97</f>
        <v>asuka</v>
      </c>
      <c r="F97" s="937"/>
      <c r="G97" s="24"/>
      <c r="H97" s="941"/>
      <c r="I97" s="24"/>
      <c r="J97" s="24"/>
      <c r="K97" s="24"/>
      <c r="L97" s="24"/>
      <c r="M97" s="24"/>
      <c r="N97" s="24"/>
      <c r="O97" s="24"/>
      <c r="P97" s="24"/>
      <c r="Q97" s="24"/>
      <c r="R97" s="24"/>
      <c r="S97" s="24"/>
      <c r="T97" s="24"/>
      <c r="U97" s="24"/>
      <c r="V97" s="24"/>
      <c r="W97" s="24"/>
      <c r="X97" s="24"/>
      <c r="Y97" s="24"/>
      <c r="Z97" s="24"/>
    </row>
    <row r="98">
      <c r="A98" s="938">
        <f>'メイキング貼付用元データ（非表示）'!B98</f>
        <v>46295</v>
      </c>
      <c r="B98" s="939">
        <f>'メイキング貼付用元データ（非表示）'!E98</f>
        <v>1230</v>
      </c>
      <c r="C98" s="939">
        <f>'メイキング貼付用元データ（非表示）'!F98</f>
        <v>1330</v>
      </c>
      <c r="D98" s="940" t="str">
        <f>'メイキング貼付用元データ（非表示）'!D98</f>
        <v>Basic1</v>
      </c>
      <c r="E98" s="940" t="str">
        <f>'メイキング貼付用元データ（非表示）'!H98</f>
        <v>sachi.s</v>
      </c>
      <c r="F98" s="937"/>
      <c r="G98" s="24"/>
      <c r="H98" s="941"/>
      <c r="I98" s="24"/>
      <c r="J98" s="24"/>
      <c r="K98" s="24"/>
      <c r="L98" s="24"/>
      <c r="M98" s="24"/>
      <c r="N98" s="24"/>
      <c r="O98" s="24"/>
      <c r="P98" s="24"/>
      <c r="Q98" s="24"/>
      <c r="R98" s="24"/>
      <c r="S98" s="24"/>
      <c r="T98" s="24"/>
      <c r="U98" s="24"/>
      <c r="V98" s="24"/>
      <c r="W98" s="24"/>
      <c r="X98" s="24"/>
      <c r="Y98" s="24"/>
      <c r="Z98" s="24"/>
    </row>
    <row r="99">
      <c r="A99" s="938">
        <f>'メイキング貼付用元データ（非表示）'!B99</f>
        <v>46295</v>
      </c>
      <c r="B99" s="939">
        <f>'メイキング貼付用元データ（非表示）'!E99</f>
        <v>1800</v>
      </c>
      <c r="C99" s="939">
        <f>'メイキング貼付用元データ（非表示）'!F99</f>
        <v>1900</v>
      </c>
      <c r="D99" s="940" t="str">
        <f>'メイキング貼付用元データ（非表示）'!D99</f>
        <v>Back＆Ar1</v>
      </c>
      <c r="E99" s="940" t="str">
        <f>'メイキング貼付用元データ（非表示）'!H99</f>
        <v>mai.h</v>
      </c>
      <c r="F99" s="937"/>
      <c r="G99" s="24"/>
      <c r="H99" s="941"/>
      <c r="I99" s="24"/>
      <c r="J99" s="24"/>
      <c r="K99" s="24"/>
      <c r="L99" s="24"/>
      <c r="M99" s="24"/>
      <c r="N99" s="24"/>
      <c r="O99" s="24"/>
      <c r="P99" s="24"/>
      <c r="Q99" s="24"/>
      <c r="R99" s="24"/>
      <c r="S99" s="24"/>
      <c r="T99" s="24"/>
      <c r="U99" s="24"/>
      <c r="V99" s="24"/>
      <c r="W99" s="24"/>
      <c r="X99" s="24"/>
      <c r="Y99" s="24"/>
      <c r="Z99" s="24"/>
    </row>
    <row r="100">
      <c r="A100" s="938">
        <f>'メイキング貼付用元データ（非表示）'!B100</f>
        <v>46295</v>
      </c>
      <c r="B100" s="939">
        <f>'メイキング貼付用元データ（非表示）'!E100</f>
        <v>1930</v>
      </c>
      <c r="C100" s="939">
        <f>'メイキング貼付用元データ（非表示）'!F100</f>
        <v>2030</v>
      </c>
      <c r="D100" s="940" t="str">
        <f>'メイキング貼付用元データ（非表示）'!D100</f>
        <v>BC</v>
      </c>
      <c r="E100" s="940" t="str">
        <f>'メイキング貼付用元データ（非表示）'!H100</f>
        <v>asuka</v>
      </c>
      <c r="F100" s="937"/>
      <c r="G100" s="24"/>
      <c r="H100" s="941"/>
      <c r="I100" s="24"/>
      <c r="J100" s="24"/>
      <c r="K100" s="24"/>
      <c r="L100" s="24"/>
      <c r="M100" s="24"/>
      <c r="N100" s="24"/>
      <c r="O100" s="24"/>
      <c r="P100" s="24"/>
      <c r="Q100" s="24"/>
      <c r="R100" s="24"/>
      <c r="S100" s="24"/>
      <c r="T100" s="24"/>
      <c r="U100" s="24"/>
      <c r="V100" s="24"/>
      <c r="W100" s="24"/>
      <c r="X100" s="24"/>
      <c r="Y100" s="24"/>
      <c r="Z100" s="24"/>
    </row>
    <row r="101">
      <c r="A101" s="938">
        <f>'メイキング貼付用元データ（非表示）'!B101</f>
        <v>46295</v>
      </c>
      <c r="B101" s="939">
        <f>'メイキング貼付用元データ（非表示）'!E101</f>
        <v>2100</v>
      </c>
      <c r="C101" s="939">
        <f>'メイキング貼付用元データ（非表示）'!F101</f>
        <v>2200</v>
      </c>
      <c r="D101" s="940" t="str">
        <f>'メイキング貼付用元データ（非表示）'!D101</f>
        <v>Basic2</v>
      </c>
      <c r="E101" s="940" t="str">
        <f>'メイキング貼付用元データ（非表示）'!H101</f>
        <v>mai.h</v>
      </c>
      <c r="F101" s="937"/>
      <c r="G101" s="24"/>
      <c r="H101" s="941"/>
      <c r="I101" s="24"/>
      <c r="J101" s="24"/>
      <c r="K101" s="24"/>
      <c r="L101" s="24"/>
      <c r="M101" s="24"/>
      <c r="N101" s="24"/>
      <c r="O101" s="24"/>
      <c r="P101" s="24"/>
      <c r="Q101" s="24"/>
      <c r="R101" s="24"/>
      <c r="S101" s="24"/>
      <c r="T101" s="24"/>
      <c r="U101" s="24"/>
      <c r="V101" s="24"/>
      <c r="W101" s="24"/>
      <c r="X101" s="24"/>
      <c r="Y101" s="24"/>
      <c r="Z101" s="24"/>
    </row>
    <row r="102">
      <c r="A102" s="938" t="str">
        <f>'メイキング貼付用元データ（非表示）'!B102</f>
        <v>#NUM!</v>
      </c>
      <c r="B102" s="939" t="str">
        <f>'メイキング貼付用元データ（非表示）'!E102</f>
        <v/>
      </c>
      <c r="C102" s="939" t="str">
        <f>'メイキング貼付用元データ（非表示）'!F102</f>
        <v/>
      </c>
      <c r="D102" s="940" t="str">
        <f>'メイキング貼付用元データ（非表示）'!D102</f>
        <v>#N/A</v>
      </c>
      <c r="E102" s="940" t="str">
        <f>'メイキング貼付用元データ（非表示）'!H102</f>
        <v>#N/A</v>
      </c>
      <c r="F102" s="937"/>
      <c r="G102" s="24"/>
      <c r="H102" s="941"/>
      <c r="I102" s="24"/>
      <c r="J102" s="24"/>
      <c r="K102" s="24"/>
      <c r="L102" s="24"/>
      <c r="M102" s="24"/>
      <c r="N102" s="24"/>
      <c r="O102" s="24"/>
      <c r="P102" s="24"/>
      <c r="Q102" s="24"/>
      <c r="R102" s="24"/>
      <c r="S102" s="24"/>
      <c r="T102" s="24"/>
      <c r="U102" s="24"/>
      <c r="V102" s="24"/>
      <c r="W102" s="24"/>
      <c r="X102" s="24"/>
      <c r="Y102" s="24"/>
      <c r="Z102" s="24"/>
    </row>
    <row r="103">
      <c r="A103" s="938" t="str">
        <f>'メイキング貼付用元データ（非表示）'!B103</f>
        <v>#NUM!</v>
      </c>
      <c r="B103" s="939" t="str">
        <f>'メイキング貼付用元データ（非表示）'!E103</f>
        <v/>
      </c>
      <c r="C103" s="939" t="str">
        <f>'メイキング貼付用元データ（非表示）'!F103</f>
        <v/>
      </c>
      <c r="D103" s="940" t="str">
        <f>'メイキング貼付用元データ（非表示）'!D103</f>
        <v>#N/A</v>
      </c>
      <c r="E103" s="940" t="str">
        <f>'メイキング貼付用元データ（非表示）'!H103</f>
        <v>#N/A</v>
      </c>
      <c r="F103" s="937"/>
      <c r="G103" s="24"/>
      <c r="H103" s="941"/>
      <c r="I103" s="24"/>
      <c r="J103" s="24"/>
      <c r="K103" s="24"/>
      <c r="L103" s="24"/>
      <c r="M103" s="24"/>
      <c r="N103" s="24"/>
      <c r="O103" s="24"/>
      <c r="P103" s="24"/>
      <c r="Q103" s="24"/>
      <c r="R103" s="24"/>
      <c r="S103" s="24"/>
      <c r="T103" s="24"/>
      <c r="U103" s="24"/>
      <c r="V103" s="24"/>
      <c r="W103" s="24"/>
      <c r="X103" s="24"/>
      <c r="Y103" s="24"/>
      <c r="Z103" s="24"/>
    </row>
    <row r="104">
      <c r="A104" s="938" t="str">
        <f>'メイキング貼付用元データ（非表示）'!B104</f>
        <v>#NUM!</v>
      </c>
      <c r="B104" s="939" t="str">
        <f>'メイキング貼付用元データ（非表示）'!E104</f>
        <v/>
      </c>
      <c r="C104" s="939" t="str">
        <f>'メイキング貼付用元データ（非表示）'!F104</f>
        <v/>
      </c>
      <c r="D104" s="940" t="str">
        <f>'メイキング貼付用元データ（非表示）'!D104</f>
        <v>#N/A</v>
      </c>
      <c r="E104" s="940" t="str">
        <f>'メイキング貼付用元データ（非表示）'!H104</f>
        <v>#N/A</v>
      </c>
      <c r="F104" s="937"/>
      <c r="G104" s="24"/>
      <c r="H104" s="941"/>
      <c r="I104" s="24"/>
      <c r="J104" s="24"/>
      <c r="K104" s="24"/>
      <c r="L104" s="24"/>
      <c r="M104" s="24"/>
      <c r="N104" s="24"/>
      <c r="O104" s="24"/>
      <c r="P104" s="24"/>
      <c r="Q104" s="24"/>
      <c r="R104" s="24"/>
      <c r="S104" s="24"/>
      <c r="T104" s="24"/>
      <c r="U104" s="24"/>
      <c r="V104" s="24"/>
      <c r="W104" s="24"/>
      <c r="X104" s="24"/>
      <c r="Y104" s="24"/>
      <c r="Z104" s="24"/>
    </row>
    <row r="105">
      <c r="A105" s="938" t="str">
        <f>'メイキング貼付用元データ（非表示）'!B105</f>
        <v>#NUM!</v>
      </c>
      <c r="B105" s="939" t="str">
        <f>'メイキング貼付用元データ（非表示）'!E105</f>
        <v/>
      </c>
      <c r="C105" s="939" t="str">
        <f>'メイキング貼付用元データ（非表示）'!F105</f>
        <v/>
      </c>
      <c r="D105" s="940" t="str">
        <f>'メイキング貼付用元データ（非表示）'!D105</f>
        <v>#N/A</v>
      </c>
      <c r="E105" s="940" t="str">
        <f>'メイキング貼付用元データ（非表示）'!H105</f>
        <v>#N/A</v>
      </c>
      <c r="F105" s="937"/>
      <c r="G105" s="24"/>
      <c r="H105" s="941"/>
      <c r="I105" s="24"/>
      <c r="J105" s="24"/>
      <c r="K105" s="24"/>
      <c r="L105" s="24"/>
      <c r="M105" s="24"/>
      <c r="N105" s="24"/>
      <c r="O105" s="24"/>
      <c r="P105" s="24"/>
      <c r="Q105" s="24"/>
      <c r="R105" s="24"/>
      <c r="S105" s="24"/>
      <c r="T105" s="24"/>
      <c r="U105" s="24"/>
      <c r="V105" s="24"/>
      <c r="W105" s="24"/>
      <c r="X105" s="24"/>
      <c r="Y105" s="24"/>
      <c r="Z105" s="24"/>
    </row>
    <row r="106">
      <c r="A106" s="938" t="str">
        <f>'メイキング貼付用元データ（非表示）'!B106</f>
        <v>#NUM!</v>
      </c>
      <c r="B106" s="939" t="str">
        <f>'メイキング貼付用元データ（非表示）'!E106</f>
        <v/>
      </c>
      <c r="C106" s="939" t="str">
        <f>'メイキング貼付用元データ（非表示）'!F106</f>
        <v/>
      </c>
      <c r="D106" s="940" t="str">
        <f>'メイキング貼付用元データ（非表示）'!D106</f>
        <v>#N/A</v>
      </c>
      <c r="E106" s="940" t="str">
        <f>'メイキング貼付用元データ（非表示）'!H106</f>
        <v>#N/A</v>
      </c>
      <c r="F106" s="937"/>
      <c r="G106" s="24"/>
      <c r="H106" s="941"/>
      <c r="I106" s="24"/>
      <c r="J106" s="24"/>
      <c r="K106" s="24"/>
      <c r="L106" s="24"/>
      <c r="M106" s="24"/>
      <c r="N106" s="24"/>
      <c r="O106" s="24"/>
      <c r="P106" s="24"/>
      <c r="Q106" s="24"/>
      <c r="R106" s="24"/>
      <c r="S106" s="24"/>
      <c r="T106" s="24"/>
      <c r="U106" s="24"/>
      <c r="V106" s="24"/>
      <c r="W106" s="24"/>
      <c r="X106" s="24"/>
      <c r="Y106" s="24"/>
      <c r="Z106" s="24"/>
    </row>
    <row r="107">
      <c r="A107" s="938" t="str">
        <f>'メイキング貼付用元データ（非表示）'!B107</f>
        <v>#NUM!</v>
      </c>
      <c r="B107" s="939" t="str">
        <f>'メイキング貼付用元データ（非表示）'!E107</f>
        <v/>
      </c>
      <c r="C107" s="939" t="str">
        <f>'メイキング貼付用元データ（非表示）'!F107</f>
        <v/>
      </c>
      <c r="D107" s="940" t="str">
        <f>'メイキング貼付用元データ（非表示）'!D107</f>
        <v>#N/A</v>
      </c>
      <c r="E107" s="940" t="str">
        <f>'メイキング貼付用元データ（非表示）'!H107</f>
        <v>#N/A</v>
      </c>
      <c r="F107" s="937"/>
      <c r="G107" s="24"/>
      <c r="H107" s="941"/>
      <c r="I107" s="24"/>
      <c r="J107" s="24"/>
      <c r="K107" s="24"/>
      <c r="L107" s="24"/>
      <c r="M107" s="24"/>
      <c r="N107" s="24"/>
      <c r="O107" s="24"/>
      <c r="P107" s="24"/>
      <c r="Q107" s="24"/>
      <c r="R107" s="24"/>
      <c r="S107" s="24"/>
      <c r="T107" s="24"/>
      <c r="U107" s="24"/>
      <c r="V107" s="24"/>
      <c r="W107" s="24"/>
      <c r="X107" s="24"/>
      <c r="Y107" s="24"/>
      <c r="Z107" s="24"/>
    </row>
    <row r="108">
      <c r="A108" s="938" t="str">
        <f>'メイキング貼付用元データ（非表示）'!B108</f>
        <v>#NUM!</v>
      </c>
      <c r="B108" s="939" t="str">
        <f>'メイキング貼付用元データ（非表示）'!E108</f>
        <v/>
      </c>
      <c r="C108" s="939" t="str">
        <f>'メイキング貼付用元データ（非表示）'!F108</f>
        <v/>
      </c>
      <c r="D108" s="940" t="str">
        <f>'メイキング貼付用元データ（非表示）'!D108</f>
        <v>#N/A</v>
      </c>
      <c r="E108" s="940" t="str">
        <f>'メイキング貼付用元データ（非表示）'!H108</f>
        <v>#N/A</v>
      </c>
      <c r="F108" s="937"/>
      <c r="G108" s="24"/>
      <c r="H108" s="941"/>
      <c r="I108" s="24"/>
      <c r="J108" s="24"/>
      <c r="K108" s="24"/>
      <c r="L108" s="24"/>
      <c r="M108" s="24"/>
      <c r="N108" s="24"/>
      <c r="O108" s="24"/>
      <c r="P108" s="24"/>
      <c r="Q108" s="24"/>
      <c r="R108" s="24"/>
      <c r="S108" s="24"/>
      <c r="T108" s="24"/>
      <c r="U108" s="24"/>
      <c r="V108" s="24"/>
      <c r="W108" s="24"/>
      <c r="X108" s="24"/>
      <c r="Y108" s="24"/>
      <c r="Z108" s="24"/>
    </row>
    <row r="109">
      <c r="A109" s="938" t="str">
        <f>'メイキング貼付用元データ（非表示）'!B109</f>
        <v>#NUM!</v>
      </c>
      <c r="B109" s="939" t="str">
        <f>'メイキング貼付用元データ（非表示）'!E109</f>
        <v/>
      </c>
      <c r="C109" s="939" t="str">
        <f>'メイキング貼付用元データ（非表示）'!F109</f>
        <v/>
      </c>
      <c r="D109" s="940" t="str">
        <f>'メイキング貼付用元データ（非表示）'!D109</f>
        <v>#N/A</v>
      </c>
      <c r="E109" s="940" t="str">
        <f>'メイキング貼付用元データ（非表示）'!H109</f>
        <v>#N/A</v>
      </c>
      <c r="F109" s="937"/>
      <c r="G109" s="24"/>
      <c r="H109" s="941"/>
      <c r="I109" s="24"/>
      <c r="J109" s="24"/>
      <c r="K109" s="24"/>
      <c r="L109" s="24"/>
      <c r="M109" s="24"/>
      <c r="N109" s="24"/>
      <c r="O109" s="24"/>
      <c r="P109" s="24"/>
      <c r="Q109" s="24"/>
      <c r="R109" s="24"/>
      <c r="S109" s="24"/>
      <c r="T109" s="24"/>
      <c r="U109" s="24"/>
      <c r="V109" s="24"/>
      <c r="W109" s="24"/>
      <c r="X109" s="24"/>
      <c r="Y109" s="24"/>
      <c r="Z109" s="24"/>
    </row>
    <row r="110">
      <c r="A110" s="938" t="str">
        <f>'メイキング貼付用元データ（非表示）'!B110</f>
        <v>#NUM!</v>
      </c>
      <c r="B110" s="939" t="str">
        <f>'メイキング貼付用元データ（非表示）'!E110</f>
        <v/>
      </c>
      <c r="C110" s="939" t="str">
        <f>'メイキング貼付用元データ（非表示）'!F110</f>
        <v/>
      </c>
      <c r="D110" s="940" t="str">
        <f>'メイキング貼付用元データ（非表示）'!D110</f>
        <v>#N/A</v>
      </c>
      <c r="E110" s="940" t="str">
        <f>'メイキング貼付用元データ（非表示）'!H110</f>
        <v>#N/A</v>
      </c>
      <c r="F110" s="937"/>
      <c r="G110" s="24"/>
      <c r="H110" s="941"/>
      <c r="I110" s="24"/>
      <c r="J110" s="24"/>
      <c r="K110" s="24"/>
      <c r="L110" s="24"/>
      <c r="M110" s="24"/>
      <c r="N110" s="24"/>
      <c r="O110" s="24"/>
      <c r="P110" s="24"/>
      <c r="Q110" s="24"/>
      <c r="R110" s="24"/>
      <c r="S110" s="24"/>
      <c r="T110" s="24"/>
      <c r="U110" s="24"/>
      <c r="V110" s="24"/>
      <c r="W110" s="24"/>
      <c r="X110" s="24"/>
      <c r="Y110" s="24"/>
      <c r="Z110" s="24"/>
    </row>
    <row r="111">
      <c r="A111" s="938" t="str">
        <f>'メイキング貼付用元データ（非表示）'!B111</f>
        <v>#NUM!</v>
      </c>
      <c r="B111" s="939" t="str">
        <f>'メイキング貼付用元データ（非表示）'!E111</f>
        <v/>
      </c>
      <c r="C111" s="939" t="str">
        <f>'メイキング貼付用元データ（非表示）'!F111</f>
        <v/>
      </c>
      <c r="D111" s="940" t="str">
        <f>'メイキング貼付用元データ（非表示）'!D111</f>
        <v>#N/A</v>
      </c>
      <c r="E111" s="940" t="str">
        <f>'メイキング貼付用元データ（非表示）'!H111</f>
        <v>#N/A</v>
      </c>
      <c r="F111" s="937"/>
      <c r="G111" s="24"/>
      <c r="H111" s="941"/>
      <c r="I111" s="24"/>
      <c r="J111" s="24"/>
      <c r="K111" s="24"/>
      <c r="L111" s="24"/>
      <c r="M111" s="24"/>
      <c r="N111" s="24"/>
      <c r="O111" s="24"/>
      <c r="P111" s="24"/>
      <c r="Q111" s="24"/>
      <c r="R111" s="24"/>
      <c r="S111" s="24"/>
      <c r="T111" s="24"/>
      <c r="U111" s="24"/>
      <c r="V111" s="24"/>
      <c r="W111" s="24"/>
      <c r="X111" s="24"/>
      <c r="Y111" s="24"/>
      <c r="Z111" s="24"/>
    </row>
    <row r="112">
      <c r="A112" s="938" t="str">
        <f>'メイキング貼付用元データ（非表示）'!B112</f>
        <v>#NUM!</v>
      </c>
      <c r="B112" s="939" t="str">
        <f>'メイキング貼付用元データ（非表示）'!E112</f>
        <v/>
      </c>
      <c r="C112" s="939" t="str">
        <f>'メイキング貼付用元データ（非表示）'!F112</f>
        <v/>
      </c>
      <c r="D112" s="940" t="str">
        <f>'メイキング貼付用元データ（非表示）'!D112</f>
        <v>#N/A</v>
      </c>
      <c r="E112" s="940" t="str">
        <f>'メイキング貼付用元データ（非表示）'!H112</f>
        <v>#N/A</v>
      </c>
      <c r="F112" s="937"/>
      <c r="G112" s="24"/>
      <c r="H112" s="941"/>
      <c r="I112" s="24"/>
      <c r="J112" s="24"/>
      <c r="K112" s="24"/>
      <c r="L112" s="24"/>
      <c r="M112" s="24"/>
      <c r="N112" s="24"/>
      <c r="O112" s="24"/>
      <c r="P112" s="24"/>
      <c r="Q112" s="24"/>
      <c r="R112" s="24"/>
      <c r="S112" s="24"/>
      <c r="T112" s="24"/>
      <c r="U112" s="24"/>
      <c r="V112" s="24"/>
      <c r="W112" s="24"/>
      <c r="X112" s="24"/>
      <c r="Y112" s="24"/>
      <c r="Z112" s="24"/>
    </row>
    <row r="113">
      <c r="A113" s="938" t="str">
        <f>'メイキング貼付用元データ（非表示）'!B113</f>
        <v>#NUM!</v>
      </c>
      <c r="B113" s="939" t="str">
        <f>'メイキング貼付用元データ（非表示）'!E113</f>
        <v/>
      </c>
      <c r="C113" s="939" t="str">
        <f>'メイキング貼付用元データ（非表示）'!F113</f>
        <v/>
      </c>
      <c r="D113" s="940" t="str">
        <f>'メイキング貼付用元データ（非表示）'!D113</f>
        <v>#N/A</v>
      </c>
      <c r="E113" s="940" t="str">
        <f>'メイキング貼付用元データ（非表示）'!H113</f>
        <v>#N/A</v>
      </c>
      <c r="F113" s="937"/>
      <c r="G113" s="24"/>
      <c r="H113" s="941"/>
      <c r="I113" s="24"/>
      <c r="J113" s="24"/>
      <c r="K113" s="24"/>
      <c r="L113" s="24"/>
      <c r="M113" s="24"/>
      <c r="N113" s="24"/>
      <c r="O113" s="24"/>
      <c r="P113" s="24"/>
      <c r="Q113" s="24"/>
      <c r="R113" s="24"/>
      <c r="S113" s="24"/>
      <c r="T113" s="24"/>
      <c r="U113" s="24"/>
      <c r="V113" s="24"/>
      <c r="W113" s="24"/>
      <c r="X113" s="24"/>
      <c r="Y113" s="24"/>
      <c r="Z113" s="24"/>
    </row>
    <row r="114">
      <c r="A114" s="938" t="str">
        <f>'メイキング貼付用元データ（非表示）'!B114</f>
        <v>#NUM!</v>
      </c>
      <c r="B114" s="939" t="str">
        <f>'メイキング貼付用元データ（非表示）'!E114</f>
        <v/>
      </c>
      <c r="C114" s="939" t="str">
        <f>'メイキング貼付用元データ（非表示）'!F114</f>
        <v/>
      </c>
      <c r="D114" s="940" t="str">
        <f>'メイキング貼付用元データ（非表示）'!D114</f>
        <v>#N/A</v>
      </c>
      <c r="E114" s="940" t="str">
        <f>'メイキング貼付用元データ（非表示）'!H114</f>
        <v>#N/A</v>
      </c>
      <c r="F114" s="937"/>
      <c r="G114" s="24"/>
      <c r="H114" s="941"/>
      <c r="I114" s="24"/>
      <c r="J114" s="24"/>
      <c r="K114" s="24"/>
      <c r="L114" s="24"/>
      <c r="M114" s="24"/>
      <c r="N114" s="24"/>
      <c r="O114" s="24"/>
      <c r="P114" s="24"/>
      <c r="Q114" s="24"/>
      <c r="R114" s="24"/>
      <c r="S114" s="24"/>
      <c r="T114" s="24"/>
      <c r="U114" s="24"/>
      <c r="V114" s="24"/>
      <c r="W114" s="24"/>
      <c r="X114" s="24"/>
      <c r="Y114" s="24"/>
      <c r="Z114" s="24"/>
    </row>
    <row r="115">
      <c r="A115" s="938" t="str">
        <f>'メイキング貼付用元データ（非表示）'!B115</f>
        <v>#NUM!</v>
      </c>
      <c r="B115" s="939" t="str">
        <f>'メイキング貼付用元データ（非表示）'!E115</f>
        <v/>
      </c>
      <c r="C115" s="939" t="str">
        <f>'メイキング貼付用元データ（非表示）'!F115</f>
        <v/>
      </c>
      <c r="D115" s="940" t="str">
        <f>'メイキング貼付用元データ（非表示）'!D115</f>
        <v>#N/A</v>
      </c>
      <c r="E115" s="940" t="str">
        <f>'メイキング貼付用元データ（非表示）'!H115</f>
        <v>#N/A</v>
      </c>
      <c r="F115" s="937"/>
      <c r="G115" s="24"/>
      <c r="H115" s="941"/>
      <c r="I115" s="24"/>
      <c r="J115" s="24"/>
      <c r="K115" s="24"/>
      <c r="L115" s="24"/>
      <c r="M115" s="24"/>
      <c r="N115" s="24"/>
      <c r="O115" s="24"/>
      <c r="P115" s="24"/>
      <c r="Q115" s="24"/>
      <c r="R115" s="24"/>
      <c r="S115" s="24"/>
      <c r="T115" s="24"/>
      <c r="U115" s="24"/>
      <c r="V115" s="24"/>
      <c r="W115" s="24"/>
      <c r="X115" s="24"/>
      <c r="Y115" s="24"/>
      <c r="Z115" s="24"/>
    </row>
    <row r="116">
      <c r="A116" s="938" t="str">
        <f>'メイキング貼付用元データ（非表示）'!B116</f>
        <v>#NUM!</v>
      </c>
      <c r="B116" s="939" t="str">
        <f>'メイキング貼付用元データ（非表示）'!E116</f>
        <v/>
      </c>
      <c r="C116" s="939" t="str">
        <f>'メイキング貼付用元データ（非表示）'!F116</f>
        <v/>
      </c>
      <c r="D116" s="940" t="str">
        <f>'メイキング貼付用元データ（非表示）'!D116</f>
        <v>#N/A</v>
      </c>
      <c r="E116" s="940" t="str">
        <f>'メイキング貼付用元データ（非表示）'!H116</f>
        <v>#N/A</v>
      </c>
      <c r="F116" s="937"/>
      <c r="G116" s="24"/>
      <c r="H116" s="941"/>
      <c r="I116" s="24"/>
      <c r="J116" s="24"/>
      <c r="K116" s="24"/>
      <c r="L116" s="24"/>
      <c r="M116" s="24"/>
      <c r="N116" s="24"/>
      <c r="O116" s="24"/>
      <c r="P116" s="24"/>
      <c r="Q116" s="24"/>
      <c r="R116" s="24"/>
      <c r="S116" s="24"/>
      <c r="T116" s="24"/>
      <c r="U116" s="24"/>
      <c r="V116" s="24"/>
      <c r="W116" s="24"/>
      <c r="X116" s="24"/>
      <c r="Y116" s="24"/>
      <c r="Z116" s="24"/>
    </row>
    <row r="117">
      <c r="A117" s="938" t="str">
        <f>'メイキング貼付用元データ（非表示）'!B117</f>
        <v>#NUM!</v>
      </c>
      <c r="B117" s="939" t="str">
        <f>'メイキング貼付用元データ（非表示）'!E117</f>
        <v/>
      </c>
      <c r="C117" s="939" t="str">
        <f>'メイキング貼付用元データ（非表示）'!F117</f>
        <v/>
      </c>
      <c r="D117" s="940" t="str">
        <f>'メイキング貼付用元データ（非表示）'!D117</f>
        <v>#N/A</v>
      </c>
      <c r="E117" s="940" t="str">
        <f>'メイキング貼付用元データ（非表示）'!H117</f>
        <v>#N/A</v>
      </c>
      <c r="F117" s="937"/>
      <c r="G117" s="24"/>
      <c r="H117" s="941"/>
      <c r="I117" s="24"/>
      <c r="J117" s="24"/>
      <c r="K117" s="24"/>
      <c r="L117" s="24"/>
      <c r="M117" s="24"/>
      <c r="N117" s="24"/>
      <c r="O117" s="24"/>
      <c r="P117" s="24"/>
      <c r="Q117" s="24"/>
      <c r="R117" s="24"/>
      <c r="S117" s="24"/>
      <c r="T117" s="24"/>
      <c r="U117" s="24"/>
      <c r="V117" s="24"/>
      <c r="W117" s="24"/>
      <c r="X117" s="24"/>
      <c r="Y117" s="24"/>
      <c r="Z117" s="24"/>
    </row>
    <row r="118">
      <c r="A118" s="938" t="str">
        <f>'メイキング貼付用元データ（非表示）'!B118</f>
        <v>#NUM!</v>
      </c>
      <c r="B118" s="939" t="str">
        <f>'メイキング貼付用元データ（非表示）'!E118</f>
        <v/>
      </c>
      <c r="C118" s="939" t="str">
        <f>'メイキング貼付用元データ（非表示）'!F118</f>
        <v/>
      </c>
      <c r="D118" s="940" t="str">
        <f>'メイキング貼付用元データ（非表示）'!D118</f>
        <v>#N/A</v>
      </c>
      <c r="E118" s="940" t="str">
        <f>'メイキング貼付用元データ（非表示）'!H118</f>
        <v>#N/A</v>
      </c>
      <c r="F118" s="937"/>
      <c r="G118" s="24"/>
      <c r="H118" s="941"/>
      <c r="I118" s="24"/>
      <c r="J118" s="24"/>
      <c r="K118" s="24"/>
      <c r="L118" s="24"/>
      <c r="M118" s="24"/>
      <c r="N118" s="24"/>
      <c r="O118" s="24"/>
      <c r="P118" s="24"/>
      <c r="Q118" s="24"/>
      <c r="R118" s="24"/>
      <c r="S118" s="24"/>
      <c r="T118" s="24"/>
      <c r="U118" s="24"/>
      <c r="V118" s="24"/>
      <c r="W118" s="24"/>
      <c r="X118" s="24"/>
      <c r="Y118" s="24"/>
      <c r="Z118" s="24"/>
    </row>
    <row r="119">
      <c r="A119" s="938" t="str">
        <f>'メイキング貼付用元データ（非表示）'!B119</f>
        <v>#NUM!</v>
      </c>
      <c r="B119" s="939" t="str">
        <f>'メイキング貼付用元データ（非表示）'!E119</f>
        <v/>
      </c>
      <c r="C119" s="939" t="str">
        <f>'メイキング貼付用元データ（非表示）'!F119</f>
        <v/>
      </c>
      <c r="D119" s="940" t="str">
        <f>'メイキング貼付用元データ（非表示）'!D119</f>
        <v>#N/A</v>
      </c>
      <c r="E119" s="940" t="str">
        <f>'メイキング貼付用元データ（非表示）'!H119</f>
        <v>#N/A</v>
      </c>
      <c r="F119" s="937"/>
      <c r="G119" s="24"/>
      <c r="H119" s="941"/>
      <c r="I119" s="24"/>
      <c r="J119" s="24"/>
      <c r="K119" s="24"/>
      <c r="L119" s="24"/>
      <c r="M119" s="24"/>
      <c r="N119" s="24"/>
      <c r="O119" s="24"/>
      <c r="P119" s="24"/>
      <c r="Q119" s="24"/>
      <c r="R119" s="24"/>
      <c r="S119" s="24"/>
      <c r="T119" s="24"/>
      <c r="U119" s="24"/>
      <c r="V119" s="24"/>
      <c r="W119" s="24"/>
      <c r="X119" s="24"/>
      <c r="Y119" s="24"/>
      <c r="Z119" s="24"/>
    </row>
    <row r="120">
      <c r="A120" s="938" t="str">
        <f>'メイキング貼付用元データ（非表示）'!B120</f>
        <v>#NUM!</v>
      </c>
      <c r="B120" s="939" t="str">
        <f>'メイキング貼付用元データ（非表示）'!E120</f>
        <v/>
      </c>
      <c r="C120" s="939" t="str">
        <f>'メイキング貼付用元データ（非表示）'!F120</f>
        <v/>
      </c>
      <c r="D120" s="940" t="str">
        <f>'メイキング貼付用元データ（非表示）'!D120</f>
        <v>#N/A</v>
      </c>
      <c r="E120" s="940" t="str">
        <f>'メイキング貼付用元データ（非表示）'!H120</f>
        <v>#N/A</v>
      </c>
      <c r="F120" s="937"/>
      <c r="G120" s="24"/>
      <c r="H120" s="941"/>
      <c r="I120" s="24"/>
      <c r="J120" s="24"/>
      <c r="K120" s="24"/>
      <c r="L120" s="24"/>
      <c r="M120" s="24"/>
      <c r="N120" s="24"/>
      <c r="O120" s="24"/>
      <c r="P120" s="24"/>
      <c r="Q120" s="24"/>
      <c r="R120" s="24"/>
      <c r="S120" s="24"/>
      <c r="T120" s="24"/>
      <c r="U120" s="24"/>
      <c r="V120" s="24"/>
      <c r="W120" s="24"/>
      <c r="X120" s="24"/>
      <c r="Y120" s="24"/>
      <c r="Z120" s="24"/>
    </row>
    <row r="121">
      <c r="A121" s="938" t="str">
        <f>'メイキング貼付用元データ（非表示）'!B121</f>
        <v>#NUM!</v>
      </c>
      <c r="B121" s="939" t="str">
        <f>'メイキング貼付用元データ（非表示）'!E121</f>
        <v/>
      </c>
      <c r="C121" s="939" t="str">
        <f>'メイキング貼付用元データ（非表示）'!F121</f>
        <v/>
      </c>
      <c r="D121" s="940" t="str">
        <f>'メイキング貼付用元データ（非表示）'!D121</f>
        <v>#N/A</v>
      </c>
      <c r="E121" s="940" t="str">
        <f>'メイキング貼付用元データ（非表示）'!H121</f>
        <v>#N/A</v>
      </c>
      <c r="F121" s="937"/>
      <c r="G121" s="24"/>
      <c r="H121" s="941"/>
      <c r="I121" s="24"/>
      <c r="J121" s="24"/>
      <c r="K121" s="24"/>
      <c r="L121" s="24"/>
      <c r="M121" s="24"/>
      <c r="N121" s="24"/>
      <c r="O121" s="24"/>
      <c r="P121" s="24"/>
      <c r="Q121" s="24"/>
      <c r="R121" s="24"/>
      <c r="S121" s="24"/>
      <c r="T121" s="24"/>
      <c r="U121" s="24"/>
      <c r="V121" s="24"/>
      <c r="W121" s="24"/>
      <c r="X121" s="24"/>
      <c r="Y121" s="24"/>
      <c r="Z121" s="24"/>
    </row>
    <row r="122">
      <c r="A122" s="938" t="str">
        <f>'メイキング貼付用元データ（非表示）'!B122</f>
        <v>#NUM!</v>
      </c>
      <c r="B122" s="939" t="str">
        <f>'メイキング貼付用元データ（非表示）'!E122</f>
        <v/>
      </c>
      <c r="C122" s="939" t="str">
        <f>'メイキング貼付用元データ（非表示）'!F122</f>
        <v/>
      </c>
      <c r="D122" s="940" t="str">
        <f>'メイキング貼付用元データ（非表示）'!D122</f>
        <v>#N/A</v>
      </c>
      <c r="E122" s="940" t="str">
        <f>'メイキング貼付用元データ（非表示）'!H122</f>
        <v>#N/A</v>
      </c>
      <c r="F122" s="937"/>
      <c r="G122" s="24"/>
      <c r="H122" s="941"/>
      <c r="I122" s="24"/>
      <c r="J122" s="24"/>
      <c r="K122" s="24"/>
      <c r="L122" s="24"/>
      <c r="M122" s="24"/>
      <c r="N122" s="24"/>
      <c r="O122" s="24"/>
      <c r="P122" s="24"/>
      <c r="Q122" s="24"/>
      <c r="R122" s="24"/>
      <c r="S122" s="24"/>
      <c r="T122" s="24"/>
      <c r="U122" s="24"/>
      <c r="V122" s="24"/>
      <c r="W122" s="24"/>
      <c r="X122" s="24"/>
      <c r="Y122" s="24"/>
      <c r="Z122" s="24"/>
    </row>
    <row r="123">
      <c r="A123" s="938" t="str">
        <f>'メイキング貼付用元データ（非表示）'!B123</f>
        <v>#NUM!</v>
      </c>
      <c r="B123" s="939" t="str">
        <f>'メイキング貼付用元データ（非表示）'!E123</f>
        <v/>
      </c>
      <c r="C123" s="939" t="str">
        <f>'メイキング貼付用元データ（非表示）'!F123</f>
        <v/>
      </c>
      <c r="D123" s="940" t="str">
        <f>'メイキング貼付用元データ（非表示）'!D123</f>
        <v>#N/A</v>
      </c>
      <c r="E123" s="940" t="str">
        <f>'メイキング貼付用元データ（非表示）'!H123</f>
        <v>#N/A</v>
      </c>
      <c r="F123" s="937"/>
      <c r="G123" s="24"/>
      <c r="H123" s="941"/>
      <c r="I123" s="24"/>
      <c r="J123" s="24"/>
      <c r="K123" s="24"/>
      <c r="L123" s="24"/>
      <c r="M123" s="24"/>
      <c r="N123" s="24"/>
      <c r="O123" s="24"/>
      <c r="P123" s="24"/>
      <c r="Q123" s="24"/>
      <c r="R123" s="24"/>
      <c r="S123" s="24"/>
      <c r="T123" s="24"/>
      <c r="U123" s="24"/>
      <c r="V123" s="24"/>
      <c r="W123" s="24"/>
      <c r="X123" s="24"/>
      <c r="Y123" s="24"/>
      <c r="Z123" s="24"/>
    </row>
    <row r="124">
      <c r="A124" s="938" t="str">
        <f>'メイキング貼付用元データ（非表示）'!B124</f>
        <v>#NUM!</v>
      </c>
      <c r="B124" s="939" t="str">
        <f>'メイキング貼付用元データ（非表示）'!E124</f>
        <v/>
      </c>
      <c r="C124" s="939" t="str">
        <f>'メイキング貼付用元データ（非表示）'!F124</f>
        <v/>
      </c>
      <c r="D124" s="940" t="str">
        <f>'メイキング貼付用元データ（非表示）'!D124</f>
        <v>#N/A</v>
      </c>
      <c r="E124" s="940" t="str">
        <f>'メイキング貼付用元データ（非表示）'!H124</f>
        <v>#N/A</v>
      </c>
      <c r="F124" s="937"/>
      <c r="G124" s="24"/>
      <c r="H124" s="941"/>
      <c r="I124" s="24"/>
      <c r="J124" s="24"/>
      <c r="K124" s="24"/>
      <c r="L124" s="24"/>
      <c r="M124" s="24"/>
      <c r="N124" s="24"/>
      <c r="O124" s="24"/>
      <c r="P124" s="24"/>
      <c r="Q124" s="24"/>
      <c r="R124" s="24"/>
      <c r="S124" s="24"/>
      <c r="T124" s="24"/>
      <c r="U124" s="24"/>
      <c r="V124" s="24"/>
      <c r="W124" s="24"/>
      <c r="X124" s="24"/>
      <c r="Y124" s="24"/>
      <c r="Z124" s="24"/>
    </row>
    <row r="125">
      <c r="A125" s="938" t="str">
        <f>'メイキング貼付用元データ（非表示）'!B125</f>
        <v>#NUM!</v>
      </c>
      <c r="B125" s="939" t="str">
        <f>'メイキング貼付用元データ（非表示）'!E125</f>
        <v/>
      </c>
      <c r="C125" s="939" t="str">
        <f>'メイキング貼付用元データ（非表示）'!F125</f>
        <v/>
      </c>
      <c r="D125" s="940" t="str">
        <f>'メイキング貼付用元データ（非表示）'!D125</f>
        <v>#N/A</v>
      </c>
      <c r="E125" s="940" t="str">
        <f>'メイキング貼付用元データ（非表示）'!H125</f>
        <v>#N/A</v>
      </c>
      <c r="F125" s="937"/>
      <c r="G125" s="24"/>
      <c r="H125" s="941"/>
      <c r="I125" s="24"/>
      <c r="J125" s="24"/>
      <c r="K125" s="24"/>
      <c r="L125" s="24"/>
      <c r="M125" s="24"/>
      <c r="N125" s="24"/>
      <c r="O125" s="24"/>
      <c r="P125" s="24"/>
      <c r="Q125" s="24"/>
      <c r="R125" s="24"/>
      <c r="S125" s="24"/>
      <c r="T125" s="24"/>
      <c r="U125" s="24"/>
      <c r="V125" s="24"/>
      <c r="W125" s="24"/>
      <c r="X125" s="24"/>
      <c r="Y125" s="24"/>
      <c r="Z125" s="24"/>
    </row>
    <row r="126">
      <c r="A126" s="938" t="str">
        <f>'メイキング貼付用元データ（非表示）'!B126</f>
        <v>#NUM!</v>
      </c>
      <c r="B126" s="939" t="str">
        <f>'メイキング貼付用元データ（非表示）'!E126</f>
        <v/>
      </c>
      <c r="C126" s="939" t="str">
        <f>'メイキング貼付用元データ（非表示）'!F126</f>
        <v/>
      </c>
      <c r="D126" s="940" t="str">
        <f>'メイキング貼付用元データ（非表示）'!D126</f>
        <v>#N/A</v>
      </c>
      <c r="E126" s="940" t="str">
        <f>'メイキング貼付用元データ（非表示）'!H126</f>
        <v>#N/A</v>
      </c>
      <c r="F126" s="937"/>
      <c r="G126" s="24"/>
      <c r="H126" s="941"/>
      <c r="I126" s="24"/>
      <c r="J126" s="24"/>
      <c r="K126" s="24"/>
      <c r="L126" s="24"/>
      <c r="M126" s="24"/>
      <c r="N126" s="24"/>
      <c r="O126" s="24"/>
      <c r="P126" s="24"/>
      <c r="Q126" s="24"/>
      <c r="R126" s="24"/>
      <c r="S126" s="24"/>
      <c r="T126" s="24"/>
      <c r="U126" s="24"/>
      <c r="V126" s="24"/>
      <c r="W126" s="24"/>
      <c r="X126" s="24"/>
      <c r="Y126" s="24"/>
      <c r="Z126" s="24"/>
    </row>
    <row r="127">
      <c r="A127" s="938" t="str">
        <f>'メイキング貼付用元データ（非表示）'!B127</f>
        <v>#NUM!</v>
      </c>
      <c r="B127" s="939" t="str">
        <f>'メイキング貼付用元データ（非表示）'!E127</f>
        <v/>
      </c>
      <c r="C127" s="939" t="str">
        <f>'メイキング貼付用元データ（非表示）'!F127</f>
        <v/>
      </c>
      <c r="D127" s="940" t="str">
        <f>'メイキング貼付用元データ（非表示）'!D127</f>
        <v>#N/A</v>
      </c>
      <c r="E127" s="940" t="str">
        <f>'メイキング貼付用元データ（非表示）'!H127</f>
        <v>#N/A</v>
      </c>
      <c r="F127" s="937"/>
      <c r="G127" s="24"/>
      <c r="H127" s="941"/>
      <c r="I127" s="24"/>
      <c r="J127" s="24"/>
      <c r="K127" s="24"/>
      <c r="L127" s="24"/>
      <c r="M127" s="24"/>
      <c r="N127" s="24"/>
      <c r="O127" s="24"/>
      <c r="P127" s="24"/>
      <c r="Q127" s="24"/>
      <c r="R127" s="24"/>
      <c r="S127" s="24"/>
      <c r="T127" s="24"/>
      <c r="U127" s="24"/>
      <c r="V127" s="24"/>
      <c r="W127" s="24"/>
      <c r="X127" s="24"/>
      <c r="Y127" s="24"/>
      <c r="Z127" s="24"/>
    </row>
    <row r="128">
      <c r="A128" s="938" t="str">
        <f>'メイキング貼付用元データ（非表示）'!B128</f>
        <v>#NUM!</v>
      </c>
      <c r="B128" s="939" t="str">
        <f>'メイキング貼付用元データ（非表示）'!E128</f>
        <v/>
      </c>
      <c r="C128" s="939" t="str">
        <f>'メイキング貼付用元データ（非表示）'!F128</f>
        <v/>
      </c>
      <c r="D128" s="940" t="str">
        <f>'メイキング貼付用元データ（非表示）'!D128</f>
        <v>#N/A</v>
      </c>
      <c r="E128" s="940" t="str">
        <f>'メイキング貼付用元データ（非表示）'!H128</f>
        <v>#N/A</v>
      </c>
      <c r="F128" s="937"/>
      <c r="G128" s="24"/>
      <c r="H128" s="941"/>
      <c r="I128" s="24"/>
      <c r="J128" s="24"/>
      <c r="K128" s="24"/>
      <c r="L128" s="24"/>
      <c r="M128" s="24"/>
      <c r="N128" s="24"/>
      <c r="O128" s="24"/>
      <c r="P128" s="24"/>
      <c r="Q128" s="24"/>
      <c r="R128" s="24"/>
      <c r="S128" s="24"/>
      <c r="T128" s="24"/>
      <c r="U128" s="24"/>
      <c r="V128" s="24"/>
      <c r="W128" s="24"/>
      <c r="X128" s="24"/>
      <c r="Y128" s="24"/>
      <c r="Z128" s="24"/>
    </row>
    <row r="129">
      <c r="A129" s="938" t="str">
        <f>'メイキング貼付用元データ（非表示）'!B129</f>
        <v>#NUM!</v>
      </c>
      <c r="B129" s="939" t="str">
        <f>'メイキング貼付用元データ（非表示）'!E129</f>
        <v/>
      </c>
      <c r="C129" s="939" t="str">
        <f>'メイキング貼付用元データ（非表示）'!F129</f>
        <v/>
      </c>
      <c r="D129" s="940" t="str">
        <f>'メイキング貼付用元データ（非表示）'!D129</f>
        <v>#N/A</v>
      </c>
      <c r="E129" s="940" t="str">
        <f>'メイキング貼付用元データ（非表示）'!H129</f>
        <v>#N/A</v>
      </c>
      <c r="F129" s="937"/>
      <c r="G129" s="24"/>
      <c r="H129" s="941"/>
      <c r="I129" s="24"/>
      <c r="J129" s="24"/>
      <c r="K129" s="24"/>
      <c r="L129" s="24"/>
      <c r="M129" s="24"/>
      <c r="N129" s="24"/>
      <c r="O129" s="24"/>
      <c r="P129" s="24"/>
      <c r="Q129" s="24"/>
      <c r="R129" s="24"/>
      <c r="S129" s="24"/>
      <c r="T129" s="24"/>
      <c r="U129" s="24"/>
      <c r="V129" s="24"/>
      <c r="W129" s="24"/>
      <c r="X129" s="24"/>
      <c r="Y129" s="24"/>
      <c r="Z129" s="24"/>
    </row>
    <row r="130">
      <c r="A130" s="938" t="str">
        <f>'メイキング貼付用元データ（非表示）'!B130</f>
        <v>#NUM!</v>
      </c>
      <c r="B130" s="939" t="str">
        <f>'メイキング貼付用元データ（非表示）'!E130</f>
        <v/>
      </c>
      <c r="C130" s="939" t="str">
        <f>'メイキング貼付用元データ（非表示）'!F130</f>
        <v/>
      </c>
      <c r="D130" s="940" t="str">
        <f>'メイキング貼付用元データ（非表示）'!D130</f>
        <v>#N/A</v>
      </c>
      <c r="E130" s="940" t="str">
        <f>'メイキング貼付用元データ（非表示）'!H130</f>
        <v>#N/A</v>
      </c>
      <c r="F130" s="937"/>
      <c r="G130" s="24"/>
      <c r="H130" s="941"/>
      <c r="I130" s="24"/>
      <c r="J130" s="24"/>
      <c r="K130" s="24"/>
      <c r="L130" s="24"/>
      <c r="M130" s="24"/>
      <c r="N130" s="24"/>
      <c r="O130" s="24"/>
      <c r="P130" s="24"/>
      <c r="Q130" s="24"/>
      <c r="R130" s="24"/>
      <c r="S130" s="24"/>
      <c r="T130" s="24"/>
      <c r="U130" s="24"/>
      <c r="V130" s="24"/>
      <c r="W130" s="24"/>
      <c r="X130" s="24"/>
      <c r="Y130" s="24"/>
      <c r="Z130" s="24"/>
    </row>
    <row r="131">
      <c r="A131" s="938" t="str">
        <f>'メイキング貼付用元データ（非表示）'!B131</f>
        <v>#NUM!</v>
      </c>
      <c r="B131" s="939" t="str">
        <f>'メイキング貼付用元データ（非表示）'!E131</f>
        <v/>
      </c>
      <c r="C131" s="939" t="str">
        <f>'メイキング貼付用元データ（非表示）'!F131</f>
        <v/>
      </c>
      <c r="D131" s="940" t="str">
        <f>'メイキング貼付用元データ（非表示）'!D131</f>
        <v>#N/A</v>
      </c>
      <c r="E131" s="940" t="str">
        <f>'メイキング貼付用元データ（非表示）'!H131</f>
        <v>#N/A</v>
      </c>
      <c r="F131" s="937"/>
      <c r="G131" s="24"/>
      <c r="H131" s="941"/>
      <c r="I131" s="24"/>
      <c r="J131" s="24"/>
      <c r="K131" s="24"/>
      <c r="L131" s="24"/>
      <c r="M131" s="24"/>
      <c r="N131" s="24"/>
      <c r="O131" s="24"/>
      <c r="P131" s="24"/>
      <c r="Q131" s="24"/>
      <c r="R131" s="24"/>
      <c r="S131" s="24"/>
      <c r="T131" s="24"/>
      <c r="U131" s="24"/>
      <c r="V131" s="24"/>
      <c r="W131" s="24"/>
      <c r="X131" s="24"/>
      <c r="Y131" s="24"/>
      <c r="Z131" s="24"/>
    </row>
    <row r="132">
      <c r="A132" s="938" t="str">
        <f>'メイキング貼付用元データ（非表示）'!B132</f>
        <v>#NUM!</v>
      </c>
      <c r="B132" s="939" t="str">
        <f>'メイキング貼付用元データ（非表示）'!E132</f>
        <v/>
      </c>
      <c r="C132" s="939" t="str">
        <f>'メイキング貼付用元データ（非表示）'!F132</f>
        <v/>
      </c>
      <c r="D132" s="940" t="str">
        <f>'メイキング貼付用元データ（非表示）'!D132</f>
        <v>#N/A</v>
      </c>
      <c r="E132" s="940" t="str">
        <f>'メイキング貼付用元データ（非表示）'!H132</f>
        <v>#N/A</v>
      </c>
      <c r="F132" s="937"/>
      <c r="G132" s="24"/>
      <c r="H132" s="941"/>
      <c r="I132" s="24"/>
      <c r="J132" s="24"/>
      <c r="K132" s="24"/>
      <c r="L132" s="24"/>
      <c r="M132" s="24"/>
      <c r="N132" s="24"/>
      <c r="O132" s="24"/>
      <c r="P132" s="24"/>
      <c r="Q132" s="24"/>
      <c r="R132" s="24"/>
      <c r="S132" s="24"/>
      <c r="T132" s="24"/>
      <c r="U132" s="24"/>
      <c r="V132" s="24"/>
      <c r="W132" s="24"/>
      <c r="X132" s="24"/>
      <c r="Y132" s="24"/>
      <c r="Z132" s="24"/>
    </row>
    <row r="133">
      <c r="A133" s="938" t="str">
        <f>'メイキング貼付用元データ（非表示）'!B133</f>
        <v>#NUM!</v>
      </c>
      <c r="B133" s="939" t="str">
        <f>'メイキング貼付用元データ（非表示）'!E133</f>
        <v/>
      </c>
      <c r="C133" s="939" t="str">
        <f>'メイキング貼付用元データ（非表示）'!F133</f>
        <v/>
      </c>
      <c r="D133" s="940" t="str">
        <f>'メイキング貼付用元データ（非表示）'!D133</f>
        <v>#N/A</v>
      </c>
      <c r="E133" s="940" t="str">
        <f>'メイキング貼付用元データ（非表示）'!H133</f>
        <v>#N/A</v>
      </c>
      <c r="F133" s="937"/>
      <c r="G133" s="24"/>
      <c r="H133" s="941"/>
      <c r="I133" s="24"/>
      <c r="J133" s="24"/>
      <c r="K133" s="24"/>
      <c r="L133" s="24"/>
      <c r="M133" s="24"/>
      <c r="N133" s="24"/>
      <c r="O133" s="24"/>
      <c r="P133" s="24"/>
      <c r="Q133" s="24"/>
      <c r="R133" s="24"/>
      <c r="S133" s="24"/>
      <c r="T133" s="24"/>
      <c r="U133" s="24"/>
      <c r="V133" s="24"/>
      <c r="W133" s="24"/>
      <c r="X133" s="24"/>
      <c r="Y133" s="24"/>
      <c r="Z133" s="24"/>
    </row>
    <row r="134">
      <c r="A134" s="938" t="str">
        <f>'メイキング貼付用元データ（非表示）'!B134</f>
        <v>#NUM!</v>
      </c>
      <c r="B134" s="939" t="str">
        <f>'メイキング貼付用元データ（非表示）'!E134</f>
        <v/>
      </c>
      <c r="C134" s="939" t="str">
        <f>'メイキング貼付用元データ（非表示）'!F134</f>
        <v/>
      </c>
      <c r="D134" s="940" t="str">
        <f>'メイキング貼付用元データ（非表示）'!D134</f>
        <v>#N/A</v>
      </c>
      <c r="E134" s="940" t="str">
        <f>'メイキング貼付用元データ（非表示）'!H134</f>
        <v>#N/A</v>
      </c>
      <c r="F134" s="937"/>
      <c r="G134" s="24"/>
      <c r="H134" s="941"/>
      <c r="I134" s="24"/>
      <c r="J134" s="24"/>
      <c r="K134" s="24"/>
      <c r="L134" s="24"/>
      <c r="M134" s="24"/>
      <c r="N134" s="24"/>
      <c r="O134" s="24"/>
      <c r="P134" s="24"/>
      <c r="Q134" s="24"/>
      <c r="R134" s="24"/>
      <c r="S134" s="24"/>
      <c r="T134" s="24"/>
      <c r="U134" s="24"/>
      <c r="V134" s="24"/>
      <c r="W134" s="24"/>
      <c r="X134" s="24"/>
      <c r="Y134" s="24"/>
      <c r="Z134" s="24"/>
    </row>
    <row r="135">
      <c r="A135" s="938" t="str">
        <f>'メイキング貼付用元データ（非表示）'!B135</f>
        <v>#NUM!</v>
      </c>
      <c r="B135" s="939" t="str">
        <f>'メイキング貼付用元データ（非表示）'!E135</f>
        <v/>
      </c>
      <c r="C135" s="939" t="str">
        <f>'メイキング貼付用元データ（非表示）'!F135</f>
        <v/>
      </c>
      <c r="D135" s="940" t="str">
        <f>'メイキング貼付用元データ（非表示）'!D135</f>
        <v>#N/A</v>
      </c>
      <c r="E135" s="940" t="str">
        <f>'メイキング貼付用元データ（非表示）'!H135</f>
        <v>#N/A</v>
      </c>
      <c r="F135" s="937"/>
      <c r="G135" s="24"/>
      <c r="H135" s="941"/>
      <c r="I135" s="24"/>
      <c r="J135" s="24"/>
      <c r="K135" s="24"/>
      <c r="L135" s="24"/>
      <c r="M135" s="24"/>
      <c r="N135" s="24"/>
      <c r="O135" s="24"/>
      <c r="P135" s="24"/>
      <c r="Q135" s="24"/>
      <c r="R135" s="24"/>
      <c r="S135" s="24"/>
      <c r="T135" s="24"/>
      <c r="U135" s="24"/>
      <c r="V135" s="24"/>
      <c r="W135" s="24"/>
      <c r="X135" s="24"/>
      <c r="Y135" s="24"/>
      <c r="Z135" s="24"/>
    </row>
    <row r="136">
      <c r="A136" s="938" t="str">
        <f>'メイキング貼付用元データ（非表示）'!B136</f>
        <v>#NUM!</v>
      </c>
      <c r="B136" s="939" t="str">
        <f>'メイキング貼付用元データ（非表示）'!E136</f>
        <v/>
      </c>
      <c r="C136" s="939" t="str">
        <f>'メイキング貼付用元データ（非表示）'!F136</f>
        <v/>
      </c>
      <c r="D136" s="940" t="str">
        <f>'メイキング貼付用元データ（非表示）'!D136</f>
        <v>#N/A</v>
      </c>
      <c r="E136" s="940" t="str">
        <f>'メイキング貼付用元データ（非表示）'!H136</f>
        <v>#N/A</v>
      </c>
      <c r="F136" s="937"/>
      <c r="G136" s="24"/>
      <c r="H136" s="941"/>
      <c r="I136" s="24"/>
      <c r="J136" s="24"/>
      <c r="K136" s="24"/>
      <c r="L136" s="24"/>
      <c r="M136" s="24"/>
      <c r="N136" s="24"/>
      <c r="O136" s="24"/>
      <c r="P136" s="24"/>
      <c r="Q136" s="24"/>
      <c r="R136" s="24"/>
      <c r="S136" s="24"/>
      <c r="T136" s="24"/>
      <c r="U136" s="24"/>
      <c r="V136" s="24"/>
      <c r="W136" s="24"/>
      <c r="X136" s="24"/>
      <c r="Y136" s="24"/>
      <c r="Z136" s="24"/>
    </row>
    <row r="137">
      <c r="A137" s="938" t="str">
        <f>'メイキング貼付用元データ（非表示）'!B137</f>
        <v>#NUM!</v>
      </c>
      <c r="B137" s="939" t="str">
        <f>'メイキング貼付用元データ（非表示）'!E137</f>
        <v/>
      </c>
      <c r="C137" s="939" t="str">
        <f>'メイキング貼付用元データ（非表示）'!F137</f>
        <v/>
      </c>
      <c r="D137" s="940" t="str">
        <f>'メイキング貼付用元データ（非表示）'!D137</f>
        <v>#N/A</v>
      </c>
      <c r="E137" s="940" t="str">
        <f>'メイキング貼付用元データ（非表示）'!H137</f>
        <v>#N/A</v>
      </c>
      <c r="F137" s="937"/>
      <c r="G137" s="24"/>
      <c r="H137" s="941"/>
      <c r="I137" s="24"/>
      <c r="J137" s="24"/>
      <c r="K137" s="24"/>
      <c r="L137" s="24"/>
      <c r="M137" s="24"/>
      <c r="N137" s="24"/>
      <c r="O137" s="24"/>
      <c r="P137" s="24"/>
      <c r="Q137" s="24"/>
      <c r="R137" s="24"/>
      <c r="S137" s="24"/>
      <c r="T137" s="24"/>
      <c r="U137" s="24"/>
      <c r="V137" s="24"/>
      <c r="W137" s="24"/>
      <c r="X137" s="24"/>
      <c r="Y137" s="24"/>
      <c r="Z137" s="24"/>
    </row>
    <row r="138">
      <c r="A138" s="938" t="str">
        <f>'メイキング貼付用元データ（非表示）'!B138</f>
        <v>#NUM!</v>
      </c>
      <c r="B138" s="939" t="str">
        <f>'メイキング貼付用元データ（非表示）'!E138</f>
        <v/>
      </c>
      <c r="C138" s="939" t="str">
        <f>'メイキング貼付用元データ（非表示）'!F138</f>
        <v/>
      </c>
      <c r="D138" s="940" t="str">
        <f>'メイキング貼付用元データ（非表示）'!D138</f>
        <v>#N/A</v>
      </c>
      <c r="E138" s="940" t="str">
        <f>'メイキング貼付用元データ（非表示）'!H138</f>
        <v>#N/A</v>
      </c>
      <c r="F138" s="937"/>
      <c r="G138" s="24"/>
      <c r="H138" s="941"/>
      <c r="I138" s="24"/>
      <c r="J138" s="24"/>
      <c r="K138" s="24"/>
      <c r="L138" s="24"/>
      <c r="M138" s="24"/>
      <c r="N138" s="24"/>
      <c r="O138" s="24"/>
      <c r="P138" s="24"/>
      <c r="Q138" s="24"/>
      <c r="R138" s="24"/>
      <c r="S138" s="24"/>
      <c r="T138" s="24"/>
      <c r="U138" s="24"/>
      <c r="V138" s="24"/>
      <c r="W138" s="24"/>
      <c r="X138" s="24"/>
      <c r="Y138" s="24"/>
      <c r="Z138" s="24"/>
    </row>
    <row r="139">
      <c r="A139" s="938" t="str">
        <f>'メイキング貼付用元データ（非表示）'!B139</f>
        <v>#NUM!</v>
      </c>
      <c r="B139" s="939" t="str">
        <f>'メイキング貼付用元データ（非表示）'!E139</f>
        <v/>
      </c>
      <c r="C139" s="939" t="str">
        <f>'メイキング貼付用元データ（非表示）'!F139</f>
        <v/>
      </c>
      <c r="D139" s="940" t="str">
        <f>'メイキング貼付用元データ（非表示）'!D139</f>
        <v>#N/A</v>
      </c>
      <c r="E139" s="940" t="str">
        <f>'メイキング貼付用元データ（非表示）'!H139</f>
        <v>#N/A</v>
      </c>
      <c r="F139" s="937"/>
      <c r="G139" s="24"/>
      <c r="H139" s="941"/>
      <c r="I139" s="24"/>
      <c r="J139" s="24"/>
      <c r="K139" s="24"/>
      <c r="L139" s="24"/>
      <c r="M139" s="24"/>
      <c r="N139" s="24"/>
      <c r="O139" s="24"/>
      <c r="P139" s="24"/>
      <c r="Q139" s="24"/>
      <c r="R139" s="24"/>
      <c r="S139" s="24"/>
      <c r="T139" s="24"/>
      <c r="U139" s="24"/>
      <c r="V139" s="24"/>
      <c r="W139" s="24"/>
      <c r="X139" s="24"/>
      <c r="Y139" s="24"/>
      <c r="Z139" s="24"/>
    </row>
    <row r="140">
      <c r="A140" s="938" t="str">
        <f>'メイキング貼付用元データ（非表示）'!B140</f>
        <v>#NUM!</v>
      </c>
      <c r="B140" s="939" t="str">
        <f>'メイキング貼付用元データ（非表示）'!E140</f>
        <v/>
      </c>
      <c r="C140" s="939" t="str">
        <f>'メイキング貼付用元データ（非表示）'!F140</f>
        <v/>
      </c>
      <c r="D140" s="940" t="str">
        <f>'メイキング貼付用元データ（非表示）'!D140</f>
        <v>#N/A</v>
      </c>
      <c r="E140" s="940" t="str">
        <f>'メイキング貼付用元データ（非表示）'!H140</f>
        <v>#N/A</v>
      </c>
      <c r="F140" s="937"/>
      <c r="G140" s="24"/>
      <c r="H140" s="941"/>
      <c r="I140" s="24"/>
      <c r="J140" s="24"/>
      <c r="K140" s="24"/>
      <c r="L140" s="24"/>
      <c r="M140" s="24"/>
      <c r="N140" s="24"/>
      <c r="O140" s="24"/>
      <c r="P140" s="24"/>
      <c r="Q140" s="24"/>
      <c r="R140" s="24"/>
      <c r="S140" s="24"/>
      <c r="T140" s="24"/>
      <c r="U140" s="24"/>
      <c r="V140" s="24"/>
      <c r="W140" s="24"/>
      <c r="X140" s="24"/>
      <c r="Y140" s="24"/>
      <c r="Z140" s="24"/>
    </row>
    <row r="141">
      <c r="A141" s="938" t="str">
        <f>'メイキング貼付用元データ（非表示）'!B141</f>
        <v>#NUM!</v>
      </c>
      <c r="B141" s="939" t="str">
        <f>'メイキング貼付用元データ（非表示）'!E141</f>
        <v/>
      </c>
      <c r="C141" s="939" t="str">
        <f>'メイキング貼付用元データ（非表示）'!F141</f>
        <v/>
      </c>
      <c r="D141" s="940" t="str">
        <f>'メイキング貼付用元データ（非表示）'!D141</f>
        <v>#N/A</v>
      </c>
      <c r="E141" s="940" t="str">
        <f>'メイキング貼付用元データ（非表示）'!H141</f>
        <v>#N/A</v>
      </c>
      <c r="F141" s="937"/>
      <c r="G141" s="24"/>
      <c r="H141" s="941"/>
      <c r="I141" s="24"/>
      <c r="J141" s="24"/>
      <c r="K141" s="24"/>
      <c r="L141" s="24"/>
      <c r="M141" s="24"/>
      <c r="N141" s="24"/>
      <c r="O141" s="24"/>
      <c r="P141" s="24"/>
      <c r="Q141" s="24"/>
      <c r="R141" s="24"/>
      <c r="S141" s="24"/>
      <c r="T141" s="24"/>
      <c r="U141" s="24"/>
      <c r="V141" s="24"/>
      <c r="W141" s="24"/>
      <c r="X141" s="24"/>
      <c r="Y141" s="24"/>
      <c r="Z141" s="24"/>
    </row>
    <row r="142">
      <c r="A142" s="938" t="str">
        <f>'メイキング貼付用元データ（非表示）'!B142</f>
        <v>#NUM!</v>
      </c>
      <c r="B142" s="939" t="str">
        <f>'メイキング貼付用元データ（非表示）'!E142</f>
        <v/>
      </c>
      <c r="C142" s="939" t="str">
        <f>'メイキング貼付用元データ（非表示）'!F142</f>
        <v/>
      </c>
      <c r="D142" s="940" t="str">
        <f>'メイキング貼付用元データ（非表示）'!D142</f>
        <v>#N/A</v>
      </c>
      <c r="E142" s="940" t="str">
        <f>'メイキング貼付用元データ（非表示）'!H142</f>
        <v>#N/A</v>
      </c>
      <c r="F142" s="937"/>
      <c r="G142" s="24"/>
      <c r="H142" s="941"/>
      <c r="I142" s="24"/>
      <c r="J142" s="24"/>
      <c r="K142" s="24"/>
      <c r="L142" s="24"/>
      <c r="M142" s="24"/>
      <c r="N142" s="24"/>
      <c r="O142" s="24"/>
      <c r="P142" s="24"/>
      <c r="Q142" s="24"/>
      <c r="R142" s="24"/>
      <c r="S142" s="24"/>
      <c r="T142" s="24"/>
      <c r="U142" s="24"/>
      <c r="V142" s="24"/>
      <c r="W142" s="24"/>
      <c r="X142" s="24"/>
      <c r="Y142" s="24"/>
      <c r="Z142" s="24"/>
    </row>
    <row r="143">
      <c r="A143" s="938" t="str">
        <f>'メイキング貼付用元データ（非表示）'!B143</f>
        <v>#NUM!</v>
      </c>
      <c r="B143" s="939" t="str">
        <f>'メイキング貼付用元データ（非表示）'!E143</f>
        <v/>
      </c>
      <c r="C143" s="939" t="str">
        <f>'メイキング貼付用元データ（非表示）'!F143</f>
        <v/>
      </c>
      <c r="D143" s="940" t="str">
        <f>'メイキング貼付用元データ（非表示）'!D143</f>
        <v>#N/A</v>
      </c>
      <c r="E143" s="940" t="str">
        <f>'メイキング貼付用元データ（非表示）'!H143</f>
        <v>#N/A</v>
      </c>
      <c r="F143" s="937"/>
      <c r="G143" s="24"/>
      <c r="H143" s="941"/>
      <c r="I143" s="24"/>
      <c r="J143" s="24"/>
      <c r="K143" s="24"/>
      <c r="L143" s="24"/>
      <c r="M143" s="24"/>
      <c r="N143" s="24"/>
      <c r="O143" s="24"/>
      <c r="P143" s="24"/>
      <c r="Q143" s="24"/>
      <c r="R143" s="24"/>
      <c r="S143" s="24"/>
      <c r="T143" s="24"/>
      <c r="U143" s="24"/>
      <c r="V143" s="24"/>
      <c r="W143" s="24"/>
      <c r="X143" s="24"/>
      <c r="Y143" s="24"/>
      <c r="Z143" s="24"/>
    </row>
    <row r="144">
      <c r="A144" s="938" t="str">
        <f>'メイキング貼付用元データ（非表示）'!B144</f>
        <v>#NUM!</v>
      </c>
      <c r="B144" s="939" t="str">
        <f>'メイキング貼付用元データ（非表示）'!E144</f>
        <v/>
      </c>
      <c r="C144" s="939" t="str">
        <f>'メイキング貼付用元データ（非表示）'!F144</f>
        <v/>
      </c>
      <c r="D144" s="940" t="str">
        <f>'メイキング貼付用元データ（非表示）'!D144</f>
        <v>#N/A</v>
      </c>
      <c r="E144" s="940" t="str">
        <f>'メイキング貼付用元データ（非表示）'!H144</f>
        <v>#N/A</v>
      </c>
      <c r="F144" s="937"/>
      <c r="G144" s="24"/>
      <c r="H144" s="941"/>
      <c r="I144" s="24"/>
      <c r="J144" s="24"/>
      <c r="K144" s="24"/>
      <c r="L144" s="24"/>
      <c r="M144" s="24"/>
      <c r="N144" s="24"/>
      <c r="O144" s="24"/>
      <c r="P144" s="24"/>
      <c r="Q144" s="24"/>
      <c r="R144" s="24"/>
      <c r="S144" s="24"/>
      <c r="T144" s="24"/>
      <c r="U144" s="24"/>
      <c r="V144" s="24"/>
      <c r="W144" s="24"/>
      <c r="X144" s="24"/>
      <c r="Y144" s="24"/>
      <c r="Z144" s="24"/>
    </row>
    <row r="145">
      <c r="A145" s="938" t="str">
        <f>'メイキング貼付用元データ（非表示）'!B145</f>
        <v>#NUM!</v>
      </c>
      <c r="B145" s="939" t="str">
        <f>'メイキング貼付用元データ（非表示）'!E145</f>
        <v/>
      </c>
      <c r="C145" s="939" t="str">
        <f>'メイキング貼付用元データ（非表示）'!F145</f>
        <v/>
      </c>
      <c r="D145" s="940" t="str">
        <f>'メイキング貼付用元データ（非表示）'!D145</f>
        <v>#N/A</v>
      </c>
      <c r="E145" s="940" t="str">
        <f>'メイキング貼付用元データ（非表示）'!H145</f>
        <v>#N/A</v>
      </c>
      <c r="F145" s="937"/>
      <c r="G145" s="24"/>
      <c r="H145" s="941"/>
      <c r="I145" s="24"/>
      <c r="J145" s="24"/>
      <c r="K145" s="24"/>
      <c r="L145" s="24"/>
      <c r="M145" s="24"/>
      <c r="N145" s="24"/>
      <c r="O145" s="24"/>
      <c r="P145" s="24"/>
      <c r="Q145" s="24"/>
      <c r="R145" s="24"/>
      <c r="S145" s="24"/>
      <c r="T145" s="24"/>
      <c r="U145" s="24"/>
      <c r="V145" s="24"/>
      <c r="W145" s="24"/>
      <c r="X145" s="24"/>
      <c r="Y145" s="24"/>
      <c r="Z145" s="24"/>
    </row>
    <row r="146">
      <c r="A146" s="938" t="str">
        <f>'メイキング貼付用元データ（非表示）'!B146</f>
        <v>#NUM!</v>
      </c>
      <c r="B146" s="939" t="str">
        <f>'メイキング貼付用元データ（非表示）'!E146</f>
        <v/>
      </c>
      <c r="C146" s="939" t="str">
        <f>'メイキング貼付用元データ（非表示）'!F146</f>
        <v/>
      </c>
      <c r="D146" s="940" t="str">
        <f>'メイキング貼付用元データ（非表示）'!D146</f>
        <v>#N/A</v>
      </c>
      <c r="E146" s="940" t="str">
        <f>'メイキング貼付用元データ（非表示）'!H146</f>
        <v>#N/A</v>
      </c>
      <c r="F146" s="937"/>
      <c r="G146" s="24"/>
      <c r="H146" s="941"/>
      <c r="I146" s="24"/>
      <c r="J146" s="24"/>
      <c r="K146" s="24"/>
      <c r="L146" s="24"/>
      <c r="M146" s="24"/>
      <c r="N146" s="24"/>
      <c r="O146" s="24"/>
      <c r="P146" s="24"/>
      <c r="Q146" s="24"/>
      <c r="R146" s="24"/>
      <c r="S146" s="24"/>
      <c r="T146" s="24"/>
      <c r="U146" s="24"/>
      <c r="V146" s="24"/>
      <c r="W146" s="24"/>
      <c r="X146" s="24"/>
      <c r="Y146" s="24"/>
      <c r="Z146" s="24"/>
    </row>
    <row r="147">
      <c r="A147" s="938" t="str">
        <f>'メイキング貼付用元データ（非表示）'!B147</f>
        <v>#NUM!</v>
      </c>
      <c r="B147" s="939" t="str">
        <f>'メイキング貼付用元データ（非表示）'!E147</f>
        <v/>
      </c>
      <c r="C147" s="939" t="str">
        <f>'メイキング貼付用元データ（非表示）'!F147</f>
        <v/>
      </c>
      <c r="D147" s="940" t="str">
        <f>'メイキング貼付用元データ（非表示）'!D147</f>
        <v>#N/A</v>
      </c>
      <c r="E147" s="940" t="str">
        <f>'メイキング貼付用元データ（非表示）'!H147</f>
        <v>#N/A</v>
      </c>
      <c r="F147" s="937"/>
      <c r="G147" s="24"/>
      <c r="H147" s="941"/>
      <c r="I147" s="24"/>
      <c r="J147" s="24"/>
      <c r="K147" s="24"/>
      <c r="L147" s="24"/>
      <c r="M147" s="24"/>
      <c r="N147" s="24"/>
      <c r="O147" s="24"/>
      <c r="P147" s="24"/>
      <c r="Q147" s="24"/>
      <c r="R147" s="24"/>
      <c r="S147" s="24"/>
      <c r="T147" s="24"/>
      <c r="U147" s="24"/>
      <c r="V147" s="24"/>
      <c r="W147" s="24"/>
      <c r="X147" s="24"/>
      <c r="Y147" s="24"/>
      <c r="Z147" s="24"/>
    </row>
    <row r="148">
      <c r="A148" s="938" t="str">
        <f>'メイキング貼付用元データ（非表示）'!B148</f>
        <v>#NUM!</v>
      </c>
      <c r="B148" s="939" t="str">
        <f>'メイキング貼付用元データ（非表示）'!E148</f>
        <v/>
      </c>
      <c r="C148" s="939" t="str">
        <f>'メイキング貼付用元データ（非表示）'!F148</f>
        <v/>
      </c>
      <c r="D148" s="940" t="str">
        <f>'メイキング貼付用元データ（非表示）'!D148</f>
        <v>#N/A</v>
      </c>
      <c r="E148" s="940" t="str">
        <f>'メイキング貼付用元データ（非表示）'!H148</f>
        <v>#N/A</v>
      </c>
      <c r="F148" s="937"/>
      <c r="G148" s="24"/>
      <c r="H148" s="941"/>
      <c r="I148" s="24"/>
      <c r="J148" s="24"/>
      <c r="K148" s="24"/>
      <c r="L148" s="24"/>
      <c r="M148" s="24"/>
      <c r="N148" s="24"/>
      <c r="O148" s="24"/>
      <c r="P148" s="24"/>
      <c r="Q148" s="24"/>
      <c r="R148" s="24"/>
      <c r="S148" s="24"/>
      <c r="T148" s="24"/>
      <c r="U148" s="24"/>
      <c r="V148" s="24"/>
      <c r="W148" s="24"/>
      <c r="X148" s="24"/>
      <c r="Y148" s="24"/>
      <c r="Z148" s="24"/>
    </row>
    <row r="149">
      <c r="A149" s="938" t="str">
        <f>'メイキング貼付用元データ（非表示）'!B149</f>
        <v>#NUM!</v>
      </c>
      <c r="B149" s="939" t="str">
        <f>'メイキング貼付用元データ（非表示）'!E149</f>
        <v/>
      </c>
      <c r="C149" s="939" t="str">
        <f>'メイキング貼付用元データ（非表示）'!F149</f>
        <v/>
      </c>
      <c r="D149" s="940" t="str">
        <f>'メイキング貼付用元データ（非表示）'!D149</f>
        <v>#N/A</v>
      </c>
      <c r="E149" s="940" t="str">
        <f>'メイキング貼付用元データ（非表示）'!H149</f>
        <v>#N/A</v>
      </c>
      <c r="F149" s="937"/>
      <c r="G149" s="24"/>
      <c r="H149" s="941"/>
      <c r="I149" s="24"/>
      <c r="J149" s="24"/>
      <c r="K149" s="24"/>
      <c r="L149" s="24"/>
      <c r="M149" s="24"/>
      <c r="N149" s="24"/>
      <c r="O149" s="24"/>
      <c r="P149" s="24"/>
      <c r="Q149" s="24"/>
      <c r="R149" s="24"/>
      <c r="S149" s="24"/>
      <c r="T149" s="24"/>
      <c r="U149" s="24"/>
      <c r="V149" s="24"/>
      <c r="W149" s="24"/>
      <c r="X149" s="24"/>
      <c r="Y149" s="24"/>
      <c r="Z149" s="24"/>
    </row>
    <row r="150">
      <c r="A150" s="938" t="str">
        <f>'メイキング貼付用元データ（非表示）'!B150</f>
        <v>#NUM!</v>
      </c>
      <c r="B150" s="939" t="str">
        <f>'メイキング貼付用元データ（非表示）'!E150</f>
        <v/>
      </c>
      <c r="C150" s="939" t="str">
        <f>'メイキング貼付用元データ（非表示）'!F150</f>
        <v/>
      </c>
      <c r="D150" s="940" t="str">
        <f>'メイキング貼付用元データ（非表示）'!D150</f>
        <v>#N/A</v>
      </c>
      <c r="E150" s="940" t="str">
        <f>'メイキング貼付用元データ（非表示）'!H150</f>
        <v>#N/A</v>
      </c>
      <c r="F150" s="937"/>
      <c r="G150" s="24"/>
      <c r="H150" s="941"/>
      <c r="I150" s="24"/>
      <c r="J150" s="24"/>
      <c r="K150" s="24"/>
      <c r="L150" s="24"/>
      <c r="M150" s="24"/>
      <c r="N150" s="24"/>
      <c r="O150" s="24"/>
      <c r="P150" s="24"/>
      <c r="Q150" s="24"/>
      <c r="R150" s="24"/>
      <c r="S150" s="24"/>
      <c r="T150" s="24"/>
      <c r="U150" s="24"/>
      <c r="V150" s="24"/>
      <c r="W150" s="24"/>
      <c r="X150" s="24"/>
      <c r="Y150" s="24"/>
      <c r="Z150" s="24"/>
    </row>
    <row r="151">
      <c r="A151" s="938" t="str">
        <f>'メイキング貼付用元データ（非表示）'!B151</f>
        <v>#NUM!</v>
      </c>
      <c r="B151" s="939" t="str">
        <f>'メイキング貼付用元データ（非表示）'!E151</f>
        <v/>
      </c>
      <c r="C151" s="939" t="str">
        <f>'メイキング貼付用元データ（非表示）'!F151</f>
        <v/>
      </c>
      <c r="D151" s="940" t="str">
        <f>'メイキング貼付用元データ（非表示）'!D151</f>
        <v>#N/A</v>
      </c>
      <c r="E151" s="940" t="str">
        <f>'メイキング貼付用元データ（非表示）'!H151</f>
        <v>#N/A</v>
      </c>
      <c r="F151" s="937"/>
      <c r="G151" s="24"/>
      <c r="H151" s="941"/>
      <c r="I151" s="24"/>
      <c r="J151" s="24"/>
      <c r="K151" s="24"/>
      <c r="L151" s="24"/>
      <c r="M151" s="24"/>
      <c r="N151" s="24"/>
      <c r="O151" s="24"/>
      <c r="P151" s="24"/>
      <c r="Q151" s="24"/>
      <c r="R151" s="24"/>
      <c r="S151" s="24"/>
      <c r="T151" s="24"/>
      <c r="U151" s="24"/>
      <c r="V151" s="24"/>
      <c r="W151" s="24"/>
      <c r="X151" s="24"/>
      <c r="Y151" s="24"/>
      <c r="Z151" s="24"/>
    </row>
    <row r="152">
      <c r="A152" s="938" t="str">
        <f>'メイキング貼付用元データ（非表示）'!B152</f>
        <v>#NUM!</v>
      </c>
      <c r="B152" s="939" t="str">
        <f>'メイキング貼付用元データ（非表示）'!E152</f>
        <v/>
      </c>
      <c r="C152" s="939" t="str">
        <f>'メイキング貼付用元データ（非表示）'!F152</f>
        <v/>
      </c>
      <c r="D152" s="940" t="str">
        <f>'メイキング貼付用元データ（非表示）'!D152</f>
        <v>#N/A</v>
      </c>
      <c r="E152" s="940" t="str">
        <f>'メイキング貼付用元データ（非表示）'!H152</f>
        <v>#N/A</v>
      </c>
      <c r="F152" s="937"/>
      <c r="G152" s="24"/>
      <c r="H152" s="941"/>
      <c r="I152" s="24"/>
      <c r="J152" s="24"/>
      <c r="K152" s="24"/>
      <c r="L152" s="24"/>
      <c r="M152" s="24"/>
      <c r="N152" s="24"/>
      <c r="O152" s="24"/>
      <c r="P152" s="24"/>
      <c r="Q152" s="24"/>
      <c r="R152" s="24"/>
      <c r="S152" s="24"/>
      <c r="T152" s="24"/>
      <c r="U152" s="24"/>
      <c r="V152" s="24"/>
      <c r="W152" s="24"/>
      <c r="X152" s="24"/>
      <c r="Y152" s="24"/>
      <c r="Z152" s="24"/>
    </row>
    <row r="153">
      <c r="A153" s="938" t="str">
        <f>'メイキング貼付用元データ（非表示）'!B153</f>
        <v>#NUM!</v>
      </c>
      <c r="B153" s="939" t="str">
        <f>'メイキング貼付用元データ（非表示）'!E153</f>
        <v/>
      </c>
      <c r="C153" s="939" t="str">
        <f>'メイキング貼付用元データ（非表示）'!F153</f>
        <v/>
      </c>
      <c r="D153" s="940" t="str">
        <f>'メイキング貼付用元データ（非表示）'!D153</f>
        <v>#N/A</v>
      </c>
      <c r="E153" s="940" t="str">
        <f>'メイキング貼付用元データ（非表示）'!H153</f>
        <v>#N/A</v>
      </c>
      <c r="F153" s="937"/>
      <c r="G153" s="24"/>
      <c r="H153" s="941"/>
      <c r="I153" s="24"/>
      <c r="J153" s="24"/>
      <c r="K153" s="24"/>
      <c r="L153" s="24"/>
      <c r="M153" s="24"/>
      <c r="N153" s="24"/>
      <c r="O153" s="24"/>
      <c r="P153" s="24"/>
      <c r="Q153" s="24"/>
      <c r="R153" s="24"/>
      <c r="S153" s="24"/>
      <c r="T153" s="24"/>
      <c r="U153" s="24"/>
      <c r="V153" s="24"/>
      <c r="W153" s="24"/>
      <c r="X153" s="24"/>
      <c r="Y153" s="24"/>
      <c r="Z153" s="24"/>
    </row>
    <row r="154">
      <c r="A154" s="938" t="str">
        <f>'メイキング貼付用元データ（非表示）'!B154</f>
        <v>#NUM!</v>
      </c>
      <c r="B154" s="939" t="str">
        <f>'メイキング貼付用元データ（非表示）'!E154</f>
        <v/>
      </c>
      <c r="C154" s="939" t="str">
        <f>'メイキング貼付用元データ（非表示）'!F154</f>
        <v/>
      </c>
      <c r="D154" s="940" t="str">
        <f>'メイキング貼付用元データ（非表示）'!D154</f>
        <v>#N/A</v>
      </c>
      <c r="E154" s="940" t="str">
        <f>'メイキング貼付用元データ（非表示）'!H154</f>
        <v>#N/A</v>
      </c>
      <c r="F154" s="937"/>
      <c r="G154" s="24"/>
      <c r="H154" s="941"/>
      <c r="I154" s="24"/>
      <c r="J154" s="24"/>
      <c r="K154" s="24"/>
      <c r="L154" s="24"/>
      <c r="M154" s="24"/>
      <c r="N154" s="24"/>
      <c r="O154" s="24"/>
      <c r="P154" s="24"/>
      <c r="Q154" s="24"/>
      <c r="R154" s="24"/>
      <c r="S154" s="24"/>
      <c r="T154" s="24"/>
      <c r="U154" s="24"/>
      <c r="V154" s="24"/>
      <c r="W154" s="24"/>
      <c r="X154" s="24"/>
      <c r="Y154" s="24"/>
      <c r="Z154" s="24"/>
    </row>
    <row r="155">
      <c r="A155" s="938" t="str">
        <f>'メイキング貼付用元データ（非表示）'!B155</f>
        <v>#NUM!</v>
      </c>
      <c r="B155" s="939" t="str">
        <f>'メイキング貼付用元データ（非表示）'!E155</f>
        <v/>
      </c>
      <c r="C155" s="939" t="str">
        <f>'メイキング貼付用元データ（非表示）'!F155</f>
        <v/>
      </c>
      <c r="D155" s="940" t="str">
        <f>'メイキング貼付用元データ（非表示）'!D155</f>
        <v>#N/A</v>
      </c>
      <c r="E155" s="940" t="str">
        <f>'メイキング貼付用元データ（非表示）'!H155</f>
        <v>#N/A</v>
      </c>
      <c r="F155" s="937"/>
      <c r="G155" s="24"/>
      <c r="H155" s="941"/>
      <c r="I155" s="24"/>
      <c r="J155" s="24"/>
      <c r="K155" s="24"/>
      <c r="L155" s="24"/>
      <c r="M155" s="24"/>
      <c r="N155" s="24"/>
      <c r="O155" s="24"/>
      <c r="P155" s="24"/>
      <c r="Q155" s="24"/>
      <c r="R155" s="24"/>
      <c r="S155" s="24"/>
      <c r="T155" s="24"/>
      <c r="U155" s="24"/>
      <c r="V155" s="24"/>
      <c r="W155" s="24"/>
      <c r="X155" s="24"/>
      <c r="Y155" s="24"/>
      <c r="Z155" s="24"/>
    </row>
    <row r="156">
      <c r="A156" s="938" t="str">
        <f>'メイキング貼付用元データ（非表示）'!B156</f>
        <v>#NUM!</v>
      </c>
      <c r="B156" s="939" t="str">
        <f>'メイキング貼付用元データ（非表示）'!E156</f>
        <v/>
      </c>
      <c r="C156" s="939" t="str">
        <f>'メイキング貼付用元データ（非表示）'!F156</f>
        <v/>
      </c>
      <c r="D156" s="940" t="str">
        <f>'メイキング貼付用元データ（非表示）'!D156</f>
        <v>#N/A</v>
      </c>
      <c r="E156" s="940" t="str">
        <f>'メイキング貼付用元データ（非表示）'!H156</f>
        <v>#N/A</v>
      </c>
      <c r="F156" s="937"/>
      <c r="G156" s="24"/>
      <c r="H156" s="941"/>
      <c r="I156" s="24"/>
      <c r="J156" s="24"/>
      <c r="K156" s="24"/>
      <c r="L156" s="24"/>
      <c r="M156" s="24"/>
      <c r="N156" s="24"/>
      <c r="O156" s="24"/>
      <c r="P156" s="24"/>
      <c r="Q156" s="24"/>
      <c r="R156" s="24"/>
      <c r="S156" s="24"/>
      <c r="T156" s="24"/>
      <c r="U156" s="24"/>
      <c r="V156" s="24"/>
      <c r="W156" s="24"/>
      <c r="X156" s="24"/>
      <c r="Y156" s="24"/>
      <c r="Z156" s="24"/>
    </row>
    <row r="157">
      <c r="A157" s="938" t="str">
        <f>'メイキング貼付用元データ（非表示）'!B157</f>
        <v>#NUM!</v>
      </c>
      <c r="B157" s="939" t="str">
        <f>'メイキング貼付用元データ（非表示）'!E157</f>
        <v/>
      </c>
      <c r="C157" s="939" t="str">
        <f>'メイキング貼付用元データ（非表示）'!F157</f>
        <v/>
      </c>
      <c r="D157" s="940" t="str">
        <f>'メイキング貼付用元データ（非表示）'!D157</f>
        <v>#N/A</v>
      </c>
      <c r="E157" s="940" t="str">
        <f>'メイキング貼付用元データ（非表示）'!H157</f>
        <v>#N/A</v>
      </c>
      <c r="F157" s="937"/>
      <c r="G157" s="24"/>
      <c r="H157" s="941"/>
      <c r="I157" s="24"/>
      <c r="J157" s="24"/>
      <c r="K157" s="24"/>
      <c r="L157" s="24"/>
      <c r="M157" s="24"/>
      <c r="N157" s="24"/>
      <c r="O157" s="24"/>
      <c r="P157" s="24"/>
      <c r="Q157" s="24"/>
      <c r="R157" s="24"/>
      <c r="S157" s="24"/>
      <c r="T157" s="24"/>
      <c r="U157" s="24"/>
      <c r="V157" s="24"/>
      <c r="W157" s="24"/>
      <c r="X157" s="24"/>
      <c r="Y157" s="24"/>
      <c r="Z157" s="24"/>
    </row>
    <row r="158">
      <c r="A158" s="938" t="str">
        <f>'メイキング貼付用元データ（非表示）'!B158</f>
        <v>#NUM!</v>
      </c>
      <c r="B158" s="939" t="str">
        <f>'メイキング貼付用元データ（非表示）'!E158</f>
        <v/>
      </c>
      <c r="C158" s="939" t="str">
        <f>'メイキング貼付用元データ（非表示）'!F158</f>
        <v/>
      </c>
      <c r="D158" s="940" t="str">
        <f>'メイキング貼付用元データ（非表示）'!D158</f>
        <v>#N/A</v>
      </c>
      <c r="E158" s="940" t="str">
        <f>'メイキング貼付用元データ（非表示）'!H158</f>
        <v>#N/A</v>
      </c>
      <c r="F158" s="937"/>
      <c r="G158" s="24"/>
      <c r="H158" s="941"/>
      <c r="I158" s="24"/>
      <c r="J158" s="24"/>
      <c r="K158" s="24"/>
      <c r="L158" s="24"/>
      <c r="M158" s="24"/>
      <c r="N158" s="24"/>
      <c r="O158" s="24"/>
      <c r="P158" s="24"/>
      <c r="Q158" s="24"/>
      <c r="R158" s="24"/>
      <c r="S158" s="24"/>
      <c r="T158" s="24"/>
      <c r="U158" s="24"/>
      <c r="V158" s="24"/>
      <c r="W158" s="24"/>
      <c r="X158" s="24"/>
      <c r="Y158" s="24"/>
      <c r="Z158" s="24"/>
    </row>
    <row r="159">
      <c r="A159" s="938" t="str">
        <f>'メイキング貼付用元データ（非表示）'!B159</f>
        <v>#NUM!</v>
      </c>
      <c r="B159" s="939" t="str">
        <f>'メイキング貼付用元データ（非表示）'!E159</f>
        <v/>
      </c>
      <c r="C159" s="939" t="str">
        <f>'メイキング貼付用元データ（非表示）'!F159</f>
        <v/>
      </c>
      <c r="D159" s="940" t="str">
        <f>'メイキング貼付用元データ（非表示）'!D159</f>
        <v>#N/A</v>
      </c>
      <c r="E159" s="940" t="str">
        <f>'メイキング貼付用元データ（非表示）'!H159</f>
        <v>#N/A</v>
      </c>
      <c r="F159" s="937"/>
      <c r="G159" s="24"/>
      <c r="H159" s="941"/>
      <c r="I159" s="24"/>
      <c r="J159" s="24"/>
      <c r="K159" s="24"/>
      <c r="L159" s="24"/>
      <c r="M159" s="24"/>
      <c r="N159" s="24"/>
      <c r="O159" s="24"/>
      <c r="P159" s="24"/>
      <c r="Q159" s="24"/>
      <c r="R159" s="24"/>
      <c r="S159" s="24"/>
      <c r="T159" s="24"/>
      <c r="U159" s="24"/>
      <c r="V159" s="24"/>
      <c r="W159" s="24"/>
      <c r="X159" s="24"/>
      <c r="Y159" s="24"/>
      <c r="Z159" s="24"/>
    </row>
    <row r="160">
      <c r="A160" s="938" t="str">
        <f>'メイキング貼付用元データ（非表示）'!B160</f>
        <v>#NUM!</v>
      </c>
      <c r="B160" s="939" t="str">
        <f>'メイキング貼付用元データ（非表示）'!E160</f>
        <v/>
      </c>
      <c r="C160" s="939" t="str">
        <f>'メイキング貼付用元データ（非表示）'!F160</f>
        <v/>
      </c>
      <c r="D160" s="940" t="str">
        <f>'メイキング貼付用元データ（非表示）'!D160</f>
        <v>#N/A</v>
      </c>
      <c r="E160" s="940" t="str">
        <f>'メイキング貼付用元データ（非表示）'!H160</f>
        <v>#N/A</v>
      </c>
      <c r="F160" s="937"/>
      <c r="G160" s="24"/>
      <c r="H160" s="941"/>
      <c r="I160" s="24"/>
      <c r="J160" s="24"/>
      <c r="K160" s="24"/>
      <c r="L160" s="24"/>
      <c r="M160" s="24"/>
      <c r="N160" s="24"/>
      <c r="O160" s="24"/>
      <c r="P160" s="24"/>
      <c r="Q160" s="24"/>
      <c r="R160" s="24"/>
      <c r="S160" s="24"/>
      <c r="T160" s="24"/>
      <c r="U160" s="24"/>
      <c r="V160" s="24"/>
      <c r="W160" s="24"/>
      <c r="X160" s="24"/>
      <c r="Y160" s="24"/>
      <c r="Z160" s="24"/>
    </row>
    <row r="161">
      <c r="A161" s="24"/>
      <c r="B161" s="937"/>
      <c r="C161" s="937"/>
      <c r="D161" s="941"/>
      <c r="E161" s="937"/>
      <c r="F161" s="937"/>
      <c r="G161" s="24"/>
      <c r="H161" s="941"/>
      <c r="I161" s="24"/>
      <c r="J161" s="24"/>
      <c r="K161" s="24"/>
      <c r="L161" s="24"/>
      <c r="M161" s="24"/>
      <c r="N161" s="24"/>
      <c r="O161" s="24"/>
      <c r="P161" s="24"/>
      <c r="Q161" s="24"/>
      <c r="R161" s="24"/>
      <c r="S161" s="24"/>
      <c r="T161" s="24"/>
      <c r="U161" s="24"/>
      <c r="V161" s="24"/>
      <c r="W161" s="24"/>
      <c r="X161" s="24"/>
      <c r="Y161" s="24"/>
      <c r="Z161" s="24"/>
    </row>
    <row r="162">
      <c r="A162" s="24"/>
      <c r="B162" s="937"/>
      <c r="C162" s="937"/>
      <c r="D162" s="941"/>
      <c r="E162" s="937"/>
      <c r="F162" s="937"/>
      <c r="G162" s="24"/>
      <c r="H162" s="941"/>
      <c r="I162" s="24"/>
      <c r="J162" s="24"/>
      <c r="K162" s="24"/>
      <c r="L162" s="24"/>
      <c r="M162" s="24"/>
      <c r="N162" s="24"/>
      <c r="O162" s="24"/>
      <c r="P162" s="24"/>
      <c r="Q162" s="24"/>
      <c r="R162" s="24"/>
      <c r="S162" s="24"/>
      <c r="T162" s="24"/>
      <c r="U162" s="24"/>
      <c r="V162" s="24"/>
      <c r="W162" s="24"/>
      <c r="X162" s="24"/>
      <c r="Y162" s="24"/>
      <c r="Z162" s="24"/>
    </row>
    <row r="163">
      <c r="A163" s="24"/>
      <c r="B163" s="937"/>
      <c r="C163" s="937"/>
      <c r="D163" s="941"/>
      <c r="E163" s="937"/>
      <c r="F163" s="937"/>
      <c r="G163" s="24"/>
      <c r="H163" s="941"/>
      <c r="I163" s="24"/>
      <c r="J163" s="24"/>
      <c r="K163" s="24"/>
      <c r="L163" s="24"/>
      <c r="M163" s="24"/>
      <c r="N163" s="24"/>
      <c r="O163" s="24"/>
      <c r="P163" s="24"/>
      <c r="Q163" s="24"/>
      <c r="R163" s="24"/>
      <c r="S163" s="24"/>
      <c r="T163" s="24"/>
      <c r="U163" s="24"/>
      <c r="V163" s="24"/>
      <c r="W163" s="24"/>
      <c r="X163" s="24"/>
      <c r="Y163" s="24"/>
      <c r="Z163" s="24"/>
    </row>
    <row r="164">
      <c r="A164" s="24"/>
      <c r="B164" s="937"/>
      <c r="C164" s="937"/>
      <c r="D164" s="941"/>
      <c r="E164" s="937"/>
      <c r="F164" s="937"/>
      <c r="G164" s="24"/>
      <c r="H164" s="941"/>
      <c r="I164" s="24"/>
      <c r="J164" s="24"/>
      <c r="K164" s="24"/>
      <c r="L164" s="24"/>
      <c r="M164" s="24"/>
      <c r="N164" s="24"/>
      <c r="O164" s="24"/>
      <c r="P164" s="24"/>
      <c r="Q164" s="24"/>
      <c r="R164" s="24"/>
      <c r="S164" s="24"/>
      <c r="T164" s="24"/>
      <c r="U164" s="24"/>
      <c r="V164" s="24"/>
      <c r="W164" s="24"/>
      <c r="X164" s="24"/>
      <c r="Y164" s="24"/>
      <c r="Z164" s="24"/>
    </row>
    <row r="165">
      <c r="A165" s="24"/>
      <c r="B165" s="937"/>
      <c r="C165" s="937"/>
      <c r="D165" s="941"/>
      <c r="E165" s="937"/>
      <c r="F165" s="937"/>
      <c r="G165" s="24"/>
      <c r="H165" s="941"/>
      <c r="I165" s="24"/>
      <c r="J165" s="24"/>
      <c r="K165" s="24"/>
      <c r="L165" s="24"/>
      <c r="M165" s="24"/>
      <c r="N165" s="24"/>
      <c r="O165" s="24"/>
      <c r="P165" s="24"/>
      <c r="Q165" s="24"/>
      <c r="R165" s="24"/>
      <c r="S165" s="24"/>
      <c r="T165" s="24"/>
      <c r="U165" s="24"/>
      <c r="V165" s="24"/>
      <c r="W165" s="24"/>
      <c r="X165" s="24"/>
      <c r="Y165" s="24"/>
      <c r="Z165" s="24"/>
    </row>
    <row r="166">
      <c r="A166" s="24"/>
      <c r="B166" s="937"/>
      <c r="C166" s="937"/>
      <c r="D166" s="941"/>
      <c r="E166" s="937"/>
      <c r="F166" s="937"/>
      <c r="G166" s="24"/>
      <c r="H166" s="941"/>
      <c r="I166" s="24"/>
      <c r="J166" s="24"/>
      <c r="K166" s="24"/>
      <c r="L166" s="24"/>
      <c r="M166" s="24"/>
      <c r="N166" s="24"/>
      <c r="O166" s="24"/>
      <c r="P166" s="24"/>
      <c r="Q166" s="24"/>
      <c r="R166" s="24"/>
      <c r="S166" s="24"/>
      <c r="T166" s="24"/>
      <c r="U166" s="24"/>
      <c r="V166" s="24"/>
      <c r="W166" s="24"/>
      <c r="X166" s="24"/>
      <c r="Y166" s="24"/>
      <c r="Z166" s="24"/>
    </row>
    <row r="167">
      <c r="A167" s="24"/>
      <c r="B167" s="937"/>
      <c r="C167" s="937"/>
      <c r="D167" s="941"/>
      <c r="E167" s="937"/>
      <c r="F167" s="937"/>
      <c r="G167" s="24"/>
      <c r="H167" s="941"/>
      <c r="I167" s="24"/>
      <c r="J167" s="24"/>
      <c r="K167" s="24"/>
      <c r="L167" s="24"/>
      <c r="M167" s="24"/>
      <c r="N167" s="24"/>
      <c r="O167" s="24"/>
      <c r="P167" s="24"/>
      <c r="Q167" s="24"/>
      <c r="R167" s="24"/>
      <c r="S167" s="24"/>
      <c r="T167" s="24"/>
      <c r="U167" s="24"/>
      <c r="V167" s="24"/>
      <c r="W167" s="24"/>
      <c r="X167" s="24"/>
      <c r="Y167" s="24"/>
      <c r="Z167" s="24"/>
    </row>
    <row r="168">
      <c r="A168" s="24"/>
      <c r="B168" s="937"/>
      <c r="C168" s="937"/>
      <c r="D168" s="941"/>
      <c r="E168" s="937"/>
      <c r="F168" s="937"/>
      <c r="G168" s="24"/>
      <c r="H168" s="941"/>
      <c r="I168" s="24"/>
      <c r="J168" s="24"/>
      <c r="K168" s="24"/>
      <c r="L168" s="24"/>
      <c r="M168" s="24"/>
      <c r="N168" s="24"/>
      <c r="O168" s="24"/>
      <c r="P168" s="24"/>
      <c r="Q168" s="24"/>
      <c r="R168" s="24"/>
      <c r="S168" s="24"/>
      <c r="T168" s="24"/>
      <c r="U168" s="24"/>
      <c r="V168" s="24"/>
      <c r="W168" s="24"/>
      <c r="X168" s="24"/>
      <c r="Y168" s="24"/>
      <c r="Z168" s="24"/>
    </row>
    <row r="169">
      <c r="A169" s="24"/>
      <c r="B169" s="937"/>
      <c r="C169" s="937"/>
      <c r="D169" s="941"/>
      <c r="E169" s="937"/>
      <c r="F169" s="937"/>
      <c r="G169" s="24"/>
      <c r="H169" s="941"/>
      <c r="I169" s="24"/>
      <c r="J169" s="24"/>
      <c r="K169" s="24"/>
      <c r="L169" s="24"/>
      <c r="M169" s="24"/>
      <c r="N169" s="24"/>
      <c r="O169" s="24"/>
      <c r="P169" s="24"/>
      <c r="Q169" s="24"/>
      <c r="R169" s="24"/>
      <c r="S169" s="24"/>
      <c r="T169" s="24"/>
      <c r="U169" s="24"/>
      <c r="V169" s="24"/>
      <c r="W169" s="24"/>
      <c r="X169" s="24"/>
      <c r="Y169" s="24"/>
      <c r="Z169" s="24"/>
    </row>
    <row r="170">
      <c r="A170" s="24"/>
      <c r="B170" s="937"/>
      <c r="C170" s="937"/>
      <c r="D170" s="941"/>
      <c r="E170" s="937"/>
      <c r="F170" s="937"/>
      <c r="G170" s="24"/>
      <c r="H170" s="941"/>
      <c r="I170" s="24"/>
      <c r="J170" s="24"/>
      <c r="K170" s="24"/>
      <c r="L170" s="24"/>
      <c r="M170" s="24"/>
      <c r="N170" s="24"/>
      <c r="O170" s="24"/>
      <c r="P170" s="24"/>
      <c r="Q170" s="24"/>
      <c r="R170" s="24"/>
      <c r="S170" s="24"/>
      <c r="T170" s="24"/>
      <c r="U170" s="24"/>
      <c r="V170" s="24"/>
      <c r="W170" s="24"/>
      <c r="X170" s="24"/>
      <c r="Y170" s="24"/>
      <c r="Z170" s="24"/>
    </row>
    <row r="171">
      <c r="A171" s="24"/>
      <c r="B171" s="937"/>
      <c r="C171" s="937"/>
      <c r="D171" s="941"/>
      <c r="E171" s="937"/>
      <c r="F171" s="937"/>
      <c r="G171" s="24"/>
      <c r="H171" s="941"/>
      <c r="I171" s="24"/>
      <c r="J171" s="24"/>
      <c r="K171" s="24"/>
      <c r="L171" s="24"/>
      <c r="M171" s="24"/>
      <c r="N171" s="24"/>
      <c r="O171" s="24"/>
      <c r="P171" s="24"/>
      <c r="Q171" s="24"/>
      <c r="R171" s="24"/>
      <c r="S171" s="24"/>
      <c r="T171" s="24"/>
      <c r="U171" s="24"/>
      <c r="V171" s="24"/>
      <c r="W171" s="24"/>
      <c r="X171" s="24"/>
      <c r="Y171" s="24"/>
      <c r="Z171" s="24"/>
    </row>
    <row r="172">
      <c r="A172" s="24"/>
      <c r="B172" s="937"/>
      <c r="C172" s="937"/>
      <c r="D172" s="941"/>
      <c r="E172" s="937"/>
      <c r="F172" s="937"/>
      <c r="G172" s="24"/>
      <c r="H172" s="941"/>
      <c r="I172" s="24"/>
      <c r="J172" s="24"/>
      <c r="K172" s="24"/>
      <c r="L172" s="24"/>
      <c r="M172" s="24"/>
      <c r="N172" s="24"/>
      <c r="O172" s="24"/>
      <c r="P172" s="24"/>
      <c r="Q172" s="24"/>
      <c r="R172" s="24"/>
      <c r="S172" s="24"/>
      <c r="T172" s="24"/>
      <c r="U172" s="24"/>
      <c r="V172" s="24"/>
      <c r="W172" s="24"/>
      <c r="X172" s="24"/>
      <c r="Y172" s="24"/>
      <c r="Z172" s="24"/>
    </row>
    <row r="173">
      <c r="A173" s="24"/>
      <c r="B173" s="937"/>
      <c r="C173" s="937"/>
      <c r="D173" s="941"/>
      <c r="E173" s="937"/>
      <c r="F173" s="937"/>
      <c r="G173" s="24"/>
      <c r="H173" s="941"/>
      <c r="I173" s="24"/>
      <c r="J173" s="24"/>
      <c r="K173" s="24"/>
      <c r="L173" s="24"/>
      <c r="M173" s="24"/>
      <c r="N173" s="24"/>
      <c r="O173" s="24"/>
      <c r="P173" s="24"/>
      <c r="Q173" s="24"/>
      <c r="R173" s="24"/>
      <c r="S173" s="24"/>
      <c r="T173" s="24"/>
      <c r="U173" s="24"/>
      <c r="V173" s="24"/>
      <c r="W173" s="24"/>
      <c r="X173" s="24"/>
      <c r="Y173" s="24"/>
      <c r="Z173" s="24"/>
    </row>
    <row r="174">
      <c r="A174" s="24"/>
      <c r="B174" s="937"/>
      <c r="C174" s="937"/>
      <c r="D174" s="941"/>
      <c r="E174" s="937"/>
      <c r="F174" s="937"/>
      <c r="G174" s="24"/>
      <c r="H174" s="941"/>
      <c r="I174" s="24"/>
      <c r="J174" s="24"/>
      <c r="K174" s="24"/>
      <c r="L174" s="24"/>
      <c r="M174" s="24"/>
      <c r="N174" s="24"/>
      <c r="O174" s="24"/>
      <c r="P174" s="24"/>
      <c r="Q174" s="24"/>
      <c r="R174" s="24"/>
      <c r="S174" s="24"/>
      <c r="T174" s="24"/>
      <c r="U174" s="24"/>
      <c r="V174" s="24"/>
      <c r="W174" s="24"/>
      <c r="X174" s="24"/>
      <c r="Y174" s="24"/>
      <c r="Z174" s="24"/>
    </row>
    <row r="175">
      <c r="A175" s="24"/>
      <c r="B175" s="937"/>
      <c r="C175" s="937"/>
      <c r="D175" s="941"/>
      <c r="E175" s="937"/>
      <c r="F175" s="937"/>
      <c r="G175" s="24"/>
      <c r="H175" s="941"/>
      <c r="I175" s="24"/>
      <c r="J175" s="24"/>
      <c r="K175" s="24"/>
      <c r="L175" s="24"/>
      <c r="M175" s="24"/>
      <c r="N175" s="24"/>
      <c r="O175" s="24"/>
      <c r="P175" s="24"/>
      <c r="Q175" s="24"/>
      <c r="R175" s="24"/>
      <c r="S175" s="24"/>
      <c r="T175" s="24"/>
      <c r="U175" s="24"/>
      <c r="V175" s="24"/>
      <c r="W175" s="24"/>
      <c r="X175" s="24"/>
      <c r="Y175" s="24"/>
      <c r="Z175" s="24"/>
    </row>
    <row r="176">
      <c r="A176" s="24"/>
      <c r="B176" s="937"/>
      <c r="C176" s="937"/>
      <c r="D176" s="941"/>
      <c r="E176" s="937"/>
      <c r="F176" s="937"/>
      <c r="G176" s="24"/>
      <c r="H176" s="941"/>
      <c r="I176" s="24"/>
      <c r="J176" s="24"/>
      <c r="K176" s="24"/>
      <c r="L176" s="24"/>
      <c r="M176" s="24"/>
      <c r="N176" s="24"/>
      <c r="O176" s="24"/>
      <c r="P176" s="24"/>
      <c r="Q176" s="24"/>
      <c r="R176" s="24"/>
      <c r="S176" s="24"/>
      <c r="T176" s="24"/>
      <c r="U176" s="24"/>
      <c r="V176" s="24"/>
      <c r="W176" s="24"/>
      <c r="X176" s="24"/>
      <c r="Y176" s="24"/>
      <c r="Z176" s="24"/>
    </row>
    <row r="177">
      <c r="A177" s="24"/>
      <c r="B177" s="937"/>
      <c r="C177" s="937"/>
      <c r="D177" s="941"/>
      <c r="E177" s="937"/>
      <c r="F177" s="937"/>
      <c r="G177" s="24"/>
      <c r="H177" s="941"/>
      <c r="I177" s="24"/>
      <c r="J177" s="24"/>
      <c r="K177" s="24"/>
      <c r="L177" s="24"/>
      <c r="M177" s="24"/>
      <c r="N177" s="24"/>
      <c r="O177" s="24"/>
      <c r="P177" s="24"/>
      <c r="Q177" s="24"/>
      <c r="R177" s="24"/>
      <c r="S177" s="24"/>
      <c r="T177" s="24"/>
      <c r="U177" s="24"/>
      <c r="V177" s="24"/>
      <c r="W177" s="24"/>
      <c r="X177" s="24"/>
      <c r="Y177" s="24"/>
      <c r="Z177" s="24"/>
    </row>
    <row r="178">
      <c r="A178" s="24"/>
      <c r="B178" s="937"/>
      <c r="C178" s="937"/>
      <c r="D178" s="941"/>
      <c r="E178" s="937"/>
      <c r="F178" s="937"/>
      <c r="G178" s="24"/>
      <c r="H178" s="941"/>
      <c r="I178" s="24"/>
      <c r="J178" s="24"/>
      <c r="K178" s="24"/>
      <c r="L178" s="24"/>
      <c r="M178" s="24"/>
      <c r="N178" s="24"/>
      <c r="O178" s="24"/>
      <c r="P178" s="24"/>
      <c r="Q178" s="24"/>
      <c r="R178" s="24"/>
      <c r="S178" s="24"/>
      <c r="T178" s="24"/>
      <c r="U178" s="24"/>
      <c r="V178" s="24"/>
      <c r="W178" s="24"/>
      <c r="X178" s="24"/>
      <c r="Y178" s="24"/>
      <c r="Z178" s="24"/>
    </row>
    <row r="179">
      <c r="A179" s="24"/>
      <c r="B179" s="937"/>
      <c r="C179" s="937"/>
      <c r="D179" s="941"/>
      <c r="E179" s="937"/>
      <c r="F179" s="937"/>
      <c r="G179" s="24"/>
      <c r="H179" s="941"/>
      <c r="I179" s="24"/>
      <c r="J179" s="24"/>
      <c r="K179" s="24"/>
      <c r="L179" s="24"/>
      <c r="M179" s="24"/>
      <c r="N179" s="24"/>
      <c r="O179" s="24"/>
      <c r="P179" s="24"/>
      <c r="Q179" s="24"/>
      <c r="R179" s="24"/>
      <c r="S179" s="24"/>
      <c r="T179" s="24"/>
      <c r="U179" s="24"/>
      <c r="V179" s="24"/>
      <c r="W179" s="24"/>
      <c r="X179" s="24"/>
      <c r="Y179" s="24"/>
      <c r="Z179" s="24"/>
    </row>
    <row r="180">
      <c r="A180" s="24"/>
      <c r="B180" s="937"/>
      <c r="C180" s="937"/>
      <c r="D180" s="941"/>
      <c r="E180" s="937"/>
      <c r="F180" s="937"/>
      <c r="G180" s="24"/>
      <c r="H180" s="941"/>
      <c r="I180" s="24"/>
      <c r="J180" s="24"/>
      <c r="K180" s="24"/>
      <c r="L180" s="24"/>
      <c r="M180" s="24"/>
      <c r="N180" s="24"/>
      <c r="O180" s="24"/>
      <c r="P180" s="24"/>
      <c r="Q180" s="24"/>
      <c r="R180" s="24"/>
      <c r="S180" s="24"/>
      <c r="T180" s="24"/>
      <c r="U180" s="24"/>
      <c r="V180" s="24"/>
      <c r="W180" s="24"/>
      <c r="X180" s="24"/>
      <c r="Y180" s="24"/>
      <c r="Z180" s="24"/>
    </row>
    <row r="181">
      <c r="A181" s="24"/>
      <c r="B181" s="937"/>
      <c r="C181" s="937"/>
      <c r="D181" s="941"/>
      <c r="E181" s="937"/>
      <c r="F181" s="937"/>
      <c r="G181" s="24"/>
      <c r="H181" s="941"/>
      <c r="I181" s="24"/>
      <c r="J181" s="24"/>
      <c r="K181" s="24"/>
      <c r="L181" s="24"/>
      <c r="M181" s="24"/>
      <c r="N181" s="24"/>
      <c r="O181" s="24"/>
      <c r="P181" s="24"/>
      <c r="Q181" s="24"/>
      <c r="R181" s="24"/>
      <c r="S181" s="24"/>
      <c r="T181" s="24"/>
      <c r="U181" s="24"/>
      <c r="V181" s="24"/>
      <c r="W181" s="24"/>
      <c r="X181" s="24"/>
      <c r="Y181" s="24"/>
      <c r="Z181" s="24"/>
    </row>
    <row r="182">
      <c r="A182" s="24"/>
      <c r="B182" s="937"/>
      <c r="C182" s="937"/>
      <c r="D182" s="941"/>
      <c r="E182" s="937"/>
      <c r="F182" s="937"/>
      <c r="G182" s="24"/>
      <c r="H182" s="941"/>
      <c r="I182" s="24"/>
      <c r="J182" s="24"/>
      <c r="K182" s="24"/>
      <c r="L182" s="24"/>
      <c r="M182" s="24"/>
      <c r="N182" s="24"/>
      <c r="O182" s="24"/>
      <c r="P182" s="24"/>
      <c r="Q182" s="24"/>
      <c r="R182" s="24"/>
      <c r="S182" s="24"/>
      <c r="T182" s="24"/>
      <c r="U182" s="24"/>
      <c r="V182" s="24"/>
      <c r="W182" s="24"/>
      <c r="X182" s="24"/>
      <c r="Y182" s="24"/>
      <c r="Z182" s="24"/>
    </row>
    <row r="183">
      <c r="A183" s="24"/>
      <c r="B183" s="937"/>
      <c r="C183" s="937"/>
      <c r="D183" s="941"/>
      <c r="E183" s="937"/>
      <c r="F183" s="937"/>
      <c r="G183" s="24"/>
      <c r="H183" s="941"/>
      <c r="I183" s="24"/>
      <c r="J183" s="24"/>
      <c r="K183" s="24"/>
      <c r="L183" s="24"/>
      <c r="M183" s="24"/>
      <c r="N183" s="24"/>
      <c r="O183" s="24"/>
      <c r="P183" s="24"/>
      <c r="Q183" s="24"/>
      <c r="R183" s="24"/>
      <c r="S183" s="24"/>
      <c r="T183" s="24"/>
      <c r="U183" s="24"/>
      <c r="V183" s="24"/>
      <c r="W183" s="24"/>
      <c r="X183" s="24"/>
      <c r="Y183" s="24"/>
      <c r="Z183" s="24"/>
    </row>
    <row r="184">
      <c r="A184" s="24"/>
      <c r="B184" s="937"/>
      <c r="C184" s="937"/>
      <c r="D184" s="941"/>
      <c r="E184" s="937"/>
      <c r="F184" s="937"/>
      <c r="G184" s="24"/>
      <c r="H184" s="941"/>
      <c r="I184" s="24"/>
      <c r="J184" s="24"/>
      <c r="K184" s="24"/>
      <c r="L184" s="24"/>
      <c r="M184" s="24"/>
      <c r="N184" s="24"/>
      <c r="O184" s="24"/>
      <c r="P184" s="24"/>
      <c r="Q184" s="24"/>
      <c r="R184" s="24"/>
      <c r="S184" s="24"/>
      <c r="T184" s="24"/>
      <c r="U184" s="24"/>
      <c r="V184" s="24"/>
      <c r="W184" s="24"/>
      <c r="X184" s="24"/>
      <c r="Y184" s="24"/>
      <c r="Z184" s="24"/>
    </row>
    <row r="185">
      <c r="A185" s="24"/>
      <c r="B185" s="937"/>
      <c r="C185" s="937"/>
      <c r="D185" s="941"/>
      <c r="E185" s="937"/>
      <c r="F185" s="937"/>
      <c r="G185" s="24"/>
      <c r="H185" s="941"/>
      <c r="I185" s="24"/>
      <c r="J185" s="24"/>
      <c r="K185" s="24"/>
      <c r="L185" s="24"/>
      <c r="M185" s="24"/>
      <c r="N185" s="24"/>
      <c r="O185" s="24"/>
      <c r="P185" s="24"/>
      <c r="Q185" s="24"/>
      <c r="R185" s="24"/>
      <c r="S185" s="24"/>
      <c r="T185" s="24"/>
      <c r="U185" s="24"/>
      <c r="V185" s="24"/>
      <c r="W185" s="24"/>
      <c r="X185" s="24"/>
      <c r="Y185" s="24"/>
      <c r="Z185" s="24"/>
    </row>
    <row r="186">
      <c r="A186" s="24"/>
      <c r="B186" s="937"/>
      <c r="C186" s="937"/>
      <c r="D186" s="941"/>
      <c r="E186" s="937"/>
      <c r="F186" s="937"/>
      <c r="G186" s="24"/>
      <c r="H186" s="941"/>
      <c r="I186" s="24"/>
      <c r="J186" s="24"/>
      <c r="K186" s="24"/>
      <c r="L186" s="24"/>
      <c r="M186" s="24"/>
      <c r="N186" s="24"/>
      <c r="O186" s="24"/>
      <c r="P186" s="24"/>
      <c r="Q186" s="24"/>
      <c r="R186" s="24"/>
      <c r="S186" s="24"/>
      <c r="T186" s="24"/>
      <c r="U186" s="24"/>
      <c r="V186" s="24"/>
      <c r="W186" s="24"/>
      <c r="X186" s="24"/>
      <c r="Y186" s="24"/>
      <c r="Z186" s="24"/>
    </row>
    <row r="187">
      <c r="A187" s="24"/>
      <c r="B187" s="937"/>
      <c r="C187" s="937"/>
      <c r="D187" s="941"/>
      <c r="E187" s="937"/>
      <c r="F187" s="937"/>
      <c r="G187" s="24"/>
      <c r="H187" s="941"/>
      <c r="I187" s="24"/>
      <c r="J187" s="24"/>
      <c r="K187" s="24"/>
      <c r="L187" s="24"/>
      <c r="M187" s="24"/>
      <c r="N187" s="24"/>
      <c r="O187" s="24"/>
      <c r="P187" s="24"/>
      <c r="Q187" s="24"/>
      <c r="R187" s="24"/>
      <c r="S187" s="24"/>
      <c r="T187" s="24"/>
      <c r="U187" s="24"/>
      <c r="V187" s="24"/>
      <c r="W187" s="24"/>
      <c r="X187" s="24"/>
      <c r="Y187" s="24"/>
      <c r="Z187" s="24"/>
    </row>
    <row r="188">
      <c r="A188" s="24"/>
      <c r="B188" s="937"/>
      <c r="C188" s="937"/>
      <c r="D188" s="941"/>
      <c r="E188" s="937"/>
      <c r="F188" s="937"/>
      <c r="G188" s="24"/>
      <c r="H188" s="941"/>
      <c r="I188" s="24"/>
      <c r="J188" s="24"/>
      <c r="K188" s="24"/>
      <c r="L188" s="24"/>
      <c r="M188" s="24"/>
      <c r="N188" s="24"/>
      <c r="O188" s="24"/>
      <c r="P188" s="24"/>
      <c r="Q188" s="24"/>
      <c r="R188" s="24"/>
      <c r="S188" s="24"/>
      <c r="T188" s="24"/>
      <c r="U188" s="24"/>
      <c r="V188" s="24"/>
      <c r="W188" s="24"/>
      <c r="X188" s="24"/>
      <c r="Y188" s="24"/>
      <c r="Z188" s="24"/>
    </row>
    <row r="189">
      <c r="A189" s="24"/>
      <c r="B189" s="937"/>
      <c r="C189" s="937"/>
      <c r="D189" s="941"/>
      <c r="E189" s="937"/>
      <c r="F189" s="937"/>
      <c r="G189" s="24"/>
      <c r="H189" s="941"/>
      <c r="I189" s="24"/>
      <c r="J189" s="24"/>
      <c r="K189" s="24"/>
      <c r="L189" s="24"/>
      <c r="M189" s="24"/>
      <c r="N189" s="24"/>
      <c r="O189" s="24"/>
      <c r="P189" s="24"/>
      <c r="Q189" s="24"/>
      <c r="R189" s="24"/>
      <c r="S189" s="24"/>
      <c r="T189" s="24"/>
      <c r="U189" s="24"/>
      <c r="V189" s="24"/>
      <c r="W189" s="24"/>
      <c r="X189" s="24"/>
      <c r="Y189" s="24"/>
      <c r="Z189" s="24"/>
    </row>
    <row r="190">
      <c r="A190" s="24"/>
      <c r="B190" s="937"/>
      <c r="C190" s="937"/>
      <c r="D190" s="941"/>
      <c r="E190" s="937"/>
      <c r="F190" s="937"/>
      <c r="G190" s="24"/>
      <c r="H190" s="941"/>
      <c r="I190" s="24"/>
      <c r="J190" s="24"/>
      <c r="K190" s="24"/>
      <c r="L190" s="24"/>
      <c r="M190" s="24"/>
      <c r="N190" s="24"/>
      <c r="O190" s="24"/>
      <c r="P190" s="24"/>
      <c r="Q190" s="24"/>
      <c r="R190" s="24"/>
      <c r="S190" s="24"/>
      <c r="T190" s="24"/>
      <c r="U190" s="24"/>
      <c r="V190" s="24"/>
      <c r="W190" s="24"/>
      <c r="X190" s="24"/>
      <c r="Y190" s="24"/>
      <c r="Z190" s="24"/>
    </row>
    <row r="191">
      <c r="A191" s="24"/>
      <c r="B191" s="937"/>
      <c r="C191" s="937"/>
      <c r="D191" s="941"/>
      <c r="E191" s="937"/>
      <c r="F191" s="937"/>
      <c r="G191" s="24"/>
      <c r="H191" s="941"/>
      <c r="I191" s="24"/>
      <c r="J191" s="24"/>
      <c r="K191" s="24"/>
      <c r="L191" s="24"/>
      <c r="M191" s="24"/>
      <c r="N191" s="24"/>
      <c r="O191" s="24"/>
      <c r="P191" s="24"/>
      <c r="Q191" s="24"/>
      <c r="R191" s="24"/>
      <c r="S191" s="24"/>
      <c r="T191" s="24"/>
      <c r="U191" s="24"/>
      <c r="V191" s="24"/>
      <c r="W191" s="24"/>
      <c r="X191" s="24"/>
      <c r="Y191" s="24"/>
      <c r="Z191" s="24"/>
    </row>
    <row r="192">
      <c r="A192" s="24"/>
      <c r="B192" s="937"/>
      <c r="C192" s="937"/>
      <c r="D192" s="941"/>
      <c r="E192" s="937"/>
      <c r="F192" s="937"/>
      <c r="G192" s="24"/>
      <c r="H192" s="941"/>
      <c r="I192" s="24"/>
      <c r="J192" s="24"/>
      <c r="K192" s="24"/>
      <c r="L192" s="24"/>
      <c r="M192" s="24"/>
      <c r="N192" s="24"/>
      <c r="O192" s="24"/>
      <c r="P192" s="24"/>
      <c r="Q192" s="24"/>
      <c r="R192" s="24"/>
      <c r="S192" s="24"/>
      <c r="T192" s="24"/>
      <c r="U192" s="24"/>
      <c r="V192" s="24"/>
      <c r="W192" s="24"/>
      <c r="X192" s="24"/>
      <c r="Y192" s="24"/>
      <c r="Z192" s="24"/>
    </row>
    <row r="193">
      <c r="A193" s="24"/>
      <c r="B193" s="937"/>
      <c r="C193" s="937"/>
      <c r="D193" s="941"/>
      <c r="E193" s="937"/>
      <c r="F193" s="937"/>
      <c r="G193" s="24"/>
      <c r="H193" s="941"/>
      <c r="I193" s="24"/>
      <c r="J193" s="24"/>
      <c r="K193" s="24"/>
      <c r="L193" s="24"/>
      <c r="M193" s="24"/>
      <c r="N193" s="24"/>
      <c r="O193" s="24"/>
      <c r="P193" s="24"/>
      <c r="Q193" s="24"/>
      <c r="R193" s="24"/>
      <c r="S193" s="24"/>
      <c r="T193" s="24"/>
      <c r="U193" s="24"/>
      <c r="V193" s="24"/>
      <c r="W193" s="24"/>
      <c r="X193" s="24"/>
      <c r="Y193" s="24"/>
      <c r="Z193" s="24"/>
    </row>
    <row r="194">
      <c r="A194" s="24"/>
      <c r="B194" s="937"/>
      <c r="C194" s="937"/>
      <c r="D194" s="941"/>
      <c r="E194" s="937"/>
      <c r="F194" s="937"/>
      <c r="G194" s="24"/>
      <c r="H194" s="941"/>
      <c r="I194" s="24"/>
      <c r="J194" s="24"/>
      <c r="K194" s="24"/>
      <c r="L194" s="24"/>
      <c r="M194" s="24"/>
      <c r="N194" s="24"/>
      <c r="O194" s="24"/>
      <c r="P194" s="24"/>
      <c r="Q194" s="24"/>
      <c r="R194" s="24"/>
      <c r="S194" s="24"/>
      <c r="T194" s="24"/>
      <c r="U194" s="24"/>
      <c r="V194" s="24"/>
      <c r="W194" s="24"/>
      <c r="X194" s="24"/>
      <c r="Y194" s="24"/>
      <c r="Z194" s="24"/>
    </row>
    <row r="195">
      <c r="A195" s="24"/>
      <c r="B195" s="937"/>
      <c r="C195" s="937"/>
      <c r="D195" s="941"/>
      <c r="E195" s="937"/>
      <c r="F195" s="937"/>
      <c r="G195" s="24"/>
      <c r="H195" s="24"/>
      <c r="I195" s="24"/>
      <c r="J195" s="24"/>
      <c r="K195" s="24"/>
      <c r="L195" s="24"/>
      <c r="M195" s="24"/>
      <c r="N195" s="24"/>
      <c r="O195" s="24"/>
      <c r="P195" s="24"/>
      <c r="Q195" s="24"/>
      <c r="R195" s="24"/>
      <c r="S195" s="24"/>
      <c r="T195" s="24"/>
      <c r="U195" s="24"/>
      <c r="V195" s="24"/>
      <c r="W195" s="24"/>
      <c r="X195" s="24"/>
      <c r="Y195" s="24"/>
      <c r="Z195" s="24"/>
    </row>
    <row r="196">
      <c r="A196" s="24"/>
      <c r="B196" s="937"/>
      <c r="C196" s="937"/>
      <c r="D196" s="941"/>
      <c r="E196" s="937"/>
      <c r="F196" s="937"/>
      <c r="G196" s="24"/>
      <c r="H196" s="24"/>
      <c r="I196" s="24"/>
      <c r="J196" s="24"/>
      <c r="K196" s="24"/>
      <c r="L196" s="24"/>
      <c r="M196" s="24"/>
      <c r="N196" s="24"/>
      <c r="O196" s="24"/>
      <c r="P196" s="24"/>
      <c r="Q196" s="24"/>
      <c r="R196" s="24"/>
      <c r="S196" s="24"/>
      <c r="T196" s="24"/>
      <c r="U196" s="24"/>
      <c r="V196" s="24"/>
      <c r="W196" s="24"/>
      <c r="X196" s="24"/>
      <c r="Y196" s="24"/>
      <c r="Z196" s="24"/>
    </row>
    <row r="197">
      <c r="A197" s="24"/>
      <c r="B197" s="937"/>
      <c r="C197" s="937"/>
      <c r="D197" s="941"/>
      <c r="E197" s="937"/>
      <c r="F197" s="937"/>
      <c r="G197" s="24"/>
      <c r="H197" s="24"/>
      <c r="I197" s="24"/>
      <c r="J197" s="24"/>
      <c r="K197" s="24"/>
      <c r="L197" s="24"/>
      <c r="M197" s="24"/>
      <c r="N197" s="24"/>
      <c r="O197" s="24"/>
      <c r="P197" s="24"/>
      <c r="Q197" s="24"/>
      <c r="R197" s="24"/>
      <c r="S197" s="24"/>
      <c r="T197" s="24"/>
      <c r="U197" s="24"/>
      <c r="V197" s="24"/>
      <c r="W197" s="24"/>
      <c r="X197" s="24"/>
      <c r="Y197" s="24"/>
      <c r="Z197" s="24"/>
    </row>
    <row r="198">
      <c r="A198" s="24"/>
      <c r="B198" s="937"/>
      <c r="C198" s="937"/>
      <c r="D198" s="941"/>
      <c r="E198" s="937"/>
      <c r="F198" s="937"/>
      <c r="G198" s="24"/>
      <c r="H198" s="24"/>
      <c r="I198" s="24"/>
      <c r="J198" s="24"/>
      <c r="K198" s="24"/>
      <c r="L198" s="24"/>
      <c r="M198" s="24"/>
      <c r="N198" s="24"/>
      <c r="O198" s="24"/>
      <c r="P198" s="24"/>
      <c r="Q198" s="24"/>
      <c r="R198" s="24"/>
      <c r="S198" s="24"/>
      <c r="T198" s="24"/>
      <c r="U198" s="24"/>
      <c r="V198" s="24"/>
      <c r="W198" s="24"/>
      <c r="X198" s="24"/>
      <c r="Y198" s="24"/>
      <c r="Z198" s="24"/>
    </row>
    <row r="199">
      <c r="A199" s="24"/>
      <c r="B199" s="937"/>
      <c r="C199" s="937"/>
      <c r="D199" s="941"/>
      <c r="E199" s="937"/>
      <c r="F199" s="937"/>
      <c r="G199" s="24"/>
      <c r="H199" s="24"/>
      <c r="I199" s="24"/>
      <c r="J199" s="24"/>
      <c r="K199" s="24"/>
      <c r="L199" s="24"/>
      <c r="M199" s="24"/>
      <c r="N199" s="24"/>
      <c r="O199" s="24"/>
      <c r="P199" s="24"/>
      <c r="Q199" s="24"/>
      <c r="R199" s="24"/>
      <c r="S199" s="24"/>
      <c r="T199" s="24"/>
      <c r="U199" s="24"/>
      <c r="V199" s="24"/>
      <c r="W199" s="24"/>
      <c r="X199" s="24"/>
      <c r="Y199" s="24"/>
      <c r="Z199" s="24"/>
    </row>
    <row r="200">
      <c r="A200" s="24"/>
      <c r="B200" s="937"/>
      <c r="C200" s="937"/>
      <c r="D200" s="941"/>
      <c r="E200" s="937"/>
      <c r="F200" s="937"/>
      <c r="G200" s="24"/>
      <c r="H200" s="24"/>
      <c r="I200" s="24"/>
      <c r="J200" s="24"/>
      <c r="K200" s="24"/>
      <c r="L200" s="24"/>
      <c r="M200" s="24"/>
      <c r="N200" s="24"/>
      <c r="O200" s="24"/>
      <c r="P200" s="24"/>
      <c r="Q200" s="24"/>
      <c r="R200" s="24"/>
      <c r="S200" s="24"/>
      <c r="T200" s="24"/>
      <c r="U200" s="24"/>
      <c r="V200" s="24"/>
      <c r="W200" s="24"/>
      <c r="X200" s="24"/>
      <c r="Y200" s="24"/>
      <c r="Z200" s="24"/>
    </row>
    <row r="201">
      <c r="A201" s="946"/>
      <c r="B201" s="946"/>
      <c r="C201" s="947"/>
      <c r="D201" s="947"/>
      <c r="E201" s="948"/>
      <c r="F201" s="948"/>
      <c r="G201" s="946"/>
      <c r="H201" s="946"/>
      <c r="I201" s="946"/>
      <c r="J201" s="946"/>
      <c r="K201" s="946"/>
      <c r="L201" s="946"/>
      <c r="M201" s="946"/>
      <c r="N201" s="946"/>
      <c r="O201" s="946"/>
      <c r="P201" s="946"/>
      <c r="Q201" s="946"/>
      <c r="R201" s="946"/>
      <c r="S201" s="946"/>
      <c r="T201" s="946"/>
      <c r="U201" s="946"/>
      <c r="V201" s="946"/>
      <c r="W201" s="946"/>
      <c r="X201" s="946"/>
      <c r="Y201" s="946"/>
      <c r="Z201" s="946"/>
    </row>
    <row r="202">
      <c r="A202" s="946"/>
      <c r="B202" s="946"/>
      <c r="C202" s="947"/>
      <c r="D202" s="947"/>
      <c r="E202" s="948"/>
      <c r="F202" s="948"/>
      <c r="G202" s="946"/>
      <c r="H202" s="946"/>
      <c r="I202" s="946"/>
      <c r="J202" s="946"/>
      <c r="K202" s="946"/>
      <c r="L202" s="946"/>
      <c r="M202" s="946"/>
      <c r="N202" s="946"/>
      <c r="O202" s="946"/>
      <c r="P202" s="946"/>
      <c r="Q202" s="946"/>
      <c r="R202" s="946"/>
      <c r="S202" s="946"/>
      <c r="T202" s="946"/>
      <c r="U202" s="946"/>
      <c r="V202" s="946"/>
      <c r="W202" s="946"/>
      <c r="X202" s="946"/>
      <c r="Y202" s="946"/>
      <c r="Z202" s="946"/>
    </row>
    <row r="203">
      <c r="A203" s="946"/>
      <c r="B203" s="946"/>
      <c r="C203" s="947"/>
      <c r="D203" s="947"/>
      <c r="E203" s="948"/>
      <c r="F203" s="948"/>
      <c r="G203" s="946"/>
      <c r="H203" s="946"/>
      <c r="I203" s="946"/>
      <c r="J203" s="946"/>
      <c r="K203" s="946"/>
      <c r="L203" s="946"/>
      <c r="M203" s="946"/>
      <c r="N203" s="946"/>
      <c r="O203" s="946"/>
      <c r="P203" s="946"/>
      <c r="Q203" s="946"/>
      <c r="R203" s="946"/>
      <c r="S203" s="946"/>
      <c r="T203" s="946"/>
      <c r="U203" s="946"/>
      <c r="V203" s="946"/>
      <c r="W203" s="946"/>
      <c r="X203" s="946"/>
      <c r="Y203" s="946"/>
      <c r="Z203" s="946"/>
    </row>
    <row r="204">
      <c r="A204" s="946"/>
      <c r="B204" s="946"/>
      <c r="C204" s="947"/>
      <c r="D204" s="947"/>
      <c r="E204" s="948"/>
      <c r="F204" s="948"/>
      <c r="G204" s="946"/>
      <c r="H204" s="946"/>
      <c r="I204" s="946"/>
      <c r="J204" s="946"/>
      <c r="K204" s="946"/>
      <c r="L204" s="946"/>
      <c r="M204" s="946"/>
      <c r="N204" s="946"/>
      <c r="O204" s="946"/>
      <c r="P204" s="946"/>
      <c r="Q204" s="946"/>
      <c r="R204" s="946"/>
      <c r="S204" s="946"/>
      <c r="T204" s="946"/>
      <c r="U204" s="946"/>
      <c r="V204" s="946"/>
      <c r="W204" s="946"/>
      <c r="X204" s="946"/>
      <c r="Y204" s="946"/>
      <c r="Z204" s="946"/>
    </row>
    <row r="205">
      <c r="A205" s="946"/>
      <c r="B205" s="946"/>
      <c r="C205" s="947"/>
      <c r="D205" s="947"/>
      <c r="E205" s="948"/>
      <c r="F205" s="948"/>
      <c r="G205" s="946"/>
      <c r="H205" s="946"/>
      <c r="I205" s="946"/>
      <c r="J205" s="946"/>
      <c r="K205" s="946"/>
      <c r="L205" s="946"/>
      <c r="M205" s="946"/>
      <c r="N205" s="946"/>
      <c r="O205" s="946"/>
      <c r="P205" s="946"/>
      <c r="Q205" s="946"/>
      <c r="R205" s="946"/>
      <c r="S205" s="946"/>
      <c r="T205" s="946"/>
      <c r="U205" s="946"/>
      <c r="V205" s="946"/>
      <c r="W205" s="946"/>
      <c r="X205" s="946"/>
      <c r="Y205" s="946"/>
      <c r="Z205" s="946"/>
    </row>
    <row r="206">
      <c r="A206" s="946"/>
      <c r="B206" s="946"/>
      <c r="C206" s="947"/>
      <c r="D206" s="947"/>
      <c r="E206" s="948"/>
      <c r="F206" s="948"/>
      <c r="G206" s="946"/>
      <c r="H206" s="946"/>
      <c r="I206" s="946"/>
      <c r="J206" s="946"/>
      <c r="K206" s="946"/>
      <c r="L206" s="946"/>
      <c r="M206" s="946"/>
      <c r="N206" s="946"/>
      <c r="O206" s="946"/>
      <c r="P206" s="946"/>
      <c r="Q206" s="946"/>
      <c r="R206" s="946"/>
      <c r="S206" s="946"/>
      <c r="T206" s="946"/>
      <c r="U206" s="946"/>
      <c r="V206" s="946"/>
      <c r="W206" s="946"/>
      <c r="X206" s="946"/>
      <c r="Y206" s="946"/>
      <c r="Z206" s="946"/>
    </row>
    <row r="207">
      <c r="A207" s="946"/>
      <c r="B207" s="946"/>
      <c r="C207" s="947"/>
      <c r="D207" s="947"/>
      <c r="E207" s="948"/>
      <c r="F207" s="948"/>
      <c r="G207" s="946"/>
      <c r="H207" s="946"/>
      <c r="I207" s="946"/>
      <c r="J207" s="946"/>
      <c r="K207" s="946"/>
      <c r="L207" s="946"/>
      <c r="M207" s="946"/>
      <c r="N207" s="946"/>
      <c r="O207" s="946"/>
      <c r="P207" s="946"/>
      <c r="Q207" s="946"/>
      <c r="R207" s="946"/>
      <c r="S207" s="946"/>
      <c r="T207" s="946"/>
      <c r="U207" s="946"/>
      <c r="V207" s="946"/>
      <c r="W207" s="946"/>
      <c r="X207" s="946"/>
      <c r="Y207" s="946"/>
      <c r="Z207" s="946"/>
    </row>
    <row r="208">
      <c r="A208" s="946"/>
      <c r="B208" s="946"/>
      <c r="C208" s="947"/>
      <c r="D208" s="947"/>
      <c r="E208" s="948"/>
      <c r="F208" s="948"/>
      <c r="G208" s="946"/>
      <c r="H208" s="946"/>
      <c r="I208" s="946"/>
      <c r="J208" s="946"/>
      <c r="K208" s="946"/>
      <c r="L208" s="946"/>
      <c r="M208" s="946"/>
      <c r="N208" s="946"/>
      <c r="O208" s="946"/>
      <c r="P208" s="946"/>
      <c r="Q208" s="946"/>
      <c r="R208" s="946"/>
      <c r="S208" s="946"/>
      <c r="T208" s="946"/>
      <c r="U208" s="946"/>
      <c r="V208" s="946"/>
      <c r="W208" s="946"/>
      <c r="X208" s="946"/>
      <c r="Y208" s="946"/>
      <c r="Z208" s="946"/>
    </row>
    <row r="209">
      <c r="A209" s="946"/>
      <c r="B209" s="946"/>
      <c r="C209" s="947"/>
      <c r="D209" s="947"/>
      <c r="E209" s="948"/>
      <c r="F209" s="948"/>
      <c r="G209" s="946"/>
      <c r="H209" s="946"/>
      <c r="I209" s="946"/>
      <c r="J209" s="946"/>
      <c r="K209" s="946"/>
      <c r="L209" s="946"/>
      <c r="M209" s="946"/>
      <c r="N209" s="946"/>
      <c r="O209" s="946"/>
      <c r="P209" s="946"/>
      <c r="Q209" s="946"/>
      <c r="R209" s="946"/>
      <c r="S209" s="946"/>
      <c r="T209" s="946"/>
      <c r="U209" s="946"/>
      <c r="V209" s="946"/>
      <c r="W209" s="946"/>
      <c r="X209" s="946"/>
      <c r="Y209" s="946"/>
      <c r="Z209" s="946"/>
    </row>
    <row r="210">
      <c r="A210" s="946"/>
      <c r="B210" s="946"/>
      <c r="C210" s="947"/>
      <c r="D210" s="947"/>
      <c r="E210" s="948"/>
      <c r="F210" s="948"/>
      <c r="G210" s="946"/>
      <c r="H210" s="946"/>
      <c r="I210" s="946"/>
      <c r="J210" s="946"/>
      <c r="K210" s="946"/>
      <c r="L210" s="946"/>
      <c r="M210" s="946"/>
      <c r="N210" s="946"/>
      <c r="O210" s="946"/>
      <c r="P210" s="946"/>
      <c r="Q210" s="946"/>
      <c r="R210" s="946"/>
      <c r="S210" s="946"/>
      <c r="T210" s="946"/>
      <c r="U210" s="946"/>
      <c r="V210" s="946"/>
      <c r="W210" s="946"/>
      <c r="X210" s="946"/>
      <c r="Y210" s="946"/>
      <c r="Z210" s="946"/>
    </row>
    <row r="211">
      <c r="A211" s="946"/>
      <c r="B211" s="946"/>
      <c r="C211" s="947"/>
      <c r="D211" s="947"/>
      <c r="E211" s="948"/>
      <c r="F211" s="948"/>
      <c r="G211" s="946"/>
      <c r="H211" s="946"/>
      <c r="I211" s="946"/>
      <c r="J211" s="946"/>
      <c r="K211" s="946"/>
      <c r="L211" s="946"/>
      <c r="M211" s="946"/>
      <c r="N211" s="946"/>
      <c r="O211" s="946"/>
      <c r="P211" s="946"/>
      <c r="Q211" s="946"/>
      <c r="R211" s="946"/>
      <c r="S211" s="946"/>
      <c r="T211" s="946"/>
      <c r="U211" s="946"/>
      <c r="V211" s="946"/>
      <c r="W211" s="946"/>
      <c r="X211" s="946"/>
      <c r="Y211" s="946"/>
      <c r="Z211" s="946"/>
    </row>
    <row r="212">
      <c r="A212" s="946"/>
      <c r="B212" s="946"/>
      <c r="C212" s="947"/>
      <c r="D212" s="947"/>
      <c r="E212" s="948"/>
      <c r="F212" s="948"/>
      <c r="G212" s="946"/>
      <c r="H212" s="946"/>
      <c r="I212" s="946"/>
      <c r="J212" s="946"/>
      <c r="K212" s="946"/>
      <c r="L212" s="946"/>
      <c r="M212" s="946"/>
      <c r="N212" s="946"/>
      <c r="O212" s="946"/>
      <c r="P212" s="946"/>
      <c r="Q212" s="946"/>
      <c r="R212" s="946"/>
      <c r="S212" s="946"/>
      <c r="T212" s="946"/>
      <c r="U212" s="946"/>
      <c r="V212" s="946"/>
      <c r="W212" s="946"/>
      <c r="X212" s="946"/>
      <c r="Y212" s="946"/>
      <c r="Z212" s="946"/>
    </row>
    <row r="213">
      <c r="A213" s="946"/>
      <c r="B213" s="946"/>
      <c r="C213" s="947"/>
      <c r="D213" s="947"/>
      <c r="E213" s="948"/>
      <c r="F213" s="948"/>
      <c r="G213" s="946"/>
      <c r="H213" s="946"/>
      <c r="I213" s="946"/>
      <c r="J213" s="946"/>
      <c r="K213" s="946"/>
      <c r="L213" s="946"/>
      <c r="M213" s="946"/>
      <c r="N213" s="946"/>
      <c r="O213" s="946"/>
      <c r="P213" s="946"/>
      <c r="Q213" s="946"/>
      <c r="R213" s="946"/>
      <c r="S213" s="946"/>
      <c r="T213" s="946"/>
      <c r="U213" s="946"/>
      <c r="V213" s="946"/>
      <c r="W213" s="946"/>
      <c r="X213" s="946"/>
      <c r="Y213" s="946"/>
      <c r="Z213" s="946"/>
    </row>
    <row r="214">
      <c r="A214" s="946"/>
      <c r="B214" s="946"/>
      <c r="C214" s="947"/>
      <c r="D214" s="947"/>
      <c r="E214" s="948"/>
      <c r="F214" s="948"/>
      <c r="G214" s="946"/>
      <c r="H214" s="946"/>
      <c r="I214" s="946"/>
      <c r="J214" s="946"/>
      <c r="K214" s="946"/>
      <c r="L214" s="946"/>
      <c r="M214" s="946"/>
      <c r="N214" s="946"/>
      <c r="O214" s="946"/>
      <c r="P214" s="946"/>
      <c r="Q214" s="946"/>
      <c r="R214" s="946"/>
      <c r="S214" s="946"/>
      <c r="T214" s="946"/>
      <c r="U214" s="946"/>
      <c r="V214" s="946"/>
      <c r="W214" s="946"/>
      <c r="X214" s="946"/>
      <c r="Y214" s="946"/>
      <c r="Z214" s="946"/>
    </row>
    <row r="215">
      <c r="A215" s="946"/>
      <c r="B215" s="946"/>
      <c r="C215" s="947"/>
      <c r="D215" s="947"/>
      <c r="E215" s="948"/>
      <c r="F215" s="948"/>
      <c r="G215" s="946"/>
      <c r="H215" s="946"/>
      <c r="I215" s="946"/>
      <c r="J215" s="946"/>
      <c r="K215" s="946"/>
      <c r="L215" s="946"/>
      <c r="M215" s="946"/>
      <c r="N215" s="946"/>
      <c r="O215" s="946"/>
      <c r="P215" s="946"/>
      <c r="Q215" s="946"/>
      <c r="R215" s="946"/>
      <c r="S215" s="946"/>
      <c r="T215" s="946"/>
      <c r="U215" s="946"/>
      <c r="V215" s="946"/>
      <c r="W215" s="946"/>
      <c r="X215" s="946"/>
      <c r="Y215" s="946"/>
      <c r="Z215" s="946"/>
    </row>
    <row r="216">
      <c r="A216" s="946"/>
      <c r="B216" s="946"/>
      <c r="C216" s="947"/>
      <c r="D216" s="947"/>
      <c r="E216" s="948"/>
      <c r="F216" s="948"/>
      <c r="G216" s="946"/>
      <c r="H216" s="946"/>
      <c r="I216" s="946"/>
      <c r="J216" s="946"/>
      <c r="K216" s="946"/>
      <c r="L216" s="946"/>
      <c r="M216" s="946"/>
      <c r="N216" s="946"/>
      <c r="O216" s="946"/>
      <c r="P216" s="946"/>
      <c r="Q216" s="946"/>
      <c r="R216" s="946"/>
      <c r="S216" s="946"/>
      <c r="T216" s="946"/>
      <c r="U216" s="946"/>
      <c r="V216" s="946"/>
      <c r="W216" s="946"/>
      <c r="X216" s="946"/>
      <c r="Y216" s="946"/>
      <c r="Z216" s="946"/>
    </row>
    <row r="217">
      <c r="A217" s="946"/>
      <c r="B217" s="946"/>
      <c r="C217" s="947"/>
      <c r="D217" s="947"/>
      <c r="E217" s="948"/>
      <c r="F217" s="948"/>
      <c r="G217" s="946"/>
      <c r="H217" s="946"/>
      <c r="I217" s="946"/>
      <c r="J217" s="946"/>
      <c r="K217" s="946"/>
      <c r="L217" s="946"/>
      <c r="M217" s="946"/>
      <c r="N217" s="946"/>
      <c r="O217" s="946"/>
      <c r="P217" s="946"/>
      <c r="Q217" s="946"/>
      <c r="R217" s="946"/>
      <c r="S217" s="946"/>
      <c r="T217" s="946"/>
      <c r="U217" s="946"/>
      <c r="V217" s="946"/>
      <c r="W217" s="946"/>
      <c r="X217" s="946"/>
      <c r="Y217" s="946"/>
      <c r="Z217" s="946"/>
    </row>
    <row r="218">
      <c r="A218" s="946"/>
      <c r="B218" s="946"/>
      <c r="C218" s="947"/>
      <c r="D218" s="947"/>
      <c r="E218" s="948"/>
      <c r="F218" s="948"/>
      <c r="G218" s="946"/>
      <c r="H218" s="946"/>
      <c r="I218" s="946"/>
      <c r="J218" s="946"/>
      <c r="K218" s="946"/>
      <c r="L218" s="946"/>
      <c r="M218" s="946"/>
      <c r="N218" s="946"/>
      <c r="O218" s="946"/>
      <c r="P218" s="946"/>
      <c r="Q218" s="946"/>
      <c r="R218" s="946"/>
      <c r="S218" s="946"/>
      <c r="T218" s="946"/>
      <c r="U218" s="946"/>
      <c r="V218" s="946"/>
      <c r="W218" s="946"/>
      <c r="X218" s="946"/>
      <c r="Y218" s="946"/>
      <c r="Z218" s="946"/>
    </row>
    <row r="219">
      <c r="A219" s="946"/>
      <c r="B219" s="946"/>
      <c r="C219" s="947"/>
      <c r="D219" s="947"/>
      <c r="E219" s="948"/>
      <c r="F219" s="948"/>
      <c r="G219" s="946"/>
      <c r="H219" s="946"/>
      <c r="I219" s="946"/>
      <c r="J219" s="946"/>
      <c r="K219" s="946"/>
      <c r="L219" s="946"/>
      <c r="M219" s="946"/>
      <c r="N219" s="946"/>
      <c r="O219" s="946"/>
      <c r="P219" s="946"/>
      <c r="Q219" s="946"/>
      <c r="R219" s="946"/>
      <c r="S219" s="946"/>
      <c r="T219" s="946"/>
      <c r="U219" s="946"/>
      <c r="V219" s="946"/>
      <c r="W219" s="946"/>
      <c r="X219" s="946"/>
      <c r="Y219" s="946"/>
      <c r="Z219" s="946"/>
    </row>
    <row r="220">
      <c r="A220" s="946"/>
      <c r="B220" s="946"/>
      <c r="C220" s="947"/>
      <c r="D220" s="947"/>
      <c r="E220" s="948"/>
      <c r="F220" s="948"/>
      <c r="G220" s="946"/>
      <c r="H220" s="946"/>
      <c r="I220" s="946"/>
      <c r="J220" s="946"/>
      <c r="K220" s="946"/>
      <c r="L220" s="946"/>
      <c r="M220" s="946"/>
      <c r="N220" s="946"/>
      <c r="O220" s="946"/>
      <c r="P220" s="946"/>
      <c r="Q220" s="946"/>
      <c r="R220" s="946"/>
      <c r="S220" s="946"/>
      <c r="T220" s="946"/>
      <c r="U220" s="946"/>
      <c r="V220" s="946"/>
      <c r="W220" s="946"/>
      <c r="X220" s="946"/>
      <c r="Y220" s="946"/>
      <c r="Z220" s="946"/>
    </row>
    <row r="221">
      <c r="A221" s="946"/>
      <c r="B221" s="946"/>
      <c r="C221" s="947"/>
      <c r="D221" s="947"/>
      <c r="E221" s="948"/>
      <c r="F221" s="948"/>
      <c r="G221" s="946"/>
      <c r="H221" s="946"/>
      <c r="I221" s="946"/>
      <c r="J221" s="946"/>
      <c r="K221" s="946"/>
      <c r="L221" s="946"/>
      <c r="M221" s="946"/>
      <c r="N221" s="946"/>
      <c r="O221" s="946"/>
      <c r="P221" s="946"/>
      <c r="Q221" s="946"/>
      <c r="R221" s="946"/>
      <c r="S221" s="946"/>
      <c r="T221" s="946"/>
      <c r="U221" s="946"/>
      <c r="V221" s="946"/>
      <c r="W221" s="946"/>
      <c r="X221" s="946"/>
      <c r="Y221" s="946"/>
      <c r="Z221" s="946"/>
    </row>
    <row r="222">
      <c r="A222" s="946"/>
      <c r="B222" s="946"/>
      <c r="C222" s="947"/>
      <c r="D222" s="947"/>
      <c r="E222" s="948"/>
      <c r="F222" s="948"/>
      <c r="G222" s="946"/>
      <c r="H222" s="946"/>
      <c r="I222" s="946"/>
      <c r="J222" s="946"/>
      <c r="K222" s="946"/>
      <c r="L222" s="946"/>
      <c r="M222" s="946"/>
      <c r="N222" s="946"/>
      <c r="O222" s="946"/>
      <c r="P222" s="946"/>
      <c r="Q222" s="946"/>
      <c r="R222" s="946"/>
      <c r="S222" s="946"/>
      <c r="T222" s="946"/>
      <c r="U222" s="946"/>
      <c r="V222" s="946"/>
      <c r="W222" s="946"/>
      <c r="X222" s="946"/>
      <c r="Y222" s="946"/>
      <c r="Z222" s="946"/>
    </row>
    <row r="223">
      <c r="A223" s="946"/>
      <c r="B223" s="946"/>
      <c r="C223" s="947"/>
      <c r="D223" s="947"/>
      <c r="E223" s="948"/>
      <c r="F223" s="948"/>
      <c r="G223" s="946"/>
      <c r="H223" s="946"/>
      <c r="I223" s="946"/>
      <c r="J223" s="946"/>
      <c r="K223" s="946"/>
      <c r="L223" s="946"/>
      <c r="M223" s="946"/>
      <c r="N223" s="946"/>
      <c r="O223" s="946"/>
      <c r="P223" s="946"/>
      <c r="Q223" s="946"/>
      <c r="R223" s="946"/>
      <c r="S223" s="946"/>
      <c r="T223" s="946"/>
      <c r="U223" s="946"/>
      <c r="V223" s="946"/>
      <c r="W223" s="946"/>
      <c r="X223" s="946"/>
      <c r="Y223" s="946"/>
      <c r="Z223" s="946"/>
    </row>
    <row r="224">
      <c r="A224" s="946"/>
      <c r="B224" s="946"/>
      <c r="C224" s="947"/>
      <c r="D224" s="947"/>
      <c r="E224" s="948"/>
      <c r="F224" s="948"/>
      <c r="G224" s="946"/>
      <c r="H224" s="946"/>
      <c r="I224" s="946"/>
      <c r="J224" s="946"/>
      <c r="K224" s="946"/>
      <c r="L224" s="946"/>
      <c r="M224" s="946"/>
      <c r="N224" s="946"/>
      <c r="O224" s="946"/>
      <c r="P224" s="946"/>
      <c r="Q224" s="946"/>
      <c r="R224" s="946"/>
      <c r="S224" s="946"/>
      <c r="T224" s="946"/>
      <c r="U224" s="946"/>
      <c r="V224" s="946"/>
      <c r="W224" s="946"/>
      <c r="X224" s="946"/>
      <c r="Y224" s="946"/>
      <c r="Z224" s="946"/>
    </row>
    <row r="225">
      <c r="A225" s="946"/>
      <c r="B225" s="946"/>
      <c r="C225" s="947"/>
      <c r="D225" s="947"/>
      <c r="E225" s="948"/>
      <c r="F225" s="948"/>
      <c r="G225" s="946"/>
      <c r="H225" s="946"/>
      <c r="I225" s="946"/>
      <c r="J225" s="946"/>
      <c r="K225" s="946"/>
      <c r="L225" s="946"/>
      <c r="M225" s="946"/>
      <c r="N225" s="946"/>
      <c r="O225" s="946"/>
      <c r="P225" s="946"/>
      <c r="Q225" s="946"/>
      <c r="R225" s="946"/>
      <c r="S225" s="946"/>
      <c r="T225" s="946"/>
      <c r="U225" s="946"/>
      <c r="V225" s="946"/>
      <c r="W225" s="946"/>
      <c r="X225" s="946"/>
      <c r="Y225" s="946"/>
      <c r="Z225" s="946"/>
    </row>
    <row r="226">
      <c r="A226" s="946"/>
      <c r="B226" s="946"/>
      <c r="C226" s="947"/>
      <c r="D226" s="947"/>
      <c r="E226" s="948"/>
      <c r="F226" s="948"/>
      <c r="G226" s="946"/>
      <c r="H226" s="946"/>
      <c r="I226" s="946"/>
      <c r="J226" s="946"/>
      <c r="K226" s="946"/>
      <c r="L226" s="946"/>
      <c r="M226" s="946"/>
      <c r="N226" s="946"/>
      <c r="O226" s="946"/>
      <c r="P226" s="946"/>
      <c r="Q226" s="946"/>
      <c r="R226" s="946"/>
      <c r="S226" s="946"/>
      <c r="T226" s="946"/>
      <c r="U226" s="946"/>
      <c r="V226" s="946"/>
      <c r="W226" s="946"/>
      <c r="X226" s="946"/>
      <c r="Y226" s="946"/>
      <c r="Z226" s="946"/>
    </row>
    <row r="227">
      <c r="A227" s="946"/>
      <c r="B227" s="946"/>
      <c r="C227" s="947"/>
      <c r="D227" s="947"/>
      <c r="E227" s="948"/>
      <c r="F227" s="948"/>
      <c r="G227" s="946"/>
      <c r="H227" s="946"/>
      <c r="I227" s="946"/>
      <c r="J227" s="946"/>
      <c r="K227" s="946"/>
      <c r="L227" s="946"/>
      <c r="M227" s="946"/>
      <c r="N227" s="946"/>
      <c r="O227" s="946"/>
      <c r="P227" s="946"/>
      <c r="Q227" s="946"/>
      <c r="R227" s="946"/>
      <c r="S227" s="946"/>
      <c r="T227" s="946"/>
      <c r="U227" s="946"/>
      <c r="V227" s="946"/>
      <c r="W227" s="946"/>
      <c r="X227" s="946"/>
      <c r="Y227" s="946"/>
      <c r="Z227" s="946"/>
    </row>
    <row r="228">
      <c r="A228" s="946"/>
      <c r="B228" s="946"/>
      <c r="C228" s="947"/>
      <c r="D228" s="947"/>
      <c r="E228" s="948"/>
      <c r="F228" s="948"/>
      <c r="G228" s="946"/>
      <c r="H228" s="946"/>
      <c r="I228" s="946"/>
      <c r="J228" s="946"/>
      <c r="K228" s="946"/>
      <c r="L228" s="946"/>
      <c r="M228" s="946"/>
      <c r="N228" s="946"/>
      <c r="O228" s="946"/>
      <c r="P228" s="946"/>
      <c r="Q228" s="946"/>
      <c r="R228" s="946"/>
      <c r="S228" s="946"/>
      <c r="T228" s="946"/>
      <c r="U228" s="946"/>
      <c r="V228" s="946"/>
      <c r="W228" s="946"/>
      <c r="X228" s="946"/>
      <c r="Y228" s="946"/>
      <c r="Z228" s="946"/>
    </row>
    <row r="229">
      <c r="A229" s="946"/>
      <c r="B229" s="946"/>
      <c r="C229" s="947"/>
      <c r="D229" s="947"/>
      <c r="E229" s="948"/>
      <c r="F229" s="948"/>
      <c r="G229" s="946"/>
      <c r="H229" s="946"/>
      <c r="I229" s="946"/>
      <c r="J229" s="946"/>
      <c r="K229" s="946"/>
      <c r="L229" s="946"/>
      <c r="M229" s="946"/>
      <c r="N229" s="946"/>
      <c r="O229" s="946"/>
      <c r="P229" s="946"/>
      <c r="Q229" s="946"/>
      <c r="R229" s="946"/>
      <c r="S229" s="946"/>
      <c r="T229" s="946"/>
      <c r="U229" s="946"/>
      <c r="V229" s="946"/>
      <c r="W229" s="946"/>
      <c r="X229" s="946"/>
      <c r="Y229" s="946"/>
      <c r="Z229" s="946"/>
    </row>
    <row r="230">
      <c r="A230" s="946"/>
      <c r="B230" s="946"/>
      <c r="C230" s="947"/>
      <c r="D230" s="947"/>
      <c r="E230" s="948"/>
      <c r="F230" s="948"/>
      <c r="G230" s="946"/>
      <c r="H230" s="946"/>
      <c r="I230" s="946"/>
      <c r="J230" s="946"/>
      <c r="K230" s="946"/>
      <c r="L230" s="946"/>
      <c r="M230" s="946"/>
      <c r="N230" s="946"/>
      <c r="O230" s="946"/>
      <c r="P230" s="946"/>
      <c r="Q230" s="946"/>
      <c r="R230" s="946"/>
      <c r="S230" s="946"/>
      <c r="T230" s="946"/>
      <c r="U230" s="946"/>
      <c r="V230" s="946"/>
      <c r="W230" s="946"/>
      <c r="X230" s="946"/>
      <c r="Y230" s="946"/>
      <c r="Z230" s="946"/>
    </row>
    <row r="231">
      <c r="A231" s="946"/>
      <c r="B231" s="946"/>
      <c r="C231" s="947"/>
      <c r="D231" s="947"/>
      <c r="E231" s="948"/>
      <c r="F231" s="948"/>
      <c r="G231" s="946"/>
      <c r="H231" s="946"/>
      <c r="I231" s="946"/>
      <c r="J231" s="946"/>
      <c r="K231" s="946"/>
      <c r="L231" s="946"/>
      <c r="M231" s="946"/>
      <c r="N231" s="946"/>
      <c r="O231" s="946"/>
      <c r="P231" s="946"/>
      <c r="Q231" s="946"/>
      <c r="R231" s="946"/>
      <c r="S231" s="946"/>
      <c r="T231" s="946"/>
      <c r="U231" s="946"/>
      <c r="V231" s="946"/>
      <c r="W231" s="946"/>
      <c r="X231" s="946"/>
      <c r="Y231" s="946"/>
      <c r="Z231" s="946"/>
    </row>
    <row r="232">
      <c r="A232" s="946"/>
      <c r="B232" s="946"/>
      <c r="C232" s="947"/>
      <c r="D232" s="947"/>
      <c r="E232" s="948"/>
      <c r="F232" s="948"/>
      <c r="G232" s="946"/>
      <c r="H232" s="946"/>
      <c r="I232" s="946"/>
      <c r="J232" s="946"/>
      <c r="K232" s="946"/>
      <c r="L232" s="946"/>
      <c r="M232" s="946"/>
      <c r="N232" s="946"/>
      <c r="O232" s="946"/>
      <c r="P232" s="946"/>
      <c r="Q232" s="946"/>
      <c r="R232" s="946"/>
      <c r="S232" s="946"/>
      <c r="T232" s="946"/>
      <c r="U232" s="946"/>
      <c r="V232" s="946"/>
      <c r="W232" s="946"/>
      <c r="X232" s="946"/>
      <c r="Y232" s="946"/>
      <c r="Z232" s="946"/>
    </row>
    <row r="233">
      <c r="A233" s="946"/>
      <c r="B233" s="946"/>
      <c r="C233" s="947"/>
      <c r="D233" s="947"/>
      <c r="E233" s="948"/>
      <c r="F233" s="948"/>
      <c r="G233" s="946"/>
      <c r="H233" s="946"/>
      <c r="I233" s="946"/>
      <c r="J233" s="946"/>
      <c r="K233" s="946"/>
      <c r="L233" s="946"/>
      <c r="M233" s="946"/>
      <c r="N233" s="946"/>
      <c r="O233" s="946"/>
      <c r="P233" s="946"/>
      <c r="Q233" s="946"/>
      <c r="R233" s="946"/>
      <c r="S233" s="946"/>
      <c r="T233" s="946"/>
      <c r="U233" s="946"/>
      <c r="V233" s="946"/>
      <c r="W233" s="946"/>
      <c r="X233" s="946"/>
      <c r="Y233" s="946"/>
      <c r="Z233" s="946"/>
    </row>
    <row r="234">
      <c r="A234" s="946"/>
      <c r="B234" s="946"/>
      <c r="C234" s="947"/>
      <c r="D234" s="947"/>
      <c r="E234" s="948"/>
      <c r="F234" s="948"/>
      <c r="G234" s="946"/>
      <c r="H234" s="946"/>
      <c r="I234" s="946"/>
      <c r="J234" s="946"/>
      <c r="K234" s="946"/>
      <c r="L234" s="946"/>
      <c r="M234" s="946"/>
      <c r="N234" s="946"/>
      <c r="O234" s="946"/>
      <c r="P234" s="946"/>
      <c r="Q234" s="946"/>
      <c r="R234" s="946"/>
      <c r="S234" s="946"/>
      <c r="T234" s="946"/>
      <c r="U234" s="946"/>
      <c r="V234" s="946"/>
      <c r="W234" s="946"/>
      <c r="X234" s="946"/>
      <c r="Y234" s="946"/>
      <c r="Z234" s="946"/>
    </row>
    <row r="235">
      <c r="A235" s="946"/>
      <c r="B235" s="946"/>
      <c r="C235" s="947"/>
      <c r="D235" s="947"/>
      <c r="E235" s="948"/>
      <c r="F235" s="948"/>
      <c r="G235" s="946"/>
      <c r="H235" s="946"/>
      <c r="I235" s="946"/>
      <c r="J235" s="946"/>
      <c r="K235" s="946"/>
      <c r="L235" s="946"/>
      <c r="M235" s="946"/>
      <c r="N235" s="946"/>
      <c r="O235" s="946"/>
      <c r="P235" s="946"/>
      <c r="Q235" s="946"/>
      <c r="R235" s="946"/>
      <c r="S235" s="946"/>
      <c r="T235" s="946"/>
      <c r="U235" s="946"/>
      <c r="V235" s="946"/>
      <c r="W235" s="946"/>
      <c r="X235" s="946"/>
      <c r="Y235" s="946"/>
      <c r="Z235" s="946"/>
    </row>
    <row r="236">
      <c r="A236" s="946"/>
      <c r="B236" s="946"/>
      <c r="C236" s="947"/>
      <c r="D236" s="947"/>
      <c r="E236" s="948"/>
      <c r="F236" s="948"/>
      <c r="G236" s="946"/>
      <c r="H236" s="946"/>
      <c r="I236" s="946"/>
      <c r="J236" s="946"/>
      <c r="K236" s="946"/>
      <c r="L236" s="946"/>
      <c r="M236" s="946"/>
      <c r="N236" s="946"/>
      <c r="O236" s="946"/>
      <c r="P236" s="946"/>
      <c r="Q236" s="946"/>
      <c r="R236" s="946"/>
      <c r="S236" s="946"/>
      <c r="T236" s="946"/>
      <c r="U236" s="946"/>
      <c r="V236" s="946"/>
      <c r="W236" s="946"/>
      <c r="X236" s="946"/>
      <c r="Y236" s="946"/>
      <c r="Z236" s="946"/>
    </row>
    <row r="237">
      <c r="A237" s="946"/>
      <c r="B237" s="946"/>
      <c r="C237" s="947"/>
      <c r="D237" s="947"/>
      <c r="E237" s="948"/>
      <c r="F237" s="948"/>
      <c r="G237" s="946"/>
      <c r="H237" s="946"/>
      <c r="I237" s="946"/>
      <c r="J237" s="946"/>
      <c r="K237" s="946"/>
      <c r="L237" s="946"/>
      <c r="M237" s="946"/>
      <c r="N237" s="946"/>
      <c r="O237" s="946"/>
      <c r="P237" s="946"/>
      <c r="Q237" s="946"/>
      <c r="R237" s="946"/>
      <c r="S237" s="946"/>
      <c r="T237" s="946"/>
      <c r="U237" s="946"/>
      <c r="V237" s="946"/>
      <c r="W237" s="946"/>
      <c r="X237" s="946"/>
      <c r="Y237" s="946"/>
      <c r="Z237" s="946"/>
    </row>
    <row r="238">
      <c r="A238" s="946"/>
      <c r="B238" s="946"/>
      <c r="C238" s="947"/>
      <c r="D238" s="947"/>
      <c r="E238" s="948"/>
      <c r="F238" s="948"/>
      <c r="G238" s="946"/>
      <c r="H238" s="946"/>
      <c r="I238" s="946"/>
      <c r="J238" s="946"/>
      <c r="K238" s="946"/>
      <c r="L238" s="946"/>
      <c r="M238" s="946"/>
      <c r="N238" s="946"/>
      <c r="O238" s="946"/>
      <c r="P238" s="946"/>
      <c r="Q238" s="946"/>
      <c r="R238" s="946"/>
      <c r="S238" s="946"/>
      <c r="T238" s="946"/>
      <c r="U238" s="946"/>
      <c r="V238" s="946"/>
      <c r="W238" s="946"/>
      <c r="X238" s="946"/>
      <c r="Y238" s="946"/>
      <c r="Z238" s="946"/>
    </row>
    <row r="239">
      <c r="A239" s="946"/>
      <c r="B239" s="946"/>
      <c r="C239" s="947"/>
      <c r="D239" s="947"/>
      <c r="E239" s="948"/>
      <c r="F239" s="948"/>
      <c r="G239" s="946"/>
      <c r="H239" s="946"/>
      <c r="I239" s="946"/>
      <c r="J239" s="946"/>
      <c r="K239" s="946"/>
      <c r="L239" s="946"/>
      <c r="M239" s="946"/>
      <c r="N239" s="946"/>
      <c r="O239" s="946"/>
      <c r="P239" s="946"/>
      <c r="Q239" s="946"/>
      <c r="R239" s="946"/>
      <c r="S239" s="946"/>
      <c r="T239" s="946"/>
      <c r="U239" s="946"/>
      <c r="V239" s="946"/>
      <c r="W239" s="946"/>
      <c r="X239" s="946"/>
      <c r="Y239" s="946"/>
      <c r="Z239" s="946"/>
    </row>
    <row r="240">
      <c r="A240" s="946"/>
      <c r="B240" s="946"/>
      <c r="C240" s="947"/>
      <c r="D240" s="947"/>
      <c r="E240" s="948"/>
      <c r="F240" s="948"/>
      <c r="G240" s="946"/>
      <c r="H240" s="946"/>
      <c r="I240" s="946"/>
      <c r="J240" s="946"/>
      <c r="K240" s="946"/>
      <c r="L240" s="946"/>
      <c r="M240" s="946"/>
      <c r="N240" s="946"/>
      <c r="O240" s="946"/>
      <c r="P240" s="946"/>
      <c r="Q240" s="946"/>
      <c r="R240" s="946"/>
      <c r="S240" s="946"/>
      <c r="T240" s="946"/>
      <c r="U240" s="946"/>
      <c r="V240" s="946"/>
      <c r="W240" s="946"/>
      <c r="X240" s="946"/>
      <c r="Y240" s="946"/>
      <c r="Z240" s="946"/>
    </row>
    <row r="241">
      <c r="A241" s="946"/>
      <c r="B241" s="946"/>
      <c r="C241" s="947"/>
      <c r="D241" s="947"/>
      <c r="E241" s="948"/>
      <c r="F241" s="948"/>
      <c r="G241" s="946"/>
      <c r="H241" s="946"/>
      <c r="I241" s="946"/>
      <c r="J241" s="946"/>
      <c r="K241" s="946"/>
      <c r="L241" s="946"/>
      <c r="M241" s="946"/>
      <c r="N241" s="946"/>
      <c r="O241" s="946"/>
      <c r="P241" s="946"/>
      <c r="Q241" s="946"/>
      <c r="R241" s="946"/>
      <c r="S241" s="946"/>
      <c r="T241" s="946"/>
      <c r="U241" s="946"/>
      <c r="V241" s="946"/>
      <c r="W241" s="946"/>
      <c r="X241" s="946"/>
      <c r="Y241" s="946"/>
      <c r="Z241" s="946"/>
    </row>
    <row r="242">
      <c r="A242" s="946"/>
      <c r="B242" s="946"/>
      <c r="C242" s="947"/>
      <c r="D242" s="947"/>
      <c r="E242" s="948"/>
      <c r="F242" s="948"/>
      <c r="G242" s="946"/>
      <c r="H242" s="946"/>
      <c r="I242" s="946"/>
      <c r="J242" s="946"/>
      <c r="K242" s="946"/>
      <c r="L242" s="946"/>
      <c r="M242" s="946"/>
      <c r="N242" s="946"/>
      <c r="O242" s="946"/>
      <c r="P242" s="946"/>
      <c r="Q242" s="946"/>
      <c r="R242" s="946"/>
      <c r="S242" s="946"/>
      <c r="T242" s="946"/>
      <c r="U242" s="946"/>
      <c r="V242" s="946"/>
      <c r="W242" s="946"/>
      <c r="X242" s="946"/>
      <c r="Y242" s="946"/>
      <c r="Z242" s="946"/>
    </row>
    <row r="243">
      <c r="A243" s="946"/>
      <c r="B243" s="946"/>
      <c r="C243" s="947"/>
      <c r="D243" s="947"/>
      <c r="E243" s="948"/>
      <c r="F243" s="948"/>
      <c r="G243" s="946"/>
      <c r="H243" s="946"/>
      <c r="I243" s="946"/>
      <c r="J243" s="946"/>
      <c r="K243" s="946"/>
      <c r="L243" s="946"/>
      <c r="M243" s="946"/>
      <c r="N243" s="946"/>
      <c r="O243" s="946"/>
      <c r="P243" s="946"/>
      <c r="Q243" s="946"/>
      <c r="R243" s="946"/>
      <c r="S243" s="946"/>
      <c r="T243" s="946"/>
      <c r="U243" s="946"/>
      <c r="V243" s="946"/>
      <c r="W243" s="946"/>
      <c r="X243" s="946"/>
      <c r="Y243" s="946"/>
      <c r="Z243" s="946"/>
    </row>
    <row r="244">
      <c r="A244" s="946"/>
      <c r="B244" s="946"/>
      <c r="C244" s="947"/>
      <c r="D244" s="947"/>
      <c r="E244" s="948"/>
      <c r="F244" s="948"/>
      <c r="G244" s="946"/>
      <c r="H244" s="946"/>
      <c r="I244" s="946"/>
      <c r="J244" s="946"/>
      <c r="K244" s="946"/>
      <c r="L244" s="946"/>
      <c r="M244" s="946"/>
      <c r="N244" s="946"/>
      <c r="O244" s="946"/>
      <c r="P244" s="946"/>
      <c r="Q244" s="946"/>
      <c r="R244" s="946"/>
      <c r="S244" s="946"/>
      <c r="T244" s="946"/>
      <c r="U244" s="946"/>
      <c r="V244" s="946"/>
      <c r="W244" s="946"/>
      <c r="X244" s="946"/>
      <c r="Y244" s="946"/>
      <c r="Z244" s="946"/>
    </row>
    <row r="245">
      <c r="A245" s="946"/>
      <c r="B245" s="946"/>
      <c r="C245" s="947"/>
      <c r="D245" s="947"/>
      <c r="E245" s="948"/>
      <c r="F245" s="948"/>
      <c r="G245" s="946"/>
      <c r="H245" s="946"/>
      <c r="I245" s="946"/>
      <c r="J245" s="946"/>
      <c r="K245" s="946"/>
      <c r="L245" s="946"/>
      <c r="M245" s="946"/>
      <c r="N245" s="946"/>
      <c r="O245" s="946"/>
      <c r="P245" s="946"/>
      <c r="Q245" s="946"/>
      <c r="R245" s="946"/>
      <c r="S245" s="946"/>
      <c r="T245" s="946"/>
      <c r="U245" s="946"/>
      <c r="V245" s="946"/>
      <c r="W245" s="946"/>
      <c r="X245" s="946"/>
      <c r="Y245" s="946"/>
      <c r="Z245" s="946"/>
    </row>
    <row r="246">
      <c r="A246" s="946"/>
      <c r="B246" s="946"/>
      <c r="C246" s="947"/>
      <c r="D246" s="947"/>
      <c r="E246" s="948"/>
      <c r="F246" s="948"/>
      <c r="G246" s="946"/>
      <c r="H246" s="946"/>
      <c r="I246" s="946"/>
      <c r="J246" s="946"/>
      <c r="K246" s="946"/>
      <c r="L246" s="946"/>
      <c r="M246" s="946"/>
      <c r="N246" s="946"/>
      <c r="O246" s="946"/>
      <c r="P246" s="946"/>
      <c r="Q246" s="946"/>
      <c r="R246" s="946"/>
      <c r="S246" s="946"/>
      <c r="T246" s="946"/>
      <c r="U246" s="946"/>
      <c r="V246" s="946"/>
      <c r="W246" s="946"/>
      <c r="X246" s="946"/>
      <c r="Y246" s="946"/>
      <c r="Z246" s="946"/>
    </row>
    <row r="247">
      <c r="A247" s="946"/>
      <c r="B247" s="946"/>
      <c r="C247" s="947"/>
      <c r="D247" s="947"/>
      <c r="E247" s="948"/>
      <c r="F247" s="948"/>
      <c r="G247" s="946"/>
      <c r="H247" s="946"/>
      <c r="I247" s="946"/>
      <c r="J247" s="946"/>
      <c r="K247" s="946"/>
      <c r="L247" s="946"/>
      <c r="M247" s="946"/>
      <c r="N247" s="946"/>
      <c r="O247" s="946"/>
      <c r="P247" s="946"/>
      <c r="Q247" s="946"/>
      <c r="R247" s="946"/>
      <c r="S247" s="946"/>
      <c r="T247" s="946"/>
      <c r="U247" s="946"/>
      <c r="V247" s="946"/>
      <c r="W247" s="946"/>
      <c r="X247" s="946"/>
      <c r="Y247" s="946"/>
      <c r="Z247" s="946"/>
    </row>
    <row r="248">
      <c r="A248" s="946"/>
      <c r="B248" s="946"/>
      <c r="C248" s="947"/>
      <c r="D248" s="947"/>
      <c r="E248" s="948"/>
      <c r="F248" s="948"/>
      <c r="G248" s="946"/>
      <c r="H248" s="946"/>
      <c r="I248" s="946"/>
      <c r="J248" s="946"/>
      <c r="K248" s="946"/>
      <c r="L248" s="946"/>
      <c r="M248" s="946"/>
      <c r="N248" s="946"/>
      <c r="O248" s="946"/>
      <c r="P248" s="946"/>
      <c r="Q248" s="946"/>
      <c r="R248" s="946"/>
      <c r="S248" s="946"/>
      <c r="T248" s="946"/>
      <c r="U248" s="946"/>
      <c r="V248" s="946"/>
      <c r="W248" s="946"/>
      <c r="X248" s="946"/>
      <c r="Y248" s="946"/>
      <c r="Z248" s="946"/>
    </row>
    <row r="249">
      <c r="A249" s="946"/>
      <c r="B249" s="946"/>
      <c r="C249" s="947"/>
      <c r="D249" s="947"/>
      <c r="E249" s="948"/>
      <c r="F249" s="948"/>
      <c r="G249" s="946"/>
      <c r="H249" s="946"/>
      <c r="I249" s="946"/>
      <c r="J249" s="946"/>
      <c r="K249" s="946"/>
      <c r="L249" s="946"/>
      <c r="M249" s="946"/>
      <c r="N249" s="946"/>
      <c r="O249" s="946"/>
      <c r="P249" s="946"/>
      <c r="Q249" s="946"/>
      <c r="R249" s="946"/>
      <c r="S249" s="946"/>
      <c r="T249" s="946"/>
      <c r="U249" s="946"/>
      <c r="V249" s="946"/>
      <c r="W249" s="946"/>
      <c r="X249" s="946"/>
      <c r="Y249" s="946"/>
      <c r="Z249" s="946"/>
    </row>
    <row r="250">
      <c r="A250" s="946"/>
      <c r="B250" s="946"/>
      <c r="C250" s="947"/>
      <c r="D250" s="947"/>
      <c r="E250" s="948"/>
      <c r="F250" s="948"/>
      <c r="G250" s="946"/>
      <c r="H250" s="946"/>
      <c r="I250" s="946"/>
      <c r="J250" s="946"/>
      <c r="K250" s="946"/>
      <c r="L250" s="946"/>
      <c r="M250" s="946"/>
      <c r="N250" s="946"/>
      <c r="O250" s="946"/>
      <c r="P250" s="946"/>
      <c r="Q250" s="946"/>
      <c r="R250" s="946"/>
      <c r="S250" s="946"/>
      <c r="T250" s="946"/>
      <c r="U250" s="946"/>
      <c r="V250" s="946"/>
      <c r="W250" s="946"/>
      <c r="X250" s="946"/>
      <c r="Y250" s="946"/>
      <c r="Z250" s="946"/>
    </row>
    <row r="251">
      <c r="A251" s="946"/>
      <c r="B251" s="946"/>
      <c r="C251" s="947"/>
      <c r="D251" s="947"/>
      <c r="E251" s="948"/>
      <c r="F251" s="948"/>
      <c r="G251" s="946"/>
      <c r="H251" s="946"/>
      <c r="I251" s="946"/>
      <c r="J251" s="946"/>
      <c r="K251" s="946"/>
      <c r="L251" s="946"/>
      <c r="M251" s="946"/>
      <c r="N251" s="946"/>
      <c r="O251" s="946"/>
      <c r="P251" s="946"/>
      <c r="Q251" s="946"/>
      <c r="R251" s="946"/>
      <c r="S251" s="946"/>
      <c r="T251" s="946"/>
      <c r="U251" s="946"/>
      <c r="V251" s="946"/>
      <c r="W251" s="946"/>
      <c r="X251" s="946"/>
      <c r="Y251" s="946"/>
      <c r="Z251" s="946"/>
    </row>
    <row r="252">
      <c r="A252" s="946"/>
      <c r="B252" s="946"/>
      <c r="C252" s="947"/>
      <c r="D252" s="947"/>
      <c r="E252" s="948"/>
      <c r="F252" s="948"/>
      <c r="G252" s="946"/>
      <c r="H252" s="946"/>
      <c r="I252" s="946"/>
      <c r="J252" s="946"/>
      <c r="K252" s="946"/>
      <c r="L252" s="946"/>
      <c r="M252" s="946"/>
      <c r="N252" s="946"/>
      <c r="O252" s="946"/>
      <c r="P252" s="946"/>
      <c r="Q252" s="946"/>
      <c r="R252" s="946"/>
      <c r="S252" s="946"/>
      <c r="T252" s="946"/>
      <c r="U252" s="946"/>
      <c r="V252" s="946"/>
      <c r="W252" s="946"/>
      <c r="X252" s="946"/>
      <c r="Y252" s="946"/>
      <c r="Z252" s="946"/>
    </row>
    <row r="253">
      <c r="A253" s="946"/>
      <c r="B253" s="946"/>
      <c r="C253" s="947"/>
      <c r="D253" s="947"/>
      <c r="E253" s="948"/>
      <c r="F253" s="948"/>
      <c r="G253" s="946"/>
      <c r="H253" s="946"/>
      <c r="I253" s="946"/>
      <c r="J253" s="946"/>
      <c r="K253" s="946"/>
      <c r="L253" s="946"/>
      <c r="M253" s="946"/>
      <c r="N253" s="946"/>
      <c r="O253" s="946"/>
      <c r="P253" s="946"/>
      <c r="Q253" s="946"/>
      <c r="R253" s="946"/>
      <c r="S253" s="946"/>
      <c r="T253" s="946"/>
      <c r="U253" s="946"/>
      <c r="V253" s="946"/>
      <c r="W253" s="946"/>
      <c r="X253" s="946"/>
      <c r="Y253" s="946"/>
      <c r="Z253" s="946"/>
    </row>
    <row r="254">
      <c r="A254" s="946"/>
      <c r="B254" s="946"/>
      <c r="C254" s="947"/>
      <c r="D254" s="947"/>
      <c r="E254" s="948"/>
      <c r="F254" s="948"/>
      <c r="G254" s="946"/>
      <c r="H254" s="946"/>
      <c r="I254" s="946"/>
      <c r="J254" s="946"/>
      <c r="K254" s="946"/>
      <c r="L254" s="946"/>
      <c r="M254" s="946"/>
      <c r="N254" s="946"/>
      <c r="O254" s="946"/>
      <c r="P254" s="946"/>
      <c r="Q254" s="946"/>
      <c r="R254" s="946"/>
      <c r="S254" s="946"/>
      <c r="T254" s="946"/>
      <c r="U254" s="946"/>
      <c r="V254" s="946"/>
      <c r="W254" s="946"/>
      <c r="X254" s="946"/>
      <c r="Y254" s="946"/>
      <c r="Z254" s="946"/>
    </row>
    <row r="255">
      <c r="A255" s="946"/>
      <c r="B255" s="946"/>
      <c r="C255" s="947"/>
      <c r="D255" s="947"/>
      <c r="E255" s="948"/>
      <c r="F255" s="948"/>
      <c r="G255" s="946"/>
      <c r="H255" s="946"/>
      <c r="I255" s="946"/>
      <c r="J255" s="946"/>
      <c r="K255" s="946"/>
      <c r="L255" s="946"/>
      <c r="M255" s="946"/>
      <c r="N255" s="946"/>
      <c r="O255" s="946"/>
      <c r="P255" s="946"/>
      <c r="Q255" s="946"/>
      <c r="R255" s="946"/>
      <c r="S255" s="946"/>
      <c r="T255" s="946"/>
      <c r="U255" s="946"/>
      <c r="V255" s="946"/>
      <c r="W255" s="946"/>
      <c r="X255" s="946"/>
      <c r="Y255" s="946"/>
      <c r="Z255" s="946"/>
    </row>
    <row r="256">
      <c r="A256" s="946"/>
      <c r="B256" s="946"/>
      <c r="C256" s="947"/>
      <c r="D256" s="947"/>
      <c r="E256" s="948"/>
      <c r="F256" s="948"/>
      <c r="G256" s="946"/>
      <c r="H256" s="946"/>
      <c r="I256" s="946"/>
      <c r="J256" s="946"/>
      <c r="K256" s="946"/>
      <c r="L256" s="946"/>
      <c r="M256" s="946"/>
      <c r="N256" s="946"/>
      <c r="O256" s="946"/>
      <c r="P256" s="946"/>
      <c r="Q256" s="946"/>
      <c r="R256" s="946"/>
      <c r="S256" s="946"/>
      <c r="T256" s="946"/>
      <c r="U256" s="946"/>
      <c r="V256" s="946"/>
      <c r="W256" s="946"/>
      <c r="X256" s="946"/>
      <c r="Y256" s="946"/>
      <c r="Z256" s="946"/>
    </row>
    <row r="257">
      <c r="A257" s="946"/>
      <c r="B257" s="946"/>
      <c r="C257" s="947"/>
      <c r="D257" s="947"/>
      <c r="E257" s="948"/>
      <c r="F257" s="948"/>
      <c r="G257" s="946"/>
      <c r="H257" s="946"/>
      <c r="I257" s="946"/>
      <c r="J257" s="946"/>
      <c r="K257" s="946"/>
      <c r="L257" s="946"/>
      <c r="M257" s="946"/>
      <c r="N257" s="946"/>
      <c r="O257" s="946"/>
      <c r="P257" s="946"/>
      <c r="Q257" s="946"/>
      <c r="R257" s="946"/>
      <c r="S257" s="946"/>
      <c r="T257" s="946"/>
      <c r="U257" s="946"/>
      <c r="V257" s="946"/>
      <c r="W257" s="946"/>
      <c r="X257" s="946"/>
      <c r="Y257" s="946"/>
      <c r="Z257" s="946"/>
    </row>
    <row r="258">
      <c r="A258" s="946"/>
      <c r="B258" s="946"/>
      <c r="C258" s="947"/>
      <c r="D258" s="947"/>
      <c r="E258" s="948"/>
      <c r="F258" s="948"/>
      <c r="G258" s="946"/>
      <c r="H258" s="946"/>
      <c r="I258" s="946"/>
      <c r="J258" s="946"/>
      <c r="K258" s="946"/>
      <c r="L258" s="946"/>
      <c r="M258" s="946"/>
      <c r="N258" s="946"/>
      <c r="O258" s="946"/>
      <c r="P258" s="946"/>
      <c r="Q258" s="946"/>
      <c r="R258" s="946"/>
      <c r="S258" s="946"/>
      <c r="T258" s="946"/>
      <c r="U258" s="946"/>
      <c r="V258" s="946"/>
      <c r="W258" s="946"/>
      <c r="X258" s="946"/>
      <c r="Y258" s="946"/>
      <c r="Z258" s="946"/>
    </row>
    <row r="259">
      <c r="A259" s="946"/>
      <c r="B259" s="946"/>
      <c r="C259" s="947"/>
      <c r="D259" s="947"/>
      <c r="E259" s="948"/>
      <c r="F259" s="948"/>
      <c r="G259" s="946"/>
      <c r="H259" s="946"/>
      <c r="I259" s="946"/>
      <c r="J259" s="946"/>
      <c r="K259" s="946"/>
      <c r="L259" s="946"/>
      <c r="M259" s="946"/>
      <c r="N259" s="946"/>
      <c r="O259" s="946"/>
      <c r="P259" s="946"/>
      <c r="Q259" s="946"/>
      <c r="R259" s="946"/>
      <c r="S259" s="946"/>
      <c r="T259" s="946"/>
      <c r="U259" s="946"/>
      <c r="V259" s="946"/>
      <c r="W259" s="946"/>
      <c r="X259" s="946"/>
      <c r="Y259" s="946"/>
      <c r="Z259" s="946"/>
    </row>
    <row r="260">
      <c r="A260" s="946"/>
      <c r="B260" s="946"/>
      <c r="C260" s="947"/>
      <c r="D260" s="947"/>
      <c r="E260" s="948"/>
      <c r="F260" s="948"/>
      <c r="G260" s="946"/>
      <c r="H260" s="946"/>
      <c r="I260" s="946"/>
      <c r="J260" s="946"/>
      <c r="K260" s="946"/>
      <c r="L260" s="946"/>
      <c r="M260" s="946"/>
      <c r="N260" s="946"/>
      <c r="O260" s="946"/>
      <c r="P260" s="946"/>
      <c r="Q260" s="946"/>
      <c r="R260" s="946"/>
      <c r="S260" s="946"/>
      <c r="T260" s="946"/>
      <c r="U260" s="946"/>
      <c r="V260" s="946"/>
      <c r="W260" s="946"/>
      <c r="X260" s="946"/>
      <c r="Y260" s="946"/>
      <c r="Z260" s="946"/>
    </row>
    <row r="261">
      <c r="A261" s="946"/>
      <c r="B261" s="946"/>
      <c r="C261" s="947"/>
      <c r="D261" s="947"/>
      <c r="E261" s="948"/>
      <c r="F261" s="948"/>
      <c r="G261" s="946"/>
      <c r="H261" s="946"/>
      <c r="I261" s="946"/>
      <c r="J261" s="946"/>
      <c r="K261" s="946"/>
      <c r="L261" s="946"/>
      <c r="M261" s="946"/>
      <c r="N261" s="946"/>
      <c r="O261" s="946"/>
      <c r="P261" s="946"/>
      <c r="Q261" s="946"/>
      <c r="R261" s="946"/>
      <c r="S261" s="946"/>
      <c r="T261" s="946"/>
      <c r="U261" s="946"/>
      <c r="V261" s="946"/>
      <c r="W261" s="946"/>
      <c r="X261" s="946"/>
      <c r="Y261" s="946"/>
      <c r="Z261" s="946"/>
    </row>
    <row r="262">
      <c r="A262" s="946"/>
      <c r="B262" s="946"/>
      <c r="C262" s="947"/>
      <c r="D262" s="947"/>
      <c r="E262" s="948"/>
      <c r="F262" s="948"/>
      <c r="G262" s="946"/>
      <c r="H262" s="946"/>
      <c r="I262" s="946"/>
      <c r="J262" s="946"/>
      <c r="K262" s="946"/>
      <c r="L262" s="946"/>
      <c r="M262" s="946"/>
      <c r="N262" s="946"/>
      <c r="O262" s="946"/>
      <c r="P262" s="946"/>
      <c r="Q262" s="946"/>
      <c r="R262" s="946"/>
      <c r="S262" s="946"/>
      <c r="T262" s="946"/>
      <c r="U262" s="946"/>
      <c r="V262" s="946"/>
      <c r="W262" s="946"/>
      <c r="X262" s="946"/>
      <c r="Y262" s="946"/>
      <c r="Z262" s="946"/>
    </row>
    <row r="263">
      <c r="A263" s="946"/>
      <c r="B263" s="946"/>
      <c r="C263" s="947"/>
      <c r="D263" s="947"/>
      <c r="E263" s="948"/>
      <c r="F263" s="948"/>
      <c r="G263" s="946"/>
      <c r="H263" s="946"/>
      <c r="I263" s="946"/>
      <c r="J263" s="946"/>
      <c r="K263" s="946"/>
      <c r="L263" s="946"/>
      <c r="M263" s="946"/>
      <c r="N263" s="946"/>
      <c r="O263" s="946"/>
      <c r="P263" s="946"/>
      <c r="Q263" s="946"/>
      <c r="R263" s="946"/>
      <c r="S263" s="946"/>
      <c r="T263" s="946"/>
      <c r="U263" s="946"/>
      <c r="V263" s="946"/>
      <c r="W263" s="946"/>
      <c r="X263" s="946"/>
      <c r="Y263" s="946"/>
      <c r="Z263" s="946"/>
    </row>
    <row r="264">
      <c r="A264" s="946"/>
      <c r="B264" s="946"/>
      <c r="C264" s="947"/>
      <c r="D264" s="947"/>
      <c r="E264" s="948"/>
      <c r="F264" s="948"/>
      <c r="G264" s="946"/>
      <c r="H264" s="946"/>
      <c r="I264" s="946"/>
      <c r="J264" s="946"/>
      <c r="K264" s="946"/>
      <c r="L264" s="946"/>
      <c r="M264" s="946"/>
      <c r="N264" s="946"/>
      <c r="O264" s="946"/>
      <c r="P264" s="946"/>
      <c r="Q264" s="946"/>
      <c r="R264" s="946"/>
      <c r="S264" s="946"/>
      <c r="T264" s="946"/>
      <c r="U264" s="946"/>
      <c r="V264" s="946"/>
      <c r="W264" s="946"/>
      <c r="X264" s="946"/>
      <c r="Y264" s="946"/>
      <c r="Z264" s="946"/>
    </row>
    <row r="265">
      <c r="A265" s="946"/>
      <c r="B265" s="946"/>
      <c r="C265" s="947"/>
      <c r="D265" s="947"/>
      <c r="E265" s="948"/>
      <c r="F265" s="948"/>
      <c r="G265" s="946"/>
      <c r="H265" s="946"/>
      <c r="I265" s="946"/>
      <c r="J265" s="946"/>
      <c r="K265" s="946"/>
      <c r="L265" s="946"/>
      <c r="M265" s="946"/>
      <c r="N265" s="946"/>
      <c r="O265" s="946"/>
      <c r="P265" s="946"/>
      <c r="Q265" s="946"/>
      <c r="R265" s="946"/>
      <c r="S265" s="946"/>
      <c r="T265" s="946"/>
      <c r="U265" s="946"/>
      <c r="V265" s="946"/>
      <c r="W265" s="946"/>
      <c r="X265" s="946"/>
      <c r="Y265" s="946"/>
      <c r="Z265" s="946"/>
    </row>
    <row r="266">
      <c r="A266" s="946"/>
      <c r="B266" s="946"/>
      <c r="C266" s="947"/>
      <c r="D266" s="947"/>
      <c r="E266" s="948"/>
      <c r="F266" s="948"/>
      <c r="G266" s="946"/>
      <c r="H266" s="946"/>
      <c r="I266" s="946"/>
      <c r="J266" s="946"/>
      <c r="K266" s="946"/>
      <c r="L266" s="946"/>
      <c r="M266" s="946"/>
      <c r="N266" s="946"/>
      <c r="O266" s="946"/>
      <c r="P266" s="946"/>
      <c r="Q266" s="946"/>
      <c r="R266" s="946"/>
      <c r="S266" s="946"/>
      <c r="T266" s="946"/>
      <c r="U266" s="946"/>
      <c r="V266" s="946"/>
      <c r="W266" s="946"/>
      <c r="X266" s="946"/>
      <c r="Y266" s="946"/>
      <c r="Z266" s="946"/>
    </row>
    <row r="267">
      <c r="A267" s="946"/>
      <c r="B267" s="946"/>
      <c r="C267" s="947"/>
      <c r="D267" s="947"/>
      <c r="E267" s="948"/>
      <c r="F267" s="948"/>
      <c r="G267" s="946"/>
      <c r="H267" s="946"/>
      <c r="I267" s="946"/>
      <c r="J267" s="946"/>
      <c r="K267" s="946"/>
      <c r="L267" s="946"/>
      <c r="M267" s="946"/>
      <c r="N267" s="946"/>
      <c r="O267" s="946"/>
      <c r="P267" s="946"/>
      <c r="Q267" s="946"/>
      <c r="R267" s="946"/>
      <c r="S267" s="946"/>
      <c r="T267" s="946"/>
      <c r="U267" s="946"/>
      <c r="V267" s="946"/>
      <c r="W267" s="946"/>
      <c r="X267" s="946"/>
      <c r="Y267" s="946"/>
      <c r="Z267" s="946"/>
    </row>
    <row r="268">
      <c r="A268" s="946"/>
      <c r="B268" s="946"/>
      <c r="C268" s="947"/>
      <c r="D268" s="947"/>
      <c r="E268" s="948"/>
      <c r="F268" s="948"/>
      <c r="G268" s="946"/>
      <c r="H268" s="946"/>
      <c r="I268" s="946"/>
      <c r="J268" s="946"/>
      <c r="K268" s="946"/>
      <c r="L268" s="946"/>
      <c r="M268" s="946"/>
      <c r="N268" s="946"/>
      <c r="O268" s="946"/>
      <c r="P268" s="946"/>
      <c r="Q268" s="946"/>
      <c r="R268" s="946"/>
      <c r="S268" s="946"/>
      <c r="T268" s="946"/>
      <c r="U268" s="946"/>
      <c r="V268" s="946"/>
      <c r="W268" s="946"/>
      <c r="X268" s="946"/>
      <c r="Y268" s="946"/>
      <c r="Z268" s="946"/>
    </row>
    <row r="269">
      <c r="A269" s="946"/>
      <c r="B269" s="946"/>
      <c r="C269" s="947"/>
      <c r="D269" s="947"/>
      <c r="E269" s="948"/>
      <c r="F269" s="948"/>
      <c r="G269" s="946"/>
      <c r="H269" s="946"/>
      <c r="I269" s="946"/>
      <c r="J269" s="946"/>
      <c r="K269" s="946"/>
      <c r="L269" s="946"/>
      <c r="M269" s="946"/>
      <c r="N269" s="946"/>
      <c r="O269" s="946"/>
      <c r="P269" s="946"/>
      <c r="Q269" s="946"/>
      <c r="R269" s="946"/>
      <c r="S269" s="946"/>
      <c r="T269" s="946"/>
      <c r="U269" s="946"/>
      <c r="V269" s="946"/>
      <c r="W269" s="946"/>
      <c r="X269" s="946"/>
      <c r="Y269" s="946"/>
      <c r="Z269" s="946"/>
    </row>
    <row r="270">
      <c r="A270" s="946"/>
      <c r="B270" s="946"/>
      <c r="C270" s="947"/>
      <c r="D270" s="947"/>
      <c r="E270" s="948"/>
      <c r="F270" s="948"/>
      <c r="G270" s="946"/>
      <c r="H270" s="946"/>
      <c r="I270" s="946"/>
      <c r="J270" s="946"/>
      <c r="K270" s="946"/>
      <c r="L270" s="946"/>
      <c r="M270" s="946"/>
      <c r="N270" s="946"/>
      <c r="O270" s="946"/>
      <c r="P270" s="946"/>
      <c r="Q270" s="946"/>
      <c r="R270" s="946"/>
      <c r="S270" s="946"/>
      <c r="T270" s="946"/>
      <c r="U270" s="946"/>
      <c r="V270" s="946"/>
      <c r="W270" s="946"/>
      <c r="X270" s="946"/>
      <c r="Y270" s="946"/>
      <c r="Z270" s="946"/>
    </row>
    <row r="271">
      <c r="A271" s="946"/>
      <c r="B271" s="946"/>
      <c r="C271" s="947"/>
      <c r="D271" s="947"/>
      <c r="E271" s="948"/>
      <c r="F271" s="948"/>
      <c r="G271" s="946"/>
      <c r="H271" s="946"/>
      <c r="I271" s="946"/>
      <c r="J271" s="946"/>
      <c r="K271" s="946"/>
      <c r="L271" s="946"/>
      <c r="M271" s="946"/>
      <c r="N271" s="946"/>
      <c r="O271" s="946"/>
      <c r="P271" s="946"/>
      <c r="Q271" s="946"/>
      <c r="R271" s="946"/>
      <c r="S271" s="946"/>
      <c r="T271" s="946"/>
      <c r="U271" s="946"/>
      <c r="V271" s="946"/>
      <c r="W271" s="946"/>
      <c r="X271" s="946"/>
      <c r="Y271" s="946"/>
      <c r="Z271" s="946"/>
    </row>
    <row r="272">
      <c r="A272" s="946"/>
      <c r="B272" s="946"/>
      <c r="C272" s="947"/>
      <c r="D272" s="947"/>
      <c r="E272" s="948"/>
      <c r="F272" s="948"/>
      <c r="G272" s="946"/>
      <c r="H272" s="946"/>
      <c r="I272" s="946"/>
      <c r="J272" s="946"/>
      <c r="K272" s="946"/>
      <c r="L272" s="946"/>
      <c r="M272" s="946"/>
      <c r="N272" s="946"/>
      <c r="O272" s="946"/>
      <c r="P272" s="946"/>
      <c r="Q272" s="946"/>
      <c r="R272" s="946"/>
      <c r="S272" s="946"/>
      <c r="T272" s="946"/>
      <c r="U272" s="946"/>
      <c r="V272" s="946"/>
      <c r="W272" s="946"/>
      <c r="X272" s="946"/>
      <c r="Y272" s="946"/>
      <c r="Z272" s="946"/>
    </row>
    <row r="273">
      <c r="A273" s="946"/>
      <c r="B273" s="946"/>
      <c r="C273" s="947"/>
      <c r="D273" s="947"/>
      <c r="E273" s="948"/>
      <c r="F273" s="948"/>
      <c r="G273" s="946"/>
      <c r="H273" s="946"/>
      <c r="I273" s="946"/>
      <c r="J273" s="946"/>
      <c r="K273" s="946"/>
      <c r="L273" s="946"/>
      <c r="M273" s="946"/>
      <c r="N273" s="946"/>
      <c r="O273" s="946"/>
      <c r="P273" s="946"/>
      <c r="Q273" s="946"/>
      <c r="R273" s="946"/>
      <c r="S273" s="946"/>
      <c r="T273" s="946"/>
      <c r="U273" s="946"/>
      <c r="V273" s="946"/>
      <c r="W273" s="946"/>
      <c r="X273" s="946"/>
      <c r="Y273" s="946"/>
      <c r="Z273" s="946"/>
    </row>
    <row r="274">
      <c r="A274" s="946"/>
      <c r="B274" s="946"/>
      <c r="C274" s="947"/>
      <c r="D274" s="947"/>
      <c r="E274" s="948"/>
      <c r="F274" s="948"/>
      <c r="G274" s="946"/>
      <c r="H274" s="946"/>
      <c r="I274" s="946"/>
      <c r="J274" s="946"/>
      <c r="K274" s="946"/>
      <c r="L274" s="946"/>
      <c r="M274" s="946"/>
      <c r="N274" s="946"/>
      <c r="O274" s="946"/>
      <c r="P274" s="946"/>
      <c r="Q274" s="946"/>
      <c r="R274" s="946"/>
      <c r="S274" s="946"/>
      <c r="T274" s="946"/>
      <c r="U274" s="946"/>
      <c r="V274" s="946"/>
      <c r="W274" s="946"/>
      <c r="X274" s="946"/>
      <c r="Y274" s="946"/>
      <c r="Z274" s="946"/>
    </row>
    <row r="275">
      <c r="A275" s="946"/>
      <c r="B275" s="946"/>
      <c r="C275" s="947"/>
      <c r="D275" s="947"/>
      <c r="E275" s="948"/>
      <c r="F275" s="948"/>
      <c r="G275" s="946"/>
      <c r="H275" s="946"/>
      <c r="I275" s="946"/>
      <c r="J275" s="946"/>
      <c r="K275" s="946"/>
      <c r="L275" s="946"/>
      <c r="M275" s="946"/>
      <c r="N275" s="946"/>
      <c r="O275" s="946"/>
      <c r="P275" s="946"/>
      <c r="Q275" s="946"/>
      <c r="R275" s="946"/>
      <c r="S275" s="946"/>
      <c r="T275" s="946"/>
      <c r="U275" s="946"/>
      <c r="V275" s="946"/>
      <c r="W275" s="946"/>
      <c r="X275" s="946"/>
      <c r="Y275" s="946"/>
      <c r="Z275" s="946"/>
    </row>
    <row r="276">
      <c r="A276" s="946"/>
      <c r="B276" s="946"/>
      <c r="C276" s="947"/>
      <c r="D276" s="947"/>
      <c r="E276" s="948"/>
      <c r="F276" s="948"/>
      <c r="G276" s="946"/>
      <c r="H276" s="946"/>
      <c r="I276" s="946"/>
      <c r="J276" s="946"/>
      <c r="K276" s="946"/>
      <c r="L276" s="946"/>
      <c r="M276" s="946"/>
      <c r="N276" s="946"/>
      <c r="O276" s="946"/>
      <c r="P276" s="946"/>
      <c r="Q276" s="946"/>
      <c r="R276" s="946"/>
      <c r="S276" s="946"/>
      <c r="T276" s="946"/>
      <c r="U276" s="946"/>
      <c r="V276" s="946"/>
      <c r="W276" s="946"/>
      <c r="X276" s="946"/>
      <c r="Y276" s="946"/>
      <c r="Z276" s="946"/>
    </row>
    <row r="277">
      <c r="A277" s="946"/>
      <c r="B277" s="946"/>
      <c r="C277" s="947"/>
      <c r="D277" s="947"/>
      <c r="E277" s="948"/>
      <c r="F277" s="948"/>
      <c r="G277" s="946"/>
      <c r="H277" s="946"/>
      <c r="I277" s="946"/>
      <c r="J277" s="946"/>
      <c r="K277" s="946"/>
      <c r="L277" s="946"/>
      <c r="M277" s="946"/>
      <c r="N277" s="946"/>
      <c r="O277" s="946"/>
      <c r="P277" s="946"/>
      <c r="Q277" s="946"/>
      <c r="R277" s="946"/>
      <c r="S277" s="946"/>
      <c r="T277" s="946"/>
      <c r="U277" s="946"/>
      <c r="V277" s="946"/>
      <c r="W277" s="946"/>
      <c r="X277" s="946"/>
      <c r="Y277" s="946"/>
      <c r="Z277" s="946"/>
    </row>
    <row r="278">
      <c r="A278" s="946"/>
      <c r="B278" s="946"/>
      <c r="C278" s="947"/>
      <c r="D278" s="947"/>
      <c r="E278" s="948"/>
      <c r="F278" s="948"/>
      <c r="G278" s="946"/>
      <c r="H278" s="946"/>
      <c r="I278" s="946"/>
      <c r="J278" s="946"/>
      <c r="K278" s="946"/>
      <c r="L278" s="946"/>
      <c r="M278" s="946"/>
      <c r="N278" s="946"/>
      <c r="O278" s="946"/>
      <c r="P278" s="946"/>
      <c r="Q278" s="946"/>
      <c r="R278" s="946"/>
      <c r="S278" s="946"/>
      <c r="T278" s="946"/>
      <c r="U278" s="946"/>
      <c r="V278" s="946"/>
      <c r="W278" s="946"/>
      <c r="X278" s="946"/>
      <c r="Y278" s="946"/>
      <c r="Z278" s="946"/>
    </row>
    <row r="279">
      <c r="A279" s="946"/>
      <c r="B279" s="946"/>
      <c r="C279" s="947"/>
      <c r="D279" s="947"/>
      <c r="E279" s="948"/>
      <c r="F279" s="948"/>
      <c r="G279" s="946"/>
      <c r="H279" s="946"/>
      <c r="I279" s="946"/>
      <c r="J279" s="946"/>
      <c r="K279" s="946"/>
      <c r="L279" s="946"/>
      <c r="M279" s="946"/>
      <c r="N279" s="946"/>
      <c r="O279" s="946"/>
      <c r="P279" s="946"/>
      <c r="Q279" s="946"/>
      <c r="R279" s="946"/>
      <c r="S279" s="946"/>
      <c r="T279" s="946"/>
      <c r="U279" s="946"/>
      <c r="V279" s="946"/>
      <c r="W279" s="946"/>
      <c r="X279" s="946"/>
      <c r="Y279" s="946"/>
      <c r="Z279" s="946"/>
    </row>
    <row r="280">
      <c r="A280" s="946"/>
      <c r="B280" s="946"/>
      <c r="C280" s="947"/>
      <c r="D280" s="947"/>
      <c r="E280" s="948"/>
      <c r="F280" s="948"/>
      <c r="G280" s="946"/>
      <c r="H280" s="946"/>
      <c r="I280" s="946"/>
      <c r="J280" s="946"/>
      <c r="K280" s="946"/>
      <c r="L280" s="946"/>
      <c r="M280" s="946"/>
      <c r="N280" s="946"/>
      <c r="O280" s="946"/>
      <c r="P280" s="946"/>
      <c r="Q280" s="946"/>
      <c r="R280" s="946"/>
      <c r="S280" s="946"/>
      <c r="T280" s="946"/>
      <c r="U280" s="946"/>
      <c r="V280" s="946"/>
      <c r="W280" s="946"/>
      <c r="X280" s="946"/>
      <c r="Y280" s="946"/>
      <c r="Z280" s="946"/>
    </row>
    <row r="281">
      <c r="A281" s="949"/>
      <c r="B281" s="949"/>
      <c r="C281" s="947"/>
      <c r="D281" s="947"/>
      <c r="E281" s="948"/>
      <c r="F281" s="948"/>
      <c r="G281" s="946"/>
      <c r="H281" s="946"/>
      <c r="I281" s="946"/>
      <c r="J281" s="946"/>
      <c r="K281" s="946"/>
      <c r="L281" s="946"/>
      <c r="M281" s="946"/>
      <c r="N281" s="946"/>
      <c r="O281" s="946"/>
      <c r="P281" s="946"/>
      <c r="Q281" s="946"/>
      <c r="R281" s="946"/>
      <c r="S281" s="946"/>
      <c r="T281" s="946"/>
      <c r="U281" s="946"/>
      <c r="V281" s="946"/>
      <c r="W281" s="946"/>
      <c r="X281" s="946"/>
      <c r="Y281" s="946"/>
      <c r="Z281" s="946"/>
    </row>
    <row r="282">
      <c r="A282" s="949"/>
      <c r="B282" s="949"/>
      <c r="C282" s="947"/>
      <c r="D282" s="947"/>
      <c r="E282" s="948"/>
      <c r="F282" s="948"/>
      <c r="G282" s="946"/>
      <c r="H282" s="946"/>
      <c r="I282" s="946"/>
      <c r="J282" s="946"/>
      <c r="K282" s="946"/>
      <c r="L282" s="946"/>
      <c r="M282" s="946"/>
      <c r="N282" s="946"/>
      <c r="O282" s="946"/>
      <c r="P282" s="946"/>
      <c r="Q282" s="946"/>
      <c r="R282" s="946"/>
      <c r="S282" s="946"/>
      <c r="T282" s="946"/>
      <c r="U282" s="946"/>
      <c r="V282" s="946"/>
      <c r="W282" s="946"/>
      <c r="X282" s="946"/>
      <c r="Y282" s="946"/>
      <c r="Z282" s="946"/>
    </row>
    <row r="283">
      <c r="A283" s="949"/>
      <c r="B283" s="949"/>
      <c r="C283" s="947"/>
      <c r="D283" s="947"/>
      <c r="E283" s="948"/>
      <c r="F283" s="948"/>
      <c r="G283" s="946"/>
      <c r="H283" s="946"/>
      <c r="I283" s="946"/>
      <c r="J283" s="946"/>
      <c r="K283" s="946"/>
      <c r="L283" s="946"/>
      <c r="M283" s="946"/>
      <c r="N283" s="946"/>
      <c r="O283" s="946"/>
      <c r="P283" s="946"/>
      <c r="Q283" s="946"/>
      <c r="R283" s="946"/>
      <c r="S283" s="946"/>
      <c r="T283" s="946"/>
      <c r="U283" s="946"/>
      <c r="V283" s="946"/>
      <c r="W283" s="946"/>
      <c r="X283" s="946"/>
      <c r="Y283" s="946"/>
      <c r="Z283" s="946"/>
    </row>
    <row r="284">
      <c r="A284" s="949"/>
      <c r="B284" s="949"/>
      <c r="C284" s="947"/>
      <c r="D284" s="947"/>
      <c r="E284" s="948"/>
      <c r="F284" s="948"/>
      <c r="G284" s="946"/>
      <c r="H284" s="946"/>
      <c r="I284" s="946"/>
      <c r="J284" s="946"/>
      <c r="K284" s="946"/>
      <c r="L284" s="946"/>
      <c r="M284" s="946"/>
      <c r="N284" s="946"/>
      <c r="O284" s="946"/>
      <c r="P284" s="946"/>
      <c r="Q284" s="946"/>
      <c r="R284" s="946"/>
      <c r="S284" s="946"/>
      <c r="T284" s="946"/>
      <c r="U284" s="946"/>
      <c r="V284" s="946"/>
      <c r="W284" s="946"/>
      <c r="X284" s="946"/>
      <c r="Y284" s="946"/>
      <c r="Z284" s="946"/>
    </row>
    <row r="285">
      <c r="A285" s="949"/>
      <c r="B285" s="949"/>
      <c r="C285" s="947"/>
      <c r="D285" s="947"/>
      <c r="E285" s="948"/>
      <c r="F285" s="948"/>
      <c r="G285" s="946"/>
      <c r="H285" s="946"/>
      <c r="I285" s="946"/>
      <c r="J285" s="946"/>
      <c r="K285" s="946"/>
      <c r="L285" s="946"/>
      <c r="M285" s="946"/>
      <c r="N285" s="946"/>
      <c r="O285" s="946"/>
      <c r="P285" s="946"/>
      <c r="Q285" s="946"/>
      <c r="R285" s="946"/>
      <c r="S285" s="946"/>
      <c r="T285" s="946"/>
      <c r="U285" s="946"/>
      <c r="V285" s="946"/>
      <c r="W285" s="946"/>
      <c r="X285" s="946"/>
      <c r="Y285" s="946"/>
      <c r="Z285" s="946"/>
    </row>
    <row r="286">
      <c r="A286" s="949"/>
      <c r="B286" s="949"/>
      <c r="C286" s="947"/>
      <c r="D286" s="947"/>
      <c r="E286" s="948"/>
      <c r="F286" s="948"/>
      <c r="G286" s="946"/>
      <c r="H286" s="946"/>
      <c r="I286" s="946"/>
      <c r="J286" s="946"/>
      <c r="K286" s="946"/>
      <c r="L286" s="946"/>
      <c r="M286" s="946"/>
      <c r="N286" s="946"/>
      <c r="O286" s="946"/>
      <c r="P286" s="946"/>
      <c r="Q286" s="946"/>
      <c r="R286" s="946"/>
      <c r="S286" s="946"/>
      <c r="T286" s="946"/>
      <c r="U286" s="946"/>
      <c r="V286" s="946"/>
      <c r="W286" s="946"/>
      <c r="X286" s="946"/>
      <c r="Y286" s="946"/>
      <c r="Z286" s="946"/>
    </row>
    <row r="287">
      <c r="A287" s="949"/>
      <c r="B287" s="949"/>
      <c r="C287" s="947"/>
      <c r="D287" s="947"/>
      <c r="E287" s="948"/>
      <c r="F287" s="948"/>
      <c r="G287" s="946"/>
      <c r="H287" s="946"/>
      <c r="I287" s="946"/>
      <c r="J287" s="946"/>
      <c r="K287" s="946"/>
      <c r="L287" s="946"/>
      <c r="M287" s="946"/>
      <c r="N287" s="946"/>
      <c r="O287" s="946"/>
      <c r="P287" s="946"/>
      <c r="Q287" s="946"/>
      <c r="R287" s="946"/>
      <c r="S287" s="946"/>
      <c r="T287" s="946"/>
      <c r="U287" s="946"/>
      <c r="V287" s="946"/>
      <c r="W287" s="946"/>
      <c r="X287" s="946"/>
      <c r="Y287" s="946"/>
      <c r="Z287" s="946"/>
    </row>
    <row r="288">
      <c r="A288" s="949"/>
      <c r="B288" s="949"/>
      <c r="C288" s="947"/>
      <c r="D288" s="947"/>
      <c r="E288" s="948"/>
      <c r="F288" s="948"/>
      <c r="G288" s="946"/>
      <c r="H288" s="946"/>
      <c r="I288" s="946"/>
      <c r="J288" s="946"/>
      <c r="K288" s="946"/>
      <c r="L288" s="946"/>
      <c r="M288" s="946"/>
      <c r="N288" s="946"/>
      <c r="O288" s="946"/>
      <c r="P288" s="946"/>
      <c r="Q288" s="946"/>
      <c r="R288" s="946"/>
      <c r="S288" s="946"/>
      <c r="T288" s="946"/>
      <c r="U288" s="946"/>
      <c r="V288" s="946"/>
      <c r="W288" s="946"/>
      <c r="X288" s="946"/>
      <c r="Y288" s="946"/>
      <c r="Z288" s="946"/>
    </row>
    <row r="289">
      <c r="A289" s="949"/>
      <c r="B289" s="949"/>
      <c r="C289" s="947"/>
      <c r="D289" s="947"/>
      <c r="E289" s="948"/>
      <c r="F289" s="948"/>
      <c r="G289" s="946"/>
      <c r="H289" s="946"/>
      <c r="I289" s="946"/>
      <c r="J289" s="946"/>
      <c r="K289" s="946"/>
      <c r="L289" s="946"/>
      <c r="M289" s="946"/>
      <c r="N289" s="946"/>
      <c r="O289" s="946"/>
      <c r="P289" s="946"/>
      <c r="Q289" s="946"/>
      <c r="R289" s="946"/>
      <c r="S289" s="946"/>
      <c r="T289" s="946"/>
      <c r="U289" s="946"/>
      <c r="V289" s="946"/>
      <c r="W289" s="946"/>
      <c r="X289" s="946"/>
      <c r="Y289" s="946"/>
      <c r="Z289" s="946"/>
    </row>
    <row r="290">
      <c r="A290" s="949"/>
      <c r="B290" s="949"/>
      <c r="C290" s="947"/>
      <c r="D290" s="947"/>
      <c r="E290" s="948"/>
      <c r="F290" s="948"/>
      <c r="G290" s="946"/>
      <c r="H290" s="946"/>
      <c r="I290" s="946"/>
      <c r="J290" s="946"/>
      <c r="K290" s="946"/>
      <c r="L290" s="946"/>
      <c r="M290" s="946"/>
      <c r="N290" s="946"/>
      <c r="O290" s="946"/>
      <c r="P290" s="946"/>
      <c r="Q290" s="946"/>
      <c r="R290" s="946"/>
      <c r="S290" s="946"/>
      <c r="T290" s="946"/>
      <c r="U290" s="946"/>
      <c r="V290" s="946"/>
      <c r="W290" s="946"/>
      <c r="X290" s="946"/>
      <c r="Y290" s="946"/>
      <c r="Z290" s="946"/>
    </row>
    <row r="291">
      <c r="A291" s="949"/>
      <c r="B291" s="949"/>
      <c r="C291" s="947"/>
      <c r="D291" s="947"/>
      <c r="E291" s="948"/>
      <c r="F291" s="948"/>
      <c r="G291" s="946"/>
      <c r="H291" s="946"/>
      <c r="I291" s="946"/>
      <c r="J291" s="946"/>
      <c r="K291" s="946"/>
      <c r="L291" s="946"/>
      <c r="M291" s="946"/>
      <c r="N291" s="946"/>
      <c r="O291" s="946"/>
      <c r="P291" s="946"/>
      <c r="Q291" s="946"/>
      <c r="R291" s="946"/>
      <c r="S291" s="946"/>
      <c r="T291" s="946"/>
      <c r="U291" s="946"/>
      <c r="V291" s="946"/>
      <c r="W291" s="946"/>
      <c r="X291" s="946"/>
      <c r="Y291" s="946"/>
      <c r="Z291" s="946"/>
    </row>
    <row r="292">
      <c r="A292" s="949"/>
      <c r="B292" s="949"/>
      <c r="C292" s="947"/>
      <c r="D292" s="947"/>
      <c r="E292" s="948"/>
      <c r="F292" s="948"/>
      <c r="G292" s="946"/>
      <c r="H292" s="946"/>
      <c r="I292" s="946"/>
      <c r="J292" s="946"/>
      <c r="K292" s="946"/>
      <c r="L292" s="946"/>
      <c r="M292" s="946"/>
      <c r="N292" s="946"/>
      <c r="O292" s="946"/>
      <c r="P292" s="946"/>
      <c r="Q292" s="946"/>
      <c r="R292" s="946"/>
      <c r="S292" s="946"/>
      <c r="T292" s="946"/>
      <c r="U292" s="946"/>
      <c r="V292" s="946"/>
      <c r="W292" s="946"/>
      <c r="X292" s="946"/>
      <c r="Y292" s="946"/>
      <c r="Z292" s="946"/>
    </row>
    <row r="293">
      <c r="A293" s="949"/>
      <c r="B293" s="949"/>
      <c r="C293" s="947"/>
      <c r="D293" s="947"/>
      <c r="E293" s="948"/>
      <c r="F293" s="948"/>
      <c r="G293" s="946"/>
      <c r="H293" s="946"/>
      <c r="I293" s="946"/>
      <c r="J293" s="946"/>
      <c r="K293" s="946"/>
      <c r="L293" s="946"/>
      <c r="M293" s="946"/>
      <c r="N293" s="946"/>
      <c r="O293" s="946"/>
      <c r="P293" s="946"/>
      <c r="Q293" s="946"/>
      <c r="R293" s="946"/>
      <c r="S293" s="946"/>
      <c r="T293" s="946"/>
      <c r="U293" s="946"/>
      <c r="V293" s="946"/>
      <c r="W293" s="946"/>
      <c r="X293" s="946"/>
      <c r="Y293" s="946"/>
      <c r="Z293" s="946"/>
    </row>
    <row r="294">
      <c r="A294" s="949"/>
      <c r="B294" s="949"/>
      <c r="C294" s="947"/>
      <c r="D294" s="947"/>
      <c r="E294" s="948"/>
      <c r="F294" s="948"/>
      <c r="G294" s="946"/>
      <c r="H294" s="946"/>
      <c r="I294" s="946"/>
      <c r="J294" s="946"/>
      <c r="K294" s="946"/>
      <c r="L294" s="946"/>
      <c r="M294" s="946"/>
      <c r="N294" s="946"/>
      <c r="O294" s="946"/>
      <c r="P294" s="946"/>
      <c r="Q294" s="946"/>
      <c r="R294" s="946"/>
      <c r="S294" s="946"/>
      <c r="T294" s="946"/>
      <c r="U294" s="946"/>
      <c r="V294" s="946"/>
      <c r="W294" s="946"/>
      <c r="X294" s="946"/>
      <c r="Y294" s="946"/>
      <c r="Z294" s="946"/>
    </row>
    <row r="295">
      <c r="A295" s="949"/>
      <c r="B295" s="949"/>
      <c r="C295" s="947"/>
      <c r="D295" s="947"/>
      <c r="E295" s="948"/>
      <c r="F295" s="948"/>
      <c r="G295" s="946"/>
      <c r="H295" s="946"/>
      <c r="I295" s="946"/>
      <c r="J295" s="946"/>
      <c r="K295" s="946"/>
      <c r="L295" s="946"/>
      <c r="M295" s="946"/>
      <c r="N295" s="946"/>
      <c r="O295" s="946"/>
      <c r="P295" s="946"/>
      <c r="Q295" s="946"/>
      <c r="R295" s="946"/>
      <c r="S295" s="946"/>
      <c r="T295" s="946"/>
      <c r="U295" s="946"/>
      <c r="V295" s="946"/>
      <c r="W295" s="946"/>
      <c r="X295" s="946"/>
      <c r="Y295" s="946"/>
      <c r="Z295" s="946"/>
    </row>
    <row r="296">
      <c r="A296" s="949"/>
      <c r="B296" s="949"/>
      <c r="C296" s="947"/>
      <c r="D296" s="947"/>
      <c r="E296" s="948"/>
      <c r="F296" s="948"/>
      <c r="G296" s="946"/>
      <c r="H296" s="946"/>
      <c r="I296" s="946"/>
      <c r="J296" s="946"/>
      <c r="K296" s="946"/>
      <c r="L296" s="946"/>
      <c r="M296" s="946"/>
      <c r="N296" s="946"/>
      <c r="O296" s="946"/>
      <c r="P296" s="946"/>
      <c r="Q296" s="946"/>
      <c r="R296" s="946"/>
      <c r="S296" s="946"/>
      <c r="T296" s="946"/>
      <c r="U296" s="946"/>
      <c r="V296" s="946"/>
      <c r="W296" s="946"/>
      <c r="X296" s="946"/>
      <c r="Y296" s="946"/>
      <c r="Z296" s="946"/>
    </row>
    <row r="297">
      <c r="A297" s="949"/>
      <c r="B297" s="949"/>
      <c r="C297" s="947"/>
      <c r="D297" s="947"/>
      <c r="E297" s="948"/>
      <c r="F297" s="948"/>
      <c r="G297" s="946"/>
      <c r="H297" s="946"/>
      <c r="I297" s="946"/>
      <c r="J297" s="946"/>
      <c r="K297" s="946"/>
      <c r="L297" s="946"/>
      <c r="M297" s="946"/>
      <c r="N297" s="946"/>
      <c r="O297" s="946"/>
      <c r="P297" s="946"/>
      <c r="Q297" s="946"/>
      <c r="R297" s="946"/>
      <c r="S297" s="946"/>
      <c r="T297" s="946"/>
      <c r="U297" s="946"/>
      <c r="V297" s="946"/>
      <c r="W297" s="946"/>
      <c r="X297" s="946"/>
      <c r="Y297" s="946"/>
      <c r="Z297" s="946"/>
    </row>
    <row r="298">
      <c r="A298" s="949"/>
      <c r="B298" s="949"/>
      <c r="C298" s="947"/>
      <c r="D298" s="947"/>
      <c r="E298" s="948"/>
      <c r="F298" s="948"/>
      <c r="G298" s="946"/>
      <c r="H298" s="946"/>
      <c r="I298" s="946"/>
      <c r="J298" s="946"/>
      <c r="K298" s="946"/>
      <c r="L298" s="946"/>
      <c r="M298" s="946"/>
      <c r="N298" s="946"/>
      <c r="O298" s="946"/>
      <c r="P298" s="946"/>
      <c r="Q298" s="946"/>
      <c r="R298" s="946"/>
      <c r="S298" s="946"/>
      <c r="T298" s="946"/>
      <c r="U298" s="946"/>
      <c r="V298" s="946"/>
      <c r="W298" s="946"/>
      <c r="X298" s="946"/>
      <c r="Y298" s="946"/>
      <c r="Z298" s="946"/>
    </row>
    <row r="299">
      <c r="A299" s="949"/>
      <c r="B299" s="949"/>
      <c r="C299" s="947"/>
      <c r="D299" s="947"/>
      <c r="E299" s="948"/>
      <c r="F299" s="948"/>
      <c r="G299" s="946"/>
      <c r="H299" s="946"/>
      <c r="I299" s="946"/>
      <c r="J299" s="946"/>
      <c r="K299" s="946"/>
      <c r="L299" s="946"/>
      <c r="M299" s="946"/>
      <c r="N299" s="946"/>
      <c r="O299" s="946"/>
      <c r="P299" s="946"/>
      <c r="Q299" s="946"/>
      <c r="R299" s="946"/>
      <c r="S299" s="946"/>
      <c r="T299" s="946"/>
      <c r="U299" s="946"/>
      <c r="V299" s="946"/>
      <c r="W299" s="946"/>
      <c r="X299" s="946"/>
      <c r="Y299" s="946"/>
      <c r="Z299" s="946"/>
    </row>
    <row r="300">
      <c r="A300" s="949"/>
      <c r="B300" s="949"/>
      <c r="C300" s="947"/>
      <c r="D300" s="947"/>
      <c r="E300" s="948"/>
      <c r="F300" s="948"/>
      <c r="G300" s="946"/>
      <c r="H300" s="946"/>
      <c r="I300" s="946"/>
      <c r="J300" s="946"/>
      <c r="K300" s="946"/>
      <c r="L300" s="946"/>
      <c r="M300" s="946"/>
      <c r="N300" s="946"/>
      <c r="O300" s="946"/>
      <c r="P300" s="946"/>
      <c r="Q300" s="946"/>
      <c r="R300" s="946"/>
      <c r="S300" s="946"/>
      <c r="T300" s="946"/>
      <c r="U300" s="946"/>
      <c r="V300" s="946"/>
      <c r="W300" s="946"/>
      <c r="X300" s="946"/>
      <c r="Y300" s="946"/>
      <c r="Z300" s="946"/>
    </row>
    <row r="301">
      <c r="A301" s="949"/>
      <c r="B301" s="949"/>
      <c r="C301" s="947"/>
      <c r="D301" s="947"/>
      <c r="E301" s="948"/>
      <c r="F301" s="948"/>
      <c r="G301" s="946"/>
      <c r="H301" s="946"/>
      <c r="I301" s="946"/>
      <c r="J301" s="946"/>
      <c r="K301" s="946"/>
      <c r="L301" s="946"/>
      <c r="M301" s="946"/>
      <c r="N301" s="946"/>
      <c r="O301" s="946"/>
      <c r="P301" s="946"/>
      <c r="Q301" s="946"/>
      <c r="R301" s="946"/>
      <c r="S301" s="946"/>
      <c r="T301" s="946"/>
      <c r="U301" s="946"/>
      <c r="V301" s="946"/>
      <c r="W301" s="946"/>
      <c r="X301" s="946"/>
      <c r="Y301" s="946"/>
      <c r="Z301" s="946"/>
    </row>
    <row r="302">
      <c r="A302" s="949"/>
      <c r="B302" s="949"/>
      <c r="C302" s="947"/>
      <c r="D302" s="947"/>
      <c r="E302" s="948"/>
      <c r="F302" s="948"/>
      <c r="G302" s="946"/>
      <c r="H302" s="946"/>
      <c r="I302" s="946"/>
      <c r="J302" s="946"/>
      <c r="K302" s="946"/>
      <c r="L302" s="946"/>
      <c r="M302" s="946"/>
      <c r="N302" s="946"/>
      <c r="O302" s="946"/>
      <c r="P302" s="946"/>
      <c r="Q302" s="946"/>
      <c r="R302" s="946"/>
      <c r="S302" s="946"/>
      <c r="T302" s="946"/>
      <c r="U302" s="946"/>
      <c r="V302" s="946"/>
      <c r="W302" s="946"/>
      <c r="X302" s="946"/>
      <c r="Y302" s="946"/>
      <c r="Z302" s="946"/>
    </row>
    <row r="303">
      <c r="A303" s="949"/>
      <c r="B303" s="949"/>
      <c r="C303" s="947"/>
      <c r="D303" s="947"/>
      <c r="E303" s="948"/>
      <c r="F303" s="948"/>
      <c r="G303" s="946"/>
      <c r="H303" s="946"/>
      <c r="I303" s="946"/>
      <c r="J303" s="946"/>
      <c r="K303" s="946"/>
      <c r="L303" s="946"/>
      <c r="M303" s="946"/>
      <c r="N303" s="946"/>
      <c r="O303" s="946"/>
      <c r="P303" s="946"/>
      <c r="Q303" s="946"/>
      <c r="R303" s="946"/>
      <c r="S303" s="946"/>
      <c r="T303" s="946"/>
      <c r="U303" s="946"/>
      <c r="V303" s="946"/>
      <c r="W303" s="946"/>
      <c r="X303" s="946"/>
      <c r="Y303" s="946"/>
      <c r="Z303" s="946"/>
    </row>
    <row r="304">
      <c r="A304" s="949"/>
      <c r="B304" s="949"/>
      <c r="C304" s="947"/>
      <c r="D304" s="947"/>
      <c r="E304" s="948"/>
      <c r="F304" s="948"/>
      <c r="G304" s="946"/>
      <c r="H304" s="946"/>
      <c r="I304" s="946"/>
      <c r="J304" s="946"/>
      <c r="K304" s="946"/>
      <c r="L304" s="946"/>
      <c r="M304" s="946"/>
      <c r="N304" s="946"/>
      <c r="O304" s="946"/>
      <c r="P304" s="946"/>
      <c r="Q304" s="946"/>
      <c r="R304" s="946"/>
      <c r="S304" s="946"/>
      <c r="T304" s="946"/>
      <c r="U304" s="946"/>
      <c r="V304" s="946"/>
      <c r="W304" s="946"/>
      <c r="X304" s="946"/>
      <c r="Y304" s="946"/>
      <c r="Z304" s="946"/>
    </row>
    <row r="305">
      <c r="A305" s="949"/>
      <c r="B305" s="949"/>
      <c r="C305" s="947"/>
      <c r="D305" s="947"/>
      <c r="E305" s="948"/>
      <c r="F305" s="948"/>
      <c r="G305" s="946"/>
      <c r="H305" s="946"/>
      <c r="I305" s="946"/>
      <c r="J305" s="946"/>
      <c r="K305" s="946"/>
      <c r="L305" s="946"/>
      <c r="M305" s="946"/>
      <c r="N305" s="946"/>
      <c r="O305" s="946"/>
      <c r="P305" s="946"/>
      <c r="Q305" s="946"/>
      <c r="R305" s="946"/>
      <c r="S305" s="946"/>
      <c r="T305" s="946"/>
      <c r="U305" s="946"/>
      <c r="V305" s="946"/>
      <c r="W305" s="946"/>
      <c r="X305" s="946"/>
      <c r="Y305" s="946"/>
      <c r="Z305" s="946"/>
    </row>
    <row r="306">
      <c r="A306" s="949"/>
      <c r="B306" s="949"/>
      <c r="C306" s="947"/>
      <c r="D306" s="947"/>
      <c r="E306" s="948"/>
      <c r="F306" s="948"/>
      <c r="G306" s="946"/>
      <c r="H306" s="946"/>
      <c r="I306" s="946"/>
      <c r="J306" s="946"/>
      <c r="K306" s="946"/>
      <c r="L306" s="946"/>
      <c r="M306" s="946"/>
      <c r="N306" s="946"/>
      <c r="O306" s="946"/>
      <c r="P306" s="946"/>
      <c r="Q306" s="946"/>
      <c r="R306" s="946"/>
      <c r="S306" s="946"/>
      <c r="T306" s="946"/>
      <c r="U306" s="946"/>
      <c r="V306" s="946"/>
      <c r="W306" s="946"/>
      <c r="X306" s="946"/>
      <c r="Y306" s="946"/>
      <c r="Z306" s="946"/>
    </row>
    <row r="307">
      <c r="A307" s="949"/>
      <c r="B307" s="949"/>
      <c r="C307" s="947"/>
      <c r="D307" s="947"/>
      <c r="E307" s="948"/>
      <c r="F307" s="948"/>
      <c r="G307" s="946"/>
      <c r="H307" s="946"/>
      <c r="I307" s="946"/>
      <c r="J307" s="946"/>
      <c r="K307" s="946"/>
      <c r="L307" s="946"/>
      <c r="M307" s="946"/>
      <c r="N307" s="946"/>
      <c r="O307" s="946"/>
      <c r="P307" s="946"/>
      <c r="Q307" s="946"/>
      <c r="R307" s="946"/>
      <c r="S307" s="946"/>
      <c r="T307" s="946"/>
      <c r="U307" s="946"/>
      <c r="V307" s="946"/>
      <c r="W307" s="946"/>
      <c r="X307" s="946"/>
      <c r="Y307" s="946"/>
      <c r="Z307" s="946"/>
    </row>
    <row r="308">
      <c r="A308" s="949"/>
      <c r="B308" s="949"/>
      <c r="C308" s="947"/>
      <c r="D308" s="947"/>
      <c r="E308" s="948"/>
      <c r="F308" s="948"/>
      <c r="G308" s="946"/>
      <c r="H308" s="946"/>
      <c r="I308" s="946"/>
      <c r="J308" s="946"/>
      <c r="K308" s="946"/>
      <c r="L308" s="946"/>
      <c r="M308" s="946"/>
      <c r="N308" s="946"/>
      <c r="O308" s="946"/>
      <c r="P308" s="946"/>
      <c r="Q308" s="946"/>
      <c r="R308" s="946"/>
      <c r="S308" s="946"/>
      <c r="T308" s="946"/>
      <c r="U308" s="946"/>
      <c r="V308" s="946"/>
      <c r="W308" s="946"/>
      <c r="X308" s="946"/>
      <c r="Y308" s="946"/>
      <c r="Z308" s="946"/>
    </row>
    <row r="309">
      <c r="A309" s="949"/>
      <c r="B309" s="949"/>
      <c r="C309" s="947"/>
      <c r="D309" s="947"/>
      <c r="E309" s="948"/>
      <c r="F309" s="948"/>
      <c r="G309" s="946"/>
      <c r="H309" s="946"/>
      <c r="I309" s="946"/>
      <c r="J309" s="946"/>
      <c r="K309" s="946"/>
      <c r="L309" s="946"/>
      <c r="M309" s="946"/>
      <c r="N309" s="946"/>
      <c r="O309" s="946"/>
      <c r="P309" s="946"/>
      <c r="Q309" s="946"/>
      <c r="R309" s="946"/>
      <c r="S309" s="946"/>
      <c r="T309" s="946"/>
      <c r="U309" s="946"/>
      <c r="V309" s="946"/>
      <c r="W309" s="946"/>
      <c r="X309" s="946"/>
      <c r="Y309" s="946"/>
      <c r="Z309" s="946"/>
    </row>
    <row r="310">
      <c r="A310" s="949"/>
      <c r="B310" s="949"/>
      <c r="C310" s="947"/>
      <c r="D310" s="947"/>
      <c r="E310" s="948"/>
      <c r="F310" s="948"/>
      <c r="G310" s="946"/>
      <c r="H310" s="946"/>
      <c r="I310" s="946"/>
      <c r="J310" s="946"/>
      <c r="K310" s="946"/>
      <c r="L310" s="946"/>
      <c r="M310" s="946"/>
      <c r="N310" s="946"/>
      <c r="O310" s="946"/>
      <c r="P310" s="946"/>
      <c r="Q310" s="946"/>
      <c r="R310" s="946"/>
      <c r="S310" s="946"/>
      <c r="T310" s="946"/>
      <c r="U310" s="946"/>
      <c r="V310" s="946"/>
      <c r="W310" s="946"/>
      <c r="X310" s="946"/>
      <c r="Y310" s="946"/>
      <c r="Z310" s="946"/>
    </row>
    <row r="311">
      <c r="A311" s="949"/>
      <c r="B311" s="949"/>
      <c r="C311" s="947"/>
      <c r="D311" s="947"/>
      <c r="E311" s="948"/>
      <c r="F311" s="948"/>
      <c r="G311" s="946"/>
      <c r="H311" s="946"/>
      <c r="I311" s="946"/>
      <c r="J311" s="946"/>
      <c r="K311" s="946"/>
      <c r="L311" s="946"/>
      <c r="M311" s="946"/>
      <c r="N311" s="946"/>
      <c r="O311" s="946"/>
      <c r="P311" s="946"/>
      <c r="Q311" s="946"/>
      <c r="R311" s="946"/>
      <c r="S311" s="946"/>
      <c r="T311" s="946"/>
      <c r="U311" s="946"/>
      <c r="V311" s="946"/>
      <c r="W311" s="946"/>
      <c r="X311" s="946"/>
      <c r="Y311" s="946"/>
      <c r="Z311" s="946"/>
    </row>
    <row r="312">
      <c r="A312" s="949"/>
      <c r="B312" s="949"/>
      <c r="C312" s="947"/>
      <c r="D312" s="947"/>
      <c r="E312" s="948"/>
      <c r="F312" s="948"/>
      <c r="G312" s="946"/>
      <c r="H312" s="946"/>
      <c r="I312" s="946"/>
      <c r="J312" s="946"/>
      <c r="K312" s="946"/>
      <c r="L312" s="946"/>
      <c r="M312" s="946"/>
      <c r="N312" s="946"/>
      <c r="O312" s="946"/>
      <c r="P312" s="946"/>
      <c r="Q312" s="946"/>
      <c r="R312" s="946"/>
      <c r="S312" s="946"/>
      <c r="T312" s="946"/>
      <c r="U312" s="946"/>
      <c r="V312" s="946"/>
      <c r="W312" s="946"/>
      <c r="X312" s="946"/>
      <c r="Y312" s="946"/>
      <c r="Z312" s="946"/>
    </row>
    <row r="313">
      <c r="A313" s="949"/>
      <c r="B313" s="949"/>
      <c r="C313" s="947"/>
      <c r="D313" s="947"/>
      <c r="E313" s="948"/>
      <c r="F313" s="948"/>
      <c r="G313" s="946"/>
      <c r="H313" s="946"/>
      <c r="I313" s="946"/>
      <c r="J313" s="946"/>
      <c r="K313" s="946"/>
      <c r="L313" s="946"/>
      <c r="M313" s="946"/>
      <c r="N313" s="946"/>
      <c r="O313" s="946"/>
      <c r="P313" s="946"/>
      <c r="Q313" s="946"/>
      <c r="R313" s="946"/>
      <c r="S313" s="946"/>
      <c r="T313" s="946"/>
      <c r="U313" s="946"/>
      <c r="V313" s="946"/>
      <c r="W313" s="946"/>
      <c r="X313" s="946"/>
      <c r="Y313" s="946"/>
      <c r="Z313" s="946"/>
    </row>
    <row r="314">
      <c r="A314" s="949"/>
      <c r="B314" s="949"/>
      <c r="C314" s="947"/>
      <c r="D314" s="947"/>
      <c r="E314" s="948"/>
      <c r="F314" s="948"/>
      <c r="G314" s="946"/>
      <c r="H314" s="946"/>
      <c r="I314" s="946"/>
      <c r="J314" s="946"/>
      <c r="K314" s="946"/>
      <c r="L314" s="946"/>
      <c r="M314" s="946"/>
      <c r="N314" s="946"/>
      <c r="O314" s="946"/>
      <c r="P314" s="946"/>
      <c r="Q314" s="946"/>
      <c r="R314" s="946"/>
      <c r="S314" s="946"/>
      <c r="T314" s="946"/>
      <c r="U314" s="946"/>
      <c r="V314" s="946"/>
      <c r="W314" s="946"/>
      <c r="X314" s="946"/>
      <c r="Y314" s="946"/>
      <c r="Z314" s="946"/>
    </row>
    <row r="315">
      <c r="A315" s="949"/>
      <c r="B315" s="949"/>
      <c r="C315" s="947"/>
      <c r="D315" s="947"/>
      <c r="E315" s="948"/>
      <c r="F315" s="948"/>
      <c r="G315" s="946"/>
      <c r="H315" s="946"/>
      <c r="I315" s="946"/>
      <c r="J315" s="946"/>
      <c r="K315" s="946"/>
      <c r="L315" s="946"/>
      <c r="M315" s="946"/>
      <c r="N315" s="946"/>
      <c r="O315" s="946"/>
      <c r="P315" s="946"/>
      <c r="Q315" s="946"/>
      <c r="R315" s="946"/>
      <c r="S315" s="946"/>
      <c r="T315" s="946"/>
      <c r="U315" s="946"/>
      <c r="V315" s="946"/>
      <c r="W315" s="946"/>
      <c r="X315" s="946"/>
      <c r="Y315" s="946"/>
      <c r="Z315" s="946"/>
    </row>
    <row r="316">
      <c r="A316" s="949"/>
      <c r="B316" s="949"/>
      <c r="C316" s="947"/>
      <c r="D316" s="947"/>
      <c r="E316" s="948"/>
      <c r="F316" s="948"/>
      <c r="G316" s="946"/>
      <c r="H316" s="946"/>
      <c r="I316" s="946"/>
      <c r="J316" s="946"/>
      <c r="K316" s="946"/>
      <c r="L316" s="946"/>
      <c r="M316" s="946"/>
      <c r="N316" s="946"/>
      <c r="O316" s="946"/>
      <c r="P316" s="946"/>
      <c r="Q316" s="946"/>
      <c r="R316" s="946"/>
      <c r="S316" s="946"/>
      <c r="T316" s="946"/>
      <c r="U316" s="946"/>
      <c r="V316" s="946"/>
      <c r="W316" s="946"/>
      <c r="X316" s="946"/>
      <c r="Y316" s="946"/>
      <c r="Z316" s="946"/>
    </row>
    <row r="317">
      <c r="A317" s="949"/>
      <c r="B317" s="949"/>
      <c r="C317" s="947"/>
      <c r="D317" s="947"/>
      <c r="E317" s="948"/>
      <c r="F317" s="948"/>
      <c r="G317" s="946"/>
      <c r="H317" s="946"/>
      <c r="I317" s="946"/>
      <c r="J317" s="946"/>
      <c r="K317" s="946"/>
      <c r="L317" s="946"/>
      <c r="M317" s="946"/>
      <c r="N317" s="946"/>
      <c r="O317" s="946"/>
      <c r="P317" s="946"/>
      <c r="Q317" s="946"/>
      <c r="R317" s="946"/>
      <c r="S317" s="946"/>
      <c r="T317" s="946"/>
      <c r="U317" s="946"/>
      <c r="V317" s="946"/>
      <c r="W317" s="946"/>
      <c r="X317" s="946"/>
      <c r="Y317" s="946"/>
      <c r="Z317" s="946"/>
    </row>
    <row r="318">
      <c r="A318" s="949"/>
      <c r="B318" s="949"/>
      <c r="C318" s="947"/>
      <c r="D318" s="947"/>
      <c r="E318" s="948"/>
      <c r="F318" s="948"/>
      <c r="G318" s="946"/>
      <c r="H318" s="946"/>
      <c r="I318" s="946"/>
      <c r="J318" s="946"/>
      <c r="K318" s="946"/>
      <c r="L318" s="946"/>
      <c r="M318" s="946"/>
      <c r="N318" s="946"/>
      <c r="O318" s="946"/>
      <c r="P318" s="946"/>
      <c r="Q318" s="946"/>
      <c r="R318" s="946"/>
      <c r="S318" s="946"/>
      <c r="T318" s="946"/>
      <c r="U318" s="946"/>
      <c r="V318" s="946"/>
      <c r="W318" s="946"/>
      <c r="X318" s="946"/>
      <c r="Y318" s="946"/>
      <c r="Z318" s="946"/>
    </row>
    <row r="319">
      <c r="A319" s="949"/>
      <c r="B319" s="949"/>
      <c r="C319" s="947"/>
      <c r="D319" s="947"/>
      <c r="E319" s="948"/>
      <c r="F319" s="948"/>
      <c r="G319" s="946"/>
      <c r="H319" s="946"/>
      <c r="I319" s="946"/>
      <c r="J319" s="946"/>
      <c r="K319" s="946"/>
      <c r="L319" s="946"/>
      <c r="M319" s="946"/>
      <c r="N319" s="946"/>
      <c r="O319" s="946"/>
      <c r="P319" s="946"/>
      <c r="Q319" s="946"/>
      <c r="R319" s="946"/>
      <c r="S319" s="946"/>
      <c r="T319" s="946"/>
      <c r="U319" s="946"/>
      <c r="V319" s="946"/>
      <c r="W319" s="946"/>
      <c r="X319" s="946"/>
      <c r="Y319" s="946"/>
      <c r="Z319" s="946"/>
    </row>
    <row r="320">
      <c r="A320" s="949"/>
      <c r="B320" s="949"/>
      <c r="C320" s="947"/>
      <c r="D320" s="947"/>
      <c r="E320" s="948"/>
      <c r="F320" s="948"/>
      <c r="G320" s="946"/>
      <c r="H320" s="946"/>
      <c r="I320" s="946"/>
      <c r="J320" s="946"/>
      <c r="K320" s="946"/>
      <c r="L320" s="946"/>
      <c r="M320" s="946"/>
      <c r="N320" s="946"/>
      <c r="O320" s="946"/>
      <c r="P320" s="946"/>
      <c r="Q320" s="946"/>
      <c r="R320" s="946"/>
      <c r="S320" s="946"/>
      <c r="T320" s="946"/>
      <c r="U320" s="946"/>
      <c r="V320" s="946"/>
      <c r="W320" s="946"/>
      <c r="X320" s="946"/>
      <c r="Y320" s="946"/>
      <c r="Z320" s="946"/>
    </row>
    <row r="321">
      <c r="A321" s="949"/>
      <c r="B321" s="949"/>
      <c r="C321" s="947"/>
      <c r="D321" s="947"/>
      <c r="E321" s="948"/>
      <c r="F321" s="948"/>
      <c r="G321" s="946"/>
      <c r="H321" s="946"/>
      <c r="I321" s="946"/>
      <c r="J321" s="946"/>
      <c r="K321" s="946"/>
      <c r="L321" s="946"/>
      <c r="M321" s="946"/>
      <c r="N321" s="946"/>
      <c r="O321" s="946"/>
      <c r="P321" s="946"/>
      <c r="Q321" s="946"/>
      <c r="R321" s="946"/>
      <c r="S321" s="946"/>
      <c r="T321" s="946"/>
      <c r="U321" s="946"/>
      <c r="V321" s="946"/>
      <c r="W321" s="946"/>
      <c r="X321" s="946"/>
      <c r="Y321" s="946"/>
      <c r="Z321" s="946"/>
    </row>
    <row r="322">
      <c r="A322" s="949"/>
      <c r="B322" s="949"/>
      <c r="C322" s="947"/>
      <c r="D322" s="947"/>
      <c r="E322" s="948"/>
      <c r="F322" s="948"/>
      <c r="G322" s="946"/>
      <c r="H322" s="946"/>
      <c r="I322" s="946"/>
      <c r="J322" s="946"/>
      <c r="K322" s="946"/>
      <c r="L322" s="946"/>
      <c r="M322" s="946"/>
      <c r="N322" s="946"/>
      <c r="O322" s="946"/>
      <c r="P322" s="946"/>
      <c r="Q322" s="946"/>
      <c r="R322" s="946"/>
      <c r="S322" s="946"/>
      <c r="T322" s="946"/>
      <c r="U322" s="946"/>
      <c r="V322" s="946"/>
      <c r="W322" s="946"/>
      <c r="X322" s="946"/>
      <c r="Y322" s="946"/>
      <c r="Z322" s="946"/>
    </row>
    <row r="323">
      <c r="A323" s="949"/>
      <c r="B323" s="949"/>
      <c r="C323" s="947"/>
      <c r="D323" s="947"/>
      <c r="E323" s="948"/>
      <c r="F323" s="948"/>
      <c r="G323" s="946"/>
      <c r="H323" s="946"/>
      <c r="I323" s="946"/>
      <c r="J323" s="946"/>
      <c r="K323" s="946"/>
      <c r="L323" s="946"/>
      <c r="M323" s="946"/>
      <c r="N323" s="946"/>
      <c r="O323" s="946"/>
      <c r="P323" s="946"/>
      <c r="Q323" s="946"/>
      <c r="R323" s="946"/>
      <c r="S323" s="946"/>
      <c r="T323" s="946"/>
      <c r="U323" s="946"/>
      <c r="V323" s="946"/>
      <c r="W323" s="946"/>
      <c r="X323" s="946"/>
      <c r="Y323" s="946"/>
      <c r="Z323" s="946"/>
    </row>
    <row r="324">
      <c r="A324" s="949"/>
      <c r="B324" s="949"/>
      <c r="C324" s="947"/>
      <c r="D324" s="947"/>
      <c r="E324" s="948"/>
      <c r="F324" s="948"/>
      <c r="G324" s="946"/>
      <c r="H324" s="946"/>
      <c r="I324" s="946"/>
      <c r="J324" s="946"/>
      <c r="K324" s="946"/>
      <c r="L324" s="946"/>
      <c r="M324" s="946"/>
      <c r="N324" s="946"/>
      <c r="O324" s="946"/>
      <c r="P324" s="946"/>
      <c r="Q324" s="946"/>
      <c r="R324" s="946"/>
      <c r="S324" s="946"/>
      <c r="T324" s="946"/>
      <c r="U324" s="946"/>
      <c r="V324" s="946"/>
      <c r="W324" s="946"/>
      <c r="X324" s="946"/>
      <c r="Y324" s="946"/>
      <c r="Z324" s="946"/>
    </row>
    <row r="325">
      <c r="A325" s="949"/>
      <c r="B325" s="949"/>
      <c r="C325" s="947"/>
      <c r="D325" s="947"/>
      <c r="E325" s="948"/>
      <c r="F325" s="948"/>
      <c r="G325" s="946"/>
      <c r="H325" s="946"/>
      <c r="I325" s="946"/>
      <c r="J325" s="946"/>
      <c r="K325" s="946"/>
      <c r="L325" s="946"/>
      <c r="M325" s="946"/>
      <c r="N325" s="946"/>
      <c r="O325" s="946"/>
      <c r="P325" s="946"/>
      <c r="Q325" s="946"/>
      <c r="R325" s="946"/>
      <c r="S325" s="946"/>
      <c r="T325" s="946"/>
      <c r="U325" s="946"/>
      <c r="V325" s="946"/>
      <c r="W325" s="946"/>
      <c r="X325" s="946"/>
      <c r="Y325" s="946"/>
      <c r="Z325" s="946"/>
    </row>
    <row r="326">
      <c r="A326" s="949"/>
      <c r="B326" s="949"/>
      <c r="C326" s="947"/>
      <c r="D326" s="947"/>
      <c r="E326" s="948"/>
      <c r="F326" s="948"/>
      <c r="G326" s="946"/>
      <c r="H326" s="946"/>
      <c r="I326" s="946"/>
      <c r="J326" s="946"/>
      <c r="K326" s="946"/>
      <c r="L326" s="946"/>
      <c r="M326" s="946"/>
      <c r="N326" s="946"/>
      <c r="O326" s="946"/>
      <c r="P326" s="946"/>
      <c r="Q326" s="946"/>
      <c r="R326" s="946"/>
      <c r="S326" s="946"/>
      <c r="T326" s="946"/>
      <c r="U326" s="946"/>
      <c r="V326" s="946"/>
      <c r="W326" s="946"/>
      <c r="X326" s="946"/>
      <c r="Y326" s="946"/>
      <c r="Z326" s="946"/>
    </row>
    <row r="327">
      <c r="A327" s="949"/>
      <c r="B327" s="949"/>
      <c r="C327" s="947"/>
      <c r="D327" s="947"/>
      <c r="E327" s="948"/>
      <c r="F327" s="948"/>
      <c r="G327" s="946"/>
      <c r="H327" s="946"/>
      <c r="I327" s="946"/>
      <c r="J327" s="946"/>
      <c r="K327" s="946"/>
      <c r="L327" s="946"/>
      <c r="M327" s="946"/>
      <c r="N327" s="946"/>
      <c r="O327" s="946"/>
      <c r="P327" s="946"/>
      <c r="Q327" s="946"/>
      <c r="R327" s="946"/>
      <c r="S327" s="946"/>
      <c r="T327" s="946"/>
      <c r="U327" s="946"/>
      <c r="V327" s="946"/>
      <c r="W327" s="946"/>
      <c r="X327" s="946"/>
      <c r="Y327" s="946"/>
      <c r="Z327" s="946"/>
    </row>
    <row r="328">
      <c r="A328" s="949"/>
      <c r="B328" s="949"/>
      <c r="C328" s="947"/>
      <c r="D328" s="947"/>
      <c r="E328" s="948"/>
      <c r="F328" s="948"/>
      <c r="G328" s="946"/>
      <c r="H328" s="946"/>
      <c r="I328" s="946"/>
      <c r="J328" s="946"/>
      <c r="K328" s="946"/>
      <c r="L328" s="946"/>
      <c r="M328" s="946"/>
      <c r="N328" s="946"/>
      <c r="O328" s="946"/>
      <c r="P328" s="946"/>
      <c r="Q328" s="946"/>
      <c r="R328" s="946"/>
      <c r="S328" s="946"/>
      <c r="T328" s="946"/>
      <c r="U328" s="946"/>
      <c r="V328" s="946"/>
      <c r="W328" s="946"/>
      <c r="X328" s="946"/>
      <c r="Y328" s="946"/>
      <c r="Z328" s="946"/>
    </row>
    <row r="329">
      <c r="A329" s="949"/>
      <c r="B329" s="949"/>
      <c r="C329" s="947"/>
      <c r="D329" s="947"/>
      <c r="E329" s="948"/>
      <c r="F329" s="948"/>
      <c r="G329" s="946"/>
      <c r="H329" s="946"/>
      <c r="I329" s="946"/>
      <c r="J329" s="946"/>
      <c r="K329" s="946"/>
      <c r="L329" s="946"/>
      <c r="M329" s="946"/>
      <c r="N329" s="946"/>
      <c r="O329" s="946"/>
      <c r="P329" s="946"/>
      <c r="Q329" s="946"/>
      <c r="R329" s="946"/>
      <c r="S329" s="946"/>
      <c r="T329" s="946"/>
      <c r="U329" s="946"/>
      <c r="V329" s="946"/>
      <c r="W329" s="946"/>
      <c r="X329" s="946"/>
      <c r="Y329" s="946"/>
      <c r="Z329" s="946"/>
    </row>
    <row r="330">
      <c r="A330" s="949"/>
      <c r="B330" s="949"/>
      <c r="C330" s="947"/>
      <c r="D330" s="947"/>
      <c r="E330" s="948"/>
      <c r="F330" s="948"/>
      <c r="G330" s="946"/>
      <c r="H330" s="946"/>
      <c r="I330" s="946"/>
      <c r="J330" s="946"/>
      <c r="K330" s="946"/>
      <c r="L330" s="946"/>
      <c r="M330" s="946"/>
      <c r="N330" s="946"/>
      <c r="O330" s="946"/>
      <c r="P330" s="946"/>
      <c r="Q330" s="946"/>
      <c r="R330" s="946"/>
      <c r="S330" s="946"/>
      <c r="T330" s="946"/>
      <c r="U330" s="946"/>
      <c r="V330" s="946"/>
      <c r="W330" s="946"/>
      <c r="X330" s="946"/>
      <c r="Y330" s="946"/>
      <c r="Z330" s="946"/>
    </row>
    <row r="331">
      <c r="A331" s="949"/>
      <c r="B331" s="949"/>
      <c r="C331" s="947"/>
      <c r="D331" s="947"/>
      <c r="E331" s="948"/>
      <c r="F331" s="948"/>
      <c r="G331" s="946"/>
      <c r="H331" s="946"/>
      <c r="I331" s="946"/>
      <c r="J331" s="946"/>
      <c r="K331" s="946"/>
      <c r="L331" s="946"/>
      <c r="M331" s="946"/>
      <c r="N331" s="946"/>
      <c r="O331" s="946"/>
      <c r="P331" s="946"/>
      <c r="Q331" s="946"/>
      <c r="R331" s="946"/>
      <c r="S331" s="946"/>
      <c r="T331" s="946"/>
      <c r="U331" s="946"/>
      <c r="V331" s="946"/>
      <c r="W331" s="946"/>
      <c r="X331" s="946"/>
      <c r="Y331" s="946"/>
      <c r="Z331" s="946"/>
    </row>
    <row r="332">
      <c r="A332" s="949"/>
      <c r="B332" s="949"/>
      <c r="C332" s="947"/>
      <c r="D332" s="947"/>
      <c r="E332" s="948"/>
      <c r="F332" s="948"/>
      <c r="G332" s="946"/>
      <c r="H332" s="946"/>
      <c r="I332" s="946"/>
      <c r="J332" s="946"/>
      <c r="K332" s="946"/>
      <c r="L332" s="946"/>
      <c r="M332" s="946"/>
      <c r="N332" s="946"/>
      <c r="O332" s="946"/>
      <c r="P332" s="946"/>
      <c r="Q332" s="946"/>
      <c r="R332" s="946"/>
      <c r="S332" s="946"/>
      <c r="T332" s="946"/>
      <c r="U332" s="946"/>
      <c r="V332" s="946"/>
      <c r="W332" s="946"/>
      <c r="X332" s="946"/>
      <c r="Y332" s="946"/>
      <c r="Z332" s="946"/>
    </row>
    <row r="333">
      <c r="A333" s="949"/>
      <c r="B333" s="949"/>
      <c r="C333" s="947"/>
      <c r="D333" s="947"/>
      <c r="E333" s="948"/>
      <c r="F333" s="948"/>
      <c r="G333" s="946"/>
      <c r="H333" s="946"/>
      <c r="I333" s="946"/>
      <c r="J333" s="946"/>
      <c r="K333" s="946"/>
      <c r="L333" s="946"/>
      <c r="M333" s="946"/>
      <c r="N333" s="946"/>
      <c r="O333" s="946"/>
      <c r="P333" s="946"/>
      <c r="Q333" s="946"/>
      <c r="R333" s="946"/>
      <c r="S333" s="946"/>
      <c r="T333" s="946"/>
      <c r="U333" s="946"/>
      <c r="V333" s="946"/>
      <c r="W333" s="946"/>
      <c r="X333" s="946"/>
      <c r="Y333" s="946"/>
      <c r="Z333" s="946"/>
    </row>
    <row r="334">
      <c r="A334" s="949"/>
      <c r="B334" s="949"/>
      <c r="C334" s="947"/>
      <c r="D334" s="947"/>
      <c r="E334" s="948"/>
      <c r="F334" s="948"/>
      <c r="G334" s="946"/>
      <c r="H334" s="946"/>
      <c r="I334" s="946"/>
      <c r="J334" s="946"/>
      <c r="K334" s="946"/>
      <c r="L334" s="946"/>
      <c r="M334" s="946"/>
      <c r="N334" s="946"/>
      <c r="O334" s="946"/>
      <c r="P334" s="946"/>
      <c r="Q334" s="946"/>
      <c r="R334" s="946"/>
      <c r="S334" s="946"/>
      <c r="T334" s="946"/>
      <c r="U334" s="946"/>
      <c r="V334" s="946"/>
      <c r="W334" s="946"/>
      <c r="X334" s="946"/>
      <c r="Y334" s="946"/>
      <c r="Z334" s="946"/>
    </row>
    <row r="335">
      <c r="A335" s="949"/>
      <c r="B335" s="949"/>
      <c r="C335" s="947"/>
      <c r="D335" s="947"/>
      <c r="E335" s="948"/>
      <c r="F335" s="948"/>
      <c r="G335" s="946"/>
      <c r="H335" s="946"/>
      <c r="I335" s="946"/>
      <c r="J335" s="946"/>
      <c r="K335" s="946"/>
      <c r="L335" s="946"/>
      <c r="M335" s="946"/>
      <c r="N335" s="946"/>
      <c r="O335" s="946"/>
      <c r="P335" s="946"/>
      <c r="Q335" s="946"/>
      <c r="R335" s="946"/>
      <c r="S335" s="946"/>
      <c r="T335" s="946"/>
      <c r="U335" s="946"/>
      <c r="V335" s="946"/>
      <c r="W335" s="946"/>
      <c r="X335" s="946"/>
      <c r="Y335" s="946"/>
      <c r="Z335" s="946"/>
    </row>
    <row r="336">
      <c r="A336" s="949"/>
      <c r="B336" s="949"/>
      <c r="C336" s="947"/>
      <c r="D336" s="947"/>
      <c r="E336" s="948"/>
      <c r="F336" s="948"/>
      <c r="G336" s="946"/>
      <c r="H336" s="946"/>
      <c r="I336" s="946"/>
      <c r="J336" s="946"/>
      <c r="K336" s="946"/>
      <c r="L336" s="946"/>
      <c r="M336" s="946"/>
      <c r="N336" s="946"/>
      <c r="O336" s="946"/>
      <c r="P336" s="946"/>
      <c r="Q336" s="946"/>
      <c r="R336" s="946"/>
      <c r="S336" s="946"/>
      <c r="T336" s="946"/>
      <c r="U336" s="946"/>
      <c r="V336" s="946"/>
      <c r="W336" s="946"/>
      <c r="X336" s="946"/>
      <c r="Y336" s="946"/>
      <c r="Z336" s="946"/>
    </row>
    <row r="337">
      <c r="A337" s="949"/>
      <c r="B337" s="949"/>
      <c r="C337" s="947"/>
      <c r="D337" s="947"/>
      <c r="E337" s="948"/>
      <c r="F337" s="948"/>
      <c r="G337" s="946"/>
      <c r="H337" s="946"/>
      <c r="I337" s="946"/>
      <c r="J337" s="946"/>
      <c r="K337" s="946"/>
      <c r="L337" s="946"/>
      <c r="M337" s="946"/>
      <c r="N337" s="946"/>
      <c r="O337" s="946"/>
      <c r="P337" s="946"/>
      <c r="Q337" s="946"/>
      <c r="R337" s="946"/>
      <c r="S337" s="946"/>
      <c r="T337" s="946"/>
      <c r="U337" s="946"/>
      <c r="V337" s="946"/>
      <c r="W337" s="946"/>
      <c r="X337" s="946"/>
      <c r="Y337" s="946"/>
      <c r="Z337" s="946"/>
    </row>
    <row r="338">
      <c r="A338" s="949"/>
      <c r="B338" s="949"/>
      <c r="C338" s="947"/>
      <c r="D338" s="947"/>
      <c r="E338" s="948"/>
      <c r="F338" s="948"/>
      <c r="G338" s="946"/>
      <c r="H338" s="946"/>
      <c r="I338" s="946"/>
      <c r="J338" s="946"/>
      <c r="K338" s="946"/>
      <c r="L338" s="946"/>
      <c r="M338" s="946"/>
      <c r="N338" s="946"/>
      <c r="O338" s="946"/>
      <c r="P338" s="946"/>
      <c r="Q338" s="946"/>
      <c r="R338" s="946"/>
      <c r="S338" s="946"/>
      <c r="T338" s="946"/>
      <c r="U338" s="946"/>
      <c r="V338" s="946"/>
      <c r="W338" s="946"/>
      <c r="X338" s="946"/>
      <c r="Y338" s="946"/>
      <c r="Z338" s="946"/>
    </row>
    <row r="339">
      <c r="A339" s="949"/>
      <c r="B339" s="949"/>
      <c r="C339" s="947"/>
      <c r="D339" s="947"/>
      <c r="E339" s="948"/>
      <c r="F339" s="948"/>
      <c r="G339" s="946"/>
      <c r="H339" s="946"/>
      <c r="I339" s="946"/>
      <c r="J339" s="946"/>
      <c r="K339" s="946"/>
      <c r="L339" s="946"/>
      <c r="M339" s="946"/>
      <c r="N339" s="946"/>
      <c r="O339" s="946"/>
      <c r="P339" s="946"/>
      <c r="Q339" s="946"/>
      <c r="R339" s="946"/>
      <c r="S339" s="946"/>
      <c r="T339" s="946"/>
      <c r="U339" s="946"/>
      <c r="V339" s="946"/>
      <c r="W339" s="946"/>
      <c r="X339" s="946"/>
      <c r="Y339" s="946"/>
      <c r="Z339" s="946"/>
    </row>
    <row r="340">
      <c r="A340" s="949"/>
      <c r="B340" s="949"/>
      <c r="C340" s="947"/>
      <c r="D340" s="947"/>
      <c r="E340" s="948"/>
      <c r="F340" s="948"/>
      <c r="G340" s="946"/>
      <c r="H340" s="946"/>
      <c r="I340" s="946"/>
      <c r="J340" s="946"/>
      <c r="K340" s="946"/>
      <c r="L340" s="946"/>
      <c r="M340" s="946"/>
      <c r="N340" s="946"/>
      <c r="O340" s="946"/>
      <c r="P340" s="946"/>
      <c r="Q340" s="946"/>
      <c r="R340" s="946"/>
      <c r="S340" s="946"/>
      <c r="T340" s="946"/>
      <c r="U340" s="946"/>
      <c r="V340" s="946"/>
      <c r="W340" s="946"/>
      <c r="X340" s="946"/>
      <c r="Y340" s="946"/>
      <c r="Z340" s="946"/>
    </row>
    <row r="341">
      <c r="A341" s="949"/>
      <c r="B341" s="949"/>
      <c r="C341" s="947"/>
      <c r="D341" s="947"/>
      <c r="E341" s="948"/>
      <c r="F341" s="948"/>
      <c r="G341" s="946"/>
      <c r="H341" s="946"/>
      <c r="I341" s="946"/>
      <c r="J341" s="946"/>
      <c r="K341" s="946"/>
      <c r="L341" s="946"/>
      <c r="M341" s="946"/>
      <c r="N341" s="946"/>
      <c r="O341" s="946"/>
      <c r="P341" s="946"/>
      <c r="Q341" s="946"/>
      <c r="R341" s="946"/>
      <c r="S341" s="946"/>
      <c r="T341" s="946"/>
      <c r="U341" s="946"/>
      <c r="V341" s="946"/>
      <c r="W341" s="946"/>
      <c r="X341" s="946"/>
      <c r="Y341" s="946"/>
      <c r="Z341" s="946"/>
    </row>
    <row r="342">
      <c r="A342" s="949"/>
      <c r="B342" s="949"/>
      <c r="C342" s="947"/>
      <c r="D342" s="947"/>
      <c r="E342" s="948"/>
      <c r="F342" s="948"/>
      <c r="G342" s="946"/>
      <c r="H342" s="946"/>
      <c r="I342" s="946"/>
      <c r="J342" s="946"/>
      <c r="K342" s="946"/>
      <c r="L342" s="946"/>
      <c r="M342" s="946"/>
      <c r="N342" s="946"/>
      <c r="O342" s="946"/>
      <c r="P342" s="946"/>
      <c r="Q342" s="946"/>
      <c r="R342" s="946"/>
      <c r="S342" s="946"/>
      <c r="T342" s="946"/>
      <c r="U342" s="946"/>
      <c r="V342" s="946"/>
      <c r="W342" s="946"/>
      <c r="X342" s="946"/>
      <c r="Y342" s="946"/>
      <c r="Z342" s="946"/>
    </row>
    <row r="343">
      <c r="A343" s="949"/>
      <c r="B343" s="949"/>
      <c r="C343" s="947"/>
      <c r="D343" s="947"/>
      <c r="E343" s="948"/>
      <c r="F343" s="948"/>
      <c r="G343" s="946"/>
      <c r="H343" s="946"/>
      <c r="I343" s="946"/>
      <c r="J343" s="946"/>
      <c r="K343" s="946"/>
      <c r="L343" s="946"/>
      <c r="M343" s="946"/>
      <c r="N343" s="946"/>
      <c r="O343" s="946"/>
      <c r="P343" s="946"/>
      <c r="Q343" s="946"/>
      <c r="R343" s="946"/>
      <c r="S343" s="946"/>
      <c r="T343" s="946"/>
      <c r="U343" s="946"/>
      <c r="V343" s="946"/>
      <c r="W343" s="946"/>
      <c r="X343" s="946"/>
      <c r="Y343" s="946"/>
      <c r="Z343" s="946"/>
    </row>
    <row r="344">
      <c r="A344" s="949"/>
      <c r="B344" s="949"/>
      <c r="C344" s="947"/>
      <c r="D344" s="947"/>
      <c r="E344" s="948"/>
      <c r="F344" s="948"/>
      <c r="G344" s="946"/>
      <c r="H344" s="946"/>
      <c r="I344" s="946"/>
      <c r="J344" s="946"/>
      <c r="K344" s="946"/>
      <c r="L344" s="946"/>
      <c r="M344" s="946"/>
      <c r="N344" s="946"/>
      <c r="O344" s="946"/>
      <c r="P344" s="946"/>
      <c r="Q344" s="946"/>
      <c r="R344" s="946"/>
      <c r="S344" s="946"/>
      <c r="T344" s="946"/>
      <c r="U344" s="946"/>
      <c r="V344" s="946"/>
      <c r="W344" s="946"/>
      <c r="X344" s="946"/>
      <c r="Y344" s="946"/>
      <c r="Z344" s="946"/>
    </row>
    <row r="345">
      <c r="A345" s="949"/>
      <c r="B345" s="949"/>
      <c r="C345" s="947"/>
      <c r="D345" s="947"/>
      <c r="E345" s="948"/>
      <c r="F345" s="948"/>
      <c r="G345" s="946"/>
      <c r="H345" s="946"/>
      <c r="I345" s="946"/>
      <c r="J345" s="946"/>
      <c r="K345" s="946"/>
      <c r="L345" s="946"/>
      <c r="M345" s="946"/>
      <c r="N345" s="946"/>
      <c r="O345" s="946"/>
      <c r="P345" s="946"/>
      <c r="Q345" s="946"/>
      <c r="R345" s="946"/>
      <c r="S345" s="946"/>
      <c r="T345" s="946"/>
      <c r="U345" s="946"/>
      <c r="V345" s="946"/>
      <c r="W345" s="946"/>
      <c r="X345" s="946"/>
      <c r="Y345" s="946"/>
      <c r="Z345" s="946"/>
    </row>
    <row r="346">
      <c r="A346" s="949"/>
      <c r="B346" s="949"/>
      <c r="C346" s="947"/>
      <c r="D346" s="947"/>
      <c r="E346" s="948"/>
      <c r="F346" s="948"/>
      <c r="G346" s="946"/>
      <c r="H346" s="946"/>
      <c r="I346" s="946"/>
      <c r="J346" s="946"/>
      <c r="K346" s="946"/>
      <c r="L346" s="946"/>
      <c r="M346" s="946"/>
      <c r="N346" s="946"/>
      <c r="O346" s="946"/>
      <c r="P346" s="946"/>
      <c r="Q346" s="946"/>
      <c r="R346" s="946"/>
      <c r="S346" s="946"/>
      <c r="T346" s="946"/>
      <c r="U346" s="946"/>
      <c r="V346" s="946"/>
      <c r="W346" s="946"/>
      <c r="X346" s="946"/>
      <c r="Y346" s="946"/>
      <c r="Z346" s="946"/>
    </row>
    <row r="347">
      <c r="A347" s="949"/>
      <c r="B347" s="949"/>
      <c r="C347" s="947"/>
      <c r="D347" s="947"/>
      <c r="E347" s="948"/>
      <c r="F347" s="948"/>
      <c r="G347" s="946"/>
      <c r="H347" s="946"/>
      <c r="I347" s="946"/>
      <c r="J347" s="946"/>
      <c r="K347" s="946"/>
      <c r="L347" s="946"/>
      <c r="M347" s="946"/>
      <c r="N347" s="946"/>
      <c r="O347" s="946"/>
      <c r="P347" s="946"/>
      <c r="Q347" s="946"/>
      <c r="R347" s="946"/>
      <c r="S347" s="946"/>
      <c r="T347" s="946"/>
      <c r="U347" s="946"/>
      <c r="V347" s="946"/>
      <c r="W347" s="946"/>
      <c r="X347" s="946"/>
      <c r="Y347" s="946"/>
      <c r="Z347" s="946"/>
    </row>
    <row r="348">
      <c r="A348" s="949"/>
      <c r="B348" s="949"/>
      <c r="C348" s="947"/>
      <c r="D348" s="947"/>
      <c r="E348" s="948"/>
      <c r="F348" s="948"/>
      <c r="G348" s="946"/>
      <c r="H348" s="946"/>
      <c r="I348" s="946"/>
      <c r="J348" s="946"/>
      <c r="K348" s="946"/>
      <c r="L348" s="946"/>
      <c r="M348" s="946"/>
      <c r="N348" s="946"/>
      <c r="O348" s="946"/>
      <c r="P348" s="946"/>
      <c r="Q348" s="946"/>
      <c r="R348" s="946"/>
      <c r="S348" s="946"/>
      <c r="T348" s="946"/>
      <c r="U348" s="946"/>
      <c r="V348" s="946"/>
      <c r="W348" s="946"/>
      <c r="X348" s="946"/>
      <c r="Y348" s="946"/>
      <c r="Z348" s="946"/>
    </row>
    <row r="349">
      <c r="A349" s="949"/>
      <c r="B349" s="949"/>
      <c r="C349" s="947"/>
      <c r="D349" s="947"/>
      <c r="E349" s="948"/>
      <c r="F349" s="948"/>
      <c r="G349" s="946"/>
      <c r="H349" s="946"/>
      <c r="I349" s="946"/>
      <c r="J349" s="946"/>
      <c r="K349" s="946"/>
      <c r="L349" s="946"/>
      <c r="M349" s="946"/>
      <c r="N349" s="946"/>
      <c r="O349" s="946"/>
      <c r="P349" s="946"/>
      <c r="Q349" s="946"/>
      <c r="R349" s="946"/>
      <c r="S349" s="946"/>
      <c r="T349" s="946"/>
      <c r="U349" s="946"/>
      <c r="V349" s="946"/>
      <c r="W349" s="946"/>
      <c r="X349" s="946"/>
      <c r="Y349" s="946"/>
      <c r="Z349" s="946"/>
    </row>
    <row r="350">
      <c r="A350" s="949"/>
      <c r="B350" s="949"/>
      <c r="C350" s="947"/>
      <c r="D350" s="947"/>
      <c r="E350" s="948"/>
      <c r="F350" s="948"/>
      <c r="G350" s="946"/>
      <c r="H350" s="946"/>
      <c r="I350" s="946"/>
      <c r="J350" s="946"/>
      <c r="K350" s="946"/>
      <c r="L350" s="946"/>
      <c r="M350" s="946"/>
      <c r="N350" s="946"/>
      <c r="O350" s="946"/>
      <c r="P350" s="946"/>
      <c r="Q350" s="946"/>
      <c r="R350" s="946"/>
      <c r="S350" s="946"/>
      <c r="T350" s="946"/>
      <c r="U350" s="946"/>
      <c r="V350" s="946"/>
      <c r="W350" s="946"/>
      <c r="X350" s="946"/>
      <c r="Y350" s="946"/>
      <c r="Z350" s="946"/>
    </row>
    <row r="351">
      <c r="A351" s="949"/>
      <c r="B351" s="949"/>
      <c r="C351" s="947"/>
      <c r="D351" s="947"/>
      <c r="E351" s="948"/>
      <c r="F351" s="948"/>
      <c r="G351" s="946"/>
      <c r="H351" s="946"/>
      <c r="I351" s="946"/>
      <c r="J351" s="946"/>
      <c r="K351" s="946"/>
      <c r="L351" s="946"/>
      <c r="M351" s="946"/>
      <c r="N351" s="946"/>
      <c r="O351" s="946"/>
      <c r="P351" s="946"/>
      <c r="Q351" s="946"/>
      <c r="R351" s="946"/>
      <c r="S351" s="946"/>
      <c r="T351" s="946"/>
      <c r="U351" s="946"/>
      <c r="V351" s="946"/>
      <c r="W351" s="946"/>
      <c r="X351" s="946"/>
      <c r="Y351" s="946"/>
      <c r="Z351" s="946"/>
    </row>
    <row r="352">
      <c r="A352" s="949"/>
      <c r="B352" s="949"/>
      <c r="C352" s="947"/>
      <c r="D352" s="947"/>
      <c r="E352" s="948"/>
      <c r="F352" s="948"/>
      <c r="G352" s="946"/>
      <c r="H352" s="946"/>
      <c r="I352" s="946"/>
      <c r="J352" s="946"/>
      <c r="K352" s="946"/>
      <c r="L352" s="946"/>
      <c r="M352" s="946"/>
      <c r="N352" s="946"/>
      <c r="O352" s="946"/>
      <c r="P352" s="946"/>
      <c r="Q352" s="946"/>
      <c r="R352" s="946"/>
      <c r="S352" s="946"/>
      <c r="T352" s="946"/>
      <c r="U352" s="946"/>
      <c r="V352" s="946"/>
      <c r="W352" s="946"/>
      <c r="X352" s="946"/>
      <c r="Y352" s="946"/>
      <c r="Z352" s="946"/>
    </row>
    <row r="353">
      <c r="A353" s="949"/>
      <c r="B353" s="949"/>
      <c r="C353" s="947"/>
      <c r="D353" s="947"/>
      <c r="E353" s="948"/>
      <c r="F353" s="948"/>
      <c r="G353" s="946"/>
      <c r="H353" s="946"/>
      <c r="I353" s="946"/>
      <c r="J353" s="946"/>
      <c r="K353" s="946"/>
      <c r="L353" s="946"/>
      <c r="M353" s="946"/>
      <c r="N353" s="946"/>
      <c r="O353" s="946"/>
      <c r="P353" s="946"/>
      <c r="Q353" s="946"/>
      <c r="R353" s="946"/>
      <c r="S353" s="946"/>
      <c r="T353" s="946"/>
      <c r="U353" s="946"/>
      <c r="V353" s="946"/>
      <c r="W353" s="946"/>
      <c r="X353" s="946"/>
      <c r="Y353" s="946"/>
      <c r="Z353" s="946"/>
    </row>
    <row r="354">
      <c r="A354" s="949"/>
      <c r="B354" s="949"/>
      <c r="C354" s="947"/>
      <c r="D354" s="947"/>
      <c r="E354" s="948"/>
      <c r="F354" s="948"/>
      <c r="G354" s="946"/>
      <c r="H354" s="946"/>
      <c r="I354" s="946"/>
      <c r="J354" s="946"/>
      <c r="K354" s="946"/>
      <c r="L354" s="946"/>
      <c r="M354" s="946"/>
      <c r="N354" s="946"/>
      <c r="O354" s="946"/>
      <c r="P354" s="946"/>
      <c r="Q354" s="946"/>
      <c r="R354" s="946"/>
      <c r="S354" s="946"/>
      <c r="T354" s="946"/>
      <c r="U354" s="946"/>
      <c r="V354" s="946"/>
      <c r="W354" s="946"/>
      <c r="X354" s="946"/>
      <c r="Y354" s="946"/>
      <c r="Z354" s="946"/>
    </row>
    <row r="355">
      <c r="A355" s="949"/>
      <c r="B355" s="949"/>
      <c r="C355" s="947"/>
      <c r="D355" s="947"/>
      <c r="E355" s="948"/>
      <c r="F355" s="948"/>
      <c r="G355" s="946"/>
      <c r="H355" s="946"/>
      <c r="I355" s="946"/>
      <c r="J355" s="946"/>
      <c r="K355" s="946"/>
      <c r="L355" s="946"/>
      <c r="M355" s="946"/>
      <c r="N355" s="946"/>
      <c r="O355" s="946"/>
      <c r="P355" s="946"/>
      <c r="Q355" s="946"/>
      <c r="R355" s="946"/>
      <c r="S355" s="946"/>
      <c r="T355" s="946"/>
      <c r="U355" s="946"/>
      <c r="V355" s="946"/>
      <c r="W355" s="946"/>
      <c r="X355" s="946"/>
      <c r="Y355" s="946"/>
      <c r="Z355" s="946"/>
    </row>
    <row r="356">
      <c r="A356" s="949"/>
      <c r="B356" s="949"/>
      <c r="C356" s="947"/>
      <c r="D356" s="947"/>
      <c r="E356" s="948"/>
      <c r="F356" s="948"/>
      <c r="G356" s="946"/>
      <c r="H356" s="946"/>
      <c r="I356" s="946"/>
      <c r="J356" s="946"/>
      <c r="K356" s="946"/>
      <c r="L356" s="946"/>
      <c r="M356" s="946"/>
      <c r="N356" s="946"/>
      <c r="O356" s="946"/>
      <c r="P356" s="946"/>
      <c r="Q356" s="946"/>
      <c r="R356" s="946"/>
      <c r="S356" s="946"/>
      <c r="T356" s="946"/>
      <c r="U356" s="946"/>
      <c r="V356" s="946"/>
      <c r="W356" s="946"/>
      <c r="X356" s="946"/>
      <c r="Y356" s="946"/>
      <c r="Z356" s="946"/>
    </row>
    <row r="357">
      <c r="A357" s="949"/>
      <c r="B357" s="949"/>
      <c r="C357" s="947"/>
      <c r="D357" s="947"/>
      <c r="E357" s="948"/>
      <c r="F357" s="948"/>
      <c r="G357" s="946"/>
      <c r="H357" s="946"/>
      <c r="I357" s="946"/>
      <c r="J357" s="946"/>
      <c r="K357" s="946"/>
      <c r="L357" s="946"/>
      <c r="M357" s="946"/>
      <c r="N357" s="946"/>
      <c r="O357" s="946"/>
      <c r="P357" s="946"/>
      <c r="Q357" s="946"/>
      <c r="R357" s="946"/>
      <c r="S357" s="946"/>
      <c r="T357" s="946"/>
      <c r="U357" s="946"/>
      <c r="V357" s="946"/>
      <c r="W357" s="946"/>
      <c r="X357" s="946"/>
      <c r="Y357" s="946"/>
      <c r="Z357" s="946"/>
    </row>
    <row r="358">
      <c r="A358" s="949"/>
      <c r="B358" s="949"/>
      <c r="C358" s="947"/>
      <c r="D358" s="947"/>
      <c r="E358" s="948"/>
      <c r="F358" s="948"/>
      <c r="G358" s="946"/>
      <c r="H358" s="946"/>
      <c r="I358" s="946"/>
      <c r="J358" s="946"/>
      <c r="K358" s="946"/>
      <c r="L358" s="946"/>
      <c r="M358" s="946"/>
      <c r="N358" s="946"/>
      <c r="O358" s="946"/>
      <c r="P358" s="946"/>
      <c r="Q358" s="946"/>
      <c r="R358" s="946"/>
      <c r="S358" s="946"/>
      <c r="T358" s="946"/>
      <c r="U358" s="946"/>
      <c r="V358" s="946"/>
      <c r="W358" s="946"/>
      <c r="X358" s="946"/>
      <c r="Y358" s="946"/>
      <c r="Z358" s="946"/>
    </row>
    <row r="359">
      <c r="A359" s="949"/>
      <c r="B359" s="949"/>
      <c r="C359" s="947"/>
      <c r="D359" s="947"/>
      <c r="E359" s="948"/>
      <c r="F359" s="948"/>
      <c r="G359" s="946"/>
      <c r="H359" s="946"/>
      <c r="I359" s="946"/>
      <c r="J359" s="946"/>
      <c r="K359" s="946"/>
      <c r="L359" s="946"/>
      <c r="M359" s="946"/>
      <c r="N359" s="946"/>
      <c r="O359" s="946"/>
      <c r="P359" s="946"/>
      <c r="Q359" s="946"/>
      <c r="R359" s="946"/>
      <c r="S359" s="946"/>
      <c r="T359" s="946"/>
      <c r="U359" s="946"/>
      <c r="V359" s="946"/>
      <c r="W359" s="946"/>
      <c r="X359" s="946"/>
      <c r="Y359" s="946"/>
      <c r="Z359" s="946"/>
    </row>
    <row r="360">
      <c r="A360" s="949"/>
      <c r="B360" s="949"/>
      <c r="C360" s="947"/>
      <c r="D360" s="947"/>
      <c r="E360" s="948"/>
      <c r="F360" s="948"/>
      <c r="G360" s="946"/>
      <c r="H360" s="946"/>
      <c r="I360" s="946"/>
      <c r="J360" s="946"/>
      <c r="K360" s="946"/>
      <c r="L360" s="946"/>
      <c r="M360" s="946"/>
      <c r="N360" s="946"/>
      <c r="O360" s="946"/>
      <c r="P360" s="946"/>
      <c r="Q360" s="946"/>
      <c r="R360" s="946"/>
      <c r="S360" s="946"/>
      <c r="T360" s="946"/>
      <c r="U360" s="946"/>
      <c r="V360" s="946"/>
      <c r="W360" s="946"/>
      <c r="X360" s="946"/>
      <c r="Y360" s="946"/>
      <c r="Z360" s="946"/>
    </row>
    <row r="361">
      <c r="A361" s="949"/>
      <c r="B361" s="949"/>
      <c r="C361" s="947"/>
      <c r="D361" s="947"/>
      <c r="E361" s="948"/>
      <c r="F361" s="948"/>
      <c r="G361" s="946"/>
      <c r="H361" s="946"/>
      <c r="I361" s="946"/>
      <c r="J361" s="946"/>
      <c r="K361" s="946"/>
      <c r="L361" s="946"/>
      <c r="M361" s="946"/>
      <c r="N361" s="946"/>
      <c r="O361" s="946"/>
      <c r="P361" s="946"/>
      <c r="Q361" s="946"/>
      <c r="R361" s="946"/>
      <c r="S361" s="946"/>
      <c r="T361" s="946"/>
      <c r="U361" s="946"/>
      <c r="V361" s="946"/>
      <c r="W361" s="946"/>
      <c r="X361" s="946"/>
      <c r="Y361" s="946"/>
      <c r="Z361" s="946"/>
    </row>
    <row r="362">
      <c r="A362" s="949"/>
      <c r="B362" s="949"/>
      <c r="C362" s="947"/>
      <c r="D362" s="947"/>
      <c r="E362" s="948"/>
      <c r="F362" s="948"/>
      <c r="G362" s="946"/>
      <c r="H362" s="946"/>
      <c r="I362" s="946"/>
      <c r="J362" s="946"/>
      <c r="K362" s="946"/>
      <c r="L362" s="946"/>
      <c r="M362" s="946"/>
      <c r="N362" s="946"/>
      <c r="O362" s="946"/>
      <c r="P362" s="946"/>
      <c r="Q362" s="946"/>
      <c r="R362" s="946"/>
      <c r="S362" s="946"/>
      <c r="T362" s="946"/>
      <c r="U362" s="946"/>
      <c r="V362" s="946"/>
      <c r="W362" s="946"/>
      <c r="X362" s="946"/>
      <c r="Y362" s="946"/>
      <c r="Z362" s="946"/>
    </row>
    <row r="363">
      <c r="A363" s="949"/>
      <c r="B363" s="949"/>
      <c r="C363" s="947"/>
      <c r="D363" s="947"/>
      <c r="E363" s="948"/>
      <c r="F363" s="948"/>
      <c r="G363" s="946"/>
      <c r="H363" s="946"/>
      <c r="I363" s="946"/>
      <c r="J363" s="946"/>
      <c r="K363" s="946"/>
      <c r="L363" s="946"/>
      <c r="M363" s="946"/>
      <c r="N363" s="946"/>
      <c r="O363" s="946"/>
      <c r="P363" s="946"/>
      <c r="Q363" s="946"/>
      <c r="R363" s="946"/>
      <c r="S363" s="946"/>
      <c r="T363" s="946"/>
      <c r="U363" s="946"/>
      <c r="V363" s="946"/>
      <c r="W363" s="946"/>
      <c r="X363" s="946"/>
      <c r="Y363" s="946"/>
      <c r="Z363" s="946"/>
    </row>
    <row r="364">
      <c r="A364" s="949"/>
      <c r="B364" s="949"/>
      <c r="C364" s="947"/>
      <c r="D364" s="947"/>
      <c r="E364" s="948"/>
      <c r="F364" s="948"/>
      <c r="G364" s="946"/>
      <c r="H364" s="946"/>
      <c r="I364" s="946"/>
      <c r="J364" s="946"/>
      <c r="K364" s="946"/>
      <c r="L364" s="946"/>
      <c r="M364" s="946"/>
      <c r="N364" s="946"/>
      <c r="O364" s="946"/>
      <c r="P364" s="946"/>
      <c r="Q364" s="946"/>
      <c r="R364" s="946"/>
      <c r="S364" s="946"/>
      <c r="T364" s="946"/>
      <c r="U364" s="946"/>
      <c r="V364" s="946"/>
      <c r="W364" s="946"/>
      <c r="X364" s="946"/>
      <c r="Y364" s="946"/>
      <c r="Z364" s="946"/>
    </row>
    <row r="365">
      <c r="A365" s="949"/>
      <c r="B365" s="949"/>
      <c r="C365" s="947"/>
      <c r="D365" s="947"/>
      <c r="E365" s="948"/>
      <c r="F365" s="948"/>
      <c r="G365" s="946"/>
      <c r="H365" s="946"/>
      <c r="I365" s="946"/>
      <c r="J365" s="946"/>
      <c r="K365" s="946"/>
      <c r="L365" s="946"/>
      <c r="M365" s="946"/>
      <c r="N365" s="946"/>
      <c r="O365" s="946"/>
      <c r="P365" s="946"/>
      <c r="Q365" s="946"/>
      <c r="R365" s="946"/>
      <c r="S365" s="946"/>
      <c r="T365" s="946"/>
      <c r="U365" s="946"/>
      <c r="V365" s="946"/>
      <c r="W365" s="946"/>
      <c r="X365" s="946"/>
      <c r="Y365" s="946"/>
      <c r="Z365" s="946"/>
    </row>
    <row r="366">
      <c r="A366" s="949"/>
      <c r="B366" s="949"/>
      <c r="C366" s="947"/>
      <c r="D366" s="947"/>
      <c r="E366" s="948"/>
      <c r="F366" s="948"/>
      <c r="G366" s="946"/>
      <c r="H366" s="946"/>
      <c r="I366" s="946"/>
      <c r="J366" s="946"/>
      <c r="K366" s="946"/>
      <c r="L366" s="946"/>
      <c r="M366" s="946"/>
      <c r="N366" s="946"/>
      <c r="O366" s="946"/>
      <c r="P366" s="946"/>
      <c r="Q366" s="946"/>
      <c r="R366" s="946"/>
      <c r="S366" s="946"/>
      <c r="T366" s="946"/>
      <c r="U366" s="946"/>
      <c r="V366" s="946"/>
      <c r="W366" s="946"/>
      <c r="X366" s="946"/>
      <c r="Y366" s="946"/>
      <c r="Z366" s="946"/>
    </row>
    <row r="367">
      <c r="A367" s="949"/>
      <c r="B367" s="949"/>
      <c r="C367" s="947"/>
      <c r="D367" s="947"/>
      <c r="E367" s="948"/>
      <c r="F367" s="948"/>
      <c r="G367" s="946"/>
      <c r="H367" s="946"/>
      <c r="I367" s="946"/>
      <c r="J367" s="946"/>
      <c r="K367" s="946"/>
      <c r="L367" s="946"/>
      <c r="M367" s="946"/>
      <c r="N367" s="946"/>
      <c r="O367" s="946"/>
      <c r="P367" s="946"/>
      <c r="Q367" s="946"/>
      <c r="R367" s="946"/>
      <c r="S367" s="946"/>
      <c r="T367" s="946"/>
      <c r="U367" s="946"/>
      <c r="V367" s="946"/>
      <c r="W367" s="946"/>
      <c r="X367" s="946"/>
      <c r="Y367" s="946"/>
      <c r="Z367" s="946"/>
    </row>
    <row r="368">
      <c r="A368" s="949"/>
      <c r="B368" s="949"/>
      <c r="C368" s="947"/>
      <c r="D368" s="947"/>
      <c r="E368" s="948"/>
      <c r="F368" s="948"/>
      <c r="G368" s="946"/>
      <c r="H368" s="946"/>
      <c r="I368" s="946"/>
      <c r="J368" s="946"/>
      <c r="K368" s="946"/>
      <c r="L368" s="946"/>
      <c r="M368" s="946"/>
      <c r="N368" s="946"/>
      <c r="O368" s="946"/>
      <c r="P368" s="946"/>
      <c r="Q368" s="946"/>
      <c r="R368" s="946"/>
      <c r="S368" s="946"/>
      <c r="T368" s="946"/>
      <c r="U368" s="946"/>
      <c r="V368" s="946"/>
      <c r="W368" s="946"/>
      <c r="X368" s="946"/>
      <c r="Y368" s="946"/>
      <c r="Z368" s="946"/>
    </row>
    <row r="369">
      <c r="A369" s="949"/>
      <c r="B369" s="949"/>
      <c r="C369" s="947"/>
      <c r="D369" s="947"/>
      <c r="E369" s="948"/>
      <c r="F369" s="948"/>
      <c r="G369" s="946"/>
      <c r="H369" s="946"/>
      <c r="I369" s="946"/>
      <c r="J369" s="946"/>
      <c r="K369" s="946"/>
      <c r="L369" s="946"/>
      <c r="M369" s="946"/>
      <c r="N369" s="946"/>
      <c r="O369" s="946"/>
      <c r="P369" s="946"/>
      <c r="Q369" s="946"/>
      <c r="R369" s="946"/>
      <c r="S369" s="946"/>
      <c r="T369" s="946"/>
      <c r="U369" s="946"/>
      <c r="V369" s="946"/>
      <c r="W369" s="946"/>
      <c r="X369" s="946"/>
      <c r="Y369" s="946"/>
      <c r="Z369" s="946"/>
    </row>
    <row r="370">
      <c r="A370" s="949"/>
      <c r="B370" s="949"/>
      <c r="C370" s="947"/>
      <c r="D370" s="947"/>
      <c r="E370" s="948"/>
      <c r="F370" s="948"/>
      <c r="G370" s="946"/>
      <c r="H370" s="946"/>
      <c r="I370" s="946"/>
      <c r="J370" s="946"/>
      <c r="K370" s="946"/>
      <c r="L370" s="946"/>
      <c r="M370" s="946"/>
      <c r="N370" s="946"/>
      <c r="O370" s="946"/>
      <c r="P370" s="946"/>
      <c r="Q370" s="946"/>
      <c r="R370" s="946"/>
      <c r="S370" s="946"/>
      <c r="T370" s="946"/>
      <c r="U370" s="946"/>
      <c r="V370" s="946"/>
      <c r="W370" s="946"/>
      <c r="X370" s="946"/>
      <c r="Y370" s="946"/>
      <c r="Z370" s="946"/>
    </row>
    <row r="371">
      <c r="A371" s="949"/>
      <c r="B371" s="949"/>
      <c r="C371" s="947"/>
      <c r="D371" s="947"/>
      <c r="E371" s="948"/>
      <c r="F371" s="948"/>
      <c r="G371" s="946"/>
      <c r="H371" s="946"/>
      <c r="I371" s="946"/>
      <c r="J371" s="946"/>
      <c r="K371" s="946"/>
      <c r="L371" s="946"/>
      <c r="M371" s="946"/>
      <c r="N371" s="946"/>
      <c r="O371" s="946"/>
      <c r="P371" s="946"/>
      <c r="Q371" s="946"/>
      <c r="R371" s="946"/>
      <c r="S371" s="946"/>
      <c r="T371" s="946"/>
      <c r="U371" s="946"/>
      <c r="V371" s="946"/>
      <c r="W371" s="946"/>
      <c r="X371" s="946"/>
      <c r="Y371" s="946"/>
      <c r="Z371" s="946"/>
    </row>
    <row r="372">
      <c r="A372" s="949"/>
      <c r="B372" s="949"/>
      <c r="C372" s="947"/>
      <c r="D372" s="947"/>
      <c r="E372" s="948"/>
      <c r="F372" s="948"/>
      <c r="G372" s="946"/>
      <c r="H372" s="946"/>
      <c r="I372" s="946"/>
      <c r="J372" s="946"/>
      <c r="K372" s="946"/>
      <c r="L372" s="946"/>
      <c r="M372" s="946"/>
      <c r="N372" s="946"/>
      <c r="O372" s="946"/>
      <c r="P372" s="946"/>
      <c r="Q372" s="946"/>
      <c r="R372" s="946"/>
      <c r="S372" s="946"/>
      <c r="T372" s="946"/>
      <c r="U372" s="946"/>
      <c r="V372" s="946"/>
      <c r="W372" s="946"/>
      <c r="X372" s="946"/>
      <c r="Y372" s="946"/>
      <c r="Z372" s="946"/>
    </row>
    <row r="373">
      <c r="A373" s="949"/>
      <c r="B373" s="949"/>
      <c r="C373" s="947"/>
      <c r="D373" s="947"/>
      <c r="E373" s="948"/>
      <c r="F373" s="948"/>
      <c r="G373" s="946"/>
      <c r="H373" s="946"/>
      <c r="I373" s="946"/>
      <c r="J373" s="946"/>
      <c r="K373" s="946"/>
      <c r="L373" s="946"/>
      <c r="M373" s="946"/>
      <c r="N373" s="946"/>
      <c r="O373" s="946"/>
      <c r="P373" s="946"/>
      <c r="Q373" s="946"/>
      <c r="R373" s="946"/>
      <c r="S373" s="946"/>
      <c r="T373" s="946"/>
      <c r="U373" s="946"/>
      <c r="V373" s="946"/>
      <c r="W373" s="946"/>
      <c r="X373" s="946"/>
      <c r="Y373" s="946"/>
      <c r="Z373" s="946"/>
    </row>
    <row r="374">
      <c r="A374" s="949"/>
      <c r="B374" s="949"/>
      <c r="C374" s="947"/>
      <c r="D374" s="947"/>
      <c r="E374" s="948"/>
      <c r="F374" s="948"/>
      <c r="G374" s="946"/>
      <c r="H374" s="946"/>
      <c r="I374" s="946"/>
      <c r="J374" s="946"/>
      <c r="K374" s="946"/>
      <c r="L374" s="946"/>
      <c r="M374" s="946"/>
      <c r="N374" s="946"/>
      <c r="O374" s="946"/>
      <c r="P374" s="946"/>
      <c r="Q374" s="946"/>
      <c r="R374" s="946"/>
      <c r="S374" s="946"/>
      <c r="T374" s="946"/>
      <c r="U374" s="946"/>
      <c r="V374" s="946"/>
      <c r="W374" s="946"/>
      <c r="X374" s="946"/>
      <c r="Y374" s="946"/>
      <c r="Z374" s="946"/>
    </row>
    <row r="375">
      <c r="A375" s="949"/>
      <c r="B375" s="949"/>
      <c r="C375" s="947"/>
      <c r="D375" s="947"/>
      <c r="E375" s="948"/>
      <c r="F375" s="948"/>
      <c r="G375" s="946"/>
      <c r="H375" s="946"/>
      <c r="I375" s="946"/>
      <c r="J375" s="946"/>
      <c r="K375" s="946"/>
      <c r="L375" s="946"/>
      <c r="M375" s="946"/>
      <c r="N375" s="946"/>
      <c r="O375" s="946"/>
      <c r="P375" s="946"/>
      <c r="Q375" s="946"/>
      <c r="R375" s="946"/>
      <c r="S375" s="946"/>
      <c r="T375" s="946"/>
      <c r="U375" s="946"/>
      <c r="V375" s="946"/>
      <c r="W375" s="946"/>
      <c r="X375" s="946"/>
      <c r="Y375" s="946"/>
      <c r="Z375" s="946"/>
    </row>
    <row r="376">
      <c r="A376" s="949"/>
      <c r="B376" s="949"/>
      <c r="C376" s="947"/>
      <c r="D376" s="947"/>
      <c r="E376" s="948"/>
      <c r="F376" s="948"/>
      <c r="G376" s="946"/>
      <c r="H376" s="946"/>
      <c r="I376" s="946"/>
      <c r="J376" s="946"/>
      <c r="K376" s="946"/>
      <c r="L376" s="946"/>
      <c r="M376" s="946"/>
      <c r="N376" s="946"/>
      <c r="O376" s="946"/>
      <c r="P376" s="946"/>
      <c r="Q376" s="946"/>
      <c r="R376" s="946"/>
      <c r="S376" s="946"/>
      <c r="T376" s="946"/>
      <c r="U376" s="946"/>
      <c r="V376" s="946"/>
      <c r="W376" s="946"/>
      <c r="X376" s="946"/>
      <c r="Y376" s="946"/>
      <c r="Z376" s="946"/>
    </row>
    <row r="377">
      <c r="A377" s="949"/>
      <c r="B377" s="949"/>
      <c r="C377" s="947"/>
      <c r="D377" s="947"/>
      <c r="E377" s="948"/>
      <c r="F377" s="948"/>
      <c r="G377" s="946"/>
      <c r="H377" s="946"/>
      <c r="I377" s="946"/>
      <c r="J377" s="946"/>
      <c r="K377" s="946"/>
      <c r="L377" s="946"/>
      <c r="M377" s="946"/>
      <c r="N377" s="946"/>
      <c r="O377" s="946"/>
      <c r="P377" s="946"/>
      <c r="Q377" s="946"/>
      <c r="R377" s="946"/>
      <c r="S377" s="946"/>
      <c r="T377" s="946"/>
      <c r="U377" s="946"/>
      <c r="V377" s="946"/>
      <c r="W377" s="946"/>
      <c r="X377" s="946"/>
      <c r="Y377" s="946"/>
      <c r="Z377" s="946"/>
    </row>
    <row r="378">
      <c r="A378" s="949"/>
      <c r="B378" s="949"/>
      <c r="C378" s="947"/>
      <c r="D378" s="947"/>
      <c r="E378" s="948"/>
      <c r="F378" s="948"/>
      <c r="G378" s="946"/>
      <c r="H378" s="946"/>
      <c r="I378" s="946"/>
      <c r="J378" s="946"/>
      <c r="K378" s="946"/>
      <c r="L378" s="946"/>
      <c r="M378" s="946"/>
      <c r="N378" s="946"/>
      <c r="O378" s="946"/>
      <c r="P378" s="946"/>
      <c r="Q378" s="946"/>
      <c r="R378" s="946"/>
      <c r="S378" s="946"/>
      <c r="T378" s="946"/>
      <c r="U378" s="946"/>
      <c r="V378" s="946"/>
      <c r="W378" s="946"/>
      <c r="X378" s="946"/>
      <c r="Y378" s="946"/>
      <c r="Z378" s="946"/>
    </row>
    <row r="379">
      <c r="A379" s="949"/>
      <c r="B379" s="949"/>
      <c r="C379" s="947"/>
      <c r="D379" s="947"/>
      <c r="E379" s="948"/>
      <c r="F379" s="948"/>
      <c r="G379" s="946"/>
      <c r="H379" s="946"/>
      <c r="I379" s="946"/>
      <c r="J379" s="946"/>
      <c r="K379" s="946"/>
      <c r="L379" s="946"/>
      <c r="M379" s="946"/>
      <c r="N379" s="946"/>
      <c r="O379" s="946"/>
      <c r="P379" s="946"/>
      <c r="Q379" s="946"/>
      <c r="R379" s="946"/>
      <c r="S379" s="946"/>
      <c r="T379" s="946"/>
      <c r="U379" s="946"/>
      <c r="V379" s="946"/>
      <c r="W379" s="946"/>
      <c r="X379" s="946"/>
      <c r="Y379" s="946"/>
      <c r="Z379" s="946"/>
    </row>
    <row r="380">
      <c r="A380" s="949"/>
      <c r="B380" s="949"/>
      <c r="C380" s="947"/>
      <c r="D380" s="947"/>
      <c r="E380" s="948"/>
      <c r="F380" s="948"/>
      <c r="G380" s="946"/>
      <c r="H380" s="946"/>
      <c r="I380" s="946"/>
      <c r="J380" s="946"/>
      <c r="K380" s="946"/>
      <c r="L380" s="946"/>
      <c r="M380" s="946"/>
      <c r="N380" s="946"/>
      <c r="O380" s="946"/>
      <c r="P380" s="946"/>
      <c r="Q380" s="946"/>
      <c r="R380" s="946"/>
      <c r="S380" s="946"/>
      <c r="T380" s="946"/>
      <c r="U380" s="946"/>
      <c r="V380" s="946"/>
      <c r="W380" s="946"/>
      <c r="X380" s="946"/>
      <c r="Y380" s="946"/>
      <c r="Z380" s="946"/>
    </row>
    <row r="381">
      <c r="A381" s="949"/>
      <c r="B381" s="949"/>
      <c r="C381" s="947"/>
      <c r="D381" s="947"/>
      <c r="E381" s="948"/>
      <c r="F381" s="948"/>
      <c r="G381" s="946"/>
      <c r="H381" s="946"/>
      <c r="I381" s="946"/>
      <c r="J381" s="946"/>
      <c r="K381" s="946"/>
      <c r="L381" s="946"/>
      <c r="M381" s="946"/>
      <c r="N381" s="946"/>
      <c r="O381" s="946"/>
      <c r="P381" s="946"/>
      <c r="Q381" s="946"/>
      <c r="R381" s="946"/>
      <c r="S381" s="946"/>
      <c r="T381" s="946"/>
      <c r="U381" s="946"/>
      <c r="V381" s="946"/>
      <c r="W381" s="946"/>
      <c r="X381" s="946"/>
      <c r="Y381" s="946"/>
      <c r="Z381" s="946"/>
    </row>
    <row r="382">
      <c r="A382" s="949"/>
      <c r="B382" s="949"/>
      <c r="C382" s="947"/>
      <c r="D382" s="947"/>
      <c r="E382" s="948"/>
      <c r="F382" s="948"/>
      <c r="G382" s="946"/>
      <c r="H382" s="946"/>
      <c r="I382" s="946"/>
      <c r="J382" s="946"/>
      <c r="K382" s="946"/>
      <c r="L382" s="946"/>
      <c r="M382" s="946"/>
      <c r="N382" s="946"/>
      <c r="O382" s="946"/>
      <c r="P382" s="946"/>
      <c r="Q382" s="946"/>
      <c r="R382" s="946"/>
      <c r="S382" s="946"/>
      <c r="T382" s="946"/>
      <c r="U382" s="946"/>
      <c r="V382" s="946"/>
      <c r="W382" s="946"/>
      <c r="X382" s="946"/>
      <c r="Y382" s="946"/>
      <c r="Z382" s="946"/>
    </row>
    <row r="383">
      <c r="A383" s="949"/>
      <c r="B383" s="949"/>
      <c r="C383" s="947"/>
      <c r="D383" s="947"/>
      <c r="E383" s="948"/>
      <c r="F383" s="948"/>
      <c r="G383" s="946"/>
      <c r="H383" s="946"/>
      <c r="I383" s="946"/>
      <c r="J383" s="946"/>
      <c r="K383" s="946"/>
      <c r="L383" s="946"/>
      <c r="M383" s="946"/>
      <c r="N383" s="946"/>
      <c r="O383" s="946"/>
      <c r="P383" s="946"/>
      <c r="Q383" s="946"/>
      <c r="R383" s="946"/>
      <c r="S383" s="946"/>
      <c r="T383" s="946"/>
      <c r="U383" s="946"/>
      <c r="V383" s="946"/>
      <c r="W383" s="946"/>
      <c r="X383" s="946"/>
      <c r="Y383" s="946"/>
      <c r="Z383" s="946"/>
    </row>
    <row r="384">
      <c r="A384" s="949"/>
      <c r="B384" s="949"/>
      <c r="C384" s="947"/>
      <c r="D384" s="947"/>
      <c r="E384" s="948"/>
      <c r="F384" s="948"/>
      <c r="G384" s="946"/>
      <c r="H384" s="946"/>
      <c r="I384" s="946"/>
      <c r="J384" s="946"/>
      <c r="K384" s="946"/>
      <c r="L384" s="946"/>
      <c r="M384" s="946"/>
      <c r="N384" s="946"/>
      <c r="O384" s="946"/>
      <c r="P384" s="946"/>
      <c r="Q384" s="946"/>
      <c r="R384" s="946"/>
      <c r="S384" s="946"/>
      <c r="T384" s="946"/>
      <c r="U384" s="946"/>
      <c r="V384" s="946"/>
      <c r="W384" s="946"/>
      <c r="X384" s="946"/>
      <c r="Y384" s="946"/>
      <c r="Z384" s="946"/>
    </row>
    <row r="385">
      <c r="A385" s="949"/>
      <c r="B385" s="949"/>
      <c r="C385" s="947"/>
      <c r="D385" s="947"/>
      <c r="E385" s="948"/>
      <c r="F385" s="948"/>
      <c r="G385" s="946"/>
      <c r="H385" s="946"/>
      <c r="I385" s="946"/>
      <c r="J385" s="946"/>
      <c r="K385" s="946"/>
      <c r="L385" s="946"/>
      <c r="M385" s="946"/>
      <c r="N385" s="946"/>
      <c r="O385" s="946"/>
      <c r="P385" s="946"/>
      <c r="Q385" s="946"/>
      <c r="R385" s="946"/>
      <c r="S385" s="946"/>
      <c r="T385" s="946"/>
      <c r="U385" s="946"/>
      <c r="V385" s="946"/>
      <c r="W385" s="946"/>
      <c r="X385" s="946"/>
      <c r="Y385" s="946"/>
      <c r="Z385" s="946"/>
    </row>
    <row r="386">
      <c r="A386" s="949"/>
      <c r="B386" s="949"/>
      <c r="C386" s="947"/>
      <c r="D386" s="947"/>
      <c r="E386" s="948"/>
      <c r="F386" s="948"/>
      <c r="G386" s="946"/>
      <c r="H386" s="946"/>
      <c r="I386" s="946"/>
      <c r="J386" s="946"/>
      <c r="K386" s="946"/>
      <c r="L386" s="946"/>
      <c r="M386" s="946"/>
      <c r="N386" s="946"/>
      <c r="O386" s="946"/>
      <c r="P386" s="946"/>
      <c r="Q386" s="946"/>
      <c r="R386" s="946"/>
      <c r="S386" s="946"/>
      <c r="T386" s="946"/>
      <c r="U386" s="946"/>
      <c r="V386" s="946"/>
      <c r="W386" s="946"/>
      <c r="X386" s="946"/>
      <c r="Y386" s="946"/>
      <c r="Z386" s="946"/>
    </row>
    <row r="387">
      <c r="A387" s="949"/>
      <c r="B387" s="949"/>
      <c r="C387" s="947"/>
      <c r="D387" s="947"/>
      <c r="E387" s="948"/>
      <c r="F387" s="948"/>
      <c r="G387" s="946"/>
      <c r="H387" s="946"/>
      <c r="I387" s="946"/>
      <c r="J387" s="946"/>
      <c r="K387" s="946"/>
      <c r="L387" s="946"/>
      <c r="M387" s="946"/>
      <c r="N387" s="946"/>
      <c r="O387" s="946"/>
      <c r="P387" s="946"/>
      <c r="Q387" s="946"/>
      <c r="R387" s="946"/>
      <c r="S387" s="946"/>
      <c r="T387" s="946"/>
      <c r="U387" s="946"/>
      <c r="V387" s="946"/>
      <c r="W387" s="946"/>
      <c r="X387" s="946"/>
      <c r="Y387" s="946"/>
      <c r="Z387" s="946"/>
    </row>
    <row r="388">
      <c r="A388" s="949"/>
      <c r="B388" s="949"/>
      <c r="C388" s="947"/>
      <c r="D388" s="947"/>
      <c r="E388" s="948"/>
      <c r="F388" s="948"/>
      <c r="G388" s="946"/>
      <c r="H388" s="946"/>
      <c r="I388" s="946"/>
      <c r="J388" s="946"/>
      <c r="K388" s="946"/>
      <c r="L388" s="946"/>
      <c r="M388" s="946"/>
      <c r="N388" s="946"/>
      <c r="O388" s="946"/>
      <c r="P388" s="946"/>
      <c r="Q388" s="946"/>
      <c r="R388" s="946"/>
      <c r="S388" s="946"/>
      <c r="T388" s="946"/>
      <c r="U388" s="946"/>
      <c r="V388" s="946"/>
      <c r="W388" s="946"/>
      <c r="X388" s="946"/>
      <c r="Y388" s="946"/>
      <c r="Z388" s="946"/>
    </row>
    <row r="389">
      <c r="A389" s="949"/>
      <c r="B389" s="949"/>
      <c r="C389" s="947"/>
      <c r="D389" s="947"/>
      <c r="E389" s="948"/>
      <c r="F389" s="948"/>
      <c r="G389" s="946"/>
      <c r="H389" s="946"/>
      <c r="I389" s="946"/>
      <c r="J389" s="946"/>
      <c r="K389" s="946"/>
      <c r="L389" s="946"/>
      <c r="M389" s="946"/>
      <c r="N389" s="946"/>
      <c r="O389" s="946"/>
      <c r="P389" s="946"/>
      <c r="Q389" s="946"/>
      <c r="R389" s="946"/>
      <c r="S389" s="946"/>
      <c r="T389" s="946"/>
      <c r="U389" s="946"/>
      <c r="V389" s="946"/>
      <c r="W389" s="946"/>
      <c r="X389" s="946"/>
      <c r="Y389" s="946"/>
      <c r="Z389" s="946"/>
    </row>
    <row r="390">
      <c r="A390" s="949"/>
      <c r="B390" s="949"/>
      <c r="C390" s="947"/>
      <c r="D390" s="947"/>
      <c r="E390" s="948"/>
      <c r="F390" s="948"/>
      <c r="G390" s="946"/>
      <c r="H390" s="946"/>
      <c r="I390" s="946"/>
      <c r="J390" s="946"/>
      <c r="K390" s="946"/>
      <c r="L390" s="946"/>
      <c r="M390" s="946"/>
      <c r="N390" s="946"/>
      <c r="O390" s="946"/>
      <c r="P390" s="946"/>
      <c r="Q390" s="946"/>
      <c r="R390" s="946"/>
      <c r="S390" s="946"/>
      <c r="T390" s="946"/>
      <c r="U390" s="946"/>
      <c r="V390" s="946"/>
      <c r="W390" s="946"/>
      <c r="X390" s="946"/>
      <c r="Y390" s="946"/>
      <c r="Z390" s="946"/>
    </row>
    <row r="391">
      <c r="A391" s="949"/>
      <c r="B391" s="949"/>
      <c r="C391" s="947"/>
      <c r="D391" s="947"/>
      <c r="E391" s="948"/>
      <c r="F391" s="948"/>
      <c r="G391" s="946"/>
      <c r="H391" s="946"/>
      <c r="I391" s="946"/>
      <c r="J391" s="946"/>
      <c r="K391" s="946"/>
      <c r="L391" s="946"/>
      <c r="M391" s="946"/>
      <c r="N391" s="946"/>
      <c r="O391" s="946"/>
      <c r="P391" s="946"/>
      <c r="Q391" s="946"/>
      <c r="R391" s="946"/>
      <c r="S391" s="946"/>
      <c r="T391" s="946"/>
      <c r="U391" s="946"/>
      <c r="V391" s="946"/>
      <c r="W391" s="946"/>
      <c r="X391" s="946"/>
      <c r="Y391" s="946"/>
      <c r="Z391" s="946"/>
    </row>
    <row r="392">
      <c r="A392" s="949"/>
      <c r="B392" s="949"/>
      <c r="C392" s="947"/>
      <c r="D392" s="947"/>
      <c r="E392" s="948"/>
      <c r="F392" s="948"/>
      <c r="G392" s="946"/>
      <c r="H392" s="946"/>
      <c r="I392" s="946"/>
      <c r="J392" s="946"/>
      <c r="K392" s="946"/>
      <c r="L392" s="946"/>
      <c r="M392" s="946"/>
      <c r="N392" s="946"/>
      <c r="O392" s="946"/>
      <c r="P392" s="946"/>
      <c r="Q392" s="946"/>
      <c r="R392" s="946"/>
      <c r="S392" s="946"/>
      <c r="T392" s="946"/>
      <c r="U392" s="946"/>
      <c r="V392" s="946"/>
      <c r="W392" s="946"/>
      <c r="X392" s="946"/>
      <c r="Y392" s="946"/>
      <c r="Z392" s="946"/>
    </row>
    <row r="393">
      <c r="A393" s="949"/>
      <c r="B393" s="949"/>
      <c r="C393" s="947"/>
      <c r="D393" s="947"/>
      <c r="E393" s="948"/>
      <c r="F393" s="948"/>
      <c r="G393" s="946"/>
      <c r="H393" s="946"/>
      <c r="I393" s="946"/>
      <c r="J393" s="946"/>
      <c r="K393" s="946"/>
      <c r="L393" s="946"/>
      <c r="M393" s="946"/>
      <c r="N393" s="946"/>
      <c r="O393" s="946"/>
      <c r="P393" s="946"/>
      <c r="Q393" s="946"/>
      <c r="R393" s="946"/>
      <c r="S393" s="946"/>
      <c r="T393" s="946"/>
      <c r="U393" s="946"/>
      <c r="V393" s="946"/>
      <c r="W393" s="946"/>
      <c r="X393" s="946"/>
      <c r="Y393" s="946"/>
      <c r="Z393" s="946"/>
    </row>
    <row r="394">
      <c r="A394" s="949"/>
      <c r="B394" s="949"/>
      <c r="C394" s="947"/>
      <c r="D394" s="947"/>
      <c r="E394" s="948"/>
      <c r="F394" s="948"/>
      <c r="G394" s="946"/>
      <c r="H394" s="946"/>
      <c r="I394" s="946"/>
      <c r="J394" s="946"/>
      <c r="K394" s="946"/>
      <c r="L394" s="946"/>
      <c r="M394" s="946"/>
      <c r="N394" s="946"/>
      <c r="O394" s="946"/>
      <c r="P394" s="946"/>
      <c r="Q394" s="946"/>
      <c r="R394" s="946"/>
      <c r="S394" s="946"/>
      <c r="T394" s="946"/>
      <c r="U394" s="946"/>
      <c r="V394" s="946"/>
      <c r="W394" s="946"/>
      <c r="X394" s="946"/>
      <c r="Y394" s="946"/>
      <c r="Z394" s="946"/>
    </row>
    <row r="395">
      <c r="A395" s="949"/>
      <c r="B395" s="949"/>
      <c r="C395" s="947"/>
      <c r="D395" s="947"/>
      <c r="E395" s="948"/>
      <c r="F395" s="948"/>
      <c r="G395" s="946"/>
      <c r="H395" s="946"/>
      <c r="I395" s="946"/>
      <c r="J395" s="946"/>
      <c r="K395" s="946"/>
      <c r="L395" s="946"/>
      <c r="M395" s="946"/>
      <c r="N395" s="946"/>
      <c r="O395" s="946"/>
      <c r="P395" s="946"/>
      <c r="Q395" s="946"/>
      <c r="R395" s="946"/>
      <c r="S395" s="946"/>
      <c r="T395" s="946"/>
      <c r="U395" s="946"/>
      <c r="V395" s="946"/>
      <c r="W395" s="946"/>
      <c r="X395" s="946"/>
      <c r="Y395" s="946"/>
      <c r="Z395" s="946"/>
    </row>
    <row r="396">
      <c r="A396" s="949"/>
      <c r="B396" s="949"/>
      <c r="C396" s="947"/>
      <c r="D396" s="947"/>
      <c r="E396" s="948"/>
      <c r="F396" s="948"/>
      <c r="G396" s="946"/>
      <c r="H396" s="946"/>
      <c r="I396" s="946"/>
      <c r="J396" s="946"/>
      <c r="K396" s="946"/>
      <c r="L396" s="946"/>
      <c r="M396" s="946"/>
      <c r="N396" s="946"/>
      <c r="O396" s="946"/>
      <c r="P396" s="946"/>
      <c r="Q396" s="946"/>
      <c r="R396" s="946"/>
      <c r="S396" s="946"/>
      <c r="T396" s="946"/>
      <c r="U396" s="946"/>
      <c r="V396" s="946"/>
      <c r="W396" s="946"/>
      <c r="X396" s="946"/>
      <c r="Y396" s="946"/>
      <c r="Z396" s="946"/>
    </row>
    <row r="397">
      <c r="A397" s="949"/>
      <c r="B397" s="949"/>
      <c r="C397" s="947"/>
      <c r="D397" s="947"/>
      <c r="E397" s="948"/>
      <c r="F397" s="948"/>
      <c r="G397" s="946"/>
      <c r="H397" s="946"/>
      <c r="I397" s="946"/>
      <c r="J397" s="946"/>
      <c r="K397" s="946"/>
      <c r="L397" s="946"/>
      <c r="M397" s="946"/>
      <c r="N397" s="946"/>
      <c r="O397" s="946"/>
      <c r="P397" s="946"/>
      <c r="Q397" s="946"/>
      <c r="R397" s="946"/>
      <c r="S397" s="946"/>
      <c r="T397" s="946"/>
      <c r="U397" s="946"/>
      <c r="V397" s="946"/>
      <c r="W397" s="946"/>
      <c r="X397" s="946"/>
      <c r="Y397" s="946"/>
      <c r="Z397" s="946"/>
    </row>
    <row r="398">
      <c r="A398" s="949"/>
      <c r="B398" s="949"/>
      <c r="C398" s="947"/>
      <c r="D398" s="947"/>
      <c r="E398" s="948"/>
      <c r="F398" s="948"/>
      <c r="G398" s="946"/>
      <c r="H398" s="946"/>
      <c r="I398" s="946"/>
      <c r="J398" s="946"/>
      <c r="K398" s="946"/>
      <c r="L398" s="946"/>
      <c r="M398" s="946"/>
      <c r="N398" s="946"/>
      <c r="O398" s="946"/>
      <c r="P398" s="946"/>
      <c r="Q398" s="946"/>
      <c r="R398" s="946"/>
      <c r="S398" s="946"/>
      <c r="T398" s="946"/>
      <c r="U398" s="946"/>
      <c r="V398" s="946"/>
      <c r="W398" s="946"/>
      <c r="X398" s="946"/>
      <c r="Y398" s="946"/>
      <c r="Z398" s="946"/>
    </row>
    <row r="399">
      <c r="A399" s="949"/>
      <c r="B399" s="949"/>
      <c r="C399" s="947"/>
      <c r="D399" s="947"/>
      <c r="E399" s="948"/>
      <c r="F399" s="948"/>
      <c r="G399" s="946"/>
      <c r="H399" s="946"/>
      <c r="I399" s="946"/>
      <c r="J399" s="946"/>
      <c r="K399" s="946"/>
      <c r="L399" s="946"/>
      <c r="M399" s="946"/>
      <c r="N399" s="946"/>
      <c r="O399" s="946"/>
      <c r="P399" s="946"/>
      <c r="Q399" s="946"/>
      <c r="R399" s="946"/>
      <c r="S399" s="946"/>
      <c r="T399" s="946"/>
      <c r="U399" s="946"/>
      <c r="V399" s="946"/>
      <c r="W399" s="946"/>
      <c r="X399" s="946"/>
      <c r="Y399" s="946"/>
      <c r="Z399" s="946"/>
    </row>
    <row r="400">
      <c r="A400" s="949"/>
      <c r="B400" s="949"/>
      <c r="C400" s="947"/>
      <c r="D400" s="947"/>
      <c r="E400" s="948"/>
      <c r="F400" s="948"/>
      <c r="G400" s="946"/>
      <c r="H400" s="946"/>
      <c r="I400" s="946"/>
      <c r="J400" s="946"/>
      <c r="K400" s="946"/>
      <c r="L400" s="946"/>
      <c r="M400" s="946"/>
      <c r="N400" s="946"/>
      <c r="O400" s="946"/>
      <c r="P400" s="946"/>
      <c r="Q400" s="946"/>
      <c r="R400" s="946"/>
      <c r="S400" s="946"/>
      <c r="T400" s="946"/>
      <c r="U400" s="946"/>
      <c r="V400" s="946"/>
      <c r="W400" s="946"/>
      <c r="X400" s="946"/>
      <c r="Y400" s="946"/>
      <c r="Z400" s="946"/>
    </row>
    <row r="401">
      <c r="A401" s="949"/>
      <c r="B401" s="949"/>
      <c r="C401" s="947"/>
      <c r="D401" s="947"/>
      <c r="E401" s="948"/>
      <c r="F401" s="948"/>
      <c r="G401" s="946"/>
      <c r="H401" s="946"/>
      <c r="I401" s="946"/>
      <c r="J401" s="946"/>
      <c r="K401" s="946"/>
      <c r="L401" s="946"/>
      <c r="M401" s="946"/>
      <c r="N401" s="946"/>
      <c r="O401" s="946"/>
      <c r="P401" s="946"/>
      <c r="Q401" s="946"/>
      <c r="R401" s="946"/>
      <c r="S401" s="946"/>
      <c r="T401" s="946"/>
      <c r="U401" s="946"/>
      <c r="V401" s="946"/>
      <c r="W401" s="946"/>
      <c r="X401" s="946"/>
      <c r="Y401" s="946"/>
      <c r="Z401" s="946"/>
    </row>
    <row r="402">
      <c r="A402" s="949"/>
      <c r="B402" s="949"/>
      <c r="C402" s="947"/>
      <c r="D402" s="947"/>
      <c r="E402" s="948"/>
      <c r="F402" s="948"/>
      <c r="G402" s="946"/>
      <c r="H402" s="946"/>
      <c r="I402" s="946"/>
      <c r="J402" s="946"/>
      <c r="K402" s="946"/>
      <c r="L402" s="946"/>
      <c r="M402" s="946"/>
      <c r="N402" s="946"/>
      <c r="O402" s="946"/>
      <c r="P402" s="946"/>
      <c r="Q402" s="946"/>
      <c r="R402" s="946"/>
      <c r="S402" s="946"/>
      <c r="T402" s="946"/>
      <c r="U402" s="946"/>
      <c r="V402" s="946"/>
      <c r="W402" s="946"/>
      <c r="X402" s="946"/>
      <c r="Y402" s="946"/>
      <c r="Z402" s="946"/>
    </row>
    <row r="403">
      <c r="A403" s="949"/>
      <c r="B403" s="949"/>
      <c r="C403" s="947"/>
      <c r="D403" s="947"/>
      <c r="E403" s="948"/>
      <c r="F403" s="948"/>
      <c r="G403" s="946"/>
      <c r="H403" s="946"/>
      <c r="I403" s="946"/>
      <c r="J403" s="946"/>
      <c r="K403" s="946"/>
      <c r="L403" s="946"/>
      <c r="M403" s="946"/>
      <c r="N403" s="946"/>
      <c r="O403" s="946"/>
      <c r="P403" s="946"/>
      <c r="Q403" s="946"/>
      <c r="R403" s="946"/>
      <c r="S403" s="946"/>
      <c r="T403" s="946"/>
      <c r="U403" s="946"/>
      <c r="V403" s="946"/>
      <c r="W403" s="946"/>
      <c r="X403" s="946"/>
      <c r="Y403" s="946"/>
      <c r="Z403" s="946"/>
    </row>
    <row r="404">
      <c r="A404" s="949"/>
      <c r="B404" s="949"/>
      <c r="C404" s="947"/>
      <c r="D404" s="947"/>
      <c r="E404" s="948"/>
      <c r="F404" s="948"/>
      <c r="G404" s="946"/>
      <c r="H404" s="946"/>
      <c r="I404" s="946"/>
      <c r="J404" s="946"/>
      <c r="K404" s="946"/>
      <c r="L404" s="946"/>
      <c r="M404" s="946"/>
      <c r="N404" s="946"/>
      <c r="O404" s="946"/>
      <c r="P404" s="946"/>
      <c r="Q404" s="946"/>
      <c r="R404" s="946"/>
      <c r="S404" s="946"/>
      <c r="T404" s="946"/>
      <c r="U404" s="946"/>
      <c r="V404" s="946"/>
      <c r="W404" s="946"/>
      <c r="X404" s="946"/>
      <c r="Y404" s="946"/>
      <c r="Z404" s="946"/>
    </row>
    <row r="405">
      <c r="A405" s="949"/>
      <c r="B405" s="949"/>
      <c r="C405" s="947"/>
      <c r="D405" s="947"/>
      <c r="E405" s="948"/>
      <c r="F405" s="948"/>
      <c r="G405" s="946"/>
      <c r="H405" s="946"/>
      <c r="I405" s="946"/>
      <c r="J405" s="946"/>
      <c r="K405" s="946"/>
      <c r="L405" s="946"/>
      <c r="M405" s="946"/>
      <c r="N405" s="946"/>
      <c r="O405" s="946"/>
      <c r="P405" s="946"/>
      <c r="Q405" s="946"/>
      <c r="R405" s="946"/>
      <c r="S405" s="946"/>
      <c r="T405" s="946"/>
      <c r="U405" s="946"/>
      <c r="V405" s="946"/>
      <c r="W405" s="946"/>
      <c r="X405" s="946"/>
      <c r="Y405" s="946"/>
      <c r="Z405" s="946"/>
    </row>
    <row r="406">
      <c r="A406" s="949"/>
      <c r="B406" s="949"/>
      <c r="C406" s="947"/>
      <c r="D406" s="947"/>
      <c r="E406" s="948"/>
      <c r="F406" s="948"/>
      <c r="G406" s="946"/>
      <c r="H406" s="946"/>
      <c r="I406" s="946"/>
      <c r="J406" s="946"/>
      <c r="K406" s="946"/>
      <c r="L406" s="946"/>
      <c r="M406" s="946"/>
      <c r="N406" s="946"/>
      <c r="O406" s="946"/>
      <c r="P406" s="946"/>
      <c r="Q406" s="946"/>
      <c r="R406" s="946"/>
      <c r="S406" s="946"/>
      <c r="T406" s="946"/>
      <c r="U406" s="946"/>
      <c r="V406" s="946"/>
      <c r="W406" s="946"/>
      <c r="X406" s="946"/>
      <c r="Y406" s="946"/>
      <c r="Z406" s="946"/>
    </row>
    <row r="407">
      <c r="A407" s="949"/>
      <c r="B407" s="949"/>
      <c r="C407" s="947"/>
      <c r="D407" s="947"/>
      <c r="E407" s="948"/>
      <c r="F407" s="948"/>
      <c r="G407" s="946"/>
      <c r="H407" s="946"/>
      <c r="I407" s="946"/>
      <c r="J407" s="946"/>
      <c r="K407" s="946"/>
      <c r="L407" s="946"/>
      <c r="M407" s="946"/>
      <c r="N407" s="946"/>
      <c r="O407" s="946"/>
      <c r="P407" s="946"/>
      <c r="Q407" s="946"/>
      <c r="R407" s="946"/>
      <c r="S407" s="946"/>
      <c r="T407" s="946"/>
      <c r="U407" s="946"/>
      <c r="V407" s="946"/>
      <c r="W407" s="946"/>
      <c r="X407" s="946"/>
      <c r="Y407" s="946"/>
      <c r="Z407" s="946"/>
    </row>
    <row r="408">
      <c r="A408" s="949"/>
      <c r="B408" s="949"/>
      <c r="C408" s="947"/>
      <c r="D408" s="947"/>
      <c r="E408" s="948"/>
      <c r="F408" s="948"/>
      <c r="G408" s="946"/>
      <c r="H408" s="946"/>
      <c r="I408" s="946"/>
      <c r="J408" s="946"/>
      <c r="K408" s="946"/>
      <c r="L408" s="946"/>
      <c r="M408" s="946"/>
      <c r="N408" s="946"/>
      <c r="O408" s="946"/>
      <c r="P408" s="946"/>
      <c r="Q408" s="946"/>
      <c r="R408" s="946"/>
      <c r="S408" s="946"/>
      <c r="T408" s="946"/>
      <c r="U408" s="946"/>
      <c r="V408" s="946"/>
      <c r="W408" s="946"/>
      <c r="X408" s="946"/>
      <c r="Y408" s="946"/>
      <c r="Z408" s="946"/>
    </row>
    <row r="409">
      <c r="A409" s="949"/>
      <c r="B409" s="949"/>
      <c r="C409" s="947"/>
      <c r="D409" s="947"/>
      <c r="E409" s="948"/>
      <c r="F409" s="948"/>
      <c r="G409" s="946"/>
      <c r="H409" s="946"/>
      <c r="I409" s="946"/>
      <c r="J409" s="946"/>
      <c r="K409" s="946"/>
      <c r="L409" s="946"/>
      <c r="M409" s="946"/>
      <c r="N409" s="946"/>
      <c r="O409" s="946"/>
      <c r="P409" s="946"/>
      <c r="Q409" s="946"/>
      <c r="R409" s="946"/>
      <c r="S409" s="946"/>
      <c r="T409" s="946"/>
      <c r="U409" s="946"/>
      <c r="V409" s="946"/>
      <c r="W409" s="946"/>
      <c r="X409" s="946"/>
      <c r="Y409" s="946"/>
      <c r="Z409" s="946"/>
    </row>
    <row r="410">
      <c r="A410" s="949"/>
      <c r="B410" s="949"/>
      <c r="C410" s="947"/>
      <c r="D410" s="947"/>
      <c r="E410" s="948"/>
      <c r="F410" s="948"/>
      <c r="G410" s="946"/>
      <c r="H410" s="946"/>
      <c r="I410" s="946"/>
      <c r="J410" s="946"/>
      <c r="K410" s="946"/>
      <c r="L410" s="946"/>
      <c r="M410" s="946"/>
      <c r="N410" s="946"/>
      <c r="O410" s="946"/>
      <c r="P410" s="946"/>
      <c r="Q410" s="946"/>
      <c r="R410" s="946"/>
      <c r="S410" s="946"/>
      <c r="T410" s="946"/>
      <c r="U410" s="946"/>
      <c r="V410" s="946"/>
      <c r="W410" s="946"/>
      <c r="X410" s="946"/>
      <c r="Y410" s="946"/>
      <c r="Z410" s="946"/>
    </row>
    <row r="411">
      <c r="A411" s="949"/>
      <c r="B411" s="949"/>
      <c r="C411" s="947"/>
      <c r="D411" s="947"/>
      <c r="E411" s="948"/>
      <c r="F411" s="948"/>
      <c r="G411" s="946"/>
      <c r="H411" s="946"/>
      <c r="I411" s="946"/>
      <c r="J411" s="946"/>
      <c r="K411" s="946"/>
      <c r="L411" s="946"/>
      <c r="M411" s="946"/>
      <c r="N411" s="946"/>
      <c r="O411" s="946"/>
      <c r="P411" s="946"/>
      <c r="Q411" s="946"/>
      <c r="R411" s="946"/>
      <c r="S411" s="946"/>
      <c r="T411" s="946"/>
      <c r="U411" s="946"/>
      <c r="V411" s="946"/>
      <c r="W411" s="946"/>
      <c r="X411" s="946"/>
      <c r="Y411" s="946"/>
      <c r="Z411" s="946"/>
    </row>
    <row r="412">
      <c r="A412" s="949"/>
      <c r="B412" s="949"/>
      <c r="C412" s="947"/>
      <c r="D412" s="947"/>
      <c r="E412" s="948"/>
      <c r="F412" s="948"/>
      <c r="G412" s="946"/>
      <c r="H412" s="946"/>
      <c r="I412" s="946"/>
      <c r="J412" s="946"/>
      <c r="K412" s="946"/>
      <c r="L412" s="946"/>
      <c r="M412" s="946"/>
      <c r="N412" s="946"/>
      <c r="O412" s="946"/>
      <c r="P412" s="946"/>
      <c r="Q412" s="946"/>
      <c r="R412" s="946"/>
      <c r="S412" s="946"/>
      <c r="T412" s="946"/>
      <c r="U412" s="946"/>
      <c r="V412" s="946"/>
      <c r="W412" s="946"/>
      <c r="X412" s="946"/>
      <c r="Y412" s="946"/>
      <c r="Z412" s="946"/>
    </row>
    <row r="413">
      <c r="A413" s="949"/>
      <c r="B413" s="949"/>
      <c r="C413" s="947"/>
      <c r="D413" s="947"/>
      <c r="E413" s="948"/>
      <c r="F413" s="948"/>
      <c r="G413" s="946"/>
      <c r="H413" s="946"/>
      <c r="I413" s="946"/>
      <c r="J413" s="946"/>
      <c r="K413" s="946"/>
      <c r="L413" s="946"/>
      <c r="M413" s="946"/>
      <c r="N413" s="946"/>
      <c r="O413" s="946"/>
      <c r="P413" s="946"/>
      <c r="Q413" s="946"/>
      <c r="R413" s="946"/>
      <c r="S413" s="946"/>
      <c r="T413" s="946"/>
      <c r="U413" s="946"/>
      <c r="V413" s="946"/>
      <c r="W413" s="946"/>
      <c r="X413" s="946"/>
      <c r="Y413" s="946"/>
      <c r="Z413" s="946"/>
    </row>
    <row r="414">
      <c r="A414" s="949"/>
      <c r="B414" s="949"/>
      <c r="C414" s="947"/>
      <c r="D414" s="947"/>
      <c r="E414" s="948"/>
      <c r="F414" s="948"/>
      <c r="G414" s="946"/>
      <c r="H414" s="946"/>
      <c r="I414" s="946"/>
      <c r="J414" s="946"/>
      <c r="K414" s="946"/>
      <c r="L414" s="946"/>
      <c r="M414" s="946"/>
      <c r="N414" s="946"/>
      <c r="O414" s="946"/>
      <c r="P414" s="946"/>
      <c r="Q414" s="946"/>
      <c r="R414" s="946"/>
      <c r="S414" s="946"/>
      <c r="T414" s="946"/>
      <c r="U414" s="946"/>
      <c r="V414" s="946"/>
      <c r="W414" s="946"/>
      <c r="X414" s="946"/>
      <c r="Y414" s="946"/>
      <c r="Z414" s="946"/>
    </row>
    <row r="415">
      <c r="A415" s="949"/>
      <c r="B415" s="949"/>
      <c r="C415" s="947"/>
      <c r="D415" s="947"/>
      <c r="E415" s="948"/>
      <c r="F415" s="948"/>
      <c r="G415" s="946"/>
      <c r="H415" s="946"/>
      <c r="I415" s="946"/>
      <c r="J415" s="946"/>
      <c r="K415" s="946"/>
      <c r="L415" s="946"/>
      <c r="M415" s="946"/>
      <c r="N415" s="946"/>
      <c r="O415" s="946"/>
      <c r="P415" s="946"/>
      <c r="Q415" s="946"/>
      <c r="R415" s="946"/>
      <c r="S415" s="946"/>
      <c r="T415" s="946"/>
      <c r="U415" s="946"/>
      <c r="V415" s="946"/>
      <c r="W415" s="946"/>
      <c r="X415" s="946"/>
      <c r="Y415" s="946"/>
      <c r="Z415" s="946"/>
    </row>
    <row r="416">
      <c r="A416" s="949"/>
      <c r="B416" s="949"/>
      <c r="C416" s="947"/>
      <c r="D416" s="947"/>
      <c r="E416" s="948"/>
      <c r="F416" s="948"/>
      <c r="G416" s="946"/>
      <c r="H416" s="946"/>
      <c r="I416" s="946"/>
      <c r="J416" s="946"/>
      <c r="K416" s="946"/>
      <c r="L416" s="946"/>
      <c r="M416" s="946"/>
      <c r="N416" s="946"/>
      <c r="O416" s="946"/>
      <c r="P416" s="946"/>
      <c r="Q416" s="946"/>
      <c r="R416" s="946"/>
      <c r="S416" s="946"/>
      <c r="T416" s="946"/>
      <c r="U416" s="946"/>
      <c r="V416" s="946"/>
      <c r="W416" s="946"/>
      <c r="X416" s="946"/>
      <c r="Y416" s="946"/>
      <c r="Z416" s="946"/>
    </row>
    <row r="417">
      <c r="A417" s="949"/>
      <c r="B417" s="949"/>
      <c r="C417" s="947"/>
      <c r="D417" s="947"/>
      <c r="E417" s="948"/>
      <c r="F417" s="948"/>
      <c r="G417" s="946"/>
      <c r="H417" s="946"/>
      <c r="I417" s="946"/>
      <c r="J417" s="946"/>
      <c r="K417" s="946"/>
      <c r="L417" s="946"/>
      <c r="M417" s="946"/>
      <c r="N417" s="946"/>
      <c r="O417" s="946"/>
      <c r="P417" s="946"/>
      <c r="Q417" s="946"/>
      <c r="R417" s="946"/>
      <c r="S417" s="946"/>
      <c r="T417" s="946"/>
      <c r="U417" s="946"/>
      <c r="V417" s="946"/>
      <c r="W417" s="946"/>
      <c r="X417" s="946"/>
      <c r="Y417" s="946"/>
      <c r="Z417" s="946"/>
    </row>
    <row r="418">
      <c r="A418" s="949"/>
      <c r="B418" s="949"/>
      <c r="C418" s="947"/>
      <c r="D418" s="947"/>
      <c r="E418" s="948"/>
      <c r="F418" s="948"/>
      <c r="G418" s="946"/>
      <c r="H418" s="946"/>
      <c r="I418" s="946"/>
      <c r="J418" s="946"/>
      <c r="K418" s="946"/>
      <c r="L418" s="946"/>
      <c r="M418" s="946"/>
      <c r="N418" s="946"/>
      <c r="O418" s="946"/>
      <c r="P418" s="946"/>
      <c r="Q418" s="946"/>
      <c r="R418" s="946"/>
      <c r="S418" s="946"/>
      <c r="T418" s="946"/>
      <c r="U418" s="946"/>
      <c r="V418" s="946"/>
      <c r="W418" s="946"/>
      <c r="X418" s="946"/>
      <c r="Y418" s="946"/>
      <c r="Z418" s="946"/>
    </row>
    <row r="419">
      <c r="A419" s="949"/>
      <c r="B419" s="949"/>
      <c r="C419" s="947"/>
      <c r="D419" s="947"/>
      <c r="E419" s="948"/>
      <c r="F419" s="948"/>
      <c r="G419" s="946"/>
      <c r="H419" s="946"/>
      <c r="I419" s="946"/>
      <c r="J419" s="946"/>
      <c r="K419" s="946"/>
      <c r="L419" s="946"/>
      <c r="M419" s="946"/>
      <c r="N419" s="946"/>
      <c r="O419" s="946"/>
      <c r="P419" s="946"/>
      <c r="Q419" s="946"/>
      <c r="R419" s="946"/>
      <c r="S419" s="946"/>
      <c r="T419" s="946"/>
      <c r="U419" s="946"/>
      <c r="V419" s="946"/>
      <c r="W419" s="946"/>
      <c r="X419" s="946"/>
      <c r="Y419" s="946"/>
      <c r="Z419" s="946"/>
    </row>
    <row r="420">
      <c r="A420" s="949"/>
      <c r="B420" s="949"/>
      <c r="C420" s="947"/>
      <c r="D420" s="947"/>
      <c r="E420" s="948"/>
      <c r="F420" s="948"/>
      <c r="G420" s="946"/>
      <c r="H420" s="946"/>
      <c r="I420" s="946"/>
      <c r="J420" s="946"/>
      <c r="K420" s="946"/>
      <c r="L420" s="946"/>
      <c r="M420" s="946"/>
      <c r="N420" s="946"/>
      <c r="O420" s="946"/>
      <c r="P420" s="946"/>
      <c r="Q420" s="946"/>
      <c r="R420" s="946"/>
      <c r="S420" s="946"/>
      <c r="T420" s="946"/>
      <c r="U420" s="946"/>
      <c r="V420" s="946"/>
      <c r="W420" s="946"/>
      <c r="X420" s="946"/>
      <c r="Y420" s="946"/>
      <c r="Z420" s="946"/>
    </row>
    <row r="421">
      <c r="A421" s="949"/>
      <c r="B421" s="949"/>
      <c r="C421" s="947"/>
      <c r="D421" s="947"/>
      <c r="E421" s="948"/>
      <c r="F421" s="948"/>
      <c r="G421" s="946"/>
      <c r="H421" s="946"/>
      <c r="I421" s="946"/>
      <c r="J421" s="946"/>
      <c r="K421" s="946"/>
      <c r="L421" s="946"/>
      <c r="M421" s="946"/>
      <c r="N421" s="946"/>
      <c r="O421" s="946"/>
      <c r="P421" s="946"/>
      <c r="Q421" s="946"/>
      <c r="R421" s="946"/>
      <c r="S421" s="946"/>
      <c r="T421" s="946"/>
      <c r="U421" s="946"/>
      <c r="V421" s="946"/>
      <c r="W421" s="946"/>
      <c r="X421" s="946"/>
      <c r="Y421" s="946"/>
      <c r="Z421" s="946"/>
    </row>
    <row r="422">
      <c r="A422" s="949"/>
      <c r="B422" s="949"/>
      <c r="C422" s="947"/>
      <c r="D422" s="947"/>
      <c r="E422" s="948"/>
      <c r="F422" s="948"/>
      <c r="G422" s="946"/>
      <c r="H422" s="946"/>
      <c r="I422" s="946"/>
      <c r="J422" s="946"/>
      <c r="K422" s="946"/>
      <c r="L422" s="946"/>
      <c r="M422" s="946"/>
      <c r="N422" s="946"/>
      <c r="O422" s="946"/>
      <c r="P422" s="946"/>
      <c r="Q422" s="946"/>
      <c r="R422" s="946"/>
      <c r="S422" s="946"/>
      <c r="T422" s="946"/>
      <c r="U422" s="946"/>
      <c r="V422" s="946"/>
      <c r="W422" s="946"/>
      <c r="X422" s="946"/>
      <c r="Y422" s="946"/>
      <c r="Z422" s="946"/>
    </row>
    <row r="423">
      <c r="A423" s="949"/>
      <c r="B423" s="949"/>
      <c r="C423" s="947"/>
      <c r="D423" s="947"/>
      <c r="E423" s="948"/>
      <c r="F423" s="948"/>
      <c r="G423" s="946"/>
      <c r="H423" s="946"/>
      <c r="I423" s="946"/>
      <c r="J423" s="946"/>
      <c r="K423" s="946"/>
      <c r="L423" s="946"/>
      <c r="M423" s="946"/>
      <c r="N423" s="946"/>
      <c r="O423" s="946"/>
      <c r="P423" s="946"/>
      <c r="Q423" s="946"/>
      <c r="R423" s="946"/>
      <c r="S423" s="946"/>
      <c r="T423" s="946"/>
      <c r="U423" s="946"/>
      <c r="V423" s="946"/>
      <c r="W423" s="946"/>
      <c r="X423" s="946"/>
      <c r="Y423" s="946"/>
      <c r="Z423" s="946"/>
    </row>
    <row r="424">
      <c r="A424" s="949"/>
      <c r="B424" s="949"/>
      <c r="C424" s="947"/>
      <c r="D424" s="947"/>
      <c r="E424" s="948"/>
      <c r="F424" s="948"/>
      <c r="G424" s="946"/>
      <c r="H424" s="946"/>
      <c r="I424" s="946"/>
      <c r="J424" s="946"/>
      <c r="K424" s="946"/>
      <c r="L424" s="946"/>
      <c r="M424" s="946"/>
      <c r="N424" s="946"/>
      <c r="O424" s="946"/>
      <c r="P424" s="946"/>
      <c r="Q424" s="946"/>
      <c r="R424" s="946"/>
      <c r="S424" s="946"/>
      <c r="T424" s="946"/>
      <c r="U424" s="946"/>
      <c r="V424" s="946"/>
      <c r="W424" s="946"/>
      <c r="X424" s="946"/>
      <c r="Y424" s="946"/>
      <c r="Z424" s="946"/>
    </row>
    <row r="425">
      <c r="A425" s="949"/>
      <c r="B425" s="949"/>
      <c r="C425" s="947"/>
      <c r="D425" s="947"/>
      <c r="E425" s="948"/>
      <c r="F425" s="948"/>
      <c r="G425" s="946"/>
      <c r="H425" s="946"/>
      <c r="I425" s="946"/>
      <c r="J425" s="946"/>
      <c r="K425" s="946"/>
      <c r="L425" s="946"/>
      <c r="M425" s="946"/>
      <c r="N425" s="946"/>
      <c r="O425" s="946"/>
      <c r="P425" s="946"/>
      <c r="Q425" s="946"/>
      <c r="R425" s="946"/>
      <c r="S425" s="946"/>
      <c r="T425" s="946"/>
      <c r="U425" s="946"/>
      <c r="V425" s="946"/>
      <c r="W425" s="946"/>
      <c r="X425" s="946"/>
      <c r="Y425" s="946"/>
      <c r="Z425" s="946"/>
    </row>
    <row r="426">
      <c r="A426" s="949"/>
      <c r="B426" s="949"/>
      <c r="C426" s="947"/>
      <c r="D426" s="947"/>
      <c r="E426" s="948"/>
      <c r="F426" s="948"/>
      <c r="G426" s="946"/>
      <c r="H426" s="946"/>
      <c r="I426" s="946"/>
      <c r="J426" s="946"/>
      <c r="K426" s="946"/>
      <c r="L426" s="946"/>
      <c r="M426" s="946"/>
      <c r="N426" s="946"/>
      <c r="O426" s="946"/>
      <c r="P426" s="946"/>
      <c r="Q426" s="946"/>
      <c r="R426" s="946"/>
      <c r="S426" s="946"/>
      <c r="T426" s="946"/>
      <c r="U426" s="946"/>
      <c r="V426" s="946"/>
      <c r="W426" s="946"/>
      <c r="X426" s="946"/>
      <c r="Y426" s="946"/>
      <c r="Z426" s="946"/>
    </row>
    <row r="427">
      <c r="A427" s="949"/>
      <c r="B427" s="949"/>
      <c r="C427" s="947"/>
      <c r="D427" s="947"/>
      <c r="E427" s="948"/>
      <c r="F427" s="948"/>
      <c r="G427" s="946"/>
      <c r="H427" s="946"/>
      <c r="I427" s="946"/>
      <c r="J427" s="946"/>
      <c r="K427" s="946"/>
      <c r="L427" s="946"/>
      <c r="M427" s="946"/>
      <c r="N427" s="946"/>
      <c r="O427" s="946"/>
      <c r="P427" s="946"/>
      <c r="Q427" s="946"/>
      <c r="R427" s="946"/>
      <c r="S427" s="946"/>
      <c r="T427" s="946"/>
      <c r="U427" s="946"/>
      <c r="V427" s="946"/>
      <c r="W427" s="946"/>
      <c r="X427" s="946"/>
      <c r="Y427" s="946"/>
      <c r="Z427" s="946"/>
    </row>
    <row r="428">
      <c r="A428" s="949"/>
      <c r="B428" s="949"/>
      <c r="C428" s="947"/>
      <c r="D428" s="947"/>
      <c r="E428" s="948"/>
      <c r="F428" s="948"/>
      <c r="G428" s="946"/>
      <c r="H428" s="946"/>
      <c r="I428" s="946"/>
      <c r="J428" s="946"/>
      <c r="K428" s="946"/>
      <c r="L428" s="946"/>
      <c r="M428" s="946"/>
      <c r="N428" s="946"/>
      <c r="O428" s="946"/>
      <c r="P428" s="946"/>
      <c r="Q428" s="946"/>
      <c r="R428" s="946"/>
      <c r="S428" s="946"/>
      <c r="T428" s="946"/>
      <c r="U428" s="946"/>
      <c r="V428" s="946"/>
      <c r="W428" s="946"/>
      <c r="X428" s="946"/>
      <c r="Y428" s="946"/>
      <c r="Z428" s="946"/>
    </row>
    <row r="429">
      <c r="A429" s="949"/>
      <c r="B429" s="949"/>
      <c r="C429" s="947"/>
      <c r="D429" s="947"/>
      <c r="E429" s="948"/>
      <c r="F429" s="948"/>
      <c r="G429" s="946"/>
      <c r="H429" s="946"/>
      <c r="I429" s="946"/>
      <c r="J429" s="946"/>
      <c r="K429" s="946"/>
      <c r="L429" s="946"/>
      <c r="M429" s="946"/>
      <c r="N429" s="946"/>
      <c r="O429" s="946"/>
      <c r="P429" s="946"/>
      <c r="Q429" s="946"/>
      <c r="R429" s="946"/>
      <c r="S429" s="946"/>
      <c r="T429" s="946"/>
      <c r="U429" s="946"/>
      <c r="V429" s="946"/>
      <c r="W429" s="946"/>
      <c r="X429" s="946"/>
      <c r="Y429" s="946"/>
      <c r="Z429" s="946"/>
    </row>
    <row r="430">
      <c r="A430" s="949"/>
      <c r="B430" s="949"/>
      <c r="C430" s="947"/>
      <c r="D430" s="947"/>
      <c r="E430" s="948"/>
      <c r="F430" s="948"/>
      <c r="G430" s="946"/>
      <c r="H430" s="946"/>
      <c r="I430" s="946"/>
      <c r="J430" s="946"/>
      <c r="K430" s="946"/>
      <c r="L430" s="946"/>
      <c r="M430" s="946"/>
      <c r="N430" s="946"/>
      <c r="O430" s="946"/>
      <c r="P430" s="946"/>
      <c r="Q430" s="946"/>
      <c r="R430" s="946"/>
      <c r="S430" s="946"/>
      <c r="T430" s="946"/>
      <c r="U430" s="946"/>
      <c r="V430" s="946"/>
      <c r="W430" s="946"/>
      <c r="X430" s="946"/>
      <c r="Y430" s="946"/>
      <c r="Z430" s="946"/>
    </row>
    <row r="431">
      <c r="A431" s="949"/>
      <c r="B431" s="949"/>
      <c r="C431" s="947"/>
      <c r="D431" s="947"/>
      <c r="E431" s="948"/>
      <c r="F431" s="948"/>
      <c r="G431" s="946"/>
      <c r="H431" s="946"/>
      <c r="I431" s="946"/>
      <c r="J431" s="946"/>
      <c r="K431" s="946"/>
      <c r="L431" s="946"/>
      <c r="M431" s="946"/>
      <c r="N431" s="946"/>
      <c r="O431" s="946"/>
      <c r="P431" s="946"/>
      <c r="Q431" s="946"/>
      <c r="R431" s="946"/>
      <c r="S431" s="946"/>
      <c r="T431" s="946"/>
      <c r="U431" s="946"/>
      <c r="V431" s="946"/>
      <c r="W431" s="946"/>
      <c r="X431" s="946"/>
      <c r="Y431" s="946"/>
      <c r="Z431" s="946"/>
    </row>
    <row r="432">
      <c r="A432" s="949"/>
      <c r="B432" s="949"/>
      <c r="C432" s="947"/>
      <c r="D432" s="947"/>
      <c r="E432" s="948"/>
      <c r="F432" s="948"/>
      <c r="G432" s="946"/>
      <c r="H432" s="946"/>
      <c r="I432" s="946"/>
      <c r="J432" s="946"/>
      <c r="K432" s="946"/>
      <c r="L432" s="946"/>
      <c r="M432" s="946"/>
      <c r="N432" s="946"/>
      <c r="O432" s="946"/>
      <c r="P432" s="946"/>
      <c r="Q432" s="946"/>
      <c r="R432" s="946"/>
      <c r="S432" s="946"/>
      <c r="T432" s="946"/>
      <c r="U432" s="946"/>
      <c r="V432" s="946"/>
      <c r="W432" s="946"/>
      <c r="X432" s="946"/>
      <c r="Y432" s="946"/>
      <c r="Z432" s="946"/>
    </row>
    <row r="433">
      <c r="A433" s="949"/>
      <c r="B433" s="949"/>
      <c r="C433" s="947"/>
      <c r="D433" s="947"/>
      <c r="E433" s="948"/>
      <c r="F433" s="948"/>
      <c r="G433" s="946"/>
      <c r="H433" s="946"/>
      <c r="I433" s="946"/>
      <c r="J433" s="946"/>
      <c r="K433" s="946"/>
      <c r="L433" s="946"/>
      <c r="M433" s="946"/>
      <c r="N433" s="946"/>
      <c r="O433" s="946"/>
      <c r="P433" s="946"/>
      <c r="Q433" s="946"/>
      <c r="R433" s="946"/>
      <c r="S433" s="946"/>
      <c r="T433" s="946"/>
      <c r="U433" s="946"/>
      <c r="V433" s="946"/>
      <c r="W433" s="946"/>
      <c r="X433" s="946"/>
      <c r="Y433" s="946"/>
      <c r="Z433" s="946"/>
    </row>
    <row r="434">
      <c r="A434" s="949"/>
      <c r="B434" s="949"/>
      <c r="C434" s="947"/>
      <c r="D434" s="947"/>
      <c r="E434" s="948"/>
      <c r="F434" s="948"/>
      <c r="G434" s="946"/>
      <c r="H434" s="946"/>
      <c r="I434" s="946"/>
      <c r="J434" s="946"/>
      <c r="K434" s="946"/>
      <c r="L434" s="946"/>
      <c r="M434" s="946"/>
      <c r="N434" s="946"/>
      <c r="O434" s="946"/>
      <c r="P434" s="946"/>
      <c r="Q434" s="946"/>
      <c r="R434" s="946"/>
      <c r="S434" s="946"/>
      <c r="T434" s="946"/>
      <c r="U434" s="946"/>
      <c r="V434" s="946"/>
      <c r="W434" s="946"/>
      <c r="X434" s="946"/>
      <c r="Y434" s="946"/>
      <c r="Z434" s="946"/>
    </row>
    <row r="435">
      <c r="A435" s="949"/>
      <c r="B435" s="949"/>
      <c r="C435" s="947"/>
      <c r="D435" s="947"/>
      <c r="E435" s="948"/>
      <c r="F435" s="948"/>
      <c r="G435" s="946"/>
      <c r="H435" s="946"/>
      <c r="I435" s="946"/>
      <c r="J435" s="946"/>
      <c r="K435" s="946"/>
      <c r="L435" s="946"/>
      <c r="M435" s="946"/>
      <c r="N435" s="946"/>
      <c r="O435" s="946"/>
      <c r="P435" s="946"/>
      <c r="Q435" s="946"/>
      <c r="R435" s="946"/>
      <c r="S435" s="946"/>
      <c r="T435" s="946"/>
      <c r="U435" s="946"/>
      <c r="V435" s="946"/>
      <c r="W435" s="946"/>
      <c r="X435" s="946"/>
      <c r="Y435" s="946"/>
      <c r="Z435" s="946"/>
    </row>
    <row r="436">
      <c r="A436" s="949"/>
      <c r="B436" s="949"/>
      <c r="C436" s="947"/>
      <c r="D436" s="947"/>
      <c r="E436" s="948"/>
      <c r="F436" s="948"/>
      <c r="G436" s="946"/>
      <c r="H436" s="946"/>
      <c r="I436" s="946"/>
      <c r="J436" s="946"/>
      <c r="K436" s="946"/>
      <c r="L436" s="946"/>
      <c r="M436" s="946"/>
      <c r="N436" s="946"/>
      <c r="O436" s="946"/>
      <c r="P436" s="946"/>
      <c r="Q436" s="946"/>
      <c r="R436" s="946"/>
      <c r="S436" s="946"/>
      <c r="T436" s="946"/>
      <c r="U436" s="946"/>
      <c r="V436" s="946"/>
      <c r="W436" s="946"/>
      <c r="X436" s="946"/>
      <c r="Y436" s="946"/>
      <c r="Z436" s="946"/>
    </row>
    <row r="437">
      <c r="A437" s="949"/>
      <c r="B437" s="949"/>
      <c r="C437" s="947"/>
      <c r="D437" s="947"/>
      <c r="E437" s="948"/>
      <c r="F437" s="948"/>
      <c r="G437" s="946"/>
      <c r="H437" s="946"/>
      <c r="I437" s="946"/>
      <c r="J437" s="946"/>
      <c r="K437" s="946"/>
      <c r="L437" s="946"/>
      <c r="M437" s="946"/>
      <c r="N437" s="946"/>
      <c r="O437" s="946"/>
      <c r="P437" s="946"/>
      <c r="Q437" s="946"/>
      <c r="R437" s="946"/>
      <c r="S437" s="946"/>
      <c r="T437" s="946"/>
      <c r="U437" s="946"/>
      <c r="V437" s="946"/>
      <c r="W437" s="946"/>
      <c r="X437" s="946"/>
      <c r="Y437" s="946"/>
      <c r="Z437" s="946"/>
    </row>
    <row r="438">
      <c r="A438" s="949"/>
      <c r="B438" s="949"/>
      <c r="C438" s="947"/>
      <c r="D438" s="947"/>
      <c r="E438" s="948"/>
      <c r="F438" s="948"/>
      <c r="G438" s="946"/>
      <c r="H438" s="946"/>
      <c r="I438" s="946"/>
      <c r="J438" s="946"/>
      <c r="K438" s="946"/>
      <c r="L438" s="946"/>
      <c r="M438" s="946"/>
      <c r="N438" s="946"/>
      <c r="O438" s="946"/>
      <c r="P438" s="946"/>
      <c r="Q438" s="946"/>
      <c r="R438" s="946"/>
      <c r="S438" s="946"/>
      <c r="T438" s="946"/>
      <c r="U438" s="946"/>
      <c r="V438" s="946"/>
      <c r="W438" s="946"/>
      <c r="X438" s="946"/>
      <c r="Y438" s="946"/>
      <c r="Z438" s="946"/>
    </row>
    <row r="439">
      <c r="A439" s="949"/>
      <c r="B439" s="949"/>
      <c r="C439" s="947"/>
      <c r="D439" s="947"/>
      <c r="E439" s="948"/>
      <c r="F439" s="948"/>
      <c r="G439" s="946"/>
      <c r="H439" s="946"/>
      <c r="I439" s="946"/>
      <c r="J439" s="946"/>
      <c r="K439" s="946"/>
      <c r="L439" s="946"/>
      <c r="M439" s="946"/>
      <c r="N439" s="946"/>
      <c r="O439" s="946"/>
      <c r="P439" s="946"/>
      <c r="Q439" s="946"/>
      <c r="R439" s="946"/>
      <c r="S439" s="946"/>
      <c r="T439" s="946"/>
      <c r="U439" s="946"/>
      <c r="V439" s="946"/>
      <c r="W439" s="946"/>
      <c r="X439" s="946"/>
      <c r="Y439" s="946"/>
      <c r="Z439" s="946"/>
    </row>
    <row r="440">
      <c r="A440" s="949"/>
      <c r="B440" s="949"/>
      <c r="C440" s="947"/>
      <c r="D440" s="947"/>
      <c r="E440" s="948"/>
      <c r="F440" s="948"/>
      <c r="G440" s="946"/>
      <c r="H440" s="946"/>
      <c r="I440" s="946"/>
      <c r="J440" s="946"/>
      <c r="K440" s="946"/>
      <c r="L440" s="946"/>
      <c r="M440" s="946"/>
      <c r="N440" s="946"/>
      <c r="O440" s="946"/>
      <c r="P440" s="946"/>
      <c r="Q440" s="946"/>
      <c r="R440" s="946"/>
      <c r="S440" s="946"/>
      <c r="T440" s="946"/>
      <c r="U440" s="946"/>
      <c r="V440" s="946"/>
      <c r="W440" s="946"/>
      <c r="X440" s="946"/>
      <c r="Y440" s="946"/>
      <c r="Z440" s="946"/>
    </row>
    <row r="441">
      <c r="A441" s="949"/>
      <c r="B441" s="949"/>
      <c r="C441" s="947"/>
      <c r="D441" s="947"/>
      <c r="E441" s="948"/>
      <c r="F441" s="948"/>
      <c r="G441" s="946"/>
      <c r="H441" s="946"/>
      <c r="I441" s="946"/>
      <c r="J441" s="946"/>
      <c r="K441" s="946"/>
      <c r="L441" s="946"/>
      <c r="M441" s="946"/>
      <c r="N441" s="946"/>
      <c r="O441" s="946"/>
      <c r="P441" s="946"/>
      <c r="Q441" s="946"/>
      <c r="R441" s="946"/>
      <c r="S441" s="946"/>
      <c r="T441" s="946"/>
      <c r="U441" s="946"/>
      <c r="V441" s="946"/>
      <c r="W441" s="946"/>
      <c r="X441" s="946"/>
      <c r="Y441" s="946"/>
      <c r="Z441" s="946"/>
    </row>
    <row r="442">
      <c r="A442" s="949"/>
      <c r="B442" s="949"/>
      <c r="C442" s="947"/>
      <c r="D442" s="947"/>
      <c r="E442" s="948"/>
      <c r="F442" s="948"/>
      <c r="G442" s="946"/>
      <c r="H442" s="946"/>
      <c r="I442" s="946"/>
      <c r="J442" s="946"/>
      <c r="K442" s="946"/>
      <c r="L442" s="946"/>
      <c r="M442" s="946"/>
      <c r="N442" s="946"/>
      <c r="O442" s="946"/>
      <c r="P442" s="946"/>
      <c r="Q442" s="946"/>
      <c r="R442" s="946"/>
      <c r="S442" s="946"/>
      <c r="T442" s="946"/>
      <c r="U442" s="946"/>
      <c r="V442" s="946"/>
      <c r="W442" s="946"/>
      <c r="X442" s="946"/>
      <c r="Y442" s="946"/>
      <c r="Z442" s="946"/>
    </row>
    <row r="443">
      <c r="A443" s="949"/>
      <c r="B443" s="949"/>
      <c r="C443" s="947"/>
      <c r="D443" s="947"/>
      <c r="E443" s="948"/>
      <c r="F443" s="948"/>
      <c r="G443" s="946"/>
      <c r="H443" s="946"/>
      <c r="I443" s="946"/>
      <c r="J443" s="946"/>
      <c r="K443" s="946"/>
      <c r="L443" s="946"/>
      <c r="M443" s="946"/>
      <c r="N443" s="946"/>
      <c r="O443" s="946"/>
      <c r="P443" s="946"/>
      <c r="Q443" s="946"/>
      <c r="R443" s="946"/>
      <c r="S443" s="946"/>
      <c r="T443" s="946"/>
      <c r="U443" s="946"/>
      <c r="V443" s="946"/>
      <c r="W443" s="946"/>
      <c r="X443" s="946"/>
      <c r="Y443" s="946"/>
      <c r="Z443" s="946"/>
    </row>
    <row r="444">
      <c r="A444" s="949"/>
      <c r="B444" s="949"/>
      <c r="C444" s="947"/>
      <c r="D444" s="947"/>
      <c r="E444" s="948"/>
      <c r="F444" s="948"/>
      <c r="G444" s="946"/>
      <c r="H444" s="946"/>
      <c r="I444" s="946"/>
      <c r="J444" s="946"/>
      <c r="K444" s="946"/>
      <c r="L444" s="946"/>
      <c r="M444" s="946"/>
      <c r="N444" s="946"/>
      <c r="O444" s="946"/>
      <c r="P444" s="946"/>
      <c r="Q444" s="946"/>
      <c r="R444" s="946"/>
      <c r="S444" s="946"/>
      <c r="T444" s="946"/>
      <c r="U444" s="946"/>
      <c r="V444" s="946"/>
      <c r="W444" s="946"/>
      <c r="X444" s="946"/>
      <c r="Y444" s="946"/>
      <c r="Z444" s="946"/>
    </row>
    <row r="445">
      <c r="A445" s="949"/>
      <c r="B445" s="949"/>
      <c r="C445" s="947"/>
      <c r="D445" s="947"/>
      <c r="E445" s="948"/>
      <c r="F445" s="948"/>
      <c r="G445" s="946"/>
      <c r="H445" s="946"/>
      <c r="I445" s="946"/>
      <c r="J445" s="946"/>
      <c r="K445" s="946"/>
      <c r="L445" s="946"/>
      <c r="M445" s="946"/>
      <c r="N445" s="946"/>
      <c r="O445" s="946"/>
      <c r="P445" s="946"/>
      <c r="Q445" s="946"/>
      <c r="R445" s="946"/>
      <c r="S445" s="946"/>
      <c r="T445" s="946"/>
      <c r="U445" s="946"/>
      <c r="V445" s="946"/>
      <c r="W445" s="946"/>
      <c r="X445" s="946"/>
      <c r="Y445" s="946"/>
      <c r="Z445" s="946"/>
    </row>
    <row r="446">
      <c r="A446" s="949"/>
      <c r="B446" s="949"/>
      <c r="C446" s="947"/>
      <c r="D446" s="947"/>
      <c r="E446" s="948"/>
      <c r="F446" s="948"/>
      <c r="G446" s="946"/>
      <c r="H446" s="946"/>
      <c r="I446" s="946"/>
      <c r="J446" s="946"/>
      <c r="K446" s="946"/>
      <c r="L446" s="946"/>
      <c r="M446" s="946"/>
      <c r="N446" s="946"/>
      <c r="O446" s="946"/>
      <c r="P446" s="946"/>
      <c r="Q446" s="946"/>
      <c r="R446" s="946"/>
      <c r="S446" s="946"/>
      <c r="T446" s="946"/>
      <c r="U446" s="946"/>
      <c r="V446" s="946"/>
      <c r="W446" s="946"/>
      <c r="X446" s="946"/>
      <c r="Y446" s="946"/>
      <c r="Z446" s="946"/>
    </row>
    <row r="447">
      <c r="A447" s="949"/>
      <c r="B447" s="949"/>
      <c r="C447" s="947"/>
      <c r="D447" s="947"/>
      <c r="E447" s="948"/>
      <c r="F447" s="948"/>
      <c r="G447" s="946"/>
      <c r="H447" s="946"/>
      <c r="I447" s="946"/>
      <c r="J447" s="946"/>
      <c r="K447" s="946"/>
      <c r="L447" s="946"/>
      <c r="M447" s="946"/>
      <c r="N447" s="946"/>
      <c r="O447" s="946"/>
      <c r="P447" s="946"/>
      <c r="Q447" s="946"/>
      <c r="R447" s="946"/>
      <c r="S447" s="946"/>
      <c r="T447" s="946"/>
      <c r="U447" s="946"/>
      <c r="V447" s="946"/>
      <c r="W447" s="946"/>
      <c r="X447" s="946"/>
      <c r="Y447" s="946"/>
      <c r="Z447" s="946"/>
    </row>
    <row r="448">
      <c r="A448" s="949"/>
      <c r="B448" s="949"/>
      <c r="C448" s="947"/>
      <c r="D448" s="947"/>
      <c r="E448" s="948"/>
      <c r="F448" s="948"/>
      <c r="G448" s="946"/>
      <c r="H448" s="946"/>
      <c r="I448" s="946"/>
      <c r="J448" s="946"/>
      <c r="K448" s="946"/>
      <c r="L448" s="946"/>
      <c r="M448" s="946"/>
      <c r="N448" s="946"/>
      <c r="O448" s="946"/>
      <c r="P448" s="946"/>
      <c r="Q448" s="946"/>
      <c r="R448" s="946"/>
      <c r="S448" s="946"/>
      <c r="T448" s="946"/>
      <c r="U448" s="946"/>
      <c r="V448" s="946"/>
      <c r="W448" s="946"/>
      <c r="X448" s="946"/>
      <c r="Y448" s="946"/>
      <c r="Z448" s="946"/>
    </row>
    <row r="449">
      <c r="A449" s="949"/>
      <c r="B449" s="949"/>
      <c r="C449" s="947"/>
      <c r="D449" s="947"/>
      <c r="E449" s="948"/>
      <c r="F449" s="948"/>
      <c r="G449" s="946"/>
      <c r="H449" s="946"/>
      <c r="I449" s="946"/>
      <c r="J449" s="946"/>
      <c r="K449" s="946"/>
      <c r="L449" s="946"/>
      <c r="M449" s="946"/>
      <c r="N449" s="946"/>
      <c r="O449" s="946"/>
      <c r="P449" s="946"/>
      <c r="Q449" s="946"/>
      <c r="R449" s="946"/>
      <c r="S449" s="946"/>
      <c r="T449" s="946"/>
      <c r="U449" s="946"/>
      <c r="V449" s="946"/>
      <c r="W449" s="946"/>
      <c r="X449" s="946"/>
      <c r="Y449" s="946"/>
      <c r="Z449" s="946"/>
    </row>
    <row r="450">
      <c r="A450" s="949"/>
      <c r="B450" s="949"/>
      <c r="C450" s="947"/>
      <c r="D450" s="947"/>
      <c r="E450" s="948"/>
      <c r="F450" s="948"/>
      <c r="G450" s="946"/>
      <c r="H450" s="946"/>
      <c r="I450" s="946"/>
      <c r="J450" s="946"/>
      <c r="K450" s="946"/>
      <c r="L450" s="946"/>
      <c r="M450" s="946"/>
      <c r="N450" s="946"/>
      <c r="O450" s="946"/>
      <c r="P450" s="946"/>
      <c r="Q450" s="946"/>
      <c r="R450" s="946"/>
      <c r="S450" s="946"/>
      <c r="T450" s="946"/>
      <c r="U450" s="946"/>
      <c r="V450" s="946"/>
      <c r="W450" s="946"/>
      <c r="X450" s="946"/>
      <c r="Y450" s="946"/>
      <c r="Z450" s="946"/>
    </row>
    <row r="451">
      <c r="A451" s="949"/>
      <c r="B451" s="949"/>
      <c r="C451" s="947"/>
      <c r="D451" s="947"/>
      <c r="E451" s="948"/>
      <c r="F451" s="948"/>
      <c r="G451" s="946"/>
      <c r="H451" s="946"/>
      <c r="I451" s="946"/>
      <c r="J451" s="946"/>
      <c r="K451" s="946"/>
      <c r="L451" s="946"/>
      <c r="M451" s="946"/>
      <c r="N451" s="946"/>
      <c r="O451" s="946"/>
      <c r="P451" s="946"/>
      <c r="Q451" s="946"/>
      <c r="R451" s="946"/>
      <c r="S451" s="946"/>
      <c r="T451" s="946"/>
      <c r="U451" s="946"/>
      <c r="V451" s="946"/>
      <c r="W451" s="946"/>
      <c r="X451" s="946"/>
      <c r="Y451" s="946"/>
      <c r="Z451" s="946"/>
    </row>
    <row r="452">
      <c r="A452" s="949"/>
      <c r="B452" s="949"/>
      <c r="C452" s="947"/>
      <c r="D452" s="947"/>
      <c r="E452" s="948"/>
      <c r="F452" s="948"/>
      <c r="G452" s="946"/>
      <c r="H452" s="946"/>
      <c r="I452" s="946"/>
      <c r="J452" s="946"/>
      <c r="K452" s="946"/>
      <c r="L452" s="946"/>
      <c r="M452" s="946"/>
      <c r="N452" s="946"/>
      <c r="O452" s="946"/>
      <c r="P452" s="946"/>
      <c r="Q452" s="946"/>
      <c r="R452" s="946"/>
      <c r="S452" s="946"/>
      <c r="T452" s="946"/>
      <c r="U452" s="946"/>
      <c r="V452" s="946"/>
      <c r="W452" s="946"/>
      <c r="X452" s="946"/>
      <c r="Y452" s="946"/>
      <c r="Z452" s="946"/>
    </row>
    <row r="453">
      <c r="A453" s="949"/>
      <c r="B453" s="949"/>
      <c r="C453" s="947"/>
      <c r="D453" s="947"/>
      <c r="E453" s="948"/>
      <c r="F453" s="948"/>
      <c r="G453" s="946"/>
      <c r="H453" s="946"/>
      <c r="I453" s="946"/>
      <c r="J453" s="946"/>
      <c r="K453" s="946"/>
      <c r="L453" s="946"/>
      <c r="M453" s="946"/>
      <c r="N453" s="946"/>
      <c r="O453" s="946"/>
      <c r="P453" s="946"/>
      <c r="Q453" s="946"/>
      <c r="R453" s="946"/>
      <c r="S453" s="946"/>
      <c r="T453" s="946"/>
      <c r="U453" s="946"/>
      <c r="V453" s="946"/>
      <c r="W453" s="946"/>
      <c r="X453" s="946"/>
      <c r="Y453" s="946"/>
      <c r="Z453" s="946"/>
    </row>
    <row r="454">
      <c r="A454" s="949"/>
      <c r="B454" s="949"/>
      <c r="C454" s="947"/>
      <c r="D454" s="947"/>
      <c r="E454" s="948"/>
      <c r="F454" s="948"/>
      <c r="G454" s="946"/>
      <c r="H454" s="946"/>
      <c r="I454" s="946"/>
      <c r="J454" s="946"/>
      <c r="K454" s="946"/>
      <c r="L454" s="946"/>
      <c r="M454" s="946"/>
      <c r="N454" s="946"/>
      <c r="O454" s="946"/>
      <c r="P454" s="946"/>
      <c r="Q454" s="946"/>
      <c r="R454" s="946"/>
      <c r="S454" s="946"/>
      <c r="T454" s="946"/>
      <c r="U454" s="946"/>
      <c r="V454" s="946"/>
      <c r="W454" s="946"/>
      <c r="X454" s="946"/>
      <c r="Y454" s="946"/>
      <c r="Z454" s="946"/>
    </row>
    <row r="455">
      <c r="A455" s="949"/>
      <c r="B455" s="949"/>
      <c r="C455" s="947"/>
      <c r="D455" s="947"/>
      <c r="E455" s="948"/>
      <c r="F455" s="948"/>
      <c r="G455" s="946"/>
      <c r="H455" s="946"/>
      <c r="I455" s="946"/>
      <c r="J455" s="946"/>
      <c r="K455" s="946"/>
      <c r="L455" s="946"/>
      <c r="M455" s="946"/>
      <c r="N455" s="946"/>
      <c r="O455" s="946"/>
      <c r="P455" s="946"/>
      <c r="Q455" s="946"/>
      <c r="R455" s="946"/>
      <c r="S455" s="946"/>
      <c r="T455" s="946"/>
      <c r="U455" s="946"/>
      <c r="V455" s="946"/>
      <c r="W455" s="946"/>
      <c r="X455" s="946"/>
      <c r="Y455" s="946"/>
      <c r="Z455" s="946"/>
    </row>
    <row r="456">
      <c r="A456" s="949"/>
      <c r="B456" s="949"/>
      <c r="C456" s="947"/>
      <c r="D456" s="947"/>
      <c r="E456" s="948"/>
      <c r="F456" s="948"/>
      <c r="G456" s="946"/>
      <c r="H456" s="946"/>
      <c r="I456" s="946"/>
      <c r="J456" s="946"/>
      <c r="K456" s="946"/>
      <c r="L456" s="946"/>
      <c r="M456" s="946"/>
      <c r="N456" s="946"/>
      <c r="O456" s="946"/>
      <c r="P456" s="946"/>
      <c r="Q456" s="946"/>
      <c r="R456" s="946"/>
      <c r="S456" s="946"/>
      <c r="T456" s="946"/>
      <c r="U456" s="946"/>
      <c r="V456" s="946"/>
      <c r="W456" s="946"/>
      <c r="X456" s="946"/>
      <c r="Y456" s="946"/>
      <c r="Z456" s="946"/>
    </row>
    <row r="457">
      <c r="A457" s="949"/>
      <c r="B457" s="949"/>
      <c r="C457" s="947"/>
      <c r="D457" s="947"/>
      <c r="E457" s="948"/>
      <c r="F457" s="948"/>
      <c r="G457" s="946"/>
      <c r="H457" s="946"/>
      <c r="I457" s="946"/>
      <c r="J457" s="946"/>
      <c r="K457" s="946"/>
      <c r="L457" s="946"/>
      <c r="M457" s="946"/>
      <c r="N457" s="946"/>
      <c r="O457" s="946"/>
      <c r="P457" s="946"/>
      <c r="Q457" s="946"/>
      <c r="R457" s="946"/>
      <c r="S457" s="946"/>
      <c r="T457" s="946"/>
      <c r="U457" s="946"/>
      <c r="V457" s="946"/>
      <c r="W457" s="946"/>
      <c r="X457" s="946"/>
      <c r="Y457" s="946"/>
      <c r="Z457" s="946"/>
    </row>
    <row r="458">
      <c r="A458" s="949"/>
      <c r="B458" s="949"/>
      <c r="C458" s="947"/>
      <c r="D458" s="947"/>
      <c r="E458" s="948"/>
      <c r="F458" s="948"/>
      <c r="G458" s="946"/>
      <c r="H458" s="946"/>
      <c r="I458" s="946"/>
      <c r="J458" s="946"/>
      <c r="K458" s="946"/>
      <c r="L458" s="946"/>
      <c r="M458" s="946"/>
      <c r="N458" s="946"/>
      <c r="O458" s="946"/>
      <c r="P458" s="946"/>
      <c r="Q458" s="946"/>
      <c r="R458" s="946"/>
      <c r="S458" s="946"/>
      <c r="T458" s="946"/>
      <c r="U458" s="946"/>
      <c r="V458" s="946"/>
      <c r="W458" s="946"/>
      <c r="X458" s="946"/>
      <c r="Y458" s="946"/>
      <c r="Z458" s="946"/>
    </row>
    <row r="459">
      <c r="A459" s="949"/>
      <c r="B459" s="949"/>
      <c r="C459" s="947"/>
      <c r="D459" s="947"/>
      <c r="E459" s="948"/>
      <c r="F459" s="948"/>
      <c r="G459" s="946"/>
      <c r="H459" s="946"/>
      <c r="I459" s="946"/>
      <c r="J459" s="946"/>
      <c r="K459" s="946"/>
      <c r="L459" s="946"/>
      <c r="M459" s="946"/>
      <c r="N459" s="946"/>
      <c r="O459" s="946"/>
      <c r="P459" s="946"/>
      <c r="Q459" s="946"/>
      <c r="R459" s="946"/>
      <c r="S459" s="946"/>
      <c r="T459" s="946"/>
      <c r="U459" s="946"/>
      <c r="V459" s="946"/>
      <c r="W459" s="946"/>
      <c r="X459" s="946"/>
      <c r="Y459" s="946"/>
      <c r="Z459" s="946"/>
    </row>
    <row r="460">
      <c r="A460" s="949"/>
      <c r="B460" s="949"/>
      <c r="C460" s="947"/>
      <c r="D460" s="947"/>
      <c r="E460" s="948"/>
      <c r="F460" s="948"/>
      <c r="G460" s="946"/>
      <c r="H460" s="946"/>
      <c r="I460" s="946"/>
      <c r="J460" s="946"/>
      <c r="K460" s="946"/>
      <c r="L460" s="946"/>
      <c r="M460" s="946"/>
      <c r="N460" s="946"/>
      <c r="O460" s="946"/>
      <c r="P460" s="946"/>
      <c r="Q460" s="946"/>
      <c r="R460" s="946"/>
      <c r="S460" s="946"/>
      <c r="T460" s="946"/>
      <c r="U460" s="946"/>
      <c r="V460" s="946"/>
      <c r="W460" s="946"/>
      <c r="X460" s="946"/>
      <c r="Y460" s="946"/>
      <c r="Z460" s="946"/>
    </row>
    <row r="461">
      <c r="A461" s="949"/>
      <c r="B461" s="949"/>
      <c r="C461" s="947"/>
      <c r="D461" s="947"/>
      <c r="E461" s="948"/>
      <c r="F461" s="948"/>
      <c r="G461" s="946"/>
      <c r="H461" s="946"/>
      <c r="I461" s="946"/>
      <c r="J461" s="946"/>
      <c r="K461" s="946"/>
      <c r="L461" s="946"/>
      <c r="M461" s="946"/>
      <c r="N461" s="946"/>
      <c r="O461" s="946"/>
      <c r="P461" s="946"/>
      <c r="Q461" s="946"/>
      <c r="R461" s="946"/>
      <c r="S461" s="946"/>
      <c r="T461" s="946"/>
      <c r="U461" s="946"/>
      <c r="V461" s="946"/>
      <c r="W461" s="946"/>
      <c r="X461" s="946"/>
      <c r="Y461" s="946"/>
      <c r="Z461" s="946"/>
    </row>
    <row r="462">
      <c r="A462" s="949"/>
      <c r="B462" s="949"/>
      <c r="C462" s="947"/>
      <c r="D462" s="947"/>
      <c r="E462" s="948"/>
      <c r="F462" s="948"/>
      <c r="G462" s="946"/>
      <c r="H462" s="946"/>
      <c r="I462" s="946"/>
      <c r="J462" s="946"/>
      <c r="K462" s="946"/>
      <c r="L462" s="946"/>
      <c r="M462" s="946"/>
      <c r="N462" s="946"/>
      <c r="O462" s="946"/>
      <c r="P462" s="946"/>
      <c r="Q462" s="946"/>
      <c r="R462" s="946"/>
      <c r="S462" s="946"/>
      <c r="T462" s="946"/>
      <c r="U462" s="946"/>
      <c r="V462" s="946"/>
      <c r="W462" s="946"/>
      <c r="X462" s="946"/>
      <c r="Y462" s="946"/>
      <c r="Z462" s="946"/>
    </row>
    <row r="463">
      <c r="A463" s="949"/>
      <c r="B463" s="949"/>
      <c r="C463" s="947"/>
      <c r="D463" s="947"/>
      <c r="E463" s="948"/>
      <c r="F463" s="948"/>
      <c r="G463" s="946"/>
      <c r="H463" s="946"/>
      <c r="I463" s="946"/>
      <c r="J463" s="946"/>
      <c r="K463" s="946"/>
      <c r="L463" s="946"/>
      <c r="M463" s="946"/>
      <c r="N463" s="946"/>
      <c r="O463" s="946"/>
      <c r="P463" s="946"/>
      <c r="Q463" s="946"/>
      <c r="R463" s="946"/>
      <c r="S463" s="946"/>
      <c r="T463" s="946"/>
      <c r="U463" s="946"/>
      <c r="V463" s="946"/>
      <c r="W463" s="946"/>
      <c r="X463" s="946"/>
      <c r="Y463" s="946"/>
      <c r="Z463" s="946"/>
    </row>
    <row r="464">
      <c r="A464" s="949"/>
      <c r="B464" s="949"/>
      <c r="C464" s="947"/>
      <c r="D464" s="947"/>
      <c r="E464" s="948"/>
      <c r="F464" s="948"/>
      <c r="G464" s="946"/>
      <c r="H464" s="946"/>
      <c r="I464" s="946"/>
      <c r="J464" s="946"/>
      <c r="K464" s="946"/>
      <c r="L464" s="946"/>
      <c r="M464" s="946"/>
      <c r="N464" s="946"/>
      <c r="O464" s="946"/>
      <c r="P464" s="946"/>
      <c r="Q464" s="946"/>
      <c r="R464" s="946"/>
      <c r="S464" s="946"/>
      <c r="T464" s="946"/>
      <c r="U464" s="946"/>
      <c r="V464" s="946"/>
      <c r="W464" s="946"/>
      <c r="X464" s="946"/>
      <c r="Y464" s="946"/>
      <c r="Z464" s="946"/>
    </row>
    <row r="465">
      <c r="A465" s="949"/>
      <c r="B465" s="949"/>
      <c r="C465" s="947"/>
      <c r="D465" s="947"/>
      <c r="E465" s="948"/>
      <c r="F465" s="948"/>
      <c r="G465" s="946"/>
      <c r="H465" s="946"/>
      <c r="I465" s="946"/>
      <c r="J465" s="946"/>
      <c r="K465" s="946"/>
      <c r="L465" s="946"/>
      <c r="M465" s="946"/>
      <c r="N465" s="946"/>
      <c r="O465" s="946"/>
      <c r="P465" s="946"/>
      <c r="Q465" s="946"/>
      <c r="R465" s="946"/>
      <c r="S465" s="946"/>
      <c r="T465" s="946"/>
      <c r="U465" s="946"/>
      <c r="V465" s="946"/>
      <c r="W465" s="946"/>
      <c r="X465" s="946"/>
      <c r="Y465" s="946"/>
      <c r="Z465" s="946"/>
    </row>
    <row r="466">
      <c r="A466" s="949"/>
      <c r="B466" s="949"/>
      <c r="C466" s="947"/>
      <c r="D466" s="947"/>
      <c r="E466" s="948"/>
      <c r="F466" s="948"/>
      <c r="G466" s="946"/>
      <c r="H466" s="946"/>
      <c r="I466" s="946"/>
      <c r="J466" s="946"/>
      <c r="K466" s="946"/>
      <c r="L466" s="946"/>
      <c r="M466" s="946"/>
      <c r="N466" s="946"/>
      <c r="O466" s="946"/>
      <c r="P466" s="946"/>
      <c r="Q466" s="946"/>
      <c r="R466" s="946"/>
      <c r="S466" s="946"/>
      <c r="T466" s="946"/>
      <c r="U466" s="946"/>
      <c r="V466" s="946"/>
      <c r="W466" s="946"/>
      <c r="X466" s="946"/>
      <c r="Y466" s="946"/>
      <c r="Z466" s="946"/>
    </row>
    <row r="467">
      <c r="A467" s="949"/>
      <c r="B467" s="949"/>
      <c r="C467" s="947"/>
      <c r="D467" s="947"/>
      <c r="E467" s="948"/>
      <c r="F467" s="948"/>
      <c r="G467" s="946"/>
      <c r="H467" s="946"/>
      <c r="I467" s="946"/>
      <c r="J467" s="946"/>
      <c r="K467" s="946"/>
      <c r="L467" s="946"/>
      <c r="M467" s="946"/>
      <c r="N467" s="946"/>
      <c r="O467" s="946"/>
      <c r="P467" s="946"/>
      <c r="Q467" s="946"/>
      <c r="R467" s="946"/>
      <c r="S467" s="946"/>
      <c r="T467" s="946"/>
      <c r="U467" s="946"/>
      <c r="V467" s="946"/>
      <c r="W467" s="946"/>
      <c r="X467" s="946"/>
      <c r="Y467" s="946"/>
      <c r="Z467" s="946"/>
    </row>
    <row r="468">
      <c r="A468" s="949"/>
      <c r="B468" s="949"/>
      <c r="C468" s="947"/>
      <c r="D468" s="947"/>
      <c r="E468" s="948"/>
      <c r="F468" s="948"/>
      <c r="G468" s="946"/>
      <c r="H468" s="946"/>
      <c r="I468" s="946"/>
      <c r="J468" s="946"/>
      <c r="K468" s="946"/>
      <c r="L468" s="946"/>
      <c r="M468" s="946"/>
      <c r="N468" s="946"/>
      <c r="O468" s="946"/>
      <c r="P468" s="946"/>
      <c r="Q468" s="946"/>
      <c r="R468" s="946"/>
      <c r="S468" s="946"/>
      <c r="T468" s="946"/>
      <c r="U468" s="946"/>
      <c r="V468" s="946"/>
      <c r="W468" s="946"/>
      <c r="X468" s="946"/>
      <c r="Y468" s="946"/>
      <c r="Z468" s="946"/>
    </row>
    <row r="469">
      <c r="A469" s="949"/>
      <c r="B469" s="949"/>
      <c r="C469" s="947"/>
      <c r="D469" s="947"/>
      <c r="E469" s="948"/>
      <c r="F469" s="948"/>
      <c r="G469" s="946"/>
      <c r="H469" s="946"/>
      <c r="I469" s="946"/>
      <c r="J469" s="946"/>
      <c r="K469" s="946"/>
      <c r="L469" s="946"/>
      <c r="M469" s="946"/>
      <c r="N469" s="946"/>
      <c r="O469" s="946"/>
      <c r="P469" s="946"/>
      <c r="Q469" s="946"/>
      <c r="R469" s="946"/>
      <c r="S469" s="946"/>
      <c r="T469" s="946"/>
      <c r="U469" s="946"/>
      <c r="V469" s="946"/>
      <c r="W469" s="946"/>
      <c r="X469" s="946"/>
      <c r="Y469" s="946"/>
      <c r="Z469" s="946"/>
    </row>
    <row r="470">
      <c r="A470" s="949"/>
      <c r="B470" s="949"/>
      <c r="C470" s="947"/>
      <c r="D470" s="947"/>
      <c r="E470" s="948"/>
      <c r="F470" s="948"/>
      <c r="G470" s="946"/>
      <c r="H470" s="946"/>
      <c r="I470" s="946"/>
      <c r="J470" s="946"/>
      <c r="K470" s="946"/>
      <c r="L470" s="946"/>
      <c r="M470" s="946"/>
      <c r="N470" s="946"/>
      <c r="O470" s="946"/>
      <c r="P470" s="946"/>
      <c r="Q470" s="946"/>
      <c r="R470" s="946"/>
      <c r="S470" s="946"/>
      <c r="T470" s="946"/>
      <c r="U470" s="946"/>
      <c r="V470" s="946"/>
      <c r="W470" s="946"/>
      <c r="X470" s="946"/>
      <c r="Y470" s="946"/>
      <c r="Z470" s="946"/>
    </row>
    <row r="471">
      <c r="A471" s="949"/>
      <c r="B471" s="949"/>
      <c r="C471" s="947"/>
      <c r="D471" s="947"/>
      <c r="E471" s="948"/>
      <c r="F471" s="948"/>
      <c r="G471" s="946"/>
      <c r="H471" s="946"/>
      <c r="I471" s="946"/>
      <c r="J471" s="946"/>
      <c r="K471" s="946"/>
      <c r="L471" s="946"/>
      <c r="M471" s="946"/>
      <c r="N471" s="946"/>
      <c r="O471" s="946"/>
      <c r="P471" s="946"/>
      <c r="Q471" s="946"/>
      <c r="R471" s="946"/>
      <c r="S471" s="946"/>
      <c r="T471" s="946"/>
      <c r="U471" s="946"/>
      <c r="V471" s="946"/>
      <c r="W471" s="946"/>
      <c r="X471" s="946"/>
      <c r="Y471" s="946"/>
      <c r="Z471" s="946"/>
    </row>
    <row r="472">
      <c r="A472" s="949"/>
      <c r="B472" s="949"/>
      <c r="C472" s="947"/>
      <c r="D472" s="947"/>
      <c r="E472" s="948"/>
      <c r="F472" s="948"/>
      <c r="G472" s="946"/>
      <c r="H472" s="946"/>
      <c r="I472" s="946"/>
      <c r="J472" s="946"/>
      <c r="K472" s="946"/>
      <c r="L472" s="946"/>
      <c r="M472" s="946"/>
      <c r="N472" s="946"/>
      <c r="O472" s="946"/>
      <c r="P472" s="946"/>
      <c r="Q472" s="946"/>
      <c r="R472" s="946"/>
      <c r="S472" s="946"/>
      <c r="T472" s="946"/>
      <c r="U472" s="946"/>
      <c r="V472" s="946"/>
      <c r="W472" s="946"/>
      <c r="X472" s="946"/>
      <c r="Y472" s="946"/>
      <c r="Z472" s="946"/>
    </row>
    <row r="473">
      <c r="A473" s="949"/>
      <c r="B473" s="949"/>
      <c r="C473" s="947"/>
      <c r="D473" s="947"/>
      <c r="E473" s="948"/>
      <c r="F473" s="948"/>
      <c r="G473" s="946"/>
      <c r="H473" s="946"/>
      <c r="I473" s="946"/>
      <c r="J473" s="946"/>
      <c r="K473" s="946"/>
      <c r="L473" s="946"/>
      <c r="M473" s="946"/>
      <c r="N473" s="946"/>
      <c r="O473" s="946"/>
      <c r="P473" s="946"/>
      <c r="Q473" s="946"/>
      <c r="R473" s="946"/>
      <c r="S473" s="946"/>
      <c r="T473" s="946"/>
      <c r="U473" s="946"/>
      <c r="V473" s="946"/>
      <c r="W473" s="946"/>
      <c r="X473" s="946"/>
      <c r="Y473" s="946"/>
      <c r="Z473" s="946"/>
    </row>
    <row r="474">
      <c r="A474" s="949"/>
      <c r="B474" s="949"/>
      <c r="C474" s="947"/>
      <c r="D474" s="947"/>
      <c r="E474" s="948"/>
      <c r="F474" s="948"/>
      <c r="G474" s="946"/>
      <c r="H474" s="946"/>
      <c r="I474" s="946"/>
      <c r="J474" s="946"/>
      <c r="K474" s="946"/>
      <c r="L474" s="946"/>
      <c r="M474" s="946"/>
      <c r="N474" s="946"/>
      <c r="O474" s="946"/>
      <c r="P474" s="946"/>
      <c r="Q474" s="946"/>
      <c r="R474" s="946"/>
      <c r="S474" s="946"/>
      <c r="T474" s="946"/>
      <c r="U474" s="946"/>
      <c r="V474" s="946"/>
      <c r="W474" s="946"/>
      <c r="X474" s="946"/>
      <c r="Y474" s="946"/>
      <c r="Z474" s="946"/>
    </row>
    <row r="475">
      <c r="A475" s="949"/>
      <c r="B475" s="949"/>
      <c r="C475" s="947"/>
      <c r="D475" s="947"/>
      <c r="E475" s="948"/>
      <c r="F475" s="948"/>
      <c r="G475" s="946"/>
      <c r="H475" s="946"/>
      <c r="I475" s="946"/>
      <c r="J475" s="946"/>
      <c r="K475" s="946"/>
      <c r="L475" s="946"/>
      <c r="M475" s="946"/>
      <c r="N475" s="946"/>
      <c r="O475" s="946"/>
      <c r="P475" s="946"/>
      <c r="Q475" s="946"/>
      <c r="R475" s="946"/>
      <c r="S475" s="946"/>
      <c r="T475" s="946"/>
      <c r="U475" s="946"/>
      <c r="V475" s="946"/>
      <c r="W475" s="946"/>
      <c r="X475" s="946"/>
      <c r="Y475" s="946"/>
      <c r="Z475" s="946"/>
    </row>
    <row r="476">
      <c r="A476" s="949"/>
      <c r="B476" s="949"/>
      <c r="C476" s="947"/>
      <c r="D476" s="947"/>
      <c r="E476" s="948"/>
      <c r="F476" s="948"/>
      <c r="G476" s="946"/>
      <c r="H476" s="946"/>
      <c r="I476" s="946"/>
      <c r="J476" s="946"/>
      <c r="K476" s="946"/>
      <c r="L476" s="946"/>
      <c r="M476" s="946"/>
      <c r="N476" s="946"/>
      <c r="O476" s="946"/>
      <c r="P476" s="946"/>
      <c r="Q476" s="946"/>
      <c r="R476" s="946"/>
      <c r="S476" s="946"/>
      <c r="T476" s="946"/>
      <c r="U476" s="946"/>
      <c r="V476" s="946"/>
      <c r="W476" s="946"/>
      <c r="X476" s="946"/>
      <c r="Y476" s="946"/>
      <c r="Z476" s="946"/>
    </row>
    <row r="477">
      <c r="A477" s="949"/>
      <c r="B477" s="949"/>
      <c r="C477" s="947"/>
      <c r="D477" s="947"/>
      <c r="E477" s="948"/>
      <c r="F477" s="948"/>
      <c r="G477" s="946"/>
      <c r="H477" s="946"/>
      <c r="I477" s="946"/>
      <c r="J477" s="946"/>
      <c r="K477" s="946"/>
      <c r="L477" s="946"/>
      <c r="M477" s="946"/>
      <c r="N477" s="946"/>
      <c r="O477" s="946"/>
      <c r="P477" s="946"/>
      <c r="Q477" s="946"/>
      <c r="R477" s="946"/>
      <c r="S477" s="946"/>
      <c r="T477" s="946"/>
      <c r="U477" s="946"/>
      <c r="V477" s="946"/>
      <c r="W477" s="946"/>
      <c r="X477" s="946"/>
      <c r="Y477" s="946"/>
      <c r="Z477" s="946"/>
    </row>
    <row r="478">
      <c r="A478" s="949"/>
      <c r="B478" s="949"/>
      <c r="C478" s="947"/>
      <c r="D478" s="947"/>
      <c r="E478" s="948"/>
      <c r="F478" s="948"/>
      <c r="G478" s="946"/>
      <c r="H478" s="946"/>
      <c r="I478" s="946"/>
      <c r="J478" s="946"/>
      <c r="K478" s="946"/>
      <c r="L478" s="946"/>
      <c r="M478" s="946"/>
      <c r="N478" s="946"/>
      <c r="O478" s="946"/>
      <c r="P478" s="946"/>
      <c r="Q478" s="946"/>
      <c r="R478" s="946"/>
      <c r="S478" s="946"/>
      <c r="T478" s="946"/>
      <c r="U478" s="946"/>
      <c r="V478" s="946"/>
      <c r="W478" s="946"/>
      <c r="X478" s="946"/>
      <c r="Y478" s="946"/>
      <c r="Z478" s="946"/>
    </row>
    <row r="479">
      <c r="A479" s="949"/>
      <c r="B479" s="949"/>
      <c r="C479" s="947"/>
      <c r="D479" s="947"/>
      <c r="E479" s="948"/>
      <c r="F479" s="948"/>
      <c r="G479" s="946"/>
      <c r="H479" s="946"/>
      <c r="I479" s="946"/>
      <c r="J479" s="946"/>
      <c r="K479" s="946"/>
      <c r="L479" s="946"/>
      <c r="M479" s="946"/>
      <c r="N479" s="946"/>
      <c r="O479" s="946"/>
      <c r="P479" s="946"/>
      <c r="Q479" s="946"/>
      <c r="R479" s="946"/>
      <c r="S479" s="946"/>
      <c r="T479" s="946"/>
      <c r="U479" s="946"/>
      <c r="V479" s="946"/>
      <c r="W479" s="946"/>
      <c r="X479" s="946"/>
      <c r="Y479" s="946"/>
      <c r="Z479" s="946"/>
    </row>
    <row r="480">
      <c r="A480" s="949"/>
      <c r="B480" s="949"/>
      <c r="C480" s="947"/>
      <c r="D480" s="947"/>
      <c r="E480" s="948"/>
      <c r="F480" s="948"/>
      <c r="G480" s="946"/>
      <c r="H480" s="946"/>
      <c r="I480" s="946"/>
      <c r="J480" s="946"/>
      <c r="K480" s="946"/>
      <c r="L480" s="946"/>
      <c r="M480" s="946"/>
      <c r="N480" s="946"/>
      <c r="O480" s="946"/>
      <c r="P480" s="946"/>
      <c r="Q480" s="946"/>
      <c r="R480" s="946"/>
      <c r="S480" s="946"/>
      <c r="T480" s="946"/>
      <c r="U480" s="946"/>
      <c r="V480" s="946"/>
      <c r="W480" s="946"/>
      <c r="X480" s="946"/>
      <c r="Y480" s="946"/>
      <c r="Z480" s="946"/>
    </row>
    <row r="481">
      <c r="A481" s="949"/>
      <c r="B481" s="949"/>
      <c r="C481" s="947"/>
      <c r="D481" s="947"/>
      <c r="E481" s="948"/>
      <c r="F481" s="948"/>
      <c r="G481" s="946"/>
      <c r="H481" s="946"/>
      <c r="I481" s="946"/>
      <c r="J481" s="946"/>
      <c r="K481" s="946"/>
      <c r="L481" s="946"/>
      <c r="M481" s="946"/>
      <c r="N481" s="946"/>
      <c r="O481" s="946"/>
      <c r="P481" s="946"/>
      <c r="Q481" s="946"/>
      <c r="R481" s="946"/>
      <c r="S481" s="946"/>
      <c r="T481" s="946"/>
      <c r="U481" s="946"/>
      <c r="V481" s="946"/>
      <c r="W481" s="946"/>
      <c r="X481" s="946"/>
      <c r="Y481" s="946"/>
      <c r="Z481" s="946"/>
    </row>
    <row r="482">
      <c r="A482" s="949"/>
      <c r="B482" s="949"/>
      <c r="C482" s="947"/>
      <c r="D482" s="947"/>
      <c r="E482" s="948"/>
      <c r="F482" s="948"/>
      <c r="G482" s="946"/>
      <c r="H482" s="946"/>
      <c r="I482" s="946"/>
      <c r="J482" s="946"/>
      <c r="K482" s="946"/>
      <c r="L482" s="946"/>
      <c r="M482" s="946"/>
      <c r="N482" s="946"/>
      <c r="O482" s="946"/>
      <c r="P482" s="946"/>
      <c r="Q482" s="946"/>
      <c r="R482" s="946"/>
      <c r="S482" s="946"/>
      <c r="T482" s="946"/>
      <c r="U482" s="946"/>
      <c r="V482" s="946"/>
      <c r="W482" s="946"/>
      <c r="X482" s="946"/>
      <c r="Y482" s="946"/>
      <c r="Z482" s="946"/>
    </row>
    <row r="483">
      <c r="A483" s="949"/>
      <c r="B483" s="949"/>
      <c r="C483" s="947"/>
      <c r="D483" s="947"/>
      <c r="E483" s="948"/>
      <c r="F483" s="948"/>
      <c r="G483" s="946"/>
      <c r="H483" s="946"/>
      <c r="I483" s="946"/>
      <c r="J483" s="946"/>
      <c r="K483" s="946"/>
      <c r="L483" s="946"/>
      <c r="M483" s="946"/>
      <c r="N483" s="946"/>
      <c r="O483" s="946"/>
      <c r="P483" s="946"/>
      <c r="Q483" s="946"/>
      <c r="R483" s="946"/>
      <c r="S483" s="946"/>
      <c r="T483" s="946"/>
      <c r="U483" s="946"/>
      <c r="V483" s="946"/>
      <c r="W483" s="946"/>
      <c r="X483" s="946"/>
      <c r="Y483" s="946"/>
      <c r="Z483" s="946"/>
    </row>
    <row r="484">
      <c r="A484" s="949"/>
      <c r="B484" s="949"/>
      <c r="C484" s="947"/>
      <c r="D484" s="947"/>
      <c r="E484" s="948"/>
      <c r="F484" s="948"/>
      <c r="G484" s="946"/>
      <c r="H484" s="946"/>
      <c r="I484" s="946"/>
      <c r="J484" s="946"/>
      <c r="K484" s="946"/>
      <c r="L484" s="946"/>
      <c r="M484" s="946"/>
      <c r="N484" s="946"/>
      <c r="O484" s="946"/>
      <c r="P484" s="946"/>
      <c r="Q484" s="946"/>
      <c r="R484" s="946"/>
      <c r="S484" s="946"/>
      <c r="T484" s="946"/>
      <c r="U484" s="946"/>
      <c r="V484" s="946"/>
      <c r="W484" s="946"/>
      <c r="X484" s="946"/>
      <c r="Y484" s="946"/>
      <c r="Z484" s="946"/>
    </row>
    <row r="485">
      <c r="A485" s="949"/>
      <c r="B485" s="949"/>
      <c r="C485" s="947"/>
      <c r="D485" s="947"/>
      <c r="E485" s="948"/>
      <c r="F485" s="948"/>
      <c r="G485" s="946"/>
      <c r="H485" s="946"/>
      <c r="I485" s="946"/>
      <c r="J485" s="946"/>
      <c r="K485" s="946"/>
      <c r="L485" s="946"/>
      <c r="M485" s="946"/>
      <c r="N485" s="946"/>
      <c r="O485" s="946"/>
      <c r="P485" s="946"/>
      <c r="Q485" s="946"/>
      <c r="R485" s="946"/>
      <c r="S485" s="946"/>
      <c r="T485" s="946"/>
      <c r="U485" s="946"/>
      <c r="V485" s="946"/>
      <c r="W485" s="946"/>
      <c r="X485" s="946"/>
      <c r="Y485" s="946"/>
      <c r="Z485" s="946"/>
    </row>
    <row r="486">
      <c r="A486" s="949"/>
      <c r="B486" s="949"/>
      <c r="C486" s="947"/>
      <c r="D486" s="947"/>
      <c r="E486" s="948"/>
      <c r="F486" s="948"/>
      <c r="G486" s="946"/>
      <c r="H486" s="946"/>
      <c r="I486" s="946"/>
      <c r="J486" s="946"/>
      <c r="K486" s="946"/>
      <c r="L486" s="946"/>
      <c r="M486" s="946"/>
      <c r="N486" s="946"/>
      <c r="O486" s="946"/>
      <c r="P486" s="946"/>
      <c r="Q486" s="946"/>
      <c r="R486" s="946"/>
      <c r="S486" s="946"/>
      <c r="T486" s="946"/>
      <c r="U486" s="946"/>
      <c r="V486" s="946"/>
      <c r="W486" s="946"/>
      <c r="X486" s="946"/>
      <c r="Y486" s="946"/>
      <c r="Z486" s="946"/>
    </row>
    <row r="487">
      <c r="A487" s="949"/>
      <c r="B487" s="949"/>
      <c r="C487" s="947"/>
      <c r="D487" s="947"/>
      <c r="E487" s="948"/>
      <c r="F487" s="948"/>
      <c r="G487" s="946"/>
      <c r="H487" s="946"/>
      <c r="I487" s="946"/>
      <c r="J487" s="946"/>
      <c r="K487" s="946"/>
      <c r="L487" s="946"/>
      <c r="M487" s="946"/>
      <c r="N487" s="946"/>
      <c r="O487" s="946"/>
      <c r="P487" s="946"/>
      <c r="Q487" s="946"/>
      <c r="R487" s="946"/>
      <c r="S487" s="946"/>
      <c r="T487" s="946"/>
      <c r="U487" s="946"/>
      <c r="V487" s="946"/>
      <c r="W487" s="946"/>
      <c r="X487" s="946"/>
      <c r="Y487" s="946"/>
      <c r="Z487" s="946"/>
    </row>
    <row r="488">
      <c r="A488" s="949"/>
      <c r="B488" s="949"/>
      <c r="C488" s="947"/>
      <c r="D488" s="947"/>
      <c r="E488" s="948"/>
      <c r="F488" s="948"/>
      <c r="G488" s="946"/>
      <c r="H488" s="946"/>
      <c r="I488" s="946"/>
      <c r="J488" s="946"/>
      <c r="K488" s="946"/>
      <c r="L488" s="946"/>
      <c r="M488" s="946"/>
      <c r="N488" s="946"/>
      <c r="O488" s="946"/>
      <c r="P488" s="946"/>
      <c r="Q488" s="946"/>
      <c r="R488" s="946"/>
      <c r="S488" s="946"/>
      <c r="T488" s="946"/>
      <c r="U488" s="946"/>
      <c r="V488" s="946"/>
      <c r="W488" s="946"/>
      <c r="X488" s="946"/>
      <c r="Y488" s="946"/>
      <c r="Z488" s="946"/>
    </row>
    <row r="489">
      <c r="A489" s="949"/>
      <c r="B489" s="949"/>
      <c r="C489" s="947"/>
      <c r="D489" s="947"/>
      <c r="E489" s="948"/>
      <c r="F489" s="948"/>
      <c r="G489" s="946"/>
      <c r="H489" s="946"/>
      <c r="I489" s="946"/>
      <c r="J489" s="946"/>
      <c r="K489" s="946"/>
      <c r="L489" s="946"/>
      <c r="M489" s="946"/>
      <c r="N489" s="946"/>
      <c r="O489" s="946"/>
      <c r="P489" s="946"/>
      <c r="Q489" s="946"/>
      <c r="R489" s="946"/>
      <c r="S489" s="946"/>
      <c r="T489" s="946"/>
      <c r="U489" s="946"/>
      <c r="V489" s="946"/>
      <c r="W489" s="946"/>
      <c r="X489" s="946"/>
      <c r="Y489" s="946"/>
      <c r="Z489" s="946"/>
    </row>
    <row r="490">
      <c r="A490" s="949"/>
      <c r="B490" s="949"/>
      <c r="C490" s="947"/>
      <c r="D490" s="947"/>
      <c r="E490" s="948"/>
      <c r="F490" s="948"/>
      <c r="G490" s="946"/>
      <c r="H490" s="946"/>
      <c r="I490" s="946"/>
      <c r="J490" s="946"/>
      <c r="K490" s="946"/>
      <c r="L490" s="946"/>
      <c r="M490" s="946"/>
      <c r="N490" s="946"/>
      <c r="O490" s="946"/>
      <c r="P490" s="946"/>
      <c r="Q490" s="946"/>
      <c r="R490" s="946"/>
      <c r="S490" s="946"/>
      <c r="T490" s="946"/>
      <c r="U490" s="946"/>
      <c r="V490" s="946"/>
      <c r="W490" s="946"/>
      <c r="X490" s="946"/>
      <c r="Y490" s="946"/>
      <c r="Z490" s="946"/>
    </row>
    <row r="491">
      <c r="A491" s="949"/>
      <c r="B491" s="949"/>
      <c r="C491" s="947"/>
      <c r="D491" s="947"/>
      <c r="E491" s="948"/>
      <c r="F491" s="948"/>
      <c r="G491" s="946"/>
      <c r="H491" s="946"/>
      <c r="I491" s="946"/>
      <c r="J491" s="946"/>
      <c r="K491" s="946"/>
      <c r="L491" s="946"/>
      <c r="M491" s="946"/>
      <c r="N491" s="946"/>
      <c r="O491" s="946"/>
      <c r="P491" s="946"/>
      <c r="Q491" s="946"/>
      <c r="R491" s="946"/>
      <c r="S491" s="946"/>
      <c r="T491" s="946"/>
      <c r="U491" s="946"/>
      <c r="V491" s="946"/>
      <c r="W491" s="946"/>
      <c r="X491" s="946"/>
      <c r="Y491" s="946"/>
      <c r="Z491" s="946"/>
    </row>
    <row r="492">
      <c r="A492" s="949"/>
      <c r="B492" s="949"/>
      <c r="C492" s="947"/>
      <c r="D492" s="947"/>
      <c r="E492" s="948"/>
      <c r="F492" s="948"/>
      <c r="G492" s="946"/>
      <c r="H492" s="946"/>
      <c r="I492" s="946"/>
      <c r="J492" s="946"/>
      <c r="K492" s="946"/>
      <c r="L492" s="946"/>
      <c r="M492" s="946"/>
      <c r="N492" s="946"/>
      <c r="O492" s="946"/>
      <c r="P492" s="946"/>
      <c r="Q492" s="946"/>
      <c r="R492" s="946"/>
      <c r="S492" s="946"/>
      <c r="T492" s="946"/>
      <c r="U492" s="946"/>
      <c r="V492" s="946"/>
      <c r="W492" s="946"/>
      <c r="X492" s="946"/>
      <c r="Y492" s="946"/>
      <c r="Z492" s="946"/>
    </row>
    <row r="493">
      <c r="A493" s="949"/>
      <c r="B493" s="949"/>
      <c r="C493" s="947"/>
      <c r="D493" s="947"/>
      <c r="E493" s="948"/>
      <c r="F493" s="948"/>
      <c r="G493" s="946"/>
      <c r="H493" s="946"/>
      <c r="I493" s="946"/>
      <c r="J493" s="946"/>
      <c r="K493" s="946"/>
      <c r="L493" s="946"/>
      <c r="M493" s="946"/>
      <c r="N493" s="946"/>
      <c r="O493" s="946"/>
      <c r="P493" s="946"/>
      <c r="Q493" s="946"/>
      <c r="R493" s="946"/>
      <c r="S493" s="946"/>
      <c r="T493" s="946"/>
      <c r="U493" s="946"/>
      <c r="V493" s="946"/>
      <c r="W493" s="946"/>
      <c r="X493" s="946"/>
      <c r="Y493" s="946"/>
      <c r="Z493" s="946"/>
    </row>
    <row r="494">
      <c r="A494" s="949"/>
      <c r="B494" s="949"/>
      <c r="C494" s="947"/>
      <c r="D494" s="947"/>
      <c r="E494" s="948"/>
      <c r="F494" s="948"/>
      <c r="G494" s="946"/>
      <c r="H494" s="946"/>
      <c r="I494" s="946"/>
      <c r="J494" s="946"/>
      <c r="K494" s="946"/>
      <c r="L494" s="946"/>
      <c r="M494" s="946"/>
      <c r="N494" s="946"/>
      <c r="O494" s="946"/>
      <c r="P494" s="946"/>
      <c r="Q494" s="946"/>
      <c r="R494" s="946"/>
      <c r="S494" s="946"/>
      <c r="T494" s="946"/>
      <c r="U494" s="946"/>
      <c r="V494" s="946"/>
      <c r="W494" s="946"/>
      <c r="X494" s="946"/>
      <c r="Y494" s="946"/>
      <c r="Z494" s="946"/>
    </row>
    <row r="495">
      <c r="A495" s="949"/>
      <c r="B495" s="949"/>
      <c r="C495" s="947"/>
      <c r="D495" s="947"/>
      <c r="E495" s="948"/>
      <c r="F495" s="948"/>
      <c r="G495" s="946"/>
      <c r="H495" s="946"/>
      <c r="I495" s="946"/>
      <c r="J495" s="946"/>
      <c r="K495" s="946"/>
      <c r="L495" s="946"/>
      <c r="M495" s="946"/>
      <c r="N495" s="946"/>
      <c r="O495" s="946"/>
      <c r="P495" s="946"/>
      <c r="Q495" s="946"/>
      <c r="R495" s="946"/>
      <c r="S495" s="946"/>
      <c r="T495" s="946"/>
      <c r="U495" s="946"/>
      <c r="V495" s="946"/>
      <c r="W495" s="946"/>
      <c r="X495" s="946"/>
      <c r="Y495" s="946"/>
      <c r="Z495" s="946"/>
    </row>
    <row r="496">
      <c r="A496" s="949"/>
      <c r="B496" s="949"/>
      <c r="C496" s="947"/>
      <c r="D496" s="947"/>
      <c r="E496" s="948"/>
      <c r="F496" s="948"/>
      <c r="G496" s="946"/>
      <c r="H496" s="946"/>
      <c r="I496" s="946"/>
      <c r="J496" s="946"/>
      <c r="K496" s="946"/>
      <c r="L496" s="946"/>
      <c r="M496" s="946"/>
      <c r="N496" s="946"/>
      <c r="O496" s="946"/>
      <c r="P496" s="946"/>
      <c r="Q496" s="946"/>
      <c r="R496" s="946"/>
      <c r="S496" s="946"/>
      <c r="T496" s="946"/>
      <c r="U496" s="946"/>
      <c r="V496" s="946"/>
      <c r="W496" s="946"/>
      <c r="X496" s="946"/>
      <c r="Y496" s="946"/>
      <c r="Z496" s="946"/>
    </row>
    <row r="497">
      <c r="A497" s="949"/>
      <c r="B497" s="949"/>
      <c r="C497" s="947"/>
      <c r="D497" s="947"/>
      <c r="E497" s="948"/>
      <c r="F497" s="948"/>
      <c r="G497" s="946"/>
      <c r="H497" s="946"/>
      <c r="I497" s="946"/>
      <c r="J497" s="946"/>
      <c r="K497" s="946"/>
      <c r="L497" s="946"/>
      <c r="M497" s="946"/>
      <c r="N497" s="946"/>
      <c r="O497" s="946"/>
      <c r="P497" s="946"/>
      <c r="Q497" s="946"/>
      <c r="R497" s="946"/>
      <c r="S497" s="946"/>
      <c r="T497" s="946"/>
      <c r="U497" s="946"/>
      <c r="V497" s="946"/>
      <c r="W497" s="946"/>
      <c r="X497" s="946"/>
      <c r="Y497" s="946"/>
      <c r="Z497" s="946"/>
    </row>
    <row r="498">
      <c r="A498" s="949"/>
      <c r="B498" s="949"/>
      <c r="C498" s="947"/>
      <c r="D498" s="947"/>
      <c r="E498" s="948"/>
      <c r="F498" s="948"/>
      <c r="G498" s="946"/>
      <c r="H498" s="946"/>
      <c r="I498" s="946"/>
      <c r="J498" s="946"/>
      <c r="K498" s="946"/>
      <c r="L498" s="946"/>
      <c r="M498" s="946"/>
      <c r="N498" s="946"/>
      <c r="O498" s="946"/>
      <c r="P498" s="946"/>
      <c r="Q498" s="946"/>
      <c r="R498" s="946"/>
      <c r="S498" s="946"/>
      <c r="T498" s="946"/>
      <c r="U498" s="946"/>
      <c r="V498" s="946"/>
      <c r="W498" s="946"/>
      <c r="X498" s="946"/>
      <c r="Y498" s="946"/>
      <c r="Z498" s="946"/>
    </row>
    <row r="499">
      <c r="A499" s="949"/>
      <c r="B499" s="949"/>
      <c r="C499" s="947"/>
      <c r="D499" s="947"/>
      <c r="E499" s="948"/>
      <c r="F499" s="948"/>
      <c r="G499" s="946"/>
      <c r="H499" s="946"/>
      <c r="I499" s="946"/>
      <c r="J499" s="946"/>
      <c r="K499" s="946"/>
      <c r="L499" s="946"/>
      <c r="M499" s="946"/>
      <c r="N499" s="946"/>
      <c r="O499" s="946"/>
      <c r="P499" s="946"/>
      <c r="Q499" s="946"/>
      <c r="R499" s="946"/>
      <c r="S499" s="946"/>
      <c r="T499" s="946"/>
      <c r="U499" s="946"/>
      <c r="V499" s="946"/>
      <c r="W499" s="946"/>
      <c r="X499" s="946"/>
      <c r="Y499" s="946"/>
      <c r="Z499" s="946"/>
    </row>
    <row r="500">
      <c r="A500" s="949"/>
      <c r="B500" s="949"/>
      <c r="C500" s="947"/>
      <c r="D500" s="947"/>
      <c r="E500" s="948"/>
      <c r="F500" s="948"/>
      <c r="G500" s="946"/>
      <c r="H500" s="946"/>
      <c r="I500" s="946"/>
      <c r="J500" s="946"/>
      <c r="K500" s="946"/>
      <c r="L500" s="946"/>
      <c r="M500" s="946"/>
      <c r="N500" s="946"/>
      <c r="O500" s="946"/>
      <c r="P500" s="946"/>
      <c r="Q500" s="946"/>
      <c r="R500" s="946"/>
      <c r="S500" s="946"/>
      <c r="T500" s="946"/>
      <c r="U500" s="946"/>
      <c r="V500" s="946"/>
      <c r="W500" s="946"/>
      <c r="X500" s="946"/>
      <c r="Y500" s="946"/>
      <c r="Z500" s="946"/>
    </row>
    <row r="501">
      <c r="A501" s="949"/>
      <c r="B501" s="949"/>
      <c r="C501" s="947"/>
      <c r="D501" s="947"/>
      <c r="E501" s="948"/>
      <c r="F501" s="948"/>
      <c r="G501" s="946"/>
      <c r="H501" s="946"/>
      <c r="I501" s="946"/>
      <c r="J501" s="946"/>
      <c r="K501" s="946"/>
      <c r="L501" s="946"/>
      <c r="M501" s="946"/>
      <c r="N501" s="946"/>
      <c r="O501" s="946"/>
      <c r="P501" s="946"/>
      <c r="Q501" s="946"/>
      <c r="R501" s="946"/>
      <c r="S501" s="946"/>
      <c r="T501" s="946"/>
      <c r="U501" s="946"/>
      <c r="V501" s="946"/>
      <c r="W501" s="946"/>
      <c r="X501" s="946"/>
      <c r="Y501" s="946"/>
      <c r="Z501" s="946"/>
    </row>
    <row r="502">
      <c r="A502" s="949"/>
      <c r="B502" s="949"/>
      <c r="C502" s="947"/>
      <c r="D502" s="947"/>
      <c r="E502" s="948"/>
      <c r="F502" s="948"/>
      <c r="G502" s="946"/>
      <c r="H502" s="946"/>
      <c r="I502" s="946"/>
      <c r="J502" s="946"/>
      <c r="K502" s="946"/>
      <c r="L502" s="946"/>
      <c r="M502" s="946"/>
      <c r="N502" s="946"/>
      <c r="O502" s="946"/>
      <c r="P502" s="946"/>
      <c r="Q502" s="946"/>
      <c r="R502" s="946"/>
      <c r="S502" s="946"/>
      <c r="T502" s="946"/>
      <c r="U502" s="946"/>
      <c r="V502" s="946"/>
      <c r="W502" s="946"/>
      <c r="X502" s="946"/>
      <c r="Y502" s="946"/>
      <c r="Z502" s="946"/>
    </row>
    <row r="503">
      <c r="A503" s="949"/>
      <c r="B503" s="949"/>
      <c r="C503" s="947"/>
      <c r="D503" s="947"/>
      <c r="E503" s="948"/>
      <c r="F503" s="948"/>
      <c r="G503" s="946"/>
      <c r="H503" s="946"/>
      <c r="I503" s="946"/>
      <c r="J503" s="946"/>
      <c r="K503" s="946"/>
      <c r="L503" s="946"/>
      <c r="M503" s="946"/>
      <c r="N503" s="946"/>
      <c r="O503" s="946"/>
      <c r="P503" s="946"/>
      <c r="Q503" s="946"/>
      <c r="R503" s="946"/>
      <c r="S503" s="946"/>
      <c r="T503" s="946"/>
      <c r="U503" s="946"/>
      <c r="V503" s="946"/>
      <c r="W503" s="946"/>
      <c r="X503" s="946"/>
      <c r="Y503" s="946"/>
      <c r="Z503" s="946"/>
    </row>
    <row r="504">
      <c r="A504" s="949"/>
      <c r="B504" s="949"/>
      <c r="C504" s="947"/>
      <c r="D504" s="947"/>
      <c r="E504" s="948"/>
      <c r="F504" s="948"/>
      <c r="G504" s="946"/>
      <c r="H504" s="946"/>
      <c r="I504" s="946"/>
      <c r="J504" s="946"/>
      <c r="K504" s="946"/>
      <c r="L504" s="946"/>
      <c r="M504" s="946"/>
      <c r="N504" s="946"/>
      <c r="O504" s="946"/>
      <c r="P504" s="946"/>
      <c r="Q504" s="946"/>
      <c r="R504" s="946"/>
      <c r="S504" s="946"/>
      <c r="T504" s="946"/>
      <c r="U504" s="946"/>
      <c r="V504" s="946"/>
      <c r="W504" s="946"/>
      <c r="X504" s="946"/>
      <c r="Y504" s="946"/>
      <c r="Z504" s="946"/>
    </row>
    <row r="505">
      <c r="A505" s="949"/>
      <c r="B505" s="949"/>
      <c r="C505" s="947"/>
      <c r="D505" s="947"/>
      <c r="E505" s="948"/>
      <c r="F505" s="948"/>
      <c r="G505" s="946"/>
      <c r="H505" s="946"/>
      <c r="I505" s="946"/>
      <c r="J505" s="946"/>
      <c r="K505" s="946"/>
      <c r="L505" s="946"/>
      <c r="M505" s="946"/>
      <c r="N505" s="946"/>
      <c r="O505" s="946"/>
      <c r="P505" s="946"/>
      <c r="Q505" s="946"/>
      <c r="R505" s="946"/>
      <c r="S505" s="946"/>
      <c r="T505" s="946"/>
      <c r="U505" s="946"/>
      <c r="V505" s="946"/>
      <c r="W505" s="946"/>
      <c r="X505" s="946"/>
      <c r="Y505" s="946"/>
      <c r="Z505" s="946"/>
    </row>
    <row r="506">
      <c r="A506" s="949"/>
      <c r="B506" s="949"/>
      <c r="C506" s="947"/>
      <c r="D506" s="947"/>
      <c r="E506" s="948"/>
      <c r="F506" s="948"/>
      <c r="G506" s="946"/>
      <c r="H506" s="946"/>
      <c r="I506" s="946"/>
      <c r="J506" s="946"/>
      <c r="K506" s="946"/>
      <c r="L506" s="946"/>
      <c r="M506" s="946"/>
      <c r="N506" s="946"/>
      <c r="O506" s="946"/>
      <c r="P506" s="946"/>
      <c r="Q506" s="946"/>
      <c r="R506" s="946"/>
      <c r="S506" s="946"/>
      <c r="T506" s="946"/>
      <c r="U506" s="946"/>
      <c r="V506" s="946"/>
      <c r="W506" s="946"/>
      <c r="X506" s="946"/>
      <c r="Y506" s="946"/>
      <c r="Z506" s="946"/>
    </row>
    <row r="507">
      <c r="A507" s="949"/>
      <c r="B507" s="949"/>
      <c r="C507" s="947"/>
      <c r="D507" s="947"/>
      <c r="E507" s="948"/>
      <c r="F507" s="948"/>
      <c r="G507" s="946"/>
      <c r="H507" s="946"/>
      <c r="I507" s="946"/>
      <c r="J507" s="946"/>
      <c r="K507" s="946"/>
      <c r="L507" s="946"/>
      <c r="M507" s="946"/>
      <c r="N507" s="946"/>
      <c r="O507" s="946"/>
      <c r="P507" s="946"/>
      <c r="Q507" s="946"/>
      <c r="R507" s="946"/>
      <c r="S507" s="946"/>
      <c r="T507" s="946"/>
      <c r="U507" s="946"/>
      <c r="V507" s="946"/>
      <c r="W507" s="946"/>
      <c r="X507" s="946"/>
      <c r="Y507" s="946"/>
      <c r="Z507" s="946"/>
    </row>
    <row r="508">
      <c r="A508" s="949"/>
      <c r="B508" s="949"/>
      <c r="C508" s="947"/>
      <c r="D508" s="947"/>
      <c r="E508" s="948"/>
      <c r="F508" s="948"/>
      <c r="G508" s="946"/>
      <c r="H508" s="946"/>
      <c r="I508" s="946"/>
      <c r="J508" s="946"/>
      <c r="K508" s="946"/>
      <c r="L508" s="946"/>
      <c r="M508" s="946"/>
      <c r="N508" s="946"/>
      <c r="O508" s="946"/>
      <c r="P508" s="946"/>
      <c r="Q508" s="946"/>
      <c r="R508" s="946"/>
      <c r="S508" s="946"/>
      <c r="T508" s="946"/>
      <c r="U508" s="946"/>
      <c r="V508" s="946"/>
      <c r="W508" s="946"/>
      <c r="X508" s="946"/>
      <c r="Y508" s="946"/>
      <c r="Z508" s="946"/>
    </row>
    <row r="509">
      <c r="A509" s="949"/>
      <c r="B509" s="949"/>
      <c r="C509" s="947"/>
      <c r="D509" s="947"/>
      <c r="E509" s="948"/>
      <c r="F509" s="948"/>
      <c r="G509" s="946"/>
      <c r="H509" s="946"/>
      <c r="I509" s="946"/>
      <c r="J509" s="946"/>
      <c r="K509" s="946"/>
      <c r="L509" s="946"/>
      <c r="M509" s="946"/>
      <c r="N509" s="946"/>
      <c r="O509" s="946"/>
      <c r="P509" s="946"/>
      <c r="Q509" s="946"/>
      <c r="R509" s="946"/>
      <c r="S509" s="946"/>
      <c r="T509" s="946"/>
      <c r="U509" s="946"/>
      <c r="V509" s="946"/>
      <c r="W509" s="946"/>
      <c r="X509" s="946"/>
      <c r="Y509" s="946"/>
      <c r="Z509" s="946"/>
    </row>
    <row r="510">
      <c r="A510" s="949"/>
      <c r="B510" s="949"/>
      <c r="C510" s="947"/>
      <c r="D510" s="947"/>
      <c r="E510" s="948"/>
      <c r="F510" s="948"/>
      <c r="G510" s="946"/>
      <c r="H510" s="946"/>
      <c r="I510" s="946"/>
      <c r="J510" s="946"/>
      <c r="K510" s="946"/>
      <c r="L510" s="946"/>
      <c r="M510" s="946"/>
      <c r="N510" s="946"/>
      <c r="O510" s="946"/>
      <c r="P510" s="946"/>
      <c r="Q510" s="946"/>
      <c r="R510" s="946"/>
      <c r="S510" s="946"/>
      <c r="T510" s="946"/>
      <c r="U510" s="946"/>
      <c r="V510" s="946"/>
      <c r="W510" s="946"/>
      <c r="X510" s="946"/>
      <c r="Y510" s="946"/>
      <c r="Z510" s="946"/>
    </row>
    <row r="511">
      <c r="A511" s="949"/>
      <c r="B511" s="949"/>
      <c r="C511" s="947"/>
      <c r="D511" s="947"/>
      <c r="E511" s="948"/>
      <c r="F511" s="948"/>
      <c r="G511" s="946"/>
      <c r="H511" s="946"/>
      <c r="I511" s="946"/>
      <c r="J511" s="946"/>
      <c r="K511" s="946"/>
      <c r="L511" s="946"/>
      <c r="M511" s="946"/>
      <c r="N511" s="946"/>
      <c r="O511" s="946"/>
      <c r="P511" s="946"/>
      <c r="Q511" s="946"/>
      <c r="R511" s="946"/>
      <c r="S511" s="946"/>
      <c r="T511" s="946"/>
      <c r="U511" s="946"/>
      <c r="V511" s="946"/>
      <c r="W511" s="946"/>
      <c r="X511" s="946"/>
      <c r="Y511" s="946"/>
      <c r="Z511" s="946"/>
    </row>
    <row r="512">
      <c r="A512" s="949"/>
      <c r="B512" s="949"/>
      <c r="C512" s="947"/>
      <c r="D512" s="947"/>
      <c r="E512" s="948"/>
      <c r="F512" s="948"/>
      <c r="G512" s="946"/>
      <c r="H512" s="946"/>
      <c r="I512" s="946"/>
      <c r="J512" s="946"/>
      <c r="K512" s="946"/>
      <c r="L512" s="946"/>
      <c r="M512" s="946"/>
      <c r="N512" s="946"/>
      <c r="O512" s="946"/>
      <c r="P512" s="946"/>
      <c r="Q512" s="946"/>
      <c r="R512" s="946"/>
      <c r="S512" s="946"/>
      <c r="T512" s="946"/>
      <c r="U512" s="946"/>
      <c r="V512" s="946"/>
      <c r="W512" s="946"/>
      <c r="X512" s="946"/>
      <c r="Y512" s="946"/>
      <c r="Z512" s="946"/>
    </row>
    <row r="513">
      <c r="A513" s="949"/>
      <c r="B513" s="949"/>
      <c r="C513" s="947"/>
      <c r="D513" s="947"/>
      <c r="E513" s="948"/>
      <c r="F513" s="948"/>
      <c r="G513" s="946"/>
      <c r="H513" s="946"/>
      <c r="I513" s="946"/>
      <c r="J513" s="946"/>
      <c r="K513" s="946"/>
      <c r="L513" s="946"/>
      <c r="M513" s="946"/>
      <c r="N513" s="946"/>
      <c r="O513" s="946"/>
      <c r="P513" s="946"/>
      <c r="Q513" s="946"/>
      <c r="R513" s="946"/>
      <c r="S513" s="946"/>
      <c r="T513" s="946"/>
      <c r="U513" s="946"/>
      <c r="V513" s="946"/>
      <c r="W513" s="946"/>
      <c r="X513" s="946"/>
      <c r="Y513" s="946"/>
      <c r="Z513" s="946"/>
    </row>
    <row r="514">
      <c r="A514" s="949"/>
      <c r="B514" s="949"/>
      <c r="C514" s="947"/>
      <c r="D514" s="947"/>
      <c r="E514" s="948"/>
      <c r="F514" s="948"/>
      <c r="G514" s="946"/>
      <c r="H514" s="946"/>
      <c r="I514" s="946"/>
      <c r="J514" s="946"/>
      <c r="K514" s="946"/>
      <c r="L514" s="946"/>
      <c r="M514" s="946"/>
      <c r="N514" s="946"/>
      <c r="O514" s="946"/>
      <c r="P514" s="946"/>
      <c r="Q514" s="946"/>
      <c r="R514" s="946"/>
      <c r="S514" s="946"/>
      <c r="T514" s="946"/>
      <c r="U514" s="946"/>
      <c r="V514" s="946"/>
      <c r="W514" s="946"/>
      <c r="X514" s="946"/>
      <c r="Y514" s="946"/>
      <c r="Z514" s="946"/>
    </row>
    <row r="515">
      <c r="A515" s="949"/>
      <c r="B515" s="949"/>
      <c r="C515" s="947"/>
      <c r="D515" s="947"/>
      <c r="E515" s="948"/>
      <c r="F515" s="948"/>
      <c r="G515" s="946"/>
      <c r="H515" s="946"/>
      <c r="I515" s="946"/>
      <c r="J515" s="946"/>
      <c r="K515" s="946"/>
      <c r="L515" s="946"/>
      <c r="M515" s="946"/>
      <c r="N515" s="946"/>
      <c r="O515" s="946"/>
      <c r="P515" s="946"/>
      <c r="Q515" s="946"/>
      <c r="R515" s="946"/>
      <c r="S515" s="946"/>
      <c r="T515" s="946"/>
      <c r="U515" s="946"/>
      <c r="V515" s="946"/>
      <c r="W515" s="946"/>
      <c r="X515" s="946"/>
      <c r="Y515" s="946"/>
      <c r="Z515" s="946"/>
    </row>
    <row r="516">
      <c r="A516" s="949"/>
      <c r="B516" s="949"/>
      <c r="C516" s="947"/>
      <c r="D516" s="947"/>
      <c r="E516" s="948"/>
      <c r="F516" s="948"/>
      <c r="G516" s="946"/>
      <c r="H516" s="946"/>
      <c r="I516" s="946"/>
      <c r="J516" s="946"/>
      <c r="K516" s="946"/>
      <c r="L516" s="946"/>
      <c r="M516" s="946"/>
      <c r="N516" s="946"/>
      <c r="O516" s="946"/>
      <c r="P516" s="946"/>
      <c r="Q516" s="946"/>
      <c r="R516" s="946"/>
      <c r="S516" s="946"/>
      <c r="T516" s="946"/>
      <c r="U516" s="946"/>
      <c r="V516" s="946"/>
      <c r="W516" s="946"/>
      <c r="X516" s="946"/>
      <c r="Y516" s="946"/>
      <c r="Z516" s="946"/>
    </row>
    <row r="517">
      <c r="A517" s="949"/>
      <c r="B517" s="949"/>
      <c r="C517" s="947"/>
      <c r="D517" s="947"/>
      <c r="E517" s="948"/>
      <c r="F517" s="948"/>
      <c r="G517" s="946"/>
      <c r="H517" s="946"/>
      <c r="I517" s="946"/>
      <c r="J517" s="946"/>
      <c r="K517" s="946"/>
      <c r="L517" s="946"/>
      <c r="M517" s="946"/>
      <c r="N517" s="946"/>
      <c r="O517" s="946"/>
      <c r="P517" s="946"/>
      <c r="Q517" s="946"/>
      <c r="R517" s="946"/>
      <c r="S517" s="946"/>
      <c r="T517" s="946"/>
      <c r="U517" s="946"/>
      <c r="V517" s="946"/>
      <c r="W517" s="946"/>
      <c r="X517" s="946"/>
      <c r="Y517" s="946"/>
      <c r="Z517" s="946"/>
    </row>
    <row r="518">
      <c r="A518" s="949"/>
      <c r="B518" s="949"/>
      <c r="C518" s="947"/>
      <c r="D518" s="947"/>
      <c r="E518" s="948"/>
      <c r="F518" s="948"/>
      <c r="G518" s="946"/>
      <c r="H518" s="946"/>
      <c r="I518" s="946"/>
      <c r="J518" s="946"/>
      <c r="K518" s="946"/>
      <c r="L518" s="946"/>
      <c r="M518" s="946"/>
      <c r="N518" s="946"/>
      <c r="O518" s="946"/>
      <c r="P518" s="946"/>
      <c r="Q518" s="946"/>
      <c r="R518" s="946"/>
      <c r="S518" s="946"/>
      <c r="T518" s="946"/>
      <c r="U518" s="946"/>
      <c r="V518" s="946"/>
      <c r="W518" s="946"/>
      <c r="X518" s="946"/>
      <c r="Y518" s="946"/>
      <c r="Z518" s="946"/>
    </row>
    <row r="519">
      <c r="A519" s="949"/>
      <c r="B519" s="949"/>
      <c r="C519" s="947"/>
      <c r="D519" s="947"/>
      <c r="E519" s="948"/>
      <c r="F519" s="948"/>
      <c r="G519" s="946"/>
      <c r="H519" s="946"/>
      <c r="I519" s="946"/>
      <c r="J519" s="946"/>
      <c r="K519" s="946"/>
      <c r="L519" s="946"/>
      <c r="M519" s="946"/>
      <c r="N519" s="946"/>
      <c r="O519" s="946"/>
      <c r="P519" s="946"/>
      <c r="Q519" s="946"/>
      <c r="R519" s="946"/>
      <c r="S519" s="946"/>
      <c r="T519" s="946"/>
      <c r="U519" s="946"/>
      <c r="V519" s="946"/>
      <c r="W519" s="946"/>
      <c r="X519" s="946"/>
      <c r="Y519" s="946"/>
      <c r="Z519" s="946"/>
    </row>
    <row r="520">
      <c r="A520" s="949"/>
      <c r="B520" s="949"/>
      <c r="C520" s="947"/>
      <c r="D520" s="947"/>
      <c r="E520" s="948"/>
      <c r="F520" s="948"/>
      <c r="G520" s="946"/>
      <c r="H520" s="946"/>
      <c r="I520" s="946"/>
      <c r="J520" s="946"/>
      <c r="K520" s="946"/>
      <c r="L520" s="946"/>
      <c r="M520" s="946"/>
      <c r="N520" s="946"/>
      <c r="O520" s="946"/>
      <c r="P520" s="946"/>
      <c r="Q520" s="946"/>
      <c r="R520" s="946"/>
      <c r="S520" s="946"/>
      <c r="T520" s="946"/>
      <c r="U520" s="946"/>
      <c r="V520" s="946"/>
      <c r="W520" s="946"/>
      <c r="X520" s="946"/>
      <c r="Y520" s="946"/>
      <c r="Z520" s="946"/>
    </row>
    <row r="521">
      <c r="A521" s="949"/>
      <c r="B521" s="949"/>
      <c r="C521" s="947"/>
      <c r="D521" s="947"/>
      <c r="E521" s="948"/>
      <c r="F521" s="948"/>
      <c r="G521" s="946"/>
      <c r="H521" s="946"/>
      <c r="I521" s="946"/>
      <c r="J521" s="946"/>
      <c r="K521" s="946"/>
      <c r="L521" s="946"/>
      <c r="M521" s="946"/>
      <c r="N521" s="946"/>
      <c r="O521" s="946"/>
      <c r="P521" s="946"/>
      <c r="Q521" s="946"/>
      <c r="R521" s="946"/>
      <c r="S521" s="946"/>
      <c r="T521" s="946"/>
      <c r="U521" s="946"/>
      <c r="V521" s="946"/>
      <c r="W521" s="946"/>
      <c r="X521" s="946"/>
      <c r="Y521" s="946"/>
      <c r="Z521" s="946"/>
    </row>
    <row r="522">
      <c r="A522" s="949"/>
      <c r="B522" s="949"/>
      <c r="C522" s="947"/>
      <c r="D522" s="947"/>
      <c r="E522" s="948"/>
      <c r="F522" s="948"/>
      <c r="G522" s="946"/>
      <c r="H522" s="946"/>
      <c r="I522" s="946"/>
      <c r="J522" s="946"/>
      <c r="K522" s="946"/>
      <c r="L522" s="946"/>
      <c r="M522" s="946"/>
      <c r="N522" s="946"/>
      <c r="O522" s="946"/>
      <c r="P522" s="946"/>
      <c r="Q522" s="946"/>
      <c r="R522" s="946"/>
      <c r="S522" s="946"/>
      <c r="T522" s="946"/>
      <c r="U522" s="946"/>
      <c r="V522" s="946"/>
      <c r="W522" s="946"/>
      <c r="X522" s="946"/>
      <c r="Y522" s="946"/>
      <c r="Z522" s="946"/>
    </row>
    <row r="523">
      <c r="A523" s="949"/>
      <c r="B523" s="949"/>
      <c r="C523" s="947"/>
      <c r="D523" s="947"/>
      <c r="E523" s="948"/>
      <c r="F523" s="948"/>
      <c r="G523" s="946"/>
      <c r="H523" s="946"/>
      <c r="I523" s="946"/>
      <c r="J523" s="946"/>
      <c r="K523" s="946"/>
      <c r="L523" s="946"/>
      <c r="M523" s="946"/>
      <c r="N523" s="946"/>
      <c r="O523" s="946"/>
      <c r="P523" s="946"/>
      <c r="Q523" s="946"/>
      <c r="R523" s="946"/>
      <c r="S523" s="946"/>
      <c r="T523" s="946"/>
      <c r="U523" s="946"/>
      <c r="V523" s="946"/>
      <c r="W523" s="946"/>
      <c r="X523" s="946"/>
      <c r="Y523" s="946"/>
      <c r="Z523" s="946"/>
    </row>
    <row r="524">
      <c r="A524" s="949"/>
      <c r="B524" s="949"/>
      <c r="C524" s="947"/>
      <c r="D524" s="947"/>
      <c r="E524" s="948"/>
      <c r="F524" s="948"/>
      <c r="G524" s="946"/>
      <c r="H524" s="946"/>
      <c r="I524" s="946"/>
      <c r="J524" s="946"/>
      <c r="K524" s="946"/>
      <c r="L524" s="946"/>
      <c r="M524" s="946"/>
      <c r="N524" s="946"/>
      <c r="O524" s="946"/>
      <c r="P524" s="946"/>
      <c r="Q524" s="946"/>
      <c r="R524" s="946"/>
      <c r="S524" s="946"/>
      <c r="T524" s="946"/>
      <c r="U524" s="946"/>
      <c r="V524" s="946"/>
      <c r="W524" s="946"/>
      <c r="X524" s="946"/>
      <c r="Y524" s="946"/>
      <c r="Z524" s="946"/>
    </row>
    <row r="525">
      <c r="A525" s="949"/>
      <c r="B525" s="949"/>
      <c r="C525" s="947"/>
      <c r="D525" s="947"/>
      <c r="E525" s="948"/>
      <c r="F525" s="948"/>
      <c r="G525" s="946"/>
      <c r="H525" s="946"/>
      <c r="I525" s="946"/>
      <c r="J525" s="946"/>
      <c r="K525" s="946"/>
      <c r="L525" s="946"/>
      <c r="M525" s="946"/>
      <c r="N525" s="946"/>
      <c r="O525" s="946"/>
      <c r="P525" s="946"/>
      <c r="Q525" s="946"/>
      <c r="R525" s="946"/>
      <c r="S525" s="946"/>
      <c r="T525" s="946"/>
      <c r="U525" s="946"/>
      <c r="V525" s="946"/>
      <c r="W525" s="946"/>
      <c r="X525" s="946"/>
      <c r="Y525" s="946"/>
      <c r="Z525" s="946"/>
    </row>
    <row r="526">
      <c r="A526" s="949"/>
      <c r="B526" s="949"/>
      <c r="C526" s="947"/>
      <c r="D526" s="947"/>
      <c r="E526" s="948"/>
      <c r="F526" s="948"/>
      <c r="G526" s="946"/>
      <c r="H526" s="946"/>
      <c r="I526" s="946"/>
      <c r="J526" s="946"/>
      <c r="K526" s="946"/>
      <c r="L526" s="946"/>
      <c r="M526" s="946"/>
      <c r="N526" s="946"/>
      <c r="O526" s="946"/>
      <c r="P526" s="946"/>
      <c r="Q526" s="946"/>
      <c r="R526" s="946"/>
      <c r="S526" s="946"/>
      <c r="T526" s="946"/>
      <c r="U526" s="946"/>
      <c r="V526" s="946"/>
      <c r="W526" s="946"/>
      <c r="X526" s="946"/>
      <c r="Y526" s="946"/>
      <c r="Z526" s="946"/>
    </row>
    <row r="527">
      <c r="A527" s="949"/>
      <c r="B527" s="949"/>
      <c r="C527" s="947"/>
      <c r="D527" s="947"/>
      <c r="E527" s="948"/>
      <c r="F527" s="948"/>
      <c r="G527" s="946"/>
      <c r="H527" s="946"/>
      <c r="I527" s="946"/>
      <c r="J527" s="946"/>
      <c r="K527" s="946"/>
      <c r="L527" s="946"/>
      <c r="M527" s="946"/>
      <c r="N527" s="946"/>
      <c r="O527" s="946"/>
      <c r="P527" s="946"/>
      <c r="Q527" s="946"/>
      <c r="R527" s="946"/>
      <c r="S527" s="946"/>
      <c r="T527" s="946"/>
      <c r="U527" s="946"/>
      <c r="V527" s="946"/>
      <c r="W527" s="946"/>
      <c r="X527" s="946"/>
      <c r="Y527" s="946"/>
      <c r="Z527" s="946"/>
    </row>
    <row r="528">
      <c r="A528" s="949"/>
      <c r="B528" s="949"/>
      <c r="C528" s="947"/>
      <c r="D528" s="947"/>
      <c r="E528" s="948"/>
      <c r="F528" s="948"/>
      <c r="G528" s="946"/>
      <c r="H528" s="946"/>
      <c r="I528" s="946"/>
      <c r="J528" s="946"/>
      <c r="K528" s="946"/>
      <c r="L528" s="946"/>
      <c r="M528" s="946"/>
      <c r="N528" s="946"/>
      <c r="O528" s="946"/>
      <c r="P528" s="946"/>
      <c r="Q528" s="946"/>
      <c r="R528" s="946"/>
      <c r="S528" s="946"/>
      <c r="T528" s="946"/>
      <c r="U528" s="946"/>
      <c r="V528" s="946"/>
      <c r="W528" s="946"/>
      <c r="X528" s="946"/>
      <c r="Y528" s="946"/>
      <c r="Z528" s="946"/>
    </row>
    <row r="529">
      <c r="A529" s="949"/>
      <c r="B529" s="949"/>
      <c r="C529" s="947"/>
      <c r="D529" s="947"/>
      <c r="E529" s="948"/>
      <c r="F529" s="948"/>
      <c r="G529" s="946"/>
      <c r="H529" s="946"/>
      <c r="I529" s="946"/>
      <c r="J529" s="946"/>
      <c r="K529" s="946"/>
      <c r="L529" s="946"/>
      <c r="M529" s="946"/>
      <c r="N529" s="946"/>
      <c r="O529" s="946"/>
      <c r="P529" s="946"/>
      <c r="Q529" s="946"/>
      <c r="R529" s="946"/>
      <c r="S529" s="946"/>
      <c r="T529" s="946"/>
      <c r="U529" s="946"/>
      <c r="V529" s="946"/>
      <c r="W529" s="946"/>
      <c r="X529" s="946"/>
      <c r="Y529" s="946"/>
      <c r="Z529" s="946"/>
    </row>
    <row r="530">
      <c r="A530" s="949"/>
      <c r="B530" s="949"/>
      <c r="C530" s="947"/>
      <c r="D530" s="947"/>
      <c r="E530" s="948"/>
      <c r="F530" s="948"/>
      <c r="G530" s="946"/>
      <c r="H530" s="946"/>
      <c r="I530" s="946"/>
      <c r="J530" s="946"/>
      <c r="K530" s="946"/>
      <c r="L530" s="946"/>
      <c r="M530" s="946"/>
      <c r="N530" s="946"/>
      <c r="O530" s="946"/>
      <c r="P530" s="946"/>
      <c r="Q530" s="946"/>
      <c r="R530" s="946"/>
      <c r="S530" s="946"/>
      <c r="T530" s="946"/>
      <c r="U530" s="946"/>
      <c r="V530" s="946"/>
      <c r="W530" s="946"/>
      <c r="X530" s="946"/>
      <c r="Y530" s="946"/>
      <c r="Z530" s="946"/>
    </row>
    <row r="531">
      <c r="A531" s="949"/>
      <c r="B531" s="949"/>
      <c r="C531" s="947"/>
      <c r="D531" s="947"/>
      <c r="E531" s="948"/>
      <c r="F531" s="948"/>
      <c r="G531" s="946"/>
      <c r="H531" s="946"/>
      <c r="I531" s="946"/>
      <c r="J531" s="946"/>
      <c r="K531" s="946"/>
      <c r="L531" s="946"/>
      <c r="M531" s="946"/>
      <c r="N531" s="946"/>
      <c r="O531" s="946"/>
      <c r="P531" s="946"/>
      <c r="Q531" s="946"/>
      <c r="R531" s="946"/>
      <c r="S531" s="946"/>
      <c r="T531" s="946"/>
      <c r="U531" s="946"/>
      <c r="V531" s="946"/>
      <c r="W531" s="946"/>
      <c r="X531" s="946"/>
      <c r="Y531" s="946"/>
      <c r="Z531" s="946"/>
    </row>
    <row r="532">
      <c r="A532" s="949"/>
      <c r="B532" s="949"/>
      <c r="C532" s="947"/>
      <c r="D532" s="947"/>
      <c r="E532" s="948"/>
      <c r="F532" s="948"/>
      <c r="G532" s="946"/>
      <c r="H532" s="946"/>
      <c r="I532" s="946"/>
      <c r="J532" s="946"/>
      <c r="K532" s="946"/>
      <c r="L532" s="946"/>
      <c r="M532" s="946"/>
      <c r="N532" s="946"/>
      <c r="O532" s="946"/>
      <c r="P532" s="946"/>
      <c r="Q532" s="946"/>
      <c r="R532" s="946"/>
      <c r="S532" s="946"/>
      <c r="T532" s="946"/>
      <c r="U532" s="946"/>
      <c r="V532" s="946"/>
      <c r="W532" s="946"/>
      <c r="X532" s="946"/>
      <c r="Y532" s="946"/>
      <c r="Z532" s="946"/>
    </row>
    <row r="533">
      <c r="A533" s="949"/>
      <c r="B533" s="949"/>
      <c r="C533" s="947"/>
      <c r="D533" s="947"/>
      <c r="E533" s="948"/>
      <c r="F533" s="948"/>
      <c r="G533" s="946"/>
      <c r="H533" s="946"/>
      <c r="I533" s="946"/>
      <c r="J533" s="946"/>
      <c r="K533" s="946"/>
      <c r="L533" s="946"/>
      <c r="M533" s="946"/>
      <c r="N533" s="946"/>
      <c r="O533" s="946"/>
      <c r="P533" s="946"/>
      <c r="Q533" s="946"/>
      <c r="R533" s="946"/>
      <c r="S533" s="946"/>
      <c r="T533" s="946"/>
      <c r="U533" s="946"/>
      <c r="V533" s="946"/>
      <c r="W533" s="946"/>
      <c r="X533" s="946"/>
      <c r="Y533" s="946"/>
      <c r="Z533" s="946"/>
    </row>
    <row r="534">
      <c r="A534" s="949"/>
      <c r="B534" s="949"/>
      <c r="C534" s="947"/>
      <c r="D534" s="947"/>
      <c r="E534" s="948"/>
      <c r="F534" s="948"/>
      <c r="G534" s="946"/>
      <c r="H534" s="946"/>
      <c r="I534" s="946"/>
      <c r="J534" s="946"/>
      <c r="K534" s="946"/>
      <c r="L534" s="946"/>
      <c r="M534" s="946"/>
      <c r="N534" s="946"/>
      <c r="O534" s="946"/>
      <c r="P534" s="946"/>
      <c r="Q534" s="946"/>
      <c r="R534" s="946"/>
      <c r="S534" s="946"/>
      <c r="T534" s="946"/>
      <c r="U534" s="946"/>
      <c r="V534" s="946"/>
      <c r="W534" s="946"/>
      <c r="X534" s="946"/>
      <c r="Y534" s="946"/>
      <c r="Z534" s="946"/>
    </row>
    <row r="535">
      <c r="A535" s="949"/>
      <c r="B535" s="949"/>
      <c r="C535" s="947"/>
      <c r="D535" s="947"/>
      <c r="E535" s="948"/>
      <c r="F535" s="948"/>
      <c r="G535" s="946"/>
      <c r="H535" s="946"/>
      <c r="I535" s="946"/>
      <c r="J535" s="946"/>
      <c r="K535" s="946"/>
      <c r="L535" s="946"/>
      <c r="M535" s="946"/>
      <c r="N535" s="946"/>
      <c r="O535" s="946"/>
      <c r="P535" s="946"/>
      <c r="Q535" s="946"/>
      <c r="R535" s="946"/>
      <c r="S535" s="946"/>
      <c r="T535" s="946"/>
      <c r="U535" s="946"/>
      <c r="V535" s="946"/>
      <c r="W535" s="946"/>
      <c r="X535" s="946"/>
      <c r="Y535" s="946"/>
      <c r="Z535" s="946"/>
    </row>
    <row r="536">
      <c r="A536" s="949"/>
      <c r="B536" s="949"/>
      <c r="C536" s="947"/>
      <c r="D536" s="947"/>
      <c r="E536" s="948"/>
      <c r="F536" s="948"/>
      <c r="G536" s="946"/>
      <c r="H536" s="946"/>
      <c r="I536" s="946"/>
      <c r="J536" s="946"/>
      <c r="K536" s="946"/>
      <c r="L536" s="946"/>
      <c r="M536" s="946"/>
      <c r="N536" s="946"/>
      <c r="O536" s="946"/>
      <c r="P536" s="946"/>
      <c r="Q536" s="946"/>
      <c r="R536" s="946"/>
      <c r="S536" s="946"/>
      <c r="T536" s="946"/>
      <c r="U536" s="946"/>
      <c r="V536" s="946"/>
      <c r="W536" s="946"/>
      <c r="X536" s="946"/>
      <c r="Y536" s="946"/>
      <c r="Z536" s="946"/>
    </row>
    <row r="537">
      <c r="A537" s="949"/>
      <c r="B537" s="949"/>
      <c r="C537" s="947"/>
      <c r="D537" s="947"/>
      <c r="E537" s="948"/>
      <c r="F537" s="948"/>
      <c r="G537" s="946"/>
      <c r="H537" s="946"/>
      <c r="I537" s="946"/>
      <c r="J537" s="946"/>
      <c r="K537" s="946"/>
      <c r="L537" s="946"/>
      <c r="M537" s="946"/>
      <c r="N537" s="946"/>
      <c r="O537" s="946"/>
      <c r="P537" s="946"/>
      <c r="Q537" s="946"/>
      <c r="R537" s="946"/>
      <c r="S537" s="946"/>
      <c r="T537" s="946"/>
      <c r="U537" s="946"/>
      <c r="V537" s="946"/>
      <c r="W537" s="946"/>
      <c r="X537" s="946"/>
      <c r="Y537" s="946"/>
      <c r="Z537" s="946"/>
    </row>
    <row r="538">
      <c r="A538" s="949"/>
      <c r="B538" s="949"/>
      <c r="C538" s="947"/>
      <c r="D538" s="947"/>
      <c r="E538" s="948"/>
      <c r="F538" s="948"/>
      <c r="G538" s="946"/>
      <c r="H538" s="946"/>
      <c r="I538" s="946"/>
      <c r="J538" s="946"/>
      <c r="K538" s="946"/>
      <c r="L538" s="946"/>
      <c r="M538" s="946"/>
      <c r="N538" s="946"/>
      <c r="O538" s="946"/>
      <c r="P538" s="946"/>
      <c r="Q538" s="946"/>
      <c r="R538" s="946"/>
      <c r="S538" s="946"/>
      <c r="T538" s="946"/>
      <c r="U538" s="946"/>
      <c r="V538" s="946"/>
      <c r="W538" s="946"/>
      <c r="X538" s="946"/>
      <c r="Y538" s="946"/>
      <c r="Z538" s="946"/>
    </row>
    <row r="539">
      <c r="A539" s="949"/>
      <c r="B539" s="949"/>
      <c r="C539" s="947"/>
      <c r="D539" s="947"/>
      <c r="E539" s="948"/>
      <c r="F539" s="948"/>
      <c r="G539" s="946"/>
      <c r="H539" s="946"/>
      <c r="I539" s="946"/>
      <c r="J539" s="946"/>
      <c r="K539" s="946"/>
      <c r="L539" s="946"/>
      <c r="M539" s="946"/>
      <c r="N539" s="946"/>
      <c r="O539" s="946"/>
      <c r="P539" s="946"/>
      <c r="Q539" s="946"/>
      <c r="R539" s="946"/>
      <c r="S539" s="946"/>
      <c r="T539" s="946"/>
      <c r="U539" s="946"/>
      <c r="V539" s="946"/>
      <c r="W539" s="946"/>
      <c r="X539" s="946"/>
      <c r="Y539" s="946"/>
      <c r="Z539" s="946"/>
    </row>
    <row r="540">
      <c r="A540" s="949"/>
      <c r="B540" s="949"/>
      <c r="C540" s="947"/>
      <c r="D540" s="947"/>
      <c r="E540" s="948"/>
      <c r="F540" s="948"/>
      <c r="G540" s="946"/>
      <c r="H540" s="946"/>
      <c r="I540" s="946"/>
      <c r="J540" s="946"/>
      <c r="K540" s="946"/>
      <c r="L540" s="946"/>
      <c r="M540" s="946"/>
      <c r="N540" s="946"/>
      <c r="O540" s="946"/>
      <c r="P540" s="946"/>
      <c r="Q540" s="946"/>
      <c r="R540" s="946"/>
      <c r="S540" s="946"/>
      <c r="T540" s="946"/>
      <c r="U540" s="946"/>
      <c r="V540" s="946"/>
      <c r="W540" s="946"/>
      <c r="X540" s="946"/>
      <c r="Y540" s="946"/>
      <c r="Z540" s="946"/>
    </row>
    <row r="541">
      <c r="A541" s="949"/>
      <c r="B541" s="949"/>
      <c r="C541" s="947"/>
      <c r="D541" s="947"/>
      <c r="E541" s="948"/>
      <c r="F541" s="948"/>
      <c r="G541" s="946"/>
      <c r="H541" s="946"/>
      <c r="I541" s="946"/>
      <c r="J541" s="946"/>
      <c r="K541" s="946"/>
      <c r="L541" s="946"/>
      <c r="M541" s="946"/>
      <c r="N541" s="946"/>
      <c r="O541" s="946"/>
      <c r="P541" s="946"/>
      <c r="Q541" s="946"/>
      <c r="R541" s="946"/>
      <c r="S541" s="946"/>
      <c r="T541" s="946"/>
      <c r="U541" s="946"/>
      <c r="V541" s="946"/>
      <c r="W541" s="946"/>
      <c r="X541" s="946"/>
      <c r="Y541" s="946"/>
      <c r="Z541" s="946"/>
    </row>
    <row r="542">
      <c r="A542" s="949"/>
      <c r="B542" s="949"/>
      <c r="C542" s="947"/>
      <c r="D542" s="947"/>
      <c r="E542" s="948"/>
      <c r="F542" s="948"/>
      <c r="G542" s="946"/>
      <c r="H542" s="946"/>
      <c r="I542" s="946"/>
      <c r="J542" s="946"/>
      <c r="K542" s="946"/>
      <c r="L542" s="946"/>
      <c r="M542" s="946"/>
      <c r="N542" s="946"/>
      <c r="O542" s="946"/>
      <c r="P542" s="946"/>
      <c r="Q542" s="946"/>
      <c r="R542" s="946"/>
      <c r="S542" s="946"/>
      <c r="T542" s="946"/>
      <c r="U542" s="946"/>
      <c r="V542" s="946"/>
      <c r="W542" s="946"/>
      <c r="X542" s="946"/>
      <c r="Y542" s="946"/>
      <c r="Z542" s="946"/>
    </row>
    <row r="543">
      <c r="A543" s="949"/>
      <c r="B543" s="949"/>
      <c r="C543" s="947"/>
      <c r="D543" s="947"/>
      <c r="E543" s="948"/>
      <c r="F543" s="948"/>
      <c r="G543" s="946"/>
      <c r="H543" s="946"/>
      <c r="I543" s="946"/>
      <c r="J543" s="946"/>
      <c r="K543" s="946"/>
      <c r="L543" s="946"/>
      <c r="M543" s="946"/>
      <c r="N543" s="946"/>
      <c r="O543" s="946"/>
      <c r="P543" s="946"/>
      <c r="Q543" s="946"/>
      <c r="R543" s="946"/>
      <c r="S543" s="946"/>
      <c r="T543" s="946"/>
      <c r="U543" s="946"/>
      <c r="V543" s="946"/>
      <c r="W543" s="946"/>
      <c r="X543" s="946"/>
      <c r="Y543" s="946"/>
      <c r="Z543" s="946"/>
    </row>
    <row r="544">
      <c r="A544" s="949"/>
      <c r="B544" s="949"/>
      <c r="C544" s="947"/>
      <c r="D544" s="947"/>
      <c r="E544" s="948"/>
      <c r="F544" s="948"/>
      <c r="G544" s="946"/>
      <c r="H544" s="946"/>
      <c r="I544" s="946"/>
      <c r="J544" s="946"/>
      <c r="K544" s="946"/>
      <c r="L544" s="946"/>
      <c r="M544" s="946"/>
      <c r="N544" s="946"/>
      <c r="O544" s="946"/>
      <c r="P544" s="946"/>
      <c r="Q544" s="946"/>
      <c r="R544" s="946"/>
      <c r="S544" s="946"/>
      <c r="T544" s="946"/>
      <c r="U544" s="946"/>
      <c r="V544" s="946"/>
      <c r="W544" s="946"/>
      <c r="X544" s="946"/>
      <c r="Y544" s="946"/>
      <c r="Z544" s="946"/>
    </row>
    <row r="545">
      <c r="A545" s="949"/>
      <c r="B545" s="949"/>
      <c r="C545" s="947"/>
      <c r="D545" s="947"/>
      <c r="E545" s="948"/>
      <c r="F545" s="948"/>
      <c r="G545" s="946"/>
      <c r="H545" s="946"/>
      <c r="I545" s="946"/>
      <c r="J545" s="946"/>
      <c r="K545" s="946"/>
      <c r="L545" s="946"/>
      <c r="M545" s="946"/>
      <c r="N545" s="946"/>
      <c r="O545" s="946"/>
      <c r="P545" s="946"/>
      <c r="Q545" s="946"/>
      <c r="R545" s="946"/>
      <c r="S545" s="946"/>
      <c r="T545" s="946"/>
      <c r="U545" s="946"/>
      <c r="V545" s="946"/>
      <c r="W545" s="946"/>
      <c r="X545" s="946"/>
      <c r="Y545" s="946"/>
      <c r="Z545" s="946"/>
    </row>
    <row r="546">
      <c r="A546" s="949"/>
      <c r="B546" s="949"/>
      <c r="C546" s="947"/>
      <c r="D546" s="947"/>
      <c r="E546" s="948"/>
      <c r="F546" s="948"/>
      <c r="G546" s="946"/>
      <c r="H546" s="946"/>
      <c r="I546" s="946"/>
      <c r="J546" s="946"/>
      <c r="K546" s="946"/>
      <c r="L546" s="946"/>
      <c r="M546" s="946"/>
      <c r="N546" s="946"/>
      <c r="O546" s="946"/>
      <c r="P546" s="946"/>
      <c r="Q546" s="946"/>
      <c r="R546" s="946"/>
      <c r="S546" s="946"/>
      <c r="T546" s="946"/>
      <c r="U546" s="946"/>
      <c r="V546" s="946"/>
      <c r="W546" s="946"/>
      <c r="X546" s="946"/>
      <c r="Y546" s="946"/>
      <c r="Z546" s="946"/>
    </row>
    <row r="547">
      <c r="A547" s="949"/>
      <c r="B547" s="949"/>
      <c r="C547" s="947"/>
      <c r="D547" s="947"/>
      <c r="E547" s="948"/>
      <c r="F547" s="948"/>
      <c r="G547" s="946"/>
      <c r="H547" s="946"/>
      <c r="I547" s="946"/>
      <c r="J547" s="946"/>
      <c r="K547" s="946"/>
      <c r="L547" s="946"/>
      <c r="M547" s="946"/>
      <c r="N547" s="946"/>
      <c r="O547" s="946"/>
      <c r="P547" s="946"/>
      <c r="Q547" s="946"/>
      <c r="R547" s="946"/>
      <c r="S547" s="946"/>
      <c r="T547" s="946"/>
      <c r="U547" s="946"/>
      <c r="V547" s="946"/>
      <c r="W547" s="946"/>
      <c r="X547" s="946"/>
      <c r="Y547" s="946"/>
      <c r="Z547" s="946"/>
    </row>
    <row r="548">
      <c r="A548" s="949"/>
      <c r="B548" s="949"/>
      <c r="C548" s="947"/>
      <c r="D548" s="947"/>
      <c r="E548" s="948"/>
      <c r="F548" s="948"/>
      <c r="G548" s="946"/>
      <c r="H548" s="946"/>
      <c r="I548" s="946"/>
      <c r="J548" s="946"/>
      <c r="K548" s="946"/>
      <c r="L548" s="946"/>
      <c r="M548" s="946"/>
      <c r="N548" s="946"/>
      <c r="O548" s="946"/>
      <c r="P548" s="946"/>
      <c r="Q548" s="946"/>
      <c r="R548" s="946"/>
      <c r="S548" s="946"/>
      <c r="T548" s="946"/>
      <c r="U548" s="946"/>
      <c r="V548" s="946"/>
      <c r="W548" s="946"/>
      <c r="X548" s="946"/>
      <c r="Y548" s="946"/>
      <c r="Z548" s="946"/>
    </row>
    <row r="549">
      <c r="A549" s="949"/>
      <c r="B549" s="949"/>
      <c r="C549" s="947"/>
      <c r="D549" s="947"/>
      <c r="E549" s="948"/>
      <c r="F549" s="948"/>
      <c r="G549" s="946"/>
      <c r="H549" s="946"/>
      <c r="I549" s="946"/>
      <c r="J549" s="946"/>
      <c r="K549" s="946"/>
      <c r="L549" s="946"/>
      <c r="M549" s="946"/>
      <c r="N549" s="946"/>
      <c r="O549" s="946"/>
      <c r="P549" s="946"/>
      <c r="Q549" s="946"/>
      <c r="R549" s="946"/>
      <c r="S549" s="946"/>
      <c r="T549" s="946"/>
      <c r="U549" s="946"/>
      <c r="V549" s="946"/>
      <c r="W549" s="946"/>
      <c r="X549" s="946"/>
      <c r="Y549" s="946"/>
      <c r="Z549" s="946"/>
    </row>
    <row r="550">
      <c r="A550" s="949"/>
      <c r="B550" s="949"/>
      <c r="C550" s="947"/>
      <c r="D550" s="947"/>
      <c r="E550" s="948"/>
      <c r="F550" s="948"/>
      <c r="G550" s="946"/>
      <c r="H550" s="946"/>
      <c r="I550" s="946"/>
      <c r="J550" s="946"/>
      <c r="K550" s="946"/>
      <c r="L550" s="946"/>
      <c r="M550" s="946"/>
      <c r="N550" s="946"/>
      <c r="O550" s="946"/>
      <c r="P550" s="946"/>
      <c r="Q550" s="946"/>
      <c r="R550" s="946"/>
      <c r="S550" s="946"/>
      <c r="T550" s="946"/>
      <c r="U550" s="946"/>
      <c r="V550" s="946"/>
      <c r="W550" s="946"/>
      <c r="X550" s="946"/>
      <c r="Y550" s="946"/>
      <c r="Z550" s="946"/>
    </row>
    <row r="551">
      <c r="A551" s="949"/>
      <c r="B551" s="949"/>
      <c r="C551" s="947"/>
      <c r="D551" s="947"/>
      <c r="E551" s="948"/>
      <c r="F551" s="948"/>
      <c r="G551" s="946"/>
      <c r="H551" s="946"/>
      <c r="I551" s="946"/>
      <c r="J551" s="946"/>
      <c r="K551" s="946"/>
      <c r="L551" s="946"/>
      <c r="M551" s="946"/>
      <c r="N551" s="946"/>
      <c r="O551" s="946"/>
      <c r="P551" s="946"/>
      <c r="Q551" s="946"/>
      <c r="R551" s="946"/>
      <c r="S551" s="946"/>
      <c r="T551" s="946"/>
      <c r="U551" s="946"/>
      <c r="V551" s="946"/>
      <c r="W551" s="946"/>
      <c r="X551" s="946"/>
      <c r="Y551" s="946"/>
      <c r="Z551" s="946"/>
    </row>
    <row r="552">
      <c r="A552" s="949"/>
      <c r="B552" s="949"/>
      <c r="C552" s="947"/>
      <c r="D552" s="947"/>
      <c r="E552" s="948"/>
      <c r="F552" s="948"/>
      <c r="G552" s="946"/>
      <c r="H552" s="946"/>
      <c r="I552" s="946"/>
      <c r="J552" s="946"/>
      <c r="K552" s="946"/>
      <c r="L552" s="946"/>
      <c r="M552" s="946"/>
      <c r="N552" s="946"/>
      <c r="O552" s="946"/>
      <c r="P552" s="946"/>
      <c r="Q552" s="946"/>
      <c r="R552" s="946"/>
      <c r="S552" s="946"/>
      <c r="T552" s="946"/>
      <c r="U552" s="946"/>
      <c r="V552" s="946"/>
      <c r="W552" s="946"/>
      <c r="X552" s="946"/>
      <c r="Y552" s="946"/>
      <c r="Z552" s="946"/>
    </row>
    <row r="553">
      <c r="A553" s="949"/>
      <c r="B553" s="949"/>
      <c r="C553" s="947"/>
      <c r="D553" s="947"/>
      <c r="E553" s="948"/>
      <c r="F553" s="948"/>
      <c r="G553" s="946"/>
      <c r="H553" s="946"/>
      <c r="I553" s="946"/>
      <c r="J553" s="946"/>
      <c r="K553" s="946"/>
      <c r="L553" s="946"/>
      <c r="M553" s="946"/>
      <c r="N553" s="946"/>
      <c r="O553" s="946"/>
      <c r="P553" s="946"/>
      <c r="Q553" s="946"/>
      <c r="R553" s="946"/>
      <c r="S553" s="946"/>
      <c r="T553" s="946"/>
      <c r="U553" s="946"/>
      <c r="V553" s="946"/>
      <c r="W553" s="946"/>
      <c r="X553" s="946"/>
      <c r="Y553" s="946"/>
      <c r="Z553" s="946"/>
    </row>
    <row r="554">
      <c r="A554" s="949"/>
      <c r="B554" s="949"/>
      <c r="C554" s="947"/>
      <c r="D554" s="947"/>
      <c r="E554" s="948"/>
      <c r="F554" s="948"/>
      <c r="G554" s="946"/>
      <c r="H554" s="946"/>
      <c r="I554" s="946"/>
      <c r="J554" s="946"/>
      <c r="K554" s="946"/>
      <c r="L554" s="946"/>
      <c r="M554" s="946"/>
      <c r="N554" s="946"/>
      <c r="O554" s="946"/>
      <c r="P554" s="946"/>
      <c r="Q554" s="946"/>
      <c r="R554" s="946"/>
      <c r="S554" s="946"/>
      <c r="T554" s="946"/>
      <c r="U554" s="946"/>
      <c r="V554" s="946"/>
      <c r="W554" s="946"/>
      <c r="X554" s="946"/>
      <c r="Y554" s="946"/>
      <c r="Z554" s="946"/>
    </row>
    <row r="555">
      <c r="A555" s="949"/>
      <c r="B555" s="949"/>
      <c r="C555" s="947"/>
      <c r="D555" s="947"/>
      <c r="E555" s="948"/>
      <c r="F555" s="948"/>
      <c r="G555" s="946"/>
      <c r="H555" s="946"/>
      <c r="I555" s="946"/>
      <c r="J555" s="946"/>
      <c r="K555" s="946"/>
      <c r="L555" s="946"/>
      <c r="M555" s="946"/>
      <c r="N555" s="946"/>
      <c r="O555" s="946"/>
      <c r="P555" s="946"/>
      <c r="Q555" s="946"/>
      <c r="R555" s="946"/>
      <c r="S555" s="946"/>
      <c r="T555" s="946"/>
      <c r="U555" s="946"/>
      <c r="V555" s="946"/>
      <c r="W555" s="946"/>
      <c r="X555" s="946"/>
      <c r="Y555" s="946"/>
      <c r="Z555" s="946"/>
    </row>
    <row r="556">
      <c r="A556" s="949"/>
      <c r="B556" s="949"/>
      <c r="C556" s="947"/>
      <c r="D556" s="947"/>
      <c r="E556" s="948"/>
      <c r="F556" s="948"/>
      <c r="G556" s="946"/>
      <c r="H556" s="946"/>
      <c r="I556" s="946"/>
      <c r="J556" s="946"/>
      <c r="K556" s="946"/>
      <c r="L556" s="946"/>
      <c r="M556" s="946"/>
      <c r="N556" s="946"/>
      <c r="O556" s="946"/>
      <c r="P556" s="946"/>
      <c r="Q556" s="946"/>
      <c r="R556" s="946"/>
      <c r="S556" s="946"/>
      <c r="T556" s="946"/>
      <c r="U556" s="946"/>
      <c r="V556" s="946"/>
      <c r="W556" s="946"/>
      <c r="X556" s="946"/>
      <c r="Y556" s="946"/>
      <c r="Z556" s="946"/>
    </row>
    <row r="557">
      <c r="A557" s="949"/>
      <c r="B557" s="949"/>
      <c r="C557" s="947"/>
      <c r="D557" s="947"/>
      <c r="E557" s="948"/>
      <c r="F557" s="948"/>
      <c r="G557" s="946"/>
      <c r="H557" s="946"/>
      <c r="I557" s="946"/>
      <c r="J557" s="946"/>
      <c r="K557" s="946"/>
      <c r="L557" s="946"/>
      <c r="M557" s="946"/>
      <c r="N557" s="946"/>
      <c r="O557" s="946"/>
      <c r="P557" s="946"/>
      <c r="Q557" s="946"/>
      <c r="R557" s="946"/>
      <c r="S557" s="946"/>
      <c r="T557" s="946"/>
      <c r="U557" s="946"/>
      <c r="V557" s="946"/>
      <c r="W557" s="946"/>
      <c r="X557" s="946"/>
      <c r="Y557" s="946"/>
      <c r="Z557" s="946"/>
    </row>
    <row r="558">
      <c r="A558" s="949"/>
      <c r="B558" s="949"/>
      <c r="C558" s="947"/>
      <c r="D558" s="947"/>
      <c r="E558" s="948"/>
      <c r="F558" s="948"/>
      <c r="G558" s="946"/>
      <c r="H558" s="946"/>
      <c r="I558" s="946"/>
      <c r="J558" s="946"/>
      <c r="K558" s="946"/>
      <c r="L558" s="946"/>
      <c r="M558" s="946"/>
      <c r="N558" s="946"/>
      <c r="O558" s="946"/>
      <c r="P558" s="946"/>
      <c r="Q558" s="946"/>
      <c r="R558" s="946"/>
      <c r="S558" s="946"/>
      <c r="T558" s="946"/>
      <c r="U558" s="946"/>
      <c r="V558" s="946"/>
      <c r="W558" s="946"/>
      <c r="X558" s="946"/>
      <c r="Y558" s="946"/>
      <c r="Z558" s="946"/>
    </row>
    <row r="559">
      <c r="A559" s="949"/>
      <c r="B559" s="949"/>
      <c r="C559" s="947"/>
      <c r="D559" s="947"/>
      <c r="E559" s="948"/>
      <c r="F559" s="948"/>
      <c r="G559" s="946"/>
      <c r="H559" s="946"/>
      <c r="I559" s="946"/>
      <c r="J559" s="946"/>
      <c r="K559" s="946"/>
      <c r="L559" s="946"/>
      <c r="M559" s="946"/>
      <c r="N559" s="946"/>
      <c r="O559" s="946"/>
      <c r="P559" s="946"/>
      <c r="Q559" s="946"/>
      <c r="R559" s="946"/>
      <c r="S559" s="946"/>
      <c r="T559" s="946"/>
      <c r="U559" s="946"/>
      <c r="V559" s="946"/>
      <c r="W559" s="946"/>
      <c r="X559" s="946"/>
      <c r="Y559" s="946"/>
      <c r="Z559" s="946"/>
    </row>
    <row r="560">
      <c r="A560" s="949"/>
      <c r="B560" s="949"/>
      <c r="C560" s="947"/>
      <c r="D560" s="947"/>
      <c r="E560" s="948"/>
      <c r="F560" s="948"/>
      <c r="G560" s="946"/>
      <c r="H560" s="946"/>
      <c r="I560" s="946"/>
      <c r="J560" s="946"/>
      <c r="K560" s="946"/>
      <c r="L560" s="946"/>
      <c r="M560" s="946"/>
      <c r="N560" s="946"/>
      <c r="O560" s="946"/>
      <c r="P560" s="946"/>
      <c r="Q560" s="946"/>
      <c r="R560" s="946"/>
      <c r="S560" s="946"/>
      <c r="T560" s="946"/>
      <c r="U560" s="946"/>
      <c r="V560" s="946"/>
      <c r="W560" s="946"/>
      <c r="X560" s="946"/>
      <c r="Y560" s="946"/>
      <c r="Z560" s="946"/>
    </row>
    <row r="561">
      <c r="A561" s="949"/>
      <c r="B561" s="949"/>
      <c r="C561" s="947"/>
      <c r="D561" s="947"/>
      <c r="E561" s="948"/>
      <c r="F561" s="948"/>
      <c r="G561" s="946"/>
      <c r="H561" s="946"/>
      <c r="I561" s="946"/>
      <c r="J561" s="946"/>
      <c r="K561" s="946"/>
      <c r="L561" s="946"/>
      <c r="M561" s="946"/>
      <c r="N561" s="946"/>
      <c r="O561" s="946"/>
      <c r="P561" s="946"/>
      <c r="Q561" s="946"/>
      <c r="R561" s="946"/>
      <c r="S561" s="946"/>
      <c r="T561" s="946"/>
      <c r="U561" s="946"/>
      <c r="V561" s="946"/>
      <c r="W561" s="946"/>
      <c r="X561" s="946"/>
      <c r="Y561" s="946"/>
      <c r="Z561" s="946"/>
    </row>
    <row r="562">
      <c r="A562" s="949"/>
      <c r="B562" s="949"/>
      <c r="C562" s="947"/>
      <c r="D562" s="947"/>
      <c r="E562" s="948"/>
      <c r="F562" s="948"/>
      <c r="G562" s="946"/>
      <c r="H562" s="946"/>
      <c r="I562" s="946"/>
      <c r="J562" s="946"/>
      <c r="K562" s="946"/>
      <c r="L562" s="946"/>
      <c r="M562" s="946"/>
      <c r="N562" s="946"/>
      <c r="O562" s="946"/>
      <c r="P562" s="946"/>
      <c r="Q562" s="946"/>
      <c r="R562" s="946"/>
      <c r="S562" s="946"/>
      <c r="T562" s="946"/>
      <c r="U562" s="946"/>
      <c r="V562" s="946"/>
      <c r="W562" s="946"/>
      <c r="X562" s="946"/>
      <c r="Y562" s="946"/>
      <c r="Z562" s="946"/>
    </row>
    <row r="563">
      <c r="A563" s="949"/>
      <c r="B563" s="949"/>
      <c r="C563" s="947"/>
      <c r="D563" s="947"/>
      <c r="E563" s="948"/>
      <c r="F563" s="948"/>
      <c r="G563" s="946"/>
      <c r="H563" s="946"/>
      <c r="I563" s="946"/>
      <c r="J563" s="946"/>
      <c r="K563" s="946"/>
      <c r="L563" s="946"/>
      <c r="M563" s="946"/>
      <c r="N563" s="946"/>
      <c r="O563" s="946"/>
      <c r="P563" s="946"/>
      <c r="Q563" s="946"/>
      <c r="R563" s="946"/>
      <c r="S563" s="946"/>
      <c r="T563" s="946"/>
      <c r="U563" s="946"/>
      <c r="V563" s="946"/>
      <c r="W563" s="946"/>
      <c r="X563" s="946"/>
      <c r="Y563" s="946"/>
      <c r="Z563" s="946"/>
    </row>
    <row r="564">
      <c r="A564" s="949"/>
      <c r="B564" s="949"/>
      <c r="C564" s="947"/>
      <c r="D564" s="947"/>
      <c r="E564" s="948"/>
      <c r="F564" s="948"/>
      <c r="G564" s="946"/>
      <c r="H564" s="946"/>
      <c r="I564" s="946"/>
      <c r="J564" s="946"/>
      <c r="K564" s="946"/>
      <c r="L564" s="946"/>
      <c r="M564" s="946"/>
      <c r="N564" s="946"/>
      <c r="O564" s="946"/>
      <c r="P564" s="946"/>
      <c r="Q564" s="946"/>
      <c r="R564" s="946"/>
      <c r="S564" s="946"/>
      <c r="T564" s="946"/>
      <c r="U564" s="946"/>
      <c r="V564" s="946"/>
      <c r="W564" s="946"/>
      <c r="X564" s="946"/>
      <c r="Y564" s="946"/>
      <c r="Z564" s="946"/>
    </row>
    <row r="565">
      <c r="A565" s="949"/>
      <c r="B565" s="949"/>
      <c r="C565" s="947"/>
      <c r="D565" s="947"/>
      <c r="E565" s="948"/>
      <c r="F565" s="948"/>
      <c r="G565" s="946"/>
      <c r="H565" s="946"/>
      <c r="I565" s="946"/>
      <c r="J565" s="946"/>
      <c r="K565" s="946"/>
      <c r="L565" s="946"/>
      <c r="M565" s="946"/>
      <c r="N565" s="946"/>
      <c r="O565" s="946"/>
      <c r="P565" s="946"/>
      <c r="Q565" s="946"/>
      <c r="R565" s="946"/>
      <c r="S565" s="946"/>
      <c r="T565" s="946"/>
      <c r="U565" s="946"/>
      <c r="V565" s="946"/>
      <c r="W565" s="946"/>
      <c r="X565" s="946"/>
      <c r="Y565" s="946"/>
      <c r="Z565" s="946"/>
    </row>
    <row r="566">
      <c r="A566" s="949"/>
      <c r="B566" s="949"/>
      <c r="C566" s="947"/>
      <c r="D566" s="947"/>
      <c r="E566" s="948"/>
      <c r="F566" s="948"/>
      <c r="G566" s="946"/>
      <c r="H566" s="946"/>
      <c r="I566" s="946"/>
      <c r="J566" s="946"/>
      <c r="K566" s="946"/>
      <c r="L566" s="946"/>
      <c r="M566" s="946"/>
      <c r="N566" s="946"/>
      <c r="O566" s="946"/>
      <c r="P566" s="946"/>
      <c r="Q566" s="946"/>
      <c r="R566" s="946"/>
      <c r="S566" s="946"/>
      <c r="T566" s="946"/>
      <c r="U566" s="946"/>
      <c r="V566" s="946"/>
      <c r="W566" s="946"/>
      <c r="X566" s="946"/>
      <c r="Y566" s="946"/>
      <c r="Z566" s="946"/>
    </row>
    <row r="567">
      <c r="A567" s="949"/>
      <c r="B567" s="949"/>
      <c r="C567" s="947"/>
      <c r="D567" s="947"/>
      <c r="E567" s="948"/>
      <c r="F567" s="948"/>
      <c r="G567" s="946"/>
      <c r="H567" s="946"/>
      <c r="I567" s="946"/>
      <c r="J567" s="946"/>
      <c r="K567" s="946"/>
      <c r="L567" s="946"/>
      <c r="M567" s="946"/>
      <c r="N567" s="946"/>
      <c r="O567" s="946"/>
      <c r="P567" s="946"/>
      <c r="Q567" s="946"/>
      <c r="R567" s="946"/>
      <c r="S567" s="946"/>
      <c r="T567" s="946"/>
      <c r="U567" s="946"/>
      <c r="V567" s="946"/>
      <c r="W567" s="946"/>
      <c r="X567" s="946"/>
      <c r="Y567" s="946"/>
      <c r="Z567" s="946"/>
    </row>
    <row r="568">
      <c r="A568" s="949"/>
      <c r="B568" s="949"/>
      <c r="C568" s="947"/>
      <c r="D568" s="947"/>
      <c r="E568" s="948"/>
      <c r="F568" s="948"/>
      <c r="G568" s="946"/>
      <c r="H568" s="946"/>
      <c r="I568" s="946"/>
      <c r="J568" s="946"/>
      <c r="K568" s="946"/>
      <c r="L568" s="946"/>
      <c r="M568" s="946"/>
      <c r="N568" s="946"/>
      <c r="O568" s="946"/>
      <c r="P568" s="946"/>
      <c r="Q568" s="946"/>
      <c r="R568" s="946"/>
      <c r="S568" s="946"/>
      <c r="T568" s="946"/>
      <c r="U568" s="946"/>
      <c r="V568" s="946"/>
      <c r="W568" s="946"/>
      <c r="X568" s="946"/>
      <c r="Y568" s="946"/>
      <c r="Z568" s="946"/>
    </row>
    <row r="569">
      <c r="A569" s="949"/>
      <c r="B569" s="949"/>
      <c r="C569" s="947"/>
      <c r="D569" s="947"/>
      <c r="E569" s="948"/>
      <c r="F569" s="948"/>
      <c r="G569" s="946"/>
      <c r="H569" s="946"/>
      <c r="I569" s="946"/>
      <c r="J569" s="946"/>
      <c r="K569" s="946"/>
      <c r="L569" s="946"/>
      <c r="M569" s="946"/>
      <c r="N569" s="946"/>
      <c r="O569" s="946"/>
      <c r="P569" s="946"/>
      <c r="Q569" s="946"/>
      <c r="R569" s="946"/>
      <c r="S569" s="946"/>
      <c r="T569" s="946"/>
      <c r="U569" s="946"/>
      <c r="V569" s="946"/>
      <c r="W569" s="946"/>
      <c r="X569" s="946"/>
      <c r="Y569" s="946"/>
      <c r="Z569" s="946"/>
    </row>
    <row r="570">
      <c r="A570" s="949"/>
      <c r="B570" s="949"/>
      <c r="C570" s="947"/>
      <c r="D570" s="947"/>
      <c r="E570" s="948"/>
      <c r="F570" s="948"/>
      <c r="G570" s="946"/>
      <c r="H570" s="946"/>
      <c r="I570" s="946"/>
      <c r="J570" s="946"/>
      <c r="K570" s="946"/>
      <c r="L570" s="946"/>
      <c r="M570" s="946"/>
      <c r="N570" s="946"/>
      <c r="O570" s="946"/>
      <c r="P570" s="946"/>
      <c r="Q570" s="946"/>
      <c r="R570" s="946"/>
      <c r="S570" s="946"/>
      <c r="T570" s="946"/>
      <c r="U570" s="946"/>
      <c r="V570" s="946"/>
      <c r="W570" s="946"/>
      <c r="X570" s="946"/>
      <c r="Y570" s="946"/>
      <c r="Z570" s="946"/>
    </row>
    <row r="571">
      <c r="A571" s="949"/>
      <c r="B571" s="949"/>
      <c r="C571" s="947"/>
      <c r="D571" s="947"/>
      <c r="E571" s="948"/>
      <c r="F571" s="948"/>
      <c r="G571" s="946"/>
      <c r="H571" s="946"/>
      <c r="I571" s="946"/>
      <c r="J571" s="946"/>
      <c r="K571" s="946"/>
      <c r="L571" s="946"/>
      <c r="M571" s="946"/>
      <c r="N571" s="946"/>
      <c r="O571" s="946"/>
      <c r="P571" s="946"/>
      <c r="Q571" s="946"/>
      <c r="R571" s="946"/>
      <c r="S571" s="946"/>
      <c r="T571" s="946"/>
      <c r="U571" s="946"/>
      <c r="V571" s="946"/>
      <c r="W571" s="946"/>
      <c r="X571" s="946"/>
      <c r="Y571" s="946"/>
      <c r="Z571" s="946"/>
    </row>
    <row r="572">
      <c r="A572" s="949"/>
      <c r="B572" s="949"/>
      <c r="C572" s="947"/>
      <c r="D572" s="947"/>
      <c r="E572" s="948"/>
      <c r="F572" s="948"/>
      <c r="G572" s="946"/>
      <c r="H572" s="946"/>
      <c r="I572" s="946"/>
      <c r="J572" s="946"/>
      <c r="K572" s="946"/>
      <c r="L572" s="946"/>
      <c r="M572" s="946"/>
      <c r="N572" s="946"/>
      <c r="O572" s="946"/>
      <c r="P572" s="946"/>
      <c r="Q572" s="946"/>
      <c r="R572" s="946"/>
      <c r="S572" s="946"/>
      <c r="T572" s="946"/>
      <c r="U572" s="946"/>
      <c r="V572" s="946"/>
      <c r="W572" s="946"/>
      <c r="X572" s="946"/>
      <c r="Y572" s="946"/>
      <c r="Z572" s="946"/>
    </row>
    <row r="573">
      <c r="A573" s="949"/>
      <c r="B573" s="949"/>
      <c r="C573" s="947"/>
      <c r="D573" s="947"/>
      <c r="E573" s="948"/>
      <c r="F573" s="948"/>
      <c r="G573" s="946"/>
      <c r="H573" s="946"/>
      <c r="I573" s="946"/>
      <c r="J573" s="946"/>
      <c r="K573" s="946"/>
      <c r="L573" s="946"/>
      <c r="M573" s="946"/>
      <c r="N573" s="946"/>
      <c r="O573" s="946"/>
      <c r="P573" s="946"/>
      <c r="Q573" s="946"/>
      <c r="R573" s="946"/>
      <c r="S573" s="946"/>
      <c r="T573" s="946"/>
      <c r="U573" s="946"/>
      <c r="V573" s="946"/>
      <c r="W573" s="946"/>
      <c r="X573" s="946"/>
      <c r="Y573" s="946"/>
      <c r="Z573" s="946"/>
    </row>
    <row r="574">
      <c r="A574" s="949"/>
      <c r="B574" s="949"/>
      <c r="C574" s="947"/>
      <c r="D574" s="947"/>
      <c r="E574" s="948"/>
      <c r="F574" s="948"/>
      <c r="G574" s="946"/>
      <c r="H574" s="946"/>
      <c r="I574" s="946"/>
      <c r="J574" s="946"/>
      <c r="K574" s="946"/>
      <c r="L574" s="946"/>
      <c r="M574" s="946"/>
      <c r="N574" s="946"/>
      <c r="O574" s="946"/>
      <c r="P574" s="946"/>
      <c r="Q574" s="946"/>
      <c r="R574" s="946"/>
      <c r="S574" s="946"/>
      <c r="T574" s="946"/>
      <c r="U574" s="946"/>
      <c r="V574" s="946"/>
      <c r="W574" s="946"/>
      <c r="X574" s="946"/>
      <c r="Y574" s="946"/>
      <c r="Z574" s="946"/>
    </row>
    <row r="575">
      <c r="A575" s="949"/>
      <c r="B575" s="949"/>
      <c r="C575" s="947"/>
      <c r="D575" s="947"/>
      <c r="E575" s="948"/>
      <c r="F575" s="948"/>
      <c r="G575" s="946"/>
      <c r="H575" s="946"/>
      <c r="I575" s="946"/>
      <c r="J575" s="946"/>
      <c r="K575" s="946"/>
      <c r="L575" s="946"/>
      <c r="M575" s="946"/>
      <c r="N575" s="946"/>
      <c r="O575" s="946"/>
      <c r="P575" s="946"/>
      <c r="Q575" s="946"/>
      <c r="R575" s="946"/>
      <c r="S575" s="946"/>
      <c r="T575" s="946"/>
      <c r="U575" s="946"/>
      <c r="V575" s="946"/>
      <c r="W575" s="946"/>
      <c r="X575" s="946"/>
      <c r="Y575" s="946"/>
      <c r="Z575" s="946"/>
    </row>
    <row r="576">
      <c r="A576" s="949"/>
      <c r="B576" s="949"/>
      <c r="C576" s="947"/>
      <c r="D576" s="947"/>
      <c r="E576" s="948"/>
      <c r="F576" s="948"/>
      <c r="G576" s="946"/>
      <c r="H576" s="946"/>
      <c r="I576" s="946"/>
      <c r="J576" s="946"/>
      <c r="K576" s="946"/>
      <c r="L576" s="946"/>
      <c r="M576" s="946"/>
      <c r="N576" s="946"/>
      <c r="O576" s="946"/>
      <c r="P576" s="946"/>
      <c r="Q576" s="946"/>
      <c r="R576" s="946"/>
      <c r="S576" s="946"/>
      <c r="T576" s="946"/>
      <c r="U576" s="946"/>
      <c r="V576" s="946"/>
      <c r="W576" s="946"/>
      <c r="X576" s="946"/>
      <c r="Y576" s="946"/>
      <c r="Z576" s="946"/>
    </row>
    <row r="577">
      <c r="A577" s="949"/>
      <c r="B577" s="949"/>
      <c r="C577" s="947"/>
      <c r="D577" s="947"/>
      <c r="E577" s="948"/>
      <c r="F577" s="948"/>
      <c r="G577" s="946"/>
      <c r="H577" s="946"/>
      <c r="I577" s="946"/>
      <c r="J577" s="946"/>
      <c r="K577" s="946"/>
      <c r="L577" s="946"/>
      <c r="M577" s="946"/>
      <c r="N577" s="946"/>
      <c r="O577" s="946"/>
      <c r="P577" s="946"/>
      <c r="Q577" s="946"/>
      <c r="R577" s="946"/>
      <c r="S577" s="946"/>
      <c r="T577" s="946"/>
      <c r="U577" s="946"/>
      <c r="V577" s="946"/>
      <c r="W577" s="946"/>
      <c r="X577" s="946"/>
      <c r="Y577" s="946"/>
      <c r="Z577" s="946"/>
    </row>
    <row r="578">
      <c r="A578" s="949"/>
      <c r="B578" s="949"/>
      <c r="C578" s="947"/>
      <c r="D578" s="947"/>
      <c r="E578" s="948"/>
      <c r="F578" s="948"/>
      <c r="G578" s="946"/>
      <c r="H578" s="946"/>
      <c r="I578" s="946"/>
      <c r="J578" s="946"/>
      <c r="K578" s="946"/>
      <c r="L578" s="946"/>
      <c r="M578" s="946"/>
      <c r="N578" s="946"/>
      <c r="O578" s="946"/>
      <c r="P578" s="946"/>
      <c r="Q578" s="946"/>
      <c r="R578" s="946"/>
      <c r="S578" s="946"/>
      <c r="T578" s="946"/>
      <c r="U578" s="946"/>
      <c r="V578" s="946"/>
      <c r="W578" s="946"/>
      <c r="X578" s="946"/>
      <c r="Y578" s="946"/>
      <c r="Z578" s="946"/>
    </row>
    <row r="579">
      <c r="A579" s="949"/>
      <c r="B579" s="949"/>
      <c r="C579" s="947"/>
      <c r="D579" s="947"/>
      <c r="E579" s="948"/>
      <c r="F579" s="948"/>
      <c r="G579" s="946"/>
      <c r="H579" s="946"/>
      <c r="I579" s="946"/>
      <c r="J579" s="946"/>
      <c r="K579" s="946"/>
      <c r="L579" s="946"/>
      <c r="M579" s="946"/>
      <c r="N579" s="946"/>
      <c r="O579" s="946"/>
      <c r="P579" s="946"/>
      <c r="Q579" s="946"/>
      <c r="R579" s="946"/>
      <c r="S579" s="946"/>
      <c r="T579" s="946"/>
      <c r="U579" s="946"/>
      <c r="V579" s="946"/>
      <c r="W579" s="946"/>
      <c r="X579" s="946"/>
      <c r="Y579" s="946"/>
      <c r="Z579" s="946"/>
    </row>
    <row r="580">
      <c r="A580" s="949"/>
      <c r="B580" s="949"/>
      <c r="C580" s="947"/>
      <c r="D580" s="947"/>
      <c r="E580" s="948"/>
      <c r="F580" s="948"/>
      <c r="G580" s="946"/>
      <c r="H580" s="946"/>
      <c r="I580" s="946"/>
      <c r="J580" s="946"/>
      <c r="K580" s="946"/>
      <c r="L580" s="946"/>
      <c r="M580" s="946"/>
      <c r="N580" s="946"/>
      <c r="O580" s="946"/>
      <c r="P580" s="946"/>
      <c r="Q580" s="946"/>
      <c r="R580" s="946"/>
      <c r="S580" s="946"/>
      <c r="T580" s="946"/>
      <c r="U580" s="946"/>
      <c r="V580" s="946"/>
      <c r="W580" s="946"/>
      <c r="X580" s="946"/>
      <c r="Y580" s="946"/>
      <c r="Z580" s="946"/>
    </row>
    <row r="581">
      <c r="A581" s="949"/>
      <c r="B581" s="949"/>
      <c r="C581" s="947"/>
      <c r="D581" s="947"/>
      <c r="E581" s="948"/>
      <c r="F581" s="948"/>
      <c r="G581" s="946"/>
      <c r="H581" s="946"/>
      <c r="I581" s="946"/>
      <c r="J581" s="946"/>
      <c r="K581" s="946"/>
      <c r="L581" s="946"/>
      <c r="M581" s="946"/>
      <c r="N581" s="946"/>
      <c r="O581" s="946"/>
      <c r="P581" s="946"/>
      <c r="Q581" s="946"/>
      <c r="R581" s="946"/>
      <c r="S581" s="946"/>
      <c r="T581" s="946"/>
      <c r="U581" s="946"/>
      <c r="V581" s="946"/>
      <c r="W581" s="946"/>
      <c r="X581" s="946"/>
      <c r="Y581" s="946"/>
      <c r="Z581" s="946"/>
    </row>
    <row r="582">
      <c r="A582" s="949"/>
      <c r="B582" s="949"/>
      <c r="C582" s="947"/>
      <c r="D582" s="947"/>
      <c r="E582" s="948"/>
      <c r="F582" s="948"/>
      <c r="G582" s="946"/>
      <c r="H582" s="946"/>
      <c r="I582" s="946"/>
      <c r="J582" s="946"/>
      <c r="K582" s="946"/>
      <c r="L582" s="946"/>
      <c r="M582" s="946"/>
      <c r="N582" s="946"/>
      <c r="O582" s="946"/>
      <c r="P582" s="946"/>
      <c r="Q582" s="946"/>
      <c r="R582" s="946"/>
      <c r="S582" s="946"/>
      <c r="T582" s="946"/>
      <c r="U582" s="946"/>
      <c r="V582" s="946"/>
      <c r="W582" s="946"/>
      <c r="X582" s="946"/>
      <c r="Y582" s="946"/>
      <c r="Z582" s="946"/>
    </row>
    <row r="583">
      <c r="A583" s="949"/>
      <c r="B583" s="949"/>
      <c r="C583" s="947"/>
      <c r="D583" s="947"/>
      <c r="E583" s="948"/>
      <c r="F583" s="948"/>
      <c r="G583" s="946"/>
      <c r="H583" s="946"/>
      <c r="I583" s="946"/>
      <c r="J583" s="946"/>
      <c r="K583" s="946"/>
      <c r="L583" s="946"/>
      <c r="M583" s="946"/>
      <c r="N583" s="946"/>
      <c r="O583" s="946"/>
      <c r="P583" s="946"/>
      <c r="Q583" s="946"/>
      <c r="R583" s="946"/>
      <c r="S583" s="946"/>
      <c r="T583" s="946"/>
      <c r="U583" s="946"/>
      <c r="V583" s="946"/>
      <c r="W583" s="946"/>
      <c r="X583" s="946"/>
      <c r="Y583" s="946"/>
      <c r="Z583" s="946"/>
    </row>
    <row r="584">
      <c r="A584" s="949"/>
      <c r="B584" s="949"/>
      <c r="C584" s="947"/>
      <c r="D584" s="947"/>
      <c r="E584" s="948"/>
      <c r="F584" s="948"/>
      <c r="G584" s="946"/>
      <c r="H584" s="946"/>
      <c r="I584" s="946"/>
      <c r="J584" s="946"/>
      <c r="K584" s="946"/>
      <c r="L584" s="946"/>
      <c r="M584" s="946"/>
      <c r="N584" s="946"/>
      <c r="O584" s="946"/>
      <c r="P584" s="946"/>
      <c r="Q584" s="946"/>
      <c r="R584" s="946"/>
      <c r="S584" s="946"/>
      <c r="T584" s="946"/>
      <c r="U584" s="946"/>
      <c r="V584" s="946"/>
      <c r="W584" s="946"/>
      <c r="X584" s="946"/>
      <c r="Y584" s="946"/>
      <c r="Z584" s="946"/>
    </row>
    <row r="585">
      <c r="A585" s="949"/>
      <c r="B585" s="949"/>
      <c r="C585" s="947"/>
      <c r="D585" s="947"/>
      <c r="E585" s="948"/>
      <c r="F585" s="948"/>
      <c r="G585" s="946"/>
      <c r="H585" s="946"/>
      <c r="I585" s="946"/>
      <c r="J585" s="946"/>
      <c r="K585" s="946"/>
      <c r="L585" s="946"/>
      <c r="M585" s="946"/>
      <c r="N585" s="946"/>
      <c r="O585" s="946"/>
      <c r="P585" s="946"/>
      <c r="Q585" s="946"/>
      <c r="R585" s="946"/>
      <c r="S585" s="946"/>
      <c r="T585" s="946"/>
      <c r="U585" s="946"/>
      <c r="V585" s="946"/>
      <c r="W585" s="946"/>
      <c r="X585" s="946"/>
      <c r="Y585" s="946"/>
      <c r="Z585" s="946"/>
    </row>
    <row r="586">
      <c r="A586" s="949"/>
      <c r="B586" s="949"/>
      <c r="C586" s="947"/>
      <c r="D586" s="947"/>
      <c r="E586" s="948"/>
      <c r="F586" s="948"/>
      <c r="G586" s="946"/>
      <c r="H586" s="946"/>
      <c r="I586" s="946"/>
      <c r="J586" s="946"/>
      <c r="K586" s="946"/>
      <c r="L586" s="946"/>
      <c r="M586" s="946"/>
      <c r="N586" s="946"/>
      <c r="O586" s="946"/>
      <c r="P586" s="946"/>
      <c r="Q586" s="946"/>
      <c r="R586" s="946"/>
      <c r="S586" s="946"/>
      <c r="T586" s="946"/>
      <c r="U586" s="946"/>
      <c r="V586" s="946"/>
      <c r="W586" s="946"/>
      <c r="X586" s="946"/>
      <c r="Y586" s="946"/>
      <c r="Z586" s="946"/>
    </row>
    <row r="587">
      <c r="A587" s="949"/>
      <c r="B587" s="949"/>
      <c r="C587" s="947"/>
      <c r="D587" s="947"/>
      <c r="E587" s="948"/>
      <c r="F587" s="948"/>
      <c r="G587" s="946"/>
      <c r="H587" s="946"/>
      <c r="I587" s="946"/>
      <c r="J587" s="946"/>
      <c r="K587" s="946"/>
      <c r="L587" s="946"/>
      <c r="M587" s="946"/>
      <c r="N587" s="946"/>
      <c r="O587" s="946"/>
      <c r="P587" s="946"/>
      <c r="Q587" s="946"/>
      <c r="R587" s="946"/>
      <c r="S587" s="946"/>
      <c r="T587" s="946"/>
      <c r="U587" s="946"/>
      <c r="V587" s="946"/>
      <c r="W587" s="946"/>
      <c r="X587" s="946"/>
      <c r="Y587" s="946"/>
      <c r="Z587" s="946"/>
    </row>
    <row r="588">
      <c r="A588" s="949"/>
      <c r="B588" s="949"/>
      <c r="C588" s="947"/>
      <c r="D588" s="947"/>
      <c r="E588" s="948"/>
      <c r="F588" s="948"/>
      <c r="G588" s="946"/>
      <c r="H588" s="946"/>
      <c r="I588" s="946"/>
      <c r="J588" s="946"/>
      <c r="K588" s="946"/>
      <c r="L588" s="946"/>
      <c r="M588" s="946"/>
      <c r="N588" s="946"/>
      <c r="O588" s="946"/>
      <c r="P588" s="946"/>
      <c r="Q588" s="946"/>
      <c r="R588" s="946"/>
      <c r="S588" s="946"/>
      <c r="T588" s="946"/>
      <c r="U588" s="946"/>
      <c r="V588" s="946"/>
      <c r="W588" s="946"/>
      <c r="X588" s="946"/>
      <c r="Y588" s="946"/>
      <c r="Z588" s="946"/>
    </row>
    <row r="589">
      <c r="A589" s="949"/>
      <c r="B589" s="949"/>
      <c r="C589" s="947"/>
      <c r="D589" s="947"/>
      <c r="E589" s="948"/>
      <c r="F589" s="948"/>
      <c r="G589" s="946"/>
      <c r="H589" s="946"/>
      <c r="I589" s="946"/>
      <c r="J589" s="946"/>
      <c r="K589" s="946"/>
      <c r="L589" s="946"/>
      <c r="M589" s="946"/>
      <c r="N589" s="946"/>
      <c r="O589" s="946"/>
      <c r="P589" s="946"/>
      <c r="Q589" s="946"/>
      <c r="R589" s="946"/>
      <c r="S589" s="946"/>
      <c r="T589" s="946"/>
      <c r="U589" s="946"/>
      <c r="V589" s="946"/>
      <c r="W589" s="946"/>
      <c r="X589" s="946"/>
      <c r="Y589" s="946"/>
      <c r="Z589" s="946"/>
    </row>
    <row r="590">
      <c r="A590" s="949"/>
      <c r="B590" s="949"/>
      <c r="C590" s="947"/>
      <c r="D590" s="947"/>
      <c r="E590" s="948"/>
      <c r="F590" s="948"/>
      <c r="G590" s="946"/>
      <c r="H590" s="946"/>
      <c r="I590" s="946"/>
      <c r="J590" s="946"/>
      <c r="K590" s="946"/>
      <c r="L590" s="946"/>
      <c r="M590" s="946"/>
      <c r="N590" s="946"/>
      <c r="O590" s="946"/>
      <c r="P590" s="946"/>
      <c r="Q590" s="946"/>
      <c r="R590" s="946"/>
      <c r="S590" s="946"/>
      <c r="T590" s="946"/>
      <c r="U590" s="946"/>
      <c r="V590" s="946"/>
      <c r="W590" s="946"/>
      <c r="X590" s="946"/>
      <c r="Y590" s="946"/>
      <c r="Z590" s="946"/>
    </row>
    <row r="591">
      <c r="A591" s="949"/>
      <c r="B591" s="949"/>
      <c r="C591" s="947"/>
      <c r="D591" s="947"/>
      <c r="E591" s="948"/>
      <c r="F591" s="948"/>
      <c r="G591" s="946"/>
      <c r="H591" s="946"/>
      <c r="I591" s="946"/>
      <c r="J591" s="946"/>
      <c r="K591" s="946"/>
      <c r="L591" s="946"/>
      <c r="M591" s="946"/>
      <c r="N591" s="946"/>
      <c r="O591" s="946"/>
      <c r="P591" s="946"/>
      <c r="Q591" s="946"/>
      <c r="R591" s="946"/>
      <c r="S591" s="946"/>
      <c r="T591" s="946"/>
      <c r="U591" s="946"/>
      <c r="V591" s="946"/>
      <c r="W591" s="946"/>
      <c r="X591" s="946"/>
      <c r="Y591" s="946"/>
      <c r="Z591" s="946"/>
    </row>
    <row r="592">
      <c r="A592" s="949"/>
      <c r="B592" s="949"/>
      <c r="C592" s="947"/>
      <c r="D592" s="947"/>
      <c r="E592" s="948"/>
      <c r="F592" s="948"/>
      <c r="G592" s="946"/>
      <c r="H592" s="946"/>
      <c r="I592" s="946"/>
      <c r="J592" s="946"/>
      <c r="K592" s="946"/>
      <c r="L592" s="946"/>
      <c r="M592" s="946"/>
      <c r="N592" s="946"/>
      <c r="O592" s="946"/>
      <c r="P592" s="946"/>
      <c r="Q592" s="946"/>
      <c r="R592" s="946"/>
      <c r="S592" s="946"/>
      <c r="T592" s="946"/>
      <c r="U592" s="946"/>
      <c r="V592" s="946"/>
      <c r="W592" s="946"/>
      <c r="X592" s="946"/>
      <c r="Y592" s="946"/>
      <c r="Z592" s="946"/>
    </row>
    <row r="593">
      <c r="A593" s="949"/>
      <c r="B593" s="949"/>
      <c r="C593" s="947"/>
      <c r="D593" s="947"/>
      <c r="E593" s="948"/>
      <c r="F593" s="948"/>
      <c r="G593" s="946"/>
      <c r="H593" s="946"/>
      <c r="I593" s="946"/>
      <c r="J593" s="946"/>
      <c r="K593" s="946"/>
      <c r="L593" s="946"/>
      <c r="M593" s="946"/>
      <c r="N593" s="946"/>
      <c r="O593" s="946"/>
      <c r="P593" s="946"/>
      <c r="Q593" s="946"/>
      <c r="R593" s="946"/>
      <c r="S593" s="946"/>
      <c r="T593" s="946"/>
      <c r="U593" s="946"/>
      <c r="V593" s="946"/>
      <c r="W593" s="946"/>
      <c r="X593" s="946"/>
      <c r="Y593" s="946"/>
      <c r="Z593" s="946"/>
    </row>
    <row r="594">
      <c r="A594" s="949"/>
      <c r="B594" s="949"/>
      <c r="C594" s="947"/>
      <c r="D594" s="947"/>
      <c r="E594" s="948"/>
      <c r="F594" s="948"/>
      <c r="G594" s="946"/>
      <c r="H594" s="946"/>
      <c r="I594" s="946"/>
      <c r="J594" s="946"/>
      <c r="K594" s="946"/>
      <c r="L594" s="946"/>
      <c r="M594" s="946"/>
      <c r="N594" s="946"/>
      <c r="O594" s="946"/>
      <c r="P594" s="946"/>
      <c r="Q594" s="946"/>
      <c r="R594" s="946"/>
      <c r="S594" s="946"/>
      <c r="T594" s="946"/>
      <c r="U594" s="946"/>
      <c r="V594" s="946"/>
      <c r="W594" s="946"/>
      <c r="X594" s="946"/>
      <c r="Y594" s="946"/>
      <c r="Z594" s="946"/>
    </row>
    <row r="595">
      <c r="A595" s="949"/>
      <c r="B595" s="949"/>
      <c r="C595" s="947"/>
      <c r="D595" s="947"/>
      <c r="E595" s="948"/>
      <c r="F595" s="948"/>
      <c r="G595" s="946"/>
      <c r="H595" s="946"/>
      <c r="I595" s="946"/>
      <c r="J595" s="946"/>
      <c r="K595" s="946"/>
      <c r="L595" s="946"/>
      <c r="M595" s="946"/>
      <c r="N595" s="946"/>
      <c r="O595" s="946"/>
      <c r="P595" s="946"/>
      <c r="Q595" s="946"/>
      <c r="R595" s="946"/>
      <c r="S595" s="946"/>
      <c r="T595" s="946"/>
      <c r="U595" s="946"/>
      <c r="V595" s="946"/>
      <c r="W595" s="946"/>
      <c r="X595" s="946"/>
      <c r="Y595" s="946"/>
      <c r="Z595" s="946"/>
    </row>
    <row r="596">
      <c r="A596" s="949"/>
      <c r="B596" s="949"/>
      <c r="C596" s="947"/>
      <c r="D596" s="947"/>
      <c r="E596" s="948"/>
      <c r="F596" s="948"/>
      <c r="G596" s="946"/>
      <c r="H596" s="946"/>
      <c r="I596" s="946"/>
      <c r="J596" s="946"/>
      <c r="K596" s="946"/>
      <c r="L596" s="946"/>
      <c r="M596" s="946"/>
      <c r="N596" s="946"/>
      <c r="O596" s="946"/>
      <c r="P596" s="946"/>
      <c r="Q596" s="946"/>
      <c r="R596" s="946"/>
      <c r="S596" s="946"/>
      <c r="T596" s="946"/>
      <c r="U596" s="946"/>
      <c r="V596" s="946"/>
      <c r="W596" s="946"/>
      <c r="X596" s="946"/>
      <c r="Y596" s="946"/>
      <c r="Z596" s="946"/>
    </row>
    <row r="597">
      <c r="A597" s="949"/>
      <c r="B597" s="949"/>
      <c r="C597" s="947"/>
      <c r="D597" s="947"/>
      <c r="E597" s="948"/>
      <c r="F597" s="948"/>
      <c r="G597" s="946"/>
      <c r="H597" s="946"/>
      <c r="I597" s="946"/>
      <c r="J597" s="946"/>
      <c r="K597" s="946"/>
      <c r="L597" s="946"/>
      <c r="M597" s="946"/>
      <c r="N597" s="946"/>
      <c r="O597" s="946"/>
      <c r="P597" s="946"/>
      <c r="Q597" s="946"/>
      <c r="R597" s="946"/>
      <c r="S597" s="946"/>
      <c r="T597" s="946"/>
      <c r="U597" s="946"/>
      <c r="V597" s="946"/>
      <c r="W597" s="946"/>
      <c r="X597" s="946"/>
      <c r="Y597" s="946"/>
      <c r="Z597" s="946"/>
    </row>
    <row r="598">
      <c r="A598" s="949"/>
      <c r="B598" s="949"/>
      <c r="C598" s="947"/>
      <c r="D598" s="947"/>
      <c r="E598" s="948"/>
      <c r="F598" s="948"/>
      <c r="G598" s="946"/>
      <c r="H598" s="946"/>
      <c r="I598" s="946"/>
      <c r="J598" s="946"/>
      <c r="K598" s="946"/>
      <c r="L598" s="946"/>
      <c r="M598" s="946"/>
      <c r="N598" s="946"/>
      <c r="O598" s="946"/>
      <c r="P598" s="946"/>
      <c r="Q598" s="946"/>
      <c r="R598" s="946"/>
      <c r="S598" s="946"/>
      <c r="T598" s="946"/>
      <c r="U598" s="946"/>
      <c r="V598" s="946"/>
      <c r="W598" s="946"/>
      <c r="X598" s="946"/>
      <c r="Y598" s="946"/>
      <c r="Z598" s="946"/>
    </row>
    <row r="599">
      <c r="A599" s="949"/>
      <c r="B599" s="949"/>
      <c r="C599" s="947"/>
      <c r="D599" s="947"/>
      <c r="E599" s="948"/>
      <c r="F599" s="948"/>
      <c r="G599" s="946"/>
      <c r="H599" s="946"/>
      <c r="I599" s="946"/>
      <c r="J599" s="946"/>
      <c r="K599" s="946"/>
      <c r="L599" s="946"/>
      <c r="M599" s="946"/>
      <c r="N599" s="946"/>
      <c r="O599" s="946"/>
      <c r="P599" s="946"/>
      <c r="Q599" s="946"/>
      <c r="R599" s="946"/>
      <c r="S599" s="946"/>
      <c r="T599" s="946"/>
      <c r="U599" s="946"/>
      <c r="V599" s="946"/>
      <c r="W599" s="946"/>
      <c r="X599" s="946"/>
      <c r="Y599" s="946"/>
      <c r="Z599" s="946"/>
    </row>
    <row r="600">
      <c r="A600" s="949"/>
      <c r="B600" s="949"/>
      <c r="C600" s="947"/>
      <c r="D600" s="947"/>
      <c r="E600" s="948"/>
      <c r="F600" s="948"/>
      <c r="G600" s="946"/>
      <c r="H600" s="946"/>
      <c r="I600" s="946"/>
      <c r="J600" s="946"/>
      <c r="K600" s="946"/>
      <c r="L600" s="946"/>
      <c r="M600" s="946"/>
      <c r="N600" s="946"/>
      <c r="O600" s="946"/>
      <c r="P600" s="946"/>
      <c r="Q600" s="946"/>
      <c r="R600" s="946"/>
      <c r="S600" s="946"/>
      <c r="T600" s="946"/>
      <c r="U600" s="946"/>
      <c r="V600" s="946"/>
      <c r="W600" s="946"/>
      <c r="X600" s="946"/>
      <c r="Y600" s="946"/>
      <c r="Z600" s="946"/>
    </row>
    <row r="601">
      <c r="A601" s="949"/>
      <c r="B601" s="949"/>
      <c r="C601" s="947"/>
      <c r="D601" s="947"/>
      <c r="E601" s="948"/>
      <c r="F601" s="948"/>
      <c r="G601" s="946"/>
      <c r="H601" s="946"/>
      <c r="I601" s="946"/>
      <c r="J601" s="946"/>
      <c r="K601" s="946"/>
      <c r="L601" s="946"/>
      <c r="M601" s="946"/>
      <c r="N601" s="946"/>
      <c r="O601" s="946"/>
      <c r="P601" s="946"/>
      <c r="Q601" s="946"/>
      <c r="R601" s="946"/>
      <c r="S601" s="946"/>
      <c r="T601" s="946"/>
      <c r="U601" s="946"/>
      <c r="V601" s="946"/>
      <c r="W601" s="946"/>
      <c r="X601" s="946"/>
      <c r="Y601" s="946"/>
      <c r="Z601" s="946"/>
    </row>
    <row r="602">
      <c r="A602" s="949"/>
      <c r="B602" s="949"/>
      <c r="C602" s="947"/>
      <c r="D602" s="947"/>
      <c r="E602" s="948"/>
      <c r="F602" s="948"/>
      <c r="G602" s="946"/>
      <c r="H602" s="946"/>
      <c r="I602" s="946"/>
      <c r="J602" s="946"/>
      <c r="K602" s="946"/>
      <c r="L602" s="946"/>
      <c r="M602" s="946"/>
      <c r="N602" s="946"/>
      <c r="O602" s="946"/>
      <c r="P602" s="946"/>
      <c r="Q602" s="946"/>
      <c r="R602" s="946"/>
      <c r="S602" s="946"/>
      <c r="T602" s="946"/>
      <c r="U602" s="946"/>
      <c r="V602" s="946"/>
      <c r="W602" s="946"/>
      <c r="X602" s="946"/>
      <c r="Y602" s="946"/>
      <c r="Z602" s="946"/>
    </row>
    <row r="603">
      <c r="A603" s="949"/>
      <c r="B603" s="949"/>
      <c r="C603" s="947"/>
      <c r="D603" s="947"/>
      <c r="E603" s="948"/>
      <c r="F603" s="948"/>
      <c r="G603" s="946"/>
      <c r="H603" s="946"/>
      <c r="I603" s="946"/>
      <c r="J603" s="946"/>
      <c r="K603" s="946"/>
      <c r="L603" s="946"/>
      <c r="M603" s="946"/>
      <c r="N603" s="946"/>
      <c r="O603" s="946"/>
      <c r="P603" s="946"/>
      <c r="Q603" s="946"/>
      <c r="R603" s="946"/>
      <c r="S603" s="946"/>
      <c r="T603" s="946"/>
      <c r="U603" s="946"/>
      <c r="V603" s="946"/>
      <c r="W603" s="946"/>
      <c r="X603" s="946"/>
      <c r="Y603" s="946"/>
      <c r="Z603" s="946"/>
    </row>
    <row r="604">
      <c r="A604" s="949"/>
      <c r="B604" s="949"/>
      <c r="C604" s="947"/>
      <c r="D604" s="947"/>
      <c r="E604" s="948"/>
      <c r="F604" s="948"/>
      <c r="G604" s="946"/>
      <c r="H604" s="946"/>
      <c r="I604" s="946"/>
      <c r="J604" s="946"/>
      <c r="K604" s="946"/>
      <c r="L604" s="946"/>
      <c r="M604" s="946"/>
      <c r="N604" s="946"/>
      <c r="O604" s="946"/>
      <c r="P604" s="946"/>
      <c r="Q604" s="946"/>
      <c r="R604" s="946"/>
      <c r="S604" s="946"/>
      <c r="T604" s="946"/>
      <c r="U604" s="946"/>
      <c r="V604" s="946"/>
      <c r="W604" s="946"/>
      <c r="X604" s="946"/>
      <c r="Y604" s="946"/>
      <c r="Z604" s="946"/>
    </row>
    <row r="605">
      <c r="A605" s="949"/>
      <c r="B605" s="949"/>
      <c r="C605" s="947"/>
      <c r="D605" s="947"/>
      <c r="E605" s="948"/>
      <c r="F605" s="948"/>
      <c r="G605" s="946"/>
      <c r="H605" s="946"/>
      <c r="I605" s="946"/>
      <c r="J605" s="946"/>
      <c r="K605" s="946"/>
      <c r="L605" s="946"/>
      <c r="M605" s="946"/>
      <c r="N605" s="946"/>
      <c r="O605" s="946"/>
      <c r="P605" s="946"/>
      <c r="Q605" s="946"/>
      <c r="R605" s="946"/>
      <c r="S605" s="946"/>
      <c r="T605" s="946"/>
      <c r="U605" s="946"/>
      <c r="V605" s="946"/>
      <c r="W605" s="946"/>
      <c r="X605" s="946"/>
      <c r="Y605" s="946"/>
      <c r="Z605" s="946"/>
    </row>
    <row r="606">
      <c r="A606" s="949"/>
      <c r="B606" s="949"/>
      <c r="C606" s="947"/>
      <c r="D606" s="947"/>
      <c r="E606" s="948"/>
      <c r="F606" s="948"/>
      <c r="G606" s="946"/>
      <c r="H606" s="946"/>
      <c r="I606" s="946"/>
      <c r="J606" s="946"/>
      <c r="K606" s="946"/>
      <c r="L606" s="946"/>
      <c r="M606" s="946"/>
      <c r="N606" s="946"/>
      <c r="O606" s="946"/>
      <c r="P606" s="946"/>
      <c r="Q606" s="946"/>
      <c r="R606" s="946"/>
      <c r="S606" s="946"/>
      <c r="T606" s="946"/>
      <c r="U606" s="946"/>
      <c r="V606" s="946"/>
      <c r="W606" s="946"/>
      <c r="X606" s="946"/>
      <c r="Y606" s="946"/>
      <c r="Z606" s="946"/>
    </row>
    <row r="607">
      <c r="A607" s="949"/>
      <c r="B607" s="949"/>
      <c r="C607" s="947"/>
      <c r="D607" s="947"/>
      <c r="E607" s="948"/>
      <c r="F607" s="948"/>
      <c r="G607" s="946"/>
      <c r="H607" s="946"/>
      <c r="I607" s="946"/>
      <c r="J607" s="946"/>
      <c r="K607" s="946"/>
      <c r="L607" s="946"/>
      <c r="M607" s="946"/>
      <c r="N607" s="946"/>
      <c r="O607" s="946"/>
      <c r="P607" s="946"/>
      <c r="Q607" s="946"/>
      <c r="R607" s="946"/>
      <c r="S607" s="946"/>
      <c r="T607" s="946"/>
      <c r="U607" s="946"/>
      <c r="V607" s="946"/>
      <c r="W607" s="946"/>
      <c r="X607" s="946"/>
      <c r="Y607" s="946"/>
      <c r="Z607" s="946"/>
    </row>
    <row r="608">
      <c r="A608" s="949"/>
      <c r="B608" s="949"/>
      <c r="C608" s="947"/>
      <c r="D608" s="947"/>
      <c r="E608" s="948"/>
      <c r="F608" s="948"/>
      <c r="G608" s="946"/>
      <c r="H608" s="946"/>
      <c r="I608" s="946"/>
      <c r="J608" s="946"/>
      <c r="K608" s="946"/>
      <c r="L608" s="946"/>
      <c r="M608" s="946"/>
      <c r="N608" s="946"/>
      <c r="O608" s="946"/>
      <c r="P608" s="946"/>
      <c r="Q608" s="946"/>
      <c r="R608" s="946"/>
      <c r="S608" s="946"/>
      <c r="T608" s="946"/>
      <c r="U608" s="946"/>
      <c r="V608" s="946"/>
      <c r="W608" s="946"/>
      <c r="X608" s="946"/>
      <c r="Y608" s="946"/>
      <c r="Z608" s="946"/>
    </row>
    <row r="609">
      <c r="A609" s="949"/>
      <c r="B609" s="949"/>
      <c r="C609" s="947"/>
      <c r="D609" s="947"/>
      <c r="E609" s="948"/>
      <c r="F609" s="948"/>
      <c r="G609" s="946"/>
      <c r="H609" s="946"/>
      <c r="I609" s="946"/>
      <c r="J609" s="946"/>
      <c r="K609" s="946"/>
      <c r="L609" s="946"/>
      <c r="M609" s="946"/>
      <c r="N609" s="946"/>
      <c r="O609" s="946"/>
      <c r="P609" s="946"/>
      <c r="Q609" s="946"/>
      <c r="R609" s="946"/>
      <c r="S609" s="946"/>
      <c r="T609" s="946"/>
      <c r="U609" s="946"/>
      <c r="V609" s="946"/>
      <c r="W609" s="946"/>
      <c r="X609" s="946"/>
      <c r="Y609" s="946"/>
      <c r="Z609" s="946"/>
    </row>
    <row r="610">
      <c r="A610" s="949"/>
      <c r="B610" s="949"/>
      <c r="C610" s="947"/>
      <c r="D610" s="947"/>
      <c r="E610" s="948"/>
      <c r="F610" s="948"/>
      <c r="G610" s="946"/>
      <c r="H610" s="946"/>
      <c r="I610" s="946"/>
      <c r="J610" s="946"/>
      <c r="K610" s="946"/>
      <c r="L610" s="946"/>
      <c r="M610" s="946"/>
      <c r="N610" s="946"/>
      <c r="O610" s="946"/>
      <c r="P610" s="946"/>
      <c r="Q610" s="946"/>
      <c r="R610" s="946"/>
      <c r="S610" s="946"/>
      <c r="T610" s="946"/>
      <c r="U610" s="946"/>
      <c r="V610" s="946"/>
      <c r="W610" s="946"/>
      <c r="X610" s="946"/>
      <c r="Y610" s="946"/>
      <c r="Z610" s="946"/>
    </row>
    <row r="611">
      <c r="A611" s="949"/>
      <c r="B611" s="949"/>
      <c r="C611" s="947"/>
      <c r="D611" s="947"/>
      <c r="E611" s="948"/>
      <c r="F611" s="948"/>
      <c r="G611" s="946"/>
      <c r="H611" s="946"/>
      <c r="I611" s="946"/>
      <c r="J611" s="946"/>
      <c r="K611" s="946"/>
      <c r="L611" s="946"/>
      <c r="M611" s="946"/>
      <c r="N611" s="946"/>
      <c r="O611" s="946"/>
      <c r="P611" s="946"/>
      <c r="Q611" s="946"/>
      <c r="R611" s="946"/>
      <c r="S611" s="946"/>
      <c r="T611" s="946"/>
      <c r="U611" s="946"/>
      <c r="V611" s="946"/>
      <c r="W611" s="946"/>
      <c r="X611" s="946"/>
      <c r="Y611" s="946"/>
      <c r="Z611" s="946"/>
    </row>
    <row r="612">
      <c r="A612" s="949"/>
      <c r="B612" s="949"/>
      <c r="C612" s="947"/>
      <c r="D612" s="947"/>
      <c r="E612" s="948"/>
      <c r="F612" s="948"/>
      <c r="G612" s="946"/>
      <c r="H612" s="946"/>
      <c r="I612" s="946"/>
      <c r="J612" s="946"/>
      <c r="K612" s="946"/>
      <c r="L612" s="946"/>
      <c r="M612" s="946"/>
      <c r="N612" s="946"/>
      <c r="O612" s="946"/>
      <c r="P612" s="946"/>
      <c r="Q612" s="946"/>
      <c r="R612" s="946"/>
      <c r="S612" s="946"/>
      <c r="T612" s="946"/>
      <c r="U612" s="946"/>
      <c r="V612" s="946"/>
      <c r="W612" s="946"/>
      <c r="X612" s="946"/>
      <c r="Y612" s="946"/>
      <c r="Z612" s="946"/>
    </row>
    <row r="613">
      <c r="A613" s="949"/>
      <c r="B613" s="949"/>
      <c r="C613" s="947"/>
      <c r="D613" s="947"/>
      <c r="E613" s="948"/>
      <c r="F613" s="948"/>
      <c r="G613" s="946"/>
      <c r="H613" s="946"/>
      <c r="I613" s="946"/>
      <c r="J613" s="946"/>
      <c r="K613" s="946"/>
      <c r="L613" s="946"/>
      <c r="M613" s="946"/>
      <c r="N613" s="946"/>
      <c r="O613" s="946"/>
      <c r="P613" s="946"/>
      <c r="Q613" s="946"/>
      <c r="R613" s="946"/>
      <c r="S613" s="946"/>
      <c r="T613" s="946"/>
      <c r="U613" s="946"/>
      <c r="V613" s="946"/>
      <c r="W613" s="946"/>
      <c r="X613" s="946"/>
      <c r="Y613" s="946"/>
      <c r="Z613" s="946"/>
    </row>
    <row r="614">
      <c r="A614" s="949"/>
      <c r="B614" s="949"/>
      <c r="C614" s="947"/>
      <c r="D614" s="947"/>
      <c r="E614" s="948"/>
      <c r="F614" s="948"/>
      <c r="G614" s="946"/>
      <c r="H614" s="946"/>
      <c r="I614" s="946"/>
      <c r="J614" s="946"/>
      <c r="K614" s="946"/>
      <c r="L614" s="946"/>
      <c r="M614" s="946"/>
      <c r="N614" s="946"/>
      <c r="O614" s="946"/>
      <c r="P614" s="946"/>
      <c r="Q614" s="946"/>
      <c r="R614" s="946"/>
      <c r="S614" s="946"/>
      <c r="T614" s="946"/>
      <c r="U614" s="946"/>
      <c r="V614" s="946"/>
      <c r="W614" s="946"/>
      <c r="X614" s="946"/>
      <c r="Y614" s="946"/>
      <c r="Z614" s="946"/>
    </row>
    <row r="615">
      <c r="A615" s="949"/>
      <c r="B615" s="949"/>
      <c r="C615" s="947"/>
      <c r="D615" s="947"/>
      <c r="E615" s="948"/>
      <c r="F615" s="948"/>
      <c r="G615" s="946"/>
      <c r="H615" s="946"/>
      <c r="I615" s="946"/>
      <c r="J615" s="946"/>
      <c r="K615" s="946"/>
      <c r="L615" s="946"/>
      <c r="M615" s="946"/>
      <c r="N615" s="946"/>
      <c r="O615" s="946"/>
      <c r="P615" s="946"/>
      <c r="Q615" s="946"/>
      <c r="R615" s="946"/>
      <c r="S615" s="946"/>
      <c r="T615" s="946"/>
      <c r="U615" s="946"/>
      <c r="V615" s="946"/>
      <c r="W615" s="946"/>
      <c r="X615" s="946"/>
      <c r="Y615" s="946"/>
      <c r="Z615" s="946"/>
    </row>
    <row r="616">
      <c r="A616" s="949"/>
      <c r="B616" s="949"/>
      <c r="C616" s="947"/>
      <c r="D616" s="947"/>
      <c r="E616" s="948"/>
      <c r="F616" s="948"/>
      <c r="G616" s="946"/>
      <c r="H616" s="946"/>
      <c r="I616" s="946"/>
      <c r="J616" s="946"/>
      <c r="K616" s="946"/>
      <c r="L616" s="946"/>
      <c r="M616" s="946"/>
      <c r="N616" s="946"/>
      <c r="O616" s="946"/>
      <c r="P616" s="946"/>
      <c r="Q616" s="946"/>
      <c r="R616" s="946"/>
      <c r="S616" s="946"/>
      <c r="T616" s="946"/>
      <c r="U616" s="946"/>
      <c r="V616" s="946"/>
      <c r="W616" s="946"/>
      <c r="X616" s="946"/>
      <c r="Y616" s="946"/>
      <c r="Z616" s="946"/>
    </row>
    <row r="617">
      <c r="A617" s="949"/>
      <c r="B617" s="949"/>
      <c r="C617" s="947"/>
      <c r="D617" s="947"/>
      <c r="E617" s="948"/>
      <c r="F617" s="948"/>
      <c r="G617" s="946"/>
      <c r="H617" s="946"/>
      <c r="I617" s="946"/>
      <c r="J617" s="946"/>
      <c r="K617" s="946"/>
      <c r="L617" s="946"/>
      <c r="M617" s="946"/>
      <c r="N617" s="946"/>
      <c r="O617" s="946"/>
      <c r="P617" s="946"/>
      <c r="Q617" s="946"/>
      <c r="R617" s="946"/>
      <c r="S617" s="946"/>
      <c r="T617" s="946"/>
      <c r="U617" s="946"/>
      <c r="V617" s="946"/>
      <c r="W617" s="946"/>
      <c r="X617" s="946"/>
      <c r="Y617" s="946"/>
      <c r="Z617" s="946"/>
    </row>
    <row r="618">
      <c r="A618" s="949"/>
      <c r="B618" s="949"/>
      <c r="C618" s="947"/>
      <c r="D618" s="947"/>
      <c r="E618" s="948"/>
      <c r="F618" s="948"/>
      <c r="G618" s="946"/>
      <c r="H618" s="946"/>
      <c r="I618" s="946"/>
      <c r="J618" s="946"/>
      <c r="K618" s="946"/>
      <c r="L618" s="946"/>
      <c r="M618" s="946"/>
      <c r="N618" s="946"/>
      <c r="O618" s="946"/>
      <c r="P618" s="946"/>
      <c r="Q618" s="946"/>
      <c r="R618" s="946"/>
      <c r="S618" s="946"/>
      <c r="T618" s="946"/>
      <c r="U618" s="946"/>
      <c r="V618" s="946"/>
      <c r="W618" s="946"/>
      <c r="X618" s="946"/>
      <c r="Y618" s="946"/>
      <c r="Z618" s="946"/>
    </row>
    <row r="619">
      <c r="A619" s="949"/>
      <c r="B619" s="949"/>
      <c r="C619" s="947"/>
      <c r="D619" s="947"/>
      <c r="E619" s="948"/>
      <c r="F619" s="948"/>
      <c r="G619" s="946"/>
      <c r="H619" s="946"/>
      <c r="I619" s="946"/>
      <c r="J619" s="946"/>
      <c r="K619" s="946"/>
      <c r="L619" s="946"/>
      <c r="M619" s="946"/>
      <c r="N619" s="946"/>
      <c r="O619" s="946"/>
      <c r="P619" s="946"/>
      <c r="Q619" s="946"/>
      <c r="R619" s="946"/>
      <c r="S619" s="946"/>
      <c r="T619" s="946"/>
      <c r="U619" s="946"/>
      <c r="V619" s="946"/>
      <c r="W619" s="946"/>
      <c r="X619" s="946"/>
      <c r="Y619" s="946"/>
      <c r="Z619" s="946"/>
    </row>
    <row r="620">
      <c r="A620" s="949"/>
      <c r="B620" s="949"/>
      <c r="C620" s="947"/>
      <c r="D620" s="947"/>
      <c r="E620" s="948"/>
      <c r="F620" s="948"/>
      <c r="G620" s="946"/>
      <c r="H620" s="946"/>
      <c r="I620" s="946"/>
      <c r="J620" s="946"/>
      <c r="K620" s="946"/>
      <c r="L620" s="946"/>
      <c r="M620" s="946"/>
      <c r="N620" s="946"/>
      <c r="O620" s="946"/>
      <c r="P620" s="946"/>
      <c r="Q620" s="946"/>
      <c r="R620" s="946"/>
      <c r="S620" s="946"/>
      <c r="T620" s="946"/>
      <c r="U620" s="946"/>
      <c r="V620" s="946"/>
      <c r="W620" s="946"/>
      <c r="X620" s="946"/>
      <c r="Y620" s="946"/>
      <c r="Z620" s="946"/>
    </row>
    <row r="621">
      <c r="A621" s="949"/>
      <c r="B621" s="949"/>
      <c r="C621" s="947"/>
      <c r="D621" s="947"/>
      <c r="E621" s="948"/>
      <c r="F621" s="948"/>
      <c r="G621" s="946"/>
      <c r="H621" s="946"/>
      <c r="I621" s="946"/>
      <c r="J621" s="946"/>
      <c r="K621" s="946"/>
      <c r="L621" s="946"/>
      <c r="M621" s="946"/>
      <c r="N621" s="946"/>
      <c r="O621" s="946"/>
      <c r="P621" s="946"/>
      <c r="Q621" s="946"/>
      <c r="R621" s="946"/>
      <c r="S621" s="946"/>
      <c r="T621" s="946"/>
      <c r="U621" s="946"/>
      <c r="V621" s="946"/>
      <c r="W621" s="946"/>
      <c r="X621" s="946"/>
      <c r="Y621" s="946"/>
      <c r="Z621" s="946"/>
    </row>
    <row r="622">
      <c r="A622" s="949"/>
      <c r="B622" s="949"/>
      <c r="C622" s="947"/>
      <c r="D622" s="947"/>
      <c r="E622" s="948"/>
      <c r="F622" s="948"/>
      <c r="G622" s="946"/>
      <c r="H622" s="946"/>
      <c r="I622" s="946"/>
      <c r="J622" s="946"/>
      <c r="K622" s="946"/>
      <c r="L622" s="946"/>
      <c r="M622" s="946"/>
      <c r="N622" s="946"/>
      <c r="O622" s="946"/>
      <c r="P622" s="946"/>
      <c r="Q622" s="946"/>
      <c r="R622" s="946"/>
      <c r="S622" s="946"/>
      <c r="T622" s="946"/>
      <c r="U622" s="946"/>
      <c r="V622" s="946"/>
      <c r="W622" s="946"/>
      <c r="X622" s="946"/>
      <c r="Y622" s="946"/>
      <c r="Z622" s="946"/>
    </row>
    <row r="623">
      <c r="A623" s="949"/>
      <c r="B623" s="949"/>
      <c r="C623" s="947"/>
      <c r="D623" s="947"/>
      <c r="E623" s="948"/>
      <c r="F623" s="948"/>
      <c r="G623" s="946"/>
      <c r="H623" s="946"/>
      <c r="I623" s="946"/>
      <c r="J623" s="946"/>
      <c r="K623" s="946"/>
      <c r="L623" s="946"/>
      <c r="M623" s="946"/>
      <c r="N623" s="946"/>
      <c r="O623" s="946"/>
      <c r="P623" s="946"/>
      <c r="Q623" s="946"/>
      <c r="R623" s="946"/>
      <c r="S623" s="946"/>
      <c r="T623" s="946"/>
      <c r="U623" s="946"/>
      <c r="V623" s="946"/>
      <c r="W623" s="946"/>
      <c r="X623" s="946"/>
      <c r="Y623" s="946"/>
      <c r="Z623" s="946"/>
    </row>
    <row r="624">
      <c r="A624" s="949"/>
      <c r="B624" s="949"/>
      <c r="C624" s="947"/>
      <c r="D624" s="947"/>
      <c r="E624" s="948"/>
      <c r="F624" s="948"/>
      <c r="G624" s="946"/>
      <c r="H624" s="946"/>
      <c r="I624" s="946"/>
      <c r="J624" s="946"/>
      <c r="K624" s="946"/>
      <c r="L624" s="946"/>
      <c r="M624" s="946"/>
      <c r="N624" s="946"/>
      <c r="O624" s="946"/>
      <c r="P624" s="946"/>
      <c r="Q624" s="946"/>
      <c r="R624" s="946"/>
      <c r="S624" s="946"/>
      <c r="T624" s="946"/>
      <c r="U624" s="946"/>
      <c r="V624" s="946"/>
      <c r="W624" s="946"/>
      <c r="X624" s="946"/>
      <c r="Y624" s="946"/>
      <c r="Z624" s="946"/>
    </row>
    <row r="625">
      <c r="A625" s="949"/>
      <c r="B625" s="949"/>
      <c r="C625" s="947"/>
      <c r="D625" s="947"/>
      <c r="E625" s="948"/>
      <c r="F625" s="948"/>
      <c r="G625" s="946"/>
      <c r="H625" s="946"/>
      <c r="I625" s="946"/>
      <c r="J625" s="946"/>
      <c r="K625" s="946"/>
      <c r="L625" s="946"/>
      <c r="M625" s="946"/>
      <c r="N625" s="946"/>
      <c r="O625" s="946"/>
      <c r="P625" s="946"/>
      <c r="Q625" s="946"/>
      <c r="R625" s="946"/>
      <c r="S625" s="946"/>
      <c r="T625" s="946"/>
      <c r="U625" s="946"/>
      <c r="V625" s="946"/>
      <c r="W625" s="946"/>
      <c r="X625" s="946"/>
      <c r="Y625" s="946"/>
      <c r="Z625" s="946"/>
    </row>
    <row r="626">
      <c r="A626" s="949"/>
      <c r="B626" s="949"/>
      <c r="C626" s="947"/>
      <c r="D626" s="947"/>
      <c r="E626" s="948"/>
      <c r="F626" s="948"/>
      <c r="G626" s="946"/>
      <c r="H626" s="946"/>
      <c r="I626" s="946"/>
      <c r="J626" s="946"/>
      <c r="K626" s="946"/>
      <c r="L626" s="946"/>
      <c r="M626" s="946"/>
      <c r="N626" s="946"/>
      <c r="O626" s="946"/>
      <c r="P626" s="946"/>
      <c r="Q626" s="946"/>
      <c r="R626" s="946"/>
      <c r="S626" s="946"/>
      <c r="T626" s="946"/>
      <c r="U626" s="946"/>
      <c r="V626" s="946"/>
      <c r="W626" s="946"/>
      <c r="X626" s="946"/>
      <c r="Y626" s="946"/>
      <c r="Z626" s="946"/>
    </row>
    <row r="627">
      <c r="A627" s="949"/>
      <c r="B627" s="949"/>
      <c r="C627" s="947"/>
      <c r="D627" s="947"/>
      <c r="E627" s="948"/>
      <c r="F627" s="948"/>
      <c r="G627" s="946"/>
      <c r="H627" s="946"/>
      <c r="I627" s="946"/>
      <c r="J627" s="946"/>
      <c r="K627" s="946"/>
      <c r="L627" s="946"/>
      <c r="M627" s="946"/>
      <c r="N627" s="946"/>
      <c r="O627" s="946"/>
      <c r="P627" s="946"/>
      <c r="Q627" s="946"/>
      <c r="R627" s="946"/>
      <c r="S627" s="946"/>
      <c r="T627" s="946"/>
      <c r="U627" s="946"/>
      <c r="V627" s="946"/>
      <c r="W627" s="946"/>
      <c r="X627" s="946"/>
      <c r="Y627" s="946"/>
      <c r="Z627" s="946"/>
    </row>
    <row r="628">
      <c r="A628" s="949"/>
      <c r="B628" s="949"/>
      <c r="C628" s="947"/>
      <c r="D628" s="947"/>
      <c r="E628" s="948"/>
      <c r="F628" s="948"/>
      <c r="G628" s="946"/>
      <c r="H628" s="946"/>
      <c r="I628" s="946"/>
      <c r="J628" s="946"/>
      <c r="K628" s="946"/>
      <c r="L628" s="946"/>
      <c r="M628" s="946"/>
      <c r="N628" s="946"/>
      <c r="O628" s="946"/>
      <c r="P628" s="946"/>
      <c r="Q628" s="946"/>
      <c r="R628" s="946"/>
      <c r="S628" s="946"/>
      <c r="T628" s="946"/>
      <c r="U628" s="946"/>
      <c r="V628" s="946"/>
      <c r="W628" s="946"/>
      <c r="X628" s="946"/>
      <c r="Y628" s="946"/>
      <c r="Z628" s="946"/>
    </row>
    <row r="629">
      <c r="A629" s="949"/>
      <c r="B629" s="949"/>
      <c r="C629" s="947"/>
      <c r="D629" s="947"/>
      <c r="E629" s="948"/>
      <c r="F629" s="948"/>
      <c r="G629" s="946"/>
      <c r="H629" s="946"/>
      <c r="I629" s="946"/>
      <c r="J629" s="946"/>
      <c r="K629" s="946"/>
      <c r="L629" s="946"/>
      <c r="M629" s="946"/>
      <c r="N629" s="946"/>
      <c r="O629" s="946"/>
      <c r="P629" s="946"/>
      <c r="Q629" s="946"/>
      <c r="R629" s="946"/>
      <c r="S629" s="946"/>
      <c r="T629" s="946"/>
      <c r="U629" s="946"/>
      <c r="V629" s="946"/>
      <c r="W629" s="946"/>
      <c r="X629" s="946"/>
      <c r="Y629" s="946"/>
      <c r="Z629" s="946"/>
    </row>
    <row r="630">
      <c r="A630" s="949"/>
      <c r="B630" s="949"/>
      <c r="C630" s="947"/>
      <c r="D630" s="947"/>
      <c r="E630" s="948"/>
      <c r="F630" s="948"/>
      <c r="G630" s="946"/>
      <c r="H630" s="946"/>
      <c r="I630" s="946"/>
      <c r="J630" s="946"/>
      <c r="K630" s="946"/>
      <c r="L630" s="946"/>
      <c r="M630" s="946"/>
      <c r="N630" s="946"/>
      <c r="O630" s="946"/>
      <c r="P630" s="946"/>
      <c r="Q630" s="946"/>
      <c r="R630" s="946"/>
      <c r="S630" s="946"/>
      <c r="T630" s="946"/>
      <c r="U630" s="946"/>
      <c r="V630" s="946"/>
      <c r="W630" s="946"/>
      <c r="X630" s="946"/>
      <c r="Y630" s="946"/>
      <c r="Z630" s="946"/>
    </row>
    <row r="631">
      <c r="A631" s="949"/>
      <c r="B631" s="949"/>
      <c r="C631" s="947"/>
      <c r="D631" s="947"/>
      <c r="E631" s="948"/>
      <c r="F631" s="948"/>
      <c r="G631" s="946"/>
      <c r="H631" s="946"/>
      <c r="I631" s="946"/>
      <c r="J631" s="946"/>
      <c r="K631" s="946"/>
      <c r="L631" s="946"/>
      <c r="M631" s="946"/>
      <c r="N631" s="946"/>
      <c r="O631" s="946"/>
      <c r="P631" s="946"/>
      <c r="Q631" s="946"/>
      <c r="R631" s="946"/>
      <c r="S631" s="946"/>
      <c r="T631" s="946"/>
      <c r="U631" s="946"/>
      <c r="V631" s="946"/>
      <c r="W631" s="946"/>
      <c r="X631" s="946"/>
      <c r="Y631" s="946"/>
      <c r="Z631" s="946"/>
    </row>
    <row r="632">
      <c r="A632" s="949"/>
      <c r="B632" s="949"/>
      <c r="C632" s="947"/>
      <c r="D632" s="947"/>
      <c r="E632" s="948"/>
      <c r="F632" s="948"/>
      <c r="G632" s="946"/>
      <c r="H632" s="946"/>
      <c r="I632" s="946"/>
      <c r="J632" s="946"/>
      <c r="K632" s="946"/>
      <c r="L632" s="946"/>
      <c r="M632" s="946"/>
      <c r="N632" s="946"/>
      <c r="O632" s="946"/>
      <c r="P632" s="946"/>
      <c r="Q632" s="946"/>
      <c r="R632" s="946"/>
      <c r="S632" s="946"/>
      <c r="T632" s="946"/>
      <c r="U632" s="946"/>
      <c r="V632" s="946"/>
      <c r="W632" s="946"/>
      <c r="X632" s="946"/>
      <c r="Y632" s="946"/>
      <c r="Z632" s="946"/>
    </row>
    <row r="633">
      <c r="A633" s="949"/>
      <c r="B633" s="949"/>
      <c r="C633" s="947"/>
      <c r="D633" s="947"/>
      <c r="E633" s="948"/>
      <c r="F633" s="948"/>
      <c r="G633" s="946"/>
      <c r="H633" s="946"/>
      <c r="I633" s="946"/>
      <c r="J633" s="946"/>
      <c r="K633" s="946"/>
      <c r="L633" s="946"/>
      <c r="M633" s="946"/>
      <c r="N633" s="946"/>
      <c r="O633" s="946"/>
      <c r="P633" s="946"/>
      <c r="Q633" s="946"/>
      <c r="R633" s="946"/>
      <c r="S633" s="946"/>
      <c r="T633" s="946"/>
      <c r="U633" s="946"/>
      <c r="V633" s="946"/>
      <c r="W633" s="946"/>
      <c r="X633" s="946"/>
      <c r="Y633" s="946"/>
      <c r="Z633" s="946"/>
    </row>
    <row r="634">
      <c r="A634" s="949"/>
      <c r="B634" s="949"/>
      <c r="C634" s="947"/>
      <c r="D634" s="947"/>
      <c r="E634" s="948"/>
      <c r="F634" s="948"/>
      <c r="G634" s="946"/>
      <c r="H634" s="946"/>
      <c r="I634" s="946"/>
      <c r="J634" s="946"/>
      <c r="K634" s="946"/>
      <c r="L634" s="946"/>
      <c r="M634" s="946"/>
      <c r="N634" s="946"/>
      <c r="O634" s="946"/>
      <c r="P634" s="946"/>
      <c r="Q634" s="946"/>
      <c r="R634" s="946"/>
      <c r="S634" s="946"/>
      <c r="T634" s="946"/>
      <c r="U634" s="946"/>
      <c r="V634" s="946"/>
      <c r="W634" s="946"/>
      <c r="X634" s="946"/>
      <c r="Y634" s="946"/>
      <c r="Z634" s="946"/>
    </row>
    <row r="635">
      <c r="A635" s="949"/>
      <c r="B635" s="949"/>
      <c r="C635" s="947"/>
      <c r="D635" s="947"/>
      <c r="E635" s="948"/>
      <c r="F635" s="948"/>
      <c r="G635" s="946"/>
      <c r="H635" s="946"/>
      <c r="I635" s="946"/>
      <c r="J635" s="946"/>
      <c r="K635" s="946"/>
      <c r="L635" s="946"/>
      <c r="M635" s="946"/>
      <c r="N635" s="946"/>
      <c r="O635" s="946"/>
      <c r="P635" s="946"/>
      <c r="Q635" s="946"/>
      <c r="R635" s="946"/>
      <c r="S635" s="946"/>
      <c r="T635" s="946"/>
      <c r="U635" s="946"/>
      <c r="V635" s="946"/>
      <c r="W635" s="946"/>
      <c r="X635" s="946"/>
      <c r="Y635" s="946"/>
      <c r="Z635" s="946"/>
    </row>
    <row r="636">
      <c r="A636" s="949"/>
      <c r="B636" s="949"/>
      <c r="C636" s="947"/>
      <c r="D636" s="947"/>
      <c r="E636" s="948"/>
      <c r="F636" s="948"/>
      <c r="G636" s="946"/>
      <c r="H636" s="946"/>
      <c r="I636" s="946"/>
      <c r="J636" s="946"/>
      <c r="K636" s="946"/>
      <c r="L636" s="946"/>
      <c r="M636" s="946"/>
      <c r="N636" s="946"/>
      <c r="O636" s="946"/>
      <c r="P636" s="946"/>
      <c r="Q636" s="946"/>
      <c r="R636" s="946"/>
      <c r="S636" s="946"/>
      <c r="T636" s="946"/>
      <c r="U636" s="946"/>
      <c r="V636" s="946"/>
      <c r="W636" s="946"/>
      <c r="X636" s="946"/>
      <c r="Y636" s="946"/>
      <c r="Z636" s="946"/>
    </row>
    <row r="637">
      <c r="A637" s="949"/>
      <c r="B637" s="949"/>
      <c r="C637" s="947"/>
      <c r="D637" s="947"/>
      <c r="E637" s="948"/>
      <c r="F637" s="948"/>
      <c r="G637" s="946"/>
      <c r="H637" s="946"/>
      <c r="I637" s="946"/>
      <c r="J637" s="946"/>
      <c r="K637" s="946"/>
      <c r="L637" s="946"/>
      <c r="M637" s="946"/>
      <c r="N637" s="946"/>
      <c r="O637" s="946"/>
      <c r="P637" s="946"/>
      <c r="Q637" s="946"/>
      <c r="R637" s="946"/>
      <c r="S637" s="946"/>
      <c r="T637" s="946"/>
      <c r="U637" s="946"/>
      <c r="V637" s="946"/>
      <c r="W637" s="946"/>
      <c r="X637" s="946"/>
      <c r="Y637" s="946"/>
      <c r="Z637" s="946"/>
    </row>
    <row r="638">
      <c r="A638" s="949"/>
      <c r="B638" s="949"/>
      <c r="C638" s="947"/>
      <c r="D638" s="947"/>
      <c r="E638" s="948"/>
      <c r="F638" s="948"/>
      <c r="G638" s="946"/>
      <c r="H638" s="946"/>
      <c r="I638" s="946"/>
      <c r="J638" s="946"/>
      <c r="K638" s="946"/>
      <c r="L638" s="946"/>
      <c r="M638" s="946"/>
      <c r="N638" s="946"/>
      <c r="O638" s="946"/>
      <c r="P638" s="946"/>
      <c r="Q638" s="946"/>
      <c r="R638" s="946"/>
      <c r="S638" s="946"/>
      <c r="T638" s="946"/>
      <c r="U638" s="946"/>
      <c r="V638" s="946"/>
      <c r="W638" s="946"/>
      <c r="X638" s="946"/>
      <c r="Y638" s="946"/>
      <c r="Z638" s="946"/>
    </row>
    <row r="639">
      <c r="A639" s="949"/>
      <c r="B639" s="949"/>
      <c r="C639" s="947"/>
      <c r="D639" s="947"/>
      <c r="E639" s="948"/>
      <c r="F639" s="948"/>
      <c r="G639" s="946"/>
      <c r="H639" s="946"/>
      <c r="I639" s="946"/>
      <c r="J639" s="946"/>
      <c r="K639" s="946"/>
      <c r="L639" s="946"/>
      <c r="M639" s="946"/>
      <c r="N639" s="946"/>
      <c r="O639" s="946"/>
      <c r="P639" s="946"/>
      <c r="Q639" s="946"/>
      <c r="R639" s="946"/>
      <c r="S639" s="946"/>
      <c r="T639" s="946"/>
      <c r="U639" s="946"/>
      <c r="V639" s="946"/>
      <c r="W639" s="946"/>
      <c r="X639" s="946"/>
      <c r="Y639" s="946"/>
      <c r="Z639" s="946"/>
    </row>
    <row r="640">
      <c r="A640" s="949"/>
      <c r="B640" s="949"/>
      <c r="C640" s="947"/>
      <c r="D640" s="947"/>
      <c r="E640" s="948"/>
      <c r="F640" s="948"/>
      <c r="G640" s="946"/>
      <c r="H640" s="946"/>
      <c r="I640" s="946"/>
      <c r="J640" s="946"/>
      <c r="K640" s="946"/>
      <c r="L640" s="946"/>
      <c r="M640" s="946"/>
      <c r="N640" s="946"/>
      <c r="O640" s="946"/>
      <c r="P640" s="946"/>
      <c r="Q640" s="946"/>
      <c r="R640" s="946"/>
      <c r="S640" s="946"/>
      <c r="T640" s="946"/>
      <c r="U640" s="946"/>
      <c r="V640" s="946"/>
      <c r="W640" s="946"/>
      <c r="X640" s="946"/>
      <c r="Y640" s="946"/>
      <c r="Z640" s="946"/>
    </row>
    <row r="641">
      <c r="A641" s="949"/>
      <c r="B641" s="949"/>
      <c r="C641" s="947"/>
      <c r="D641" s="947"/>
      <c r="E641" s="948"/>
      <c r="F641" s="948"/>
      <c r="G641" s="946"/>
      <c r="H641" s="946"/>
      <c r="I641" s="946"/>
      <c r="J641" s="946"/>
      <c r="K641" s="946"/>
      <c r="L641" s="946"/>
      <c r="M641" s="946"/>
      <c r="N641" s="946"/>
      <c r="O641" s="946"/>
      <c r="P641" s="946"/>
      <c r="Q641" s="946"/>
      <c r="R641" s="946"/>
      <c r="S641" s="946"/>
      <c r="T641" s="946"/>
      <c r="U641" s="946"/>
      <c r="V641" s="946"/>
      <c r="W641" s="946"/>
      <c r="X641" s="946"/>
      <c r="Y641" s="946"/>
      <c r="Z641" s="946"/>
    </row>
    <row r="642">
      <c r="A642" s="949"/>
      <c r="B642" s="949"/>
      <c r="C642" s="947"/>
      <c r="D642" s="947"/>
      <c r="E642" s="948"/>
      <c r="F642" s="948"/>
      <c r="G642" s="946"/>
      <c r="H642" s="946"/>
      <c r="I642" s="946"/>
      <c r="J642" s="946"/>
      <c r="K642" s="946"/>
      <c r="L642" s="946"/>
      <c r="M642" s="946"/>
      <c r="N642" s="946"/>
      <c r="O642" s="946"/>
      <c r="P642" s="946"/>
      <c r="Q642" s="946"/>
      <c r="R642" s="946"/>
      <c r="S642" s="946"/>
      <c r="T642" s="946"/>
      <c r="U642" s="946"/>
      <c r="V642" s="946"/>
      <c r="W642" s="946"/>
      <c r="X642" s="946"/>
      <c r="Y642" s="946"/>
      <c r="Z642" s="946"/>
    </row>
    <row r="643">
      <c r="A643" s="949"/>
      <c r="B643" s="949"/>
      <c r="C643" s="947"/>
      <c r="D643" s="947"/>
      <c r="E643" s="948"/>
      <c r="F643" s="948"/>
      <c r="G643" s="946"/>
      <c r="H643" s="946"/>
      <c r="I643" s="946"/>
      <c r="J643" s="946"/>
      <c r="K643" s="946"/>
      <c r="L643" s="946"/>
      <c r="M643" s="946"/>
      <c r="N643" s="946"/>
      <c r="O643" s="946"/>
      <c r="P643" s="946"/>
      <c r="Q643" s="946"/>
      <c r="R643" s="946"/>
      <c r="S643" s="946"/>
      <c r="T643" s="946"/>
      <c r="U643" s="946"/>
      <c r="V643" s="946"/>
      <c r="W643" s="946"/>
      <c r="X643" s="946"/>
      <c r="Y643" s="946"/>
      <c r="Z643" s="946"/>
    </row>
    <row r="644">
      <c r="A644" s="949"/>
      <c r="B644" s="949"/>
      <c r="C644" s="947"/>
      <c r="D644" s="947"/>
      <c r="E644" s="948"/>
      <c r="F644" s="948"/>
      <c r="G644" s="946"/>
      <c r="H644" s="946"/>
      <c r="I644" s="946"/>
      <c r="J644" s="946"/>
      <c r="K644" s="946"/>
      <c r="L644" s="946"/>
      <c r="M644" s="946"/>
      <c r="N644" s="946"/>
      <c r="O644" s="946"/>
      <c r="P644" s="946"/>
      <c r="Q644" s="946"/>
      <c r="R644" s="946"/>
      <c r="S644" s="946"/>
      <c r="T644" s="946"/>
      <c r="U644" s="946"/>
      <c r="V644" s="946"/>
      <c r="W644" s="946"/>
      <c r="X644" s="946"/>
      <c r="Y644" s="946"/>
      <c r="Z644" s="946"/>
    </row>
    <row r="645">
      <c r="A645" s="949"/>
      <c r="B645" s="949"/>
      <c r="C645" s="947"/>
      <c r="D645" s="947"/>
      <c r="E645" s="948"/>
      <c r="F645" s="948"/>
      <c r="G645" s="946"/>
      <c r="H645" s="946"/>
      <c r="I645" s="946"/>
      <c r="J645" s="946"/>
      <c r="K645" s="946"/>
      <c r="L645" s="946"/>
      <c r="M645" s="946"/>
      <c r="N645" s="946"/>
      <c r="O645" s="946"/>
      <c r="P645" s="946"/>
      <c r="Q645" s="946"/>
      <c r="R645" s="946"/>
      <c r="S645" s="946"/>
      <c r="T645" s="946"/>
      <c r="U645" s="946"/>
      <c r="V645" s="946"/>
      <c r="W645" s="946"/>
      <c r="X645" s="946"/>
      <c r="Y645" s="946"/>
      <c r="Z645" s="946"/>
    </row>
    <row r="646">
      <c r="A646" s="949"/>
      <c r="B646" s="949"/>
      <c r="C646" s="947"/>
      <c r="D646" s="947"/>
      <c r="E646" s="948"/>
      <c r="F646" s="948"/>
      <c r="G646" s="946"/>
      <c r="H646" s="946"/>
      <c r="I646" s="946"/>
      <c r="J646" s="946"/>
      <c r="K646" s="946"/>
      <c r="L646" s="946"/>
      <c r="M646" s="946"/>
      <c r="N646" s="946"/>
      <c r="O646" s="946"/>
      <c r="P646" s="946"/>
      <c r="Q646" s="946"/>
      <c r="R646" s="946"/>
      <c r="S646" s="946"/>
      <c r="T646" s="946"/>
      <c r="U646" s="946"/>
      <c r="V646" s="946"/>
      <c r="W646" s="946"/>
      <c r="X646" s="946"/>
      <c r="Y646" s="946"/>
      <c r="Z646" s="946"/>
    </row>
    <row r="647">
      <c r="A647" s="949"/>
      <c r="B647" s="949"/>
      <c r="C647" s="947"/>
      <c r="D647" s="947"/>
      <c r="E647" s="948"/>
      <c r="F647" s="948"/>
      <c r="G647" s="946"/>
      <c r="H647" s="946"/>
      <c r="I647" s="946"/>
      <c r="J647" s="946"/>
      <c r="K647" s="946"/>
      <c r="L647" s="946"/>
      <c r="M647" s="946"/>
      <c r="N647" s="946"/>
      <c r="O647" s="946"/>
      <c r="P647" s="946"/>
      <c r="Q647" s="946"/>
      <c r="R647" s="946"/>
      <c r="S647" s="946"/>
      <c r="T647" s="946"/>
      <c r="U647" s="946"/>
      <c r="V647" s="946"/>
      <c r="W647" s="946"/>
      <c r="X647" s="946"/>
      <c r="Y647" s="946"/>
      <c r="Z647" s="946"/>
    </row>
    <row r="648">
      <c r="A648" s="949"/>
      <c r="B648" s="949"/>
      <c r="C648" s="947"/>
      <c r="D648" s="947"/>
      <c r="E648" s="948"/>
      <c r="F648" s="948"/>
      <c r="G648" s="946"/>
      <c r="H648" s="946"/>
      <c r="I648" s="946"/>
      <c r="J648" s="946"/>
      <c r="K648" s="946"/>
      <c r="L648" s="946"/>
      <c r="M648" s="946"/>
      <c r="N648" s="946"/>
      <c r="O648" s="946"/>
      <c r="P648" s="946"/>
      <c r="Q648" s="946"/>
      <c r="R648" s="946"/>
      <c r="S648" s="946"/>
      <c r="T648" s="946"/>
      <c r="U648" s="946"/>
      <c r="V648" s="946"/>
      <c r="W648" s="946"/>
      <c r="X648" s="946"/>
      <c r="Y648" s="946"/>
      <c r="Z648" s="946"/>
    </row>
    <row r="649">
      <c r="A649" s="949"/>
      <c r="B649" s="949"/>
      <c r="C649" s="947"/>
      <c r="D649" s="947"/>
      <c r="E649" s="948"/>
      <c r="F649" s="948"/>
      <c r="G649" s="946"/>
      <c r="H649" s="946"/>
      <c r="I649" s="946"/>
      <c r="J649" s="946"/>
      <c r="K649" s="946"/>
      <c r="L649" s="946"/>
      <c r="M649" s="946"/>
      <c r="N649" s="946"/>
      <c r="O649" s="946"/>
      <c r="P649" s="946"/>
      <c r="Q649" s="946"/>
      <c r="R649" s="946"/>
      <c r="S649" s="946"/>
      <c r="T649" s="946"/>
      <c r="U649" s="946"/>
      <c r="V649" s="946"/>
      <c r="W649" s="946"/>
      <c r="X649" s="946"/>
      <c r="Y649" s="946"/>
      <c r="Z649" s="946"/>
    </row>
    <row r="650">
      <c r="A650" s="949"/>
      <c r="B650" s="949"/>
      <c r="C650" s="947"/>
      <c r="D650" s="947"/>
      <c r="E650" s="948"/>
      <c r="F650" s="948"/>
      <c r="G650" s="946"/>
      <c r="H650" s="946"/>
      <c r="I650" s="946"/>
      <c r="J650" s="946"/>
      <c r="K650" s="946"/>
      <c r="L650" s="946"/>
      <c r="M650" s="946"/>
      <c r="N650" s="946"/>
      <c r="O650" s="946"/>
      <c r="P650" s="946"/>
      <c r="Q650" s="946"/>
      <c r="R650" s="946"/>
      <c r="S650" s="946"/>
      <c r="T650" s="946"/>
      <c r="U650" s="946"/>
      <c r="V650" s="946"/>
      <c r="W650" s="946"/>
      <c r="X650" s="946"/>
      <c r="Y650" s="946"/>
      <c r="Z650" s="946"/>
    </row>
    <row r="651">
      <c r="A651" s="949"/>
      <c r="B651" s="949"/>
      <c r="C651" s="947"/>
      <c r="D651" s="947"/>
      <c r="E651" s="948"/>
      <c r="F651" s="948"/>
      <c r="G651" s="946"/>
      <c r="H651" s="946"/>
      <c r="I651" s="946"/>
      <c r="J651" s="946"/>
      <c r="K651" s="946"/>
      <c r="L651" s="946"/>
      <c r="M651" s="946"/>
      <c r="N651" s="946"/>
      <c r="O651" s="946"/>
      <c r="P651" s="946"/>
      <c r="Q651" s="946"/>
      <c r="R651" s="946"/>
      <c r="S651" s="946"/>
      <c r="T651" s="946"/>
      <c r="U651" s="946"/>
      <c r="V651" s="946"/>
      <c r="W651" s="946"/>
      <c r="X651" s="946"/>
      <c r="Y651" s="946"/>
      <c r="Z651" s="946"/>
    </row>
    <row r="652">
      <c r="A652" s="949"/>
      <c r="B652" s="949"/>
      <c r="C652" s="947"/>
      <c r="D652" s="947"/>
      <c r="E652" s="948"/>
      <c r="F652" s="948"/>
      <c r="G652" s="946"/>
      <c r="H652" s="946"/>
      <c r="I652" s="946"/>
      <c r="J652" s="946"/>
      <c r="K652" s="946"/>
      <c r="L652" s="946"/>
      <c r="M652" s="946"/>
      <c r="N652" s="946"/>
      <c r="O652" s="946"/>
      <c r="P652" s="946"/>
      <c r="Q652" s="946"/>
      <c r="R652" s="946"/>
      <c r="S652" s="946"/>
      <c r="T652" s="946"/>
      <c r="U652" s="946"/>
      <c r="V652" s="946"/>
      <c r="W652" s="946"/>
      <c r="X652" s="946"/>
      <c r="Y652" s="946"/>
      <c r="Z652" s="946"/>
    </row>
    <row r="653">
      <c r="A653" s="949"/>
      <c r="B653" s="949"/>
      <c r="C653" s="947"/>
      <c r="D653" s="947"/>
      <c r="E653" s="948"/>
      <c r="F653" s="948"/>
      <c r="G653" s="946"/>
      <c r="H653" s="946"/>
      <c r="I653" s="946"/>
      <c r="J653" s="946"/>
      <c r="K653" s="946"/>
      <c r="L653" s="946"/>
      <c r="M653" s="946"/>
      <c r="N653" s="946"/>
      <c r="O653" s="946"/>
      <c r="P653" s="946"/>
      <c r="Q653" s="946"/>
      <c r="R653" s="946"/>
      <c r="S653" s="946"/>
      <c r="T653" s="946"/>
      <c r="U653" s="946"/>
      <c r="V653" s="946"/>
      <c r="W653" s="946"/>
      <c r="X653" s="946"/>
      <c r="Y653" s="946"/>
      <c r="Z653" s="946"/>
    </row>
    <row r="654">
      <c r="A654" s="949"/>
      <c r="B654" s="949"/>
      <c r="C654" s="947"/>
      <c r="D654" s="947"/>
      <c r="E654" s="948"/>
      <c r="F654" s="948"/>
      <c r="G654" s="946"/>
      <c r="H654" s="946"/>
      <c r="I654" s="946"/>
      <c r="J654" s="946"/>
      <c r="K654" s="946"/>
      <c r="L654" s="946"/>
      <c r="M654" s="946"/>
      <c r="N654" s="946"/>
      <c r="O654" s="946"/>
      <c r="P654" s="946"/>
      <c r="Q654" s="946"/>
      <c r="R654" s="946"/>
      <c r="S654" s="946"/>
      <c r="T654" s="946"/>
      <c r="U654" s="946"/>
      <c r="V654" s="946"/>
      <c r="W654" s="946"/>
      <c r="X654" s="946"/>
      <c r="Y654" s="946"/>
      <c r="Z654" s="946"/>
    </row>
    <row r="655">
      <c r="A655" s="949"/>
      <c r="B655" s="949"/>
      <c r="C655" s="947"/>
      <c r="D655" s="947"/>
      <c r="E655" s="948"/>
      <c r="F655" s="948"/>
      <c r="G655" s="946"/>
      <c r="H655" s="946"/>
      <c r="I655" s="946"/>
      <c r="J655" s="946"/>
      <c r="K655" s="946"/>
      <c r="L655" s="946"/>
      <c r="M655" s="946"/>
      <c r="N655" s="946"/>
      <c r="O655" s="946"/>
      <c r="P655" s="946"/>
      <c r="Q655" s="946"/>
      <c r="R655" s="946"/>
      <c r="S655" s="946"/>
      <c r="T655" s="946"/>
      <c r="U655" s="946"/>
      <c r="V655" s="946"/>
      <c r="W655" s="946"/>
      <c r="X655" s="946"/>
      <c r="Y655" s="946"/>
      <c r="Z655" s="946"/>
    </row>
    <row r="656">
      <c r="A656" s="949"/>
      <c r="B656" s="949"/>
      <c r="C656" s="947"/>
      <c r="D656" s="947"/>
      <c r="E656" s="948"/>
      <c r="F656" s="948"/>
      <c r="G656" s="946"/>
      <c r="H656" s="946"/>
      <c r="I656" s="946"/>
      <c r="J656" s="946"/>
      <c r="K656" s="946"/>
      <c r="L656" s="946"/>
      <c r="M656" s="946"/>
      <c r="N656" s="946"/>
      <c r="O656" s="946"/>
      <c r="P656" s="946"/>
      <c r="Q656" s="946"/>
      <c r="R656" s="946"/>
      <c r="S656" s="946"/>
      <c r="T656" s="946"/>
      <c r="U656" s="946"/>
      <c r="V656" s="946"/>
      <c r="W656" s="946"/>
      <c r="X656" s="946"/>
      <c r="Y656" s="946"/>
      <c r="Z656" s="946"/>
    </row>
    <row r="657">
      <c r="A657" s="949"/>
      <c r="B657" s="949"/>
      <c r="C657" s="947"/>
      <c r="D657" s="947"/>
      <c r="E657" s="948"/>
      <c r="F657" s="948"/>
      <c r="G657" s="946"/>
      <c r="H657" s="946"/>
      <c r="I657" s="946"/>
      <c r="J657" s="946"/>
      <c r="K657" s="946"/>
      <c r="L657" s="946"/>
      <c r="M657" s="946"/>
      <c r="N657" s="946"/>
      <c r="O657" s="946"/>
      <c r="P657" s="946"/>
      <c r="Q657" s="946"/>
      <c r="R657" s="946"/>
      <c r="S657" s="946"/>
      <c r="T657" s="946"/>
      <c r="U657" s="946"/>
      <c r="V657" s="946"/>
      <c r="W657" s="946"/>
      <c r="X657" s="946"/>
      <c r="Y657" s="946"/>
      <c r="Z657" s="946"/>
    </row>
    <row r="658">
      <c r="A658" s="949"/>
      <c r="B658" s="949"/>
      <c r="C658" s="947"/>
      <c r="D658" s="947"/>
      <c r="E658" s="948"/>
      <c r="F658" s="948"/>
      <c r="G658" s="946"/>
      <c r="H658" s="946"/>
      <c r="I658" s="946"/>
      <c r="J658" s="946"/>
      <c r="K658" s="946"/>
      <c r="L658" s="946"/>
      <c r="M658" s="946"/>
      <c r="N658" s="946"/>
      <c r="O658" s="946"/>
      <c r="P658" s="946"/>
      <c r="Q658" s="946"/>
      <c r="R658" s="946"/>
      <c r="S658" s="946"/>
      <c r="T658" s="946"/>
      <c r="U658" s="946"/>
      <c r="V658" s="946"/>
      <c r="W658" s="946"/>
      <c r="X658" s="946"/>
      <c r="Y658" s="946"/>
      <c r="Z658" s="946"/>
    </row>
    <row r="659">
      <c r="A659" s="949"/>
      <c r="B659" s="949"/>
      <c r="C659" s="947"/>
      <c r="D659" s="947"/>
      <c r="E659" s="948"/>
      <c r="F659" s="948"/>
      <c r="G659" s="946"/>
      <c r="H659" s="946"/>
      <c r="I659" s="946"/>
      <c r="J659" s="946"/>
      <c r="K659" s="946"/>
      <c r="L659" s="946"/>
      <c r="M659" s="946"/>
      <c r="N659" s="946"/>
      <c r="O659" s="946"/>
      <c r="P659" s="946"/>
      <c r="Q659" s="946"/>
      <c r="R659" s="946"/>
      <c r="S659" s="946"/>
      <c r="T659" s="946"/>
      <c r="U659" s="946"/>
      <c r="V659" s="946"/>
      <c r="W659" s="946"/>
      <c r="X659" s="946"/>
      <c r="Y659" s="946"/>
      <c r="Z659" s="946"/>
    </row>
    <row r="660">
      <c r="A660" s="949"/>
      <c r="B660" s="949"/>
      <c r="C660" s="947"/>
      <c r="D660" s="947"/>
      <c r="E660" s="948"/>
      <c r="F660" s="948"/>
      <c r="G660" s="946"/>
      <c r="H660" s="946"/>
      <c r="I660" s="946"/>
      <c r="J660" s="946"/>
      <c r="K660" s="946"/>
      <c r="L660" s="946"/>
      <c r="M660" s="946"/>
      <c r="N660" s="946"/>
      <c r="O660" s="946"/>
      <c r="P660" s="946"/>
      <c r="Q660" s="946"/>
      <c r="R660" s="946"/>
      <c r="S660" s="946"/>
      <c r="T660" s="946"/>
      <c r="U660" s="946"/>
      <c r="V660" s="946"/>
      <c r="W660" s="946"/>
      <c r="X660" s="946"/>
      <c r="Y660" s="946"/>
      <c r="Z660" s="946"/>
    </row>
    <row r="661">
      <c r="A661" s="949"/>
      <c r="B661" s="949"/>
      <c r="C661" s="947"/>
      <c r="D661" s="947"/>
      <c r="E661" s="948"/>
      <c r="F661" s="948"/>
      <c r="G661" s="946"/>
      <c r="H661" s="946"/>
      <c r="I661" s="946"/>
      <c r="J661" s="946"/>
      <c r="K661" s="946"/>
      <c r="L661" s="946"/>
      <c r="M661" s="946"/>
      <c r="N661" s="946"/>
      <c r="O661" s="946"/>
      <c r="P661" s="946"/>
      <c r="Q661" s="946"/>
      <c r="R661" s="946"/>
      <c r="S661" s="946"/>
      <c r="T661" s="946"/>
      <c r="U661" s="946"/>
      <c r="V661" s="946"/>
      <c r="W661" s="946"/>
      <c r="X661" s="946"/>
      <c r="Y661" s="946"/>
      <c r="Z661" s="946"/>
    </row>
    <row r="662">
      <c r="A662" s="949"/>
      <c r="B662" s="949"/>
      <c r="C662" s="947"/>
      <c r="D662" s="947"/>
      <c r="E662" s="948"/>
      <c r="F662" s="948"/>
      <c r="G662" s="946"/>
      <c r="H662" s="946"/>
      <c r="I662" s="946"/>
      <c r="J662" s="946"/>
      <c r="K662" s="946"/>
      <c r="L662" s="946"/>
      <c r="M662" s="946"/>
      <c r="N662" s="946"/>
      <c r="O662" s="946"/>
      <c r="P662" s="946"/>
      <c r="Q662" s="946"/>
      <c r="R662" s="946"/>
      <c r="S662" s="946"/>
      <c r="T662" s="946"/>
      <c r="U662" s="946"/>
      <c r="V662" s="946"/>
      <c r="W662" s="946"/>
      <c r="X662" s="946"/>
      <c r="Y662" s="946"/>
      <c r="Z662" s="946"/>
    </row>
    <row r="663">
      <c r="A663" s="949"/>
      <c r="B663" s="949"/>
      <c r="C663" s="947"/>
      <c r="D663" s="947"/>
      <c r="E663" s="948"/>
      <c r="F663" s="948"/>
      <c r="G663" s="946"/>
      <c r="H663" s="946"/>
      <c r="I663" s="946"/>
      <c r="J663" s="946"/>
      <c r="K663" s="946"/>
      <c r="L663" s="946"/>
      <c r="M663" s="946"/>
      <c r="N663" s="946"/>
      <c r="O663" s="946"/>
      <c r="P663" s="946"/>
      <c r="Q663" s="946"/>
      <c r="R663" s="946"/>
      <c r="S663" s="946"/>
      <c r="T663" s="946"/>
      <c r="U663" s="946"/>
      <c r="V663" s="946"/>
      <c r="W663" s="946"/>
      <c r="X663" s="946"/>
      <c r="Y663" s="946"/>
      <c r="Z663" s="946"/>
    </row>
    <row r="664">
      <c r="A664" s="949"/>
      <c r="B664" s="949"/>
      <c r="C664" s="947"/>
      <c r="D664" s="947"/>
      <c r="E664" s="948"/>
      <c r="F664" s="948"/>
      <c r="G664" s="946"/>
      <c r="H664" s="946"/>
      <c r="I664" s="946"/>
      <c r="J664" s="946"/>
      <c r="K664" s="946"/>
      <c r="L664" s="946"/>
      <c r="M664" s="946"/>
      <c r="N664" s="946"/>
      <c r="O664" s="946"/>
      <c r="P664" s="946"/>
      <c r="Q664" s="946"/>
      <c r="R664" s="946"/>
      <c r="S664" s="946"/>
      <c r="T664" s="946"/>
      <c r="U664" s="946"/>
      <c r="V664" s="946"/>
      <c r="W664" s="946"/>
      <c r="X664" s="946"/>
      <c r="Y664" s="946"/>
      <c r="Z664" s="946"/>
    </row>
    <row r="665">
      <c r="A665" s="949"/>
      <c r="B665" s="949"/>
      <c r="C665" s="947"/>
      <c r="D665" s="947"/>
      <c r="E665" s="948"/>
      <c r="F665" s="948"/>
      <c r="G665" s="946"/>
      <c r="H665" s="946"/>
      <c r="I665" s="946"/>
      <c r="J665" s="946"/>
      <c r="K665" s="946"/>
      <c r="L665" s="946"/>
      <c r="M665" s="946"/>
      <c r="N665" s="946"/>
      <c r="O665" s="946"/>
      <c r="P665" s="946"/>
      <c r="Q665" s="946"/>
      <c r="R665" s="946"/>
      <c r="S665" s="946"/>
      <c r="T665" s="946"/>
      <c r="U665" s="946"/>
      <c r="V665" s="946"/>
      <c r="W665" s="946"/>
      <c r="X665" s="946"/>
      <c r="Y665" s="946"/>
      <c r="Z665" s="946"/>
    </row>
    <row r="666">
      <c r="A666" s="949"/>
      <c r="B666" s="949"/>
      <c r="C666" s="947"/>
      <c r="D666" s="947"/>
      <c r="E666" s="948"/>
      <c r="F666" s="948"/>
      <c r="G666" s="946"/>
      <c r="H666" s="946"/>
      <c r="I666" s="946"/>
      <c r="J666" s="946"/>
      <c r="K666" s="946"/>
      <c r="L666" s="946"/>
      <c r="M666" s="946"/>
      <c r="N666" s="946"/>
      <c r="O666" s="946"/>
      <c r="P666" s="946"/>
      <c r="Q666" s="946"/>
      <c r="R666" s="946"/>
      <c r="S666" s="946"/>
      <c r="T666" s="946"/>
      <c r="U666" s="946"/>
      <c r="V666" s="946"/>
      <c r="W666" s="946"/>
      <c r="X666" s="946"/>
      <c r="Y666" s="946"/>
      <c r="Z666" s="946"/>
    </row>
    <row r="667">
      <c r="A667" s="949"/>
      <c r="B667" s="949"/>
      <c r="C667" s="947"/>
      <c r="D667" s="947"/>
      <c r="E667" s="948"/>
      <c r="F667" s="948"/>
      <c r="G667" s="946"/>
      <c r="H667" s="946"/>
      <c r="I667" s="946"/>
      <c r="J667" s="946"/>
      <c r="K667" s="946"/>
      <c r="L667" s="946"/>
      <c r="M667" s="946"/>
      <c r="N667" s="946"/>
      <c r="O667" s="946"/>
      <c r="P667" s="946"/>
      <c r="Q667" s="946"/>
      <c r="R667" s="946"/>
      <c r="S667" s="946"/>
      <c r="T667" s="946"/>
      <c r="U667" s="946"/>
      <c r="V667" s="946"/>
      <c r="W667" s="946"/>
      <c r="X667" s="946"/>
      <c r="Y667" s="946"/>
      <c r="Z667" s="946"/>
    </row>
    <row r="668">
      <c r="A668" s="949"/>
      <c r="B668" s="949"/>
      <c r="C668" s="947"/>
      <c r="D668" s="947"/>
      <c r="E668" s="948"/>
      <c r="F668" s="948"/>
      <c r="G668" s="946"/>
      <c r="H668" s="946"/>
      <c r="I668" s="946"/>
      <c r="J668" s="946"/>
      <c r="K668" s="946"/>
      <c r="L668" s="946"/>
      <c r="M668" s="946"/>
      <c r="N668" s="946"/>
      <c r="O668" s="946"/>
      <c r="P668" s="946"/>
      <c r="Q668" s="946"/>
      <c r="R668" s="946"/>
      <c r="S668" s="946"/>
      <c r="T668" s="946"/>
      <c r="U668" s="946"/>
      <c r="V668" s="946"/>
      <c r="W668" s="946"/>
      <c r="X668" s="946"/>
      <c r="Y668" s="946"/>
      <c r="Z668" s="946"/>
    </row>
    <row r="669">
      <c r="A669" s="949"/>
      <c r="B669" s="949"/>
      <c r="C669" s="947"/>
      <c r="D669" s="947"/>
      <c r="E669" s="948"/>
      <c r="F669" s="948"/>
      <c r="G669" s="946"/>
      <c r="H669" s="946"/>
      <c r="I669" s="946"/>
      <c r="J669" s="946"/>
      <c r="K669" s="946"/>
      <c r="L669" s="946"/>
      <c r="M669" s="946"/>
      <c r="N669" s="946"/>
      <c r="O669" s="946"/>
      <c r="P669" s="946"/>
      <c r="Q669" s="946"/>
      <c r="R669" s="946"/>
      <c r="S669" s="946"/>
      <c r="T669" s="946"/>
      <c r="U669" s="946"/>
      <c r="V669" s="946"/>
      <c r="W669" s="946"/>
      <c r="X669" s="946"/>
      <c r="Y669" s="946"/>
      <c r="Z669" s="946"/>
    </row>
    <row r="670">
      <c r="A670" s="949"/>
      <c r="B670" s="949"/>
      <c r="C670" s="947"/>
      <c r="D670" s="947"/>
      <c r="E670" s="948"/>
      <c r="F670" s="948"/>
      <c r="G670" s="946"/>
      <c r="H670" s="946"/>
      <c r="I670" s="946"/>
      <c r="J670" s="946"/>
      <c r="K670" s="946"/>
      <c r="L670" s="946"/>
      <c r="M670" s="946"/>
      <c r="N670" s="946"/>
      <c r="O670" s="946"/>
      <c r="P670" s="946"/>
      <c r="Q670" s="946"/>
      <c r="R670" s="946"/>
      <c r="S670" s="946"/>
      <c r="T670" s="946"/>
      <c r="U670" s="946"/>
      <c r="V670" s="946"/>
      <c r="W670" s="946"/>
      <c r="X670" s="946"/>
      <c r="Y670" s="946"/>
      <c r="Z670" s="946"/>
    </row>
    <row r="671">
      <c r="A671" s="949"/>
      <c r="B671" s="949"/>
      <c r="C671" s="947"/>
      <c r="D671" s="947"/>
      <c r="E671" s="948"/>
      <c r="F671" s="948"/>
      <c r="G671" s="946"/>
      <c r="H671" s="946"/>
      <c r="I671" s="946"/>
      <c r="J671" s="946"/>
      <c r="K671" s="946"/>
      <c r="L671" s="946"/>
      <c r="M671" s="946"/>
      <c r="N671" s="946"/>
      <c r="O671" s="946"/>
      <c r="P671" s="946"/>
      <c r="Q671" s="946"/>
      <c r="R671" s="946"/>
      <c r="S671" s="946"/>
      <c r="T671" s="946"/>
      <c r="U671" s="946"/>
      <c r="V671" s="946"/>
      <c r="W671" s="946"/>
      <c r="X671" s="946"/>
      <c r="Y671" s="946"/>
      <c r="Z671" s="946"/>
    </row>
    <row r="672">
      <c r="A672" s="949"/>
      <c r="B672" s="949"/>
      <c r="C672" s="947"/>
      <c r="D672" s="947"/>
      <c r="E672" s="948"/>
      <c r="F672" s="948"/>
      <c r="G672" s="946"/>
      <c r="H672" s="946"/>
      <c r="I672" s="946"/>
      <c r="J672" s="946"/>
      <c r="K672" s="946"/>
      <c r="L672" s="946"/>
      <c r="M672" s="946"/>
      <c r="N672" s="946"/>
      <c r="O672" s="946"/>
      <c r="P672" s="946"/>
      <c r="Q672" s="946"/>
      <c r="R672" s="946"/>
      <c r="S672" s="946"/>
      <c r="T672" s="946"/>
      <c r="U672" s="946"/>
      <c r="V672" s="946"/>
      <c r="W672" s="946"/>
      <c r="X672" s="946"/>
      <c r="Y672" s="946"/>
      <c r="Z672" s="946"/>
    </row>
    <row r="673">
      <c r="A673" s="949"/>
      <c r="B673" s="949"/>
      <c r="C673" s="947"/>
      <c r="D673" s="947"/>
      <c r="E673" s="948"/>
      <c r="F673" s="948"/>
      <c r="G673" s="946"/>
      <c r="H673" s="946"/>
      <c r="I673" s="946"/>
      <c r="J673" s="946"/>
      <c r="K673" s="946"/>
      <c r="L673" s="946"/>
      <c r="M673" s="946"/>
      <c r="N673" s="946"/>
      <c r="O673" s="946"/>
      <c r="P673" s="946"/>
      <c r="Q673" s="946"/>
      <c r="R673" s="946"/>
      <c r="S673" s="946"/>
      <c r="T673" s="946"/>
      <c r="U673" s="946"/>
      <c r="V673" s="946"/>
      <c r="W673" s="946"/>
      <c r="X673" s="946"/>
      <c r="Y673" s="946"/>
      <c r="Z673" s="946"/>
    </row>
    <row r="674">
      <c r="A674" s="949"/>
      <c r="B674" s="949"/>
      <c r="C674" s="947"/>
      <c r="D674" s="947"/>
      <c r="E674" s="948"/>
      <c r="F674" s="948"/>
      <c r="G674" s="946"/>
      <c r="H674" s="946"/>
      <c r="I674" s="946"/>
      <c r="J674" s="946"/>
      <c r="K674" s="946"/>
      <c r="L674" s="946"/>
      <c r="M674" s="946"/>
      <c r="N674" s="946"/>
      <c r="O674" s="946"/>
      <c r="P674" s="946"/>
      <c r="Q674" s="946"/>
      <c r="R674" s="946"/>
      <c r="S674" s="946"/>
      <c r="T674" s="946"/>
      <c r="U674" s="946"/>
      <c r="V674" s="946"/>
      <c r="W674" s="946"/>
      <c r="X674" s="946"/>
      <c r="Y674" s="946"/>
      <c r="Z674" s="946"/>
    </row>
    <row r="675">
      <c r="A675" s="949"/>
      <c r="B675" s="949"/>
      <c r="C675" s="947"/>
      <c r="D675" s="947"/>
      <c r="E675" s="948"/>
      <c r="F675" s="948"/>
      <c r="G675" s="946"/>
      <c r="H675" s="946"/>
      <c r="I675" s="946"/>
      <c r="J675" s="946"/>
      <c r="K675" s="946"/>
      <c r="L675" s="946"/>
      <c r="M675" s="946"/>
      <c r="N675" s="946"/>
      <c r="O675" s="946"/>
      <c r="P675" s="946"/>
      <c r="Q675" s="946"/>
      <c r="R675" s="946"/>
      <c r="S675" s="946"/>
      <c r="T675" s="946"/>
      <c r="U675" s="946"/>
      <c r="V675" s="946"/>
      <c r="W675" s="946"/>
      <c r="X675" s="946"/>
      <c r="Y675" s="946"/>
      <c r="Z675" s="946"/>
    </row>
    <row r="676">
      <c r="A676" s="949"/>
      <c r="B676" s="949"/>
      <c r="C676" s="947"/>
      <c r="D676" s="947"/>
      <c r="E676" s="948"/>
      <c r="F676" s="948"/>
      <c r="G676" s="946"/>
      <c r="H676" s="946"/>
      <c r="I676" s="946"/>
      <c r="J676" s="946"/>
      <c r="K676" s="946"/>
      <c r="L676" s="946"/>
      <c r="M676" s="946"/>
      <c r="N676" s="946"/>
      <c r="O676" s="946"/>
      <c r="P676" s="946"/>
      <c r="Q676" s="946"/>
      <c r="R676" s="946"/>
      <c r="S676" s="946"/>
      <c r="T676" s="946"/>
      <c r="U676" s="946"/>
      <c r="V676" s="946"/>
      <c r="W676" s="946"/>
      <c r="X676" s="946"/>
      <c r="Y676" s="946"/>
      <c r="Z676" s="946"/>
    </row>
    <row r="677">
      <c r="A677" s="949"/>
      <c r="B677" s="949"/>
      <c r="C677" s="947"/>
      <c r="D677" s="947"/>
      <c r="E677" s="948"/>
      <c r="F677" s="948"/>
      <c r="G677" s="946"/>
      <c r="H677" s="946"/>
      <c r="I677" s="946"/>
      <c r="J677" s="946"/>
      <c r="K677" s="946"/>
      <c r="L677" s="946"/>
      <c r="M677" s="946"/>
      <c r="N677" s="946"/>
      <c r="O677" s="946"/>
      <c r="P677" s="946"/>
      <c r="Q677" s="946"/>
      <c r="R677" s="946"/>
      <c r="S677" s="946"/>
      <c r="T677" s="946"/>
      <c r="U677" s="946"/>
      <c r="V677" s="946"/>
      <c r="W677" s="946"/>
      <c r="X677" s="946"/>
      <c r="Y677" s="946"/>
      <c r="Z677" s="946"/>
    </row>
    <row r="678">
      <c r="A678" s="949"/>
      <c r="B678" s="949"/>
      <c r="C678" s="947"/>
      <c r="D678" s="947"/>
      <c r="E678" s="948"/>
      <c r="F678" s="948"/>
      <c r="G678" s="946"/>
      <c r="H678" s="946"/>
      <c r="I678" s="946"/>
      <c r="J678" s="946"/>
      <c r="K678" s="946"/>
      <c r="L678" s="946"/>
      <c r="M678" s="946"/>
      <c r="N678" s="946"/>
      <c r="O678" s="946"/>
      <c r="P678" s="946"/>
      <c r="Q678" s="946"/>
      <c r="R678" s="946"/>
      <c r="S678" s="946"/>
      <c r="T678" s="946"/>
      <c r="U678" s="946"/>
      <c r="V678" s="946"/>
      <c r="W678" s="946"/>
      <c r="X678" s="946"/>
      <c r="Y678" s="946"/>
      <c r="Z678" s="946"/>
    </row>
    <row r="679">
      <c r="A679" s="949"/>
      <c r="B679" s="949"/>
      <c r="C679" s="947"/>
      <c r="D679" s="947"/>
      <c r="E679" s="948"/>
      <c r="F679" s="948"/>
      <c r="G679" s="946"/>
      <c r="H679" s="946"/>
      <c r="I679" s="946"/>
      <c r="J679" s="946"/>
      <c r="K679" s="946"/>
      <c r="L679" s="946"/>
      <c r="M679" s="946"/>
      <c r="N679" s="946"/>
      <c r="O679" s="946"/>
      <c r="P679" s="946"/>
      <c r="Q679" s="946"/>
      <c r="R679" s="946"/>
      <c r="S679" s="946"/>
      <c r="T679" s="946"/>
      <c r="U679" s="946"/>
      <c r="V679" s="946"/>
      <c r="W679" s="946"/>
      <c r="X679" s="946"/>
      <c r="Y679" s="946"/>
      <c r="Z679" s="946"/>
    </row>
    <row r="680">
      <c r="A680" s="949"/>
      <c r="B680" s="949"/>
      <c r="C680" s="947"/>
      <c r="D680" s="947"/>
      <c r="E680" s="948"/>
      <c r="F680" s="948"/>
      <c r="G680" s="946"/>
      <c r="H680" s="946"/>
      <c r="I680" s="946"/>
      <c r="J680" s="946"/>
      <c r="K680" s="946"/>
      <c r="L680" s="946"/>
      <c r="M680" s="946"/>
      <c r="N680" s="946"/>
      <c r="O680" s="946"/>
      <c r="P680" s="946"/>
      <c r="Q680" s="946"/>
      <c r="R680" s="946"/>
      <c r="S680" s="946"/>
      <c r="T680" s="946"/>
      <c r="U680" s="946"/>
      <c r="V680" s="946"/>
      <c r="W680" s="946"/>
      <c r="X680" s="946"/>
      <c r="Y680" s="946"/>
      <c r="Z680" s="946"/>
    </row>
    <row r="681">
      <c r="A681" s="949"/>
      <c r="B681" s="949"/>
      <c r="C681" s="947"/>
      <c r="D681" s="947"/>
      <c r="E681" s="948"/>
      <c r="F681" s="948"/>
      <c r="G681" s="946"/>
      <c r="H681" s="946"/>
      <c r="I681" s="946"/>
      <c r="J681" s="946"/>
      <c r="K681" s="946"/>
      <c r="L681" s="946"/>
      <c r="M681" s="946"/>
      <c r="N681" s="946"/>
      <c r="O681" s="946"/>
      <c r="P681" s="946"/>
      <c r="Q681" s="946"/>
      <c r="R681" s="946"/>
      <c r="S681" s="946"/>
      <c r="T681" s="946"/>
      <c r="U681" s="946"/>
      <c r="V681" s="946"/>
      <c r="W681" s="946"/>
      <c r="X681" s="946"/>
      <c r="Y681" s="946"/>
      <c r="Z681" s="946"/>
    </row>
    <row r="682">
      <c r="A682" s="949"/>
      <c r="B682" s="949"/>
      <c r="C682" s="947"/>
      <c r="D682" s="947"/>
      <c r="E682" s="948"/>
      <c r="F682" s="948"/>
      <c r="G682" s="946"/>
      <c r="H682" s="946"/>
      <c r="I682" s="946"/>
      <c r="J682" s="946"/>
      <c r="K682" s="946"/>
      <c r="L682" s="946"/>
      <c r="M682" s="946"/>
      <c r="N682" s="946"/>
      <c r="O682" s="946"/>
      <c r="P682" s="946"/>
      <c r="Q682" s="946"/>
      <c r="R682" s="946"/>
      <c r="S682" s="946"/>
      <c r="T682" s="946"/>
      <c r="U682" s="946"/>
      <c r="V682" s="946"/>
      <c r="W682" s="946"/>
      <c r="X682" s="946"/>
      <c r="Y682" s="946"/>
      <c r="Z682" s="946"/>
    </row>
    <row r="683">
      <c r="A683" s="949"/>
      <c r="B683" s="949"/>
      <c r="C683" s="947"/>
      <c r="D683" s="947"/>
      <c r="E683" s="948"/>
      <c r="F683" s="948"/>
      <c r="G683" s="946"/>
      <c r="H683" s="946"/>
      <c r="I683" s="946"/>
      <c r="J683" s="946"/>
      <c r="K683" s="946"/>
      <c r="L683" s="946"/>
      <c r="M683" s="946"/>
      <c r="N683" s="946"/>
      <c r="O683" s="946"/>
      <c r="P683" s="946"/>
      <c r="Q683" s="946"/>
      <c r="R683" s="946"/>
      <c r="S683" s="946"/>
      <c r="T683" s="946"/>
      <c r="U683" s="946"/>
      <c r="V683" s="946"/>
      <c r="W683" s="946"/>
      <c r="X683" s="946"/>
      <c r="Y683" s="946"/>
      <c r="Z683" s="946"/>
    </row>
    <row r="684">
      <c r="A684" s="949"/>
      <c r="B684" s="949"/>
      <c r="C684" s="947"/>
      <c r="D684" s="947"/>
      <c r="E684" s="948"/>
      <c r="F684" s="948"/>
      <c r="G684" s="946"/>
      <c r="H684" s="946"/>
      <c r="I684" s="946"/>
      <c r="J684" s="946"/>
      <c r="K684" s="946"/>
      <c r="L684" s="946"/>
      <c r="M684" s="946"/>
      <c r="N684" s="946"/>
      <c r="O684" s="946"/>
      <c r="P684" s="946"/>
      <c r="Q684" s="946"/>
      <c r="R684" s="946"/>
      <c r="S684" s="946"/>
      <c r="T684" s="946"/>
      <c r="U684" s="946"/>
      <c r="V684" s="946"/>
      <c r="W684" s="946"/>
      <c r="X684" s="946"/>
      <c r="Y684" s="946"/>
      <c r="Z684" s="946"/>
    </row>
    <row r="685">
      <c r="A685" s="949"/>
      <c r="B685" s="949"/>
      <c r="C685" s="947"/>
      <c r="D685" s="947"/>
      <c r="E685" s="948"/>
      <c r="F685" s="948"/>
      <c r="G685" s="946"/>
      <c r="H685" s="946"/>
      <c r="I685" s="946"/>
      <c r="J685" s="946"/>
      <c r="K685" s="946"/>
      <c r="L685" s="946"/>
      <c r="M685" s="946"/>
      <c r="N685" s="946"/>
      <c r="O685" s="946"/>
      <c r="P685" s="946"/>
      <c r="Q685" s="946"/>
      <c r="R685" s="946"/>
      <c r="S685" s="946"/>
      <c r="T685" s="946"/>
      <c r="U685" s="946"/>
      <c r="V685" s="946"/>
      <c r="W685" s="946"/>
      <c r="X685" s="946"/>
      <c r="Y685" s="946"/>
      <c r="Z685" s="946"/>
    </row>
    <row r="686">
      <c r="A686" s="949"/>
      <c r="B686" s="949"/>
      <c r="C686" s="947"/>
      <c r="D686" s="947"/>
      <c r="E686" s="948"/>
      <c r="F686" s="948"/>
      <c r="G686" s="946"/>
      <c r="H686" s="946"/>
      <c r="I686" s="946"/>
      <c r="J686" s="946"/>
      <c r="K686" s="946"/>
      <c r="L686" s="946"/>
      <c r="M686" s="946"/>
      <c r="N686" s="946"/>
      <c r="O686" s="946"/>
      <c r="P686" s="946"/>
      <c r="Q686" s="946"/>
      <c r="R686" s="946"/>
      <c r="S686" s="946"/>
      <c r="T686" s="946"/>
      <c r="U686" s="946"/>
      <c r="V686" s="946"/>
      <c r="W686" s="946"/>
      <c r="X686" s="946"/>
      <c r="Y686" s="946"/>
      <c r="Z686" s="946"/>
    </row>
    <row r="687">
      <c r="A687" s="949"/>
      <c r="B687" s="949"/>
      <c r="C687" s="947"/>
      <c r="D687" s="947"/>
      <c r="E687" s="948"/>
      <c r="F687" s="948"/>
      <c r="G687" s="946"/>
      <c r="H687" s="946"/>
      <c r="I687" s="946"/>
      <c r="J687" s="946"/>
      <c r="K687" s="946"/>
      <c r="L687" s="946"/>
      <c r="M687" s="946"/>
      <c r="N687" s="946"/>
      <c r="O687" s="946"/>
      <c r="P687" s="946"/>
      <c r="Q687" s="946"/>
      <c r="R687" s="946"/>
      <c r="S687" s="946"/>
      <c r="T687" s="946"/>
      <c r="U687" s="946"/>
      <c r="V687" s="946"/>
      <c r="W687" s="946"/>
      <c r="X687" s="946"/>
      <c r="Y687" s="946"/>
      <c r="Z687" s="946"/>
    </row>
    <row r="688">
      <c r="A688" s="949"/>
      <c r="B688" s="949"/>
      <c r="C688" s="947"/>
      <c r="D688" s="947"/>
      <c r="E688" s="948"/>
      <c r="F688" s="948"/>
      <c r="G688" s="946"/>
      <c r="H688" s="946"/>
      <c r="I688" s="946"/>
      <c r="J688" s="946"/>
      <c r="K688" s="946"/>
      <c r="L688" s="946"/>
      <c r="M688" s="946"/>
      <c r="N688" s="946"/>
      <c r="O688" s="946"/>
      <c r="P688" s="946"/>
      <c r="Q688" s="946"/>
      <c r="R688" s="946"/>
      <c r="S688" s="946"/>
      <c r="T688" s="946"/>
      <c r="U688" s="946"/>
      <c r="V688" s="946"/>
      <c r="W688" s="946"/>
      <c r="X688" s="946"/>
      <c r="Y688" s="946"/>
      <c r="Z688" s="946"/>
    </row>
    <row r="689">
      <c r="A689" s="949"/>
      <c r="B689" s="949"/>
      <c r="C689" s="947"/>
      <c r="D689" s="947"/>
      <c r="E689" s="948"/>
      <c r="F689" s="948"/>
      <c r="G689" s="946"/>
      <c r="H689" s="946"/>
      <c r="I689" s="946"/>
      <c r="J689" s="946"/>
      <c r="K689" s="946"/>
      <c r="L689" s="946"/>
      <c r="M689" s="946"/>
      <c r="N689" s="946"/>
      <c r="O689" s="946"/>
      <c r="P689" s="946"/>
      <c r="Q689" s="946"/>
      <c r="R689" s="946"/>
      <c r="S689" s="946"/>
      <c r="T689" s="946"/>
      <c r="U689" s="946"/>
      <c r="V689" s="946"/>
      <c r="W689" s="946"/>
      <c r="X689" s="946"/>
      <c r="Y689" s="946"/>
      <c r="Z689" s="946"/>
    </row>
    <row r="690">
      <c r="A690" s="949"/>
      <c r="B690" s="949"/>
      <c r="C690" s="947"/>
      <c r="D690" s="947"/>
      <c r="E690" s="948"/>
      <c r="F690" s="948"/>
      <c r="G690" s="946"/>
      <c r="H690" s="946"/>
      <c r="I690" s="946"/>
      <c r="J690" s="946"/>
      <c r="K690" s="946"/>
      <c r="L690" s="946"/>
      <c r="M690" s="946"/>
      <c r="N690" s="946"/>
      <c r="O690" s="946"/>
      <c r="P690" s="946"/>
      <c r="Q690" s="946"/>
      <c r="R690" s="946"/>
      <c r="S690" s="946"/>
      <c r="T690" s="946"/>
      <c r="U690" s="946"/>
      <c r="V690" s="946"/>
      <c r="W690" s="946"/>
      <c r="X690" s="946"/>
      <c r="Y690" s="946"/>
      <c r="Z690" s="946"/>
    </row>
    <row r="691">
      <c r="A691" s="949"/>
      <c r="B691" s="949"/>
      <c r="C691" s="947"/>
      <c r="D691" s="947"/>
      <c r="E691" s="948"/>
      <c r="F691" s="948"/>
      <c r="G691" s="946"/>
      <c r="H691" s="946"/>
      <c r="I691" s="946"/>
      <c r="J691" s="946"/>
      <c r="K691" s="946"/>
      <c r="L691" s="946"/>
      <c r="M691" s="946"/>
      <c r="N691" s="946"/>
      <c r="O691" s="946"/>
      <c r="P691" s="946"/>
      <c r="Q691" s="946"/>
      <c r="R691" s="946"/>
      <c r="S691" s="946"/>
      <c r="T691" s="946"/>
      <c r="U691" s="946"/>
      <c r="V691" s="946"/>
      <c r="W691" s="946"/>
      <c r="X691" s="946"/>
      <c r="Y691" s="946"/>
      <c r="Z691" s="946"/>
    </row>
    <row r="692">
      <c r="A692" s="949"/>
      <c r="B692" s="949"/>
      <c r="C692" s="947"/>
      <c r="D692" s="947"/>
      <c r="E692" s="948"/>
      <c r="F692" s="948"/>
      <c r="G692" s="946"/>
      <c r="H692" s="946"/>
      <c r="I692" s="946"/>
      <c r="J692" s="946"/>
      <c r="K692" s="946"/>
      <c r="L692" s="946"/>
      <c r="M692" s="946"/>
      <c r="N692" s="946"/>
      <c r="O692" s="946"/>
      <c r="P692" s="946"/>
      <c r="Q692" s="946"/>
      <c r="R692" s="946"/>
      <c r="S692" s="946"/>
      <c r="T692" s="946"/>
      <c r="U692" s="946"/>
      <c r="V692" s="946"/>
      <c r="W692" s="946"/>
      <c r="X692" s="946"/>
      <c r="Y692" s="946"/>
      <c r="Z692" s="946"/>
    </row>
    <row r="693">
      <c r="A693" s="949"/>
      <c r="B693" s="949"/>
      <c r="C693" s="947"/>
      <c r="D693" s="947"/>
      <c r="E693" s="948"/>
      <c r="F693" s="948"/>
      <c r="G693" s="946"/>
      <c r="H693" s="946"/>
      <c r="I693" s="946"/>
      <c r="J693" s="946"/>
      <c r="K693" s="946"/>
      <c r="L693" s="946"/>
      <c r="M693" s="946"/>
      <c r="N693" s="946"/>
      <c r="O693" s="946"/>
      <c r="P693" s="946"/>
      <c r="Q693" s="946"/>
      <c r="R693" s="946"/>
      <c r="S693" s="946"/>
      <c r="T693" s="946"/>
      <c r="U693" s="946"/>
      <c r="V693" s="946"/>
      <c r="W693" s="946"/>
      <c r="X693" s="946"/>
      <c r="Y693" s="946"/>
      <c r="Z693" s="946"/>
    </row>
    <row r="694">
      <c r="A694" s="949"/>
      <c r="B694" s="949"/>
      <c r="C694" s="947"/>
      <c r="D694" s="947"/>
      <c r="E694" s="948"/>
      <c r="F694" s="948"/>
      <c r="G694" s="946"/>
      <c r="H694" s="946"/>
      <c r="I694" s="946"/>
      <c r="J694" s="946"/>
      <c r="K694" s="946"/>
      <c r="L694" s="946"/>
      <c r="M694" s="946"/>
      <c r="N694" s="946"/>
      <c r="O694" s="946"/>
      <c r="P694" s="946"/>
      <c r="Q694" s="946"/>
      <c r="R694" s="946"/>
      <c r="S694" s="946"/>
      <c r="T694" s="946"/>
      <c r="U694" s="946"/>
      <c r="V694" s="946"/>
      <c r="W694" s="946"/>
      <c r="X694" s="946"/>
      <c r="Y694" s="946"/>
      <c r="Z694" s="946"/>
    </row>
    <row r="695">
      <c r="A695" s="949"/>
      <c r="B695" s="949"/>
      <c r="C695" s="947"/>
      <c r="D695" s="947"/>
      <c r="E695" s="948"/>
      <c r="F695" s="948"/>
      <c r="G695" s="946"/>
      <c r="H695" s="946"/>
      <c r="I695" s="946"/>
      <c r="J695" s="946"/>
      <c r="K695" s="946"/>
      <c r="L695" s="946"/>
      <c r="M695" s="946"/>
      <c r="N695" s="946"/>
      <c r="O695" s="946"/>
      <c r="P695" s="946"/>
      <c r="Q695" s="946"/>
      <c r="R695" s="946"/>
      <c r="S695" s="946"/>
      <c r="T695" s="946"/>
      <c r="U695" s="946"/>
      <c r="V695" s="946"/>
      <c r="W695" s="946"/>
      <c r="X695" s="946"/>
      <c r="Y695" s="946"/>
      <c r="Z695" s="946"/>
    </row>
    <row r="696">
      <c r="A696" s="949"/>
      <c r="B696" s="949"/>
      <c r="C696" s="947"/>
      <c r="D696" s="947"/>
      <c r="E696" s="948"/>
      <c r="F696" s="948"/>
      <c r="G696" s="946"/>
      <c r="H696" s="946"/>
      <c r="I696" s="946"/>
      <c r="J696" s="946"/>
      <c r="K696" s="946"/>
      <c r="L696" s="946"/>
      <c r="M696" s="946"/>
      <c r="N696" s="946"/>
      <c r="O696" s="946"/>
      <c r="P696" s="946"/>
      <c r="Q696" s="946"/>
      <c r="R696" s="946"/>
      <c r="S696" s="946"/>
      <c r="T696" s="946"/>
      <c r="U696" s="946"/>
      <c r="V696" s="946"/>
      <c r="W696" s="946"/>
      <c r="X696" s="946"/>
      <c r="Y696" s="946"/>
      <c r="Z696" s="946"/>
    </row>
    <row r="697">
      <c r="A697" s="949"/>
      <c r="B697" s="949"/>
      <c r="C697" s="947"/>
      <c r="D697" s="947"/>
      <c r="E697" s="948"/>
      <c r="F697" s="948"/>
      <c r="G697" s="946"/>
      <c r="H697" s="946"/>
      <c r="I697" s="946"/>
      <c r="J697" s="946"/>
      <c r="K697" s="946"/>
      <c r="L697" s="946"/>
      <c r="M697" s="946"/>
      <c r="N697" s="946"/>
      <c r="O697" s="946"/>
      <c r="P697" s="946"/>
      <c r="Q697" s="946"/>
      <c r="R697" s="946"/>
      <c r="S697" s="946"/>
      <c r="T697" s="946"/>
      <c r="U697" s="946"/>
      <c r="V697" s="946"/>
      <c r="W697" s="946"/>
      <c r="X697" s="946"/>
      <c r="Y697" s="946"/>
      <c r="Z697" s="946"/>
    </row>
    <row r="698">
      <c r="A698" s="949"/>
      <c r="B698" s="949"/>
      <c r="C698" s="947"/>
      <c r="D698" s="947"/>
      <c r="E698" s="948"/>
      <c r="F698" s="948"/>
      <c r="G698" s="946"/>
      <c r="H698" s="946"/>
      <c r="I698" s="946"/>
      <c r="J698" s="946"/>
      <c r="K698" s="946"/>
      <c r="L698" s="946"/>
      <c r="M698" s="946"/>
      <c r="N698" s="946"/>
      <c r="O698" s="946"/>
      <c r="P698" s="946"/>
      <c r="Q698" s="946"/>
      <c r="R698" s="946"/>
      <c r="S698" s="946"/>
      <c r="T698" s="946"/>
      <c r="U698" s="946"/>
      <c r="V698" s="946"/>
      <c r="W698" s="946"/>
      <c r="X698" s="946"/>
      <c r="Y698" s="946"/>
      <c r="Z698" s="946"/>
    </row>
    <row r="699">
      <c r="A699" s="949"/>
      <c r="B699" s="949"/>
      <c r="C699" s="947"/>
      <c r="D699" s="947"/>
      <c r="E699" s="948"/>
      <c r="F699" s="948"/>
      <c r="G699" s="946"/>
      <c r="H699" s="946"/>
      <c r="I699" s="946"/>
      <c r="J699" s="946"/>
      <c r="K699" s="946"/>
      <c r="L699" s="946"/>
      <c r="M699" s="946"/>
      <c r="N699" s="946"/>
      <c r="O699" s="946"/>
      <c r="P699" s="946"/>
      <c r="Q699" s="946"/>
      <c r="R699" s="946"/>
      <c r="S699" s="946"/>
      <c r="T699" s="946"/>
      <c r="U699" s="946"/>
      <c r="V699" s="946"/>
      <c r="W699" s="946"/>
      <c r="X699" s="946"/>
      <c r="Y699" s="946"/>
      <c r="Z699" s="946"/>
    </row>
    <row r="700">
      <c r="A700" s="949"/>
      <c r="B700" s="949"/>
      <c r="C700" s="947"/>
      <c r="D700" s="947"/>
      <c r="E700" s="948"/>
      <c r="F700" s="948"/>
      <c r="G700" s="946"/>
      <c r="H700" s="946"/>
      <c r="I700" s="946"/>
      <c r="J700" s="946"/>
      <c r="K700" s="946"/>
      <c r="L700" s="946"/>
      <c r="M700" s="946"/>
      <c r="N700" s="946"/>
      <c r="O700" s="946"/>
      <c r="P700" s="946"/>
      <c r="Q700" s="946"/>
      <c r="R700" s="946"/>
      <c r="S700" s="946"/>
      <c r="T700" s="946"/>
      <c r="U700" s="946"/>
      <c r="V700" s="946"/>
      <c r="W700" s="946"/>
      <c r="X700" s="946"/>
      <c r="Y700" s="946"/>
      <c r="Z700" s="946"/>
    </row>
    <row r="701">
      <c r="A701" s="949"/>
      <c r="B701" s="949"/>
      <c r="C701" s="947"/>
      <c r="D701" s="947"/>
      <c r="E701" s="948"/>
      <c r="F701" s="948"/>
      <c r="G701" s="946"/>
      <c r="H701" s="946"/>
      <c r="I701" s="946"/>
      <c r="J701" s="946"/>
      <c r="K701" s="946"/>
      <c r="L701" s="946"/>
      <c r="M701" s="946"/>
      <c r="N701" s="946"/>
      <c r="O701" s="946"/>
      <c r="P701" s="946"/>
      <c r="Q701" s="946"/>
      <c r="R701" s="946"/>
      <c r="S701" s="946"/>
      <c r="T701" s="946"/>
      <c r="U701" s="946"/>
      <c r="V701" s="946"/>
      <c r="W701" s="946"/>
      <c r="X701" s="946"/>
      <c r="Y701" s="946"/>
      <c r="Z701" s="946"/>
    </row>
    <row r="702">
      <c r="A702" s="949"/>
      <c r="B702" s="949"/>
      <c r="C702" s="947"/>
      <c r="D702" s="947"/>
      <c r="E702" s="948"/>
      <c r="F702" s="948"/>
      <c r="G702" s="946"/>
      <c r="H702" s="946"/>
      <c r="I702" s="946"/>
      <c r="J702" s="946"/>
      <c r="K702" s="946"/>
      <c r="L702" s="946"/>
      <c r="M702" s="946"/>
      <c r="N702" s="946"/>
      <c r="O702" s="946"/>
      <c r="P702" s="946"/>
      <c r="Q702" s="946"/>
      <c r="R702" s="946"/>
      <c r="S702" s="946"/>
      <c r="T702" s="946"/>
      <c r="U702" s="946"/>
      <c r="V702" s="946"/>
      <c r="W702" s="946"/>
      <c r="X702" s="946"/>
      <c r="Y702" s="946"/>
      <c r="Z702" s="946"/>
    </row>
    <row r="703">
      <c r="A703" s="949"/>
      <c r="B703" s="949"/>
      <c r="C703" s="947"/>
      <c r="D703" s="947"/>
      <c r="E703" s="948"/>
      <c r="F703" s="948"/>
      <c r="G703" s="946"/>
      <c r="H703" s="946"/>
      <c r="I703" s="946"/>
      <c r="J703" s="946"/>
      <c r="K703" s="946"/>
      <c r="L703" s="946"/>
      <c r="M703" s="946"/>
      <c r="N703" s="946"/>
      <c r="O703" s="946"/>
      <c r="P703" s="946"/>
      <c r="Q703" s="946"/>
      <c r="R703" s="946"/>
      <c r="S703" s="946"/>
      <c r="T703" s="946"/>
      <c r="U703" s="946"/>
      <c r="V703" s="946"/>
      <c r="W703" s="946"/>
      <c r="X703" s="946"/>
      <c r="Y703" s="946"/>
      <c r="Z703" s="946"/>
    </row>
    <row r="704">
      <c r="A704" s="949"/>
      <c r="B704" s="949"/>
      <c r="C704" s="947"/>
      <c r="D704" s="947"/>
      <c r="E704" s="948"/>
      <c r="F704" s="948"/>
      <c r="G704" s="946"/>
      <c r="H704" s="946"/>
      <c r="I704" s="946"/>
      <c r="J704" s="946"/>
      <c r="K704" s="946"/>
      <c r="L704" s="946"/>
      <c r="M704" s="946"/>
      <c r="N704" s="946"/>
      <c r="O704" s="946"/>
      <c r="P704" s="946"/>
      <c r="Q704" s="946"/>
      <c r="R704" s="946"/>
      <c r="S704" s="946"/>
      <c r="T704" s="946"/>
      <c r="U704" s="946"/>
      <c r="V704" s="946"/>
      <c r="W704" s="946"/>
      <c r="X704" s="946"/>
      <c r="Y704" s="946"/>
      <c r="Z704" s="946"/>
    </row>
    <row r="705">
      <c r="A705" s="949"/>
      <c r="B705" s="949"/>
      <c r="C705" s="947"/>
      <c r="D705" s="947"/>
      <c r="E705" s="948"/>
      <c r="F705" s="948"/>
      <c r="G705" s="946"/>
      <c r="H705" s="946"/>
      <c r="I705" s="946"/>
      <c r="J705" s="946"/>
      <c r="K705" s="946"/>
      <c r="L705" s="946"/>
      <c r="M705" s="946"/>
      <c r="N705" s="946"/>
      <c r="O705" s="946"/>
      <c r="P705" s="946"/>
      <c r="Q705" s="946"/>
      <c r="R705" s="946"/>
      <c r="S705" s="946"/>
      <c r="T705" s="946"/>
      <c r="U705" s="946"/>
      <c r="V705" s="946"/>
      <c r="W705" s="946"/>
      <c r="X705" s="946"/>
      <c r="Y705" s="946"/>
      <c r="Z705" s="946"/>
    </row>
    <row r="706">
      <c r="A706" s="949"/>
      <c r="B706" s="949"/>
      <c r="C706" s="947"/>
      <c r="D706" s="947"/>
      <c r="E706" s="948"/>
      <c r="F706" s="948"/>
      <c r="G706" s="946"/>
      <c r="H706" s="946"/>
      <c r="I706" s="946"/>
      <c r="J706" s="946"/>
      <c r="K706" s="946"/>
      <c r="L706" s="946"/>
      <c r="M706" s="946"/>
      <c r="N706" s="946"/>
      <c r="O706" s="946"/>
      <c r="P706" s="946"/>
      <c r="Q706" s="946"/>
      <c r="R706" s="946"/>
      <c r="S706" s="946"/>
      <c r="T706" s="946"/>
      <c r="U706" s="946"/>
      <c r="V706" s="946"/>
      <c r="W706" s="946"/>
      <c r="X706" s="946"/>
      <c r="Y706" s="946"/>
      <c r="Z706" s="946"/>
    </row>
    <row r="707">
      <c r="A707" s="949"/>
      <c r="B707" s="949"/>
      <c r="C707" s="947"/>
      <c r="D707" s="947"/>
      <c r="E707" s="948"/>
      <c r="F707" s="948"/>
      <c r="G707" s="946"/>
      <c r="H707" s="946"/>
      <c r="I707" s="946"/>
      <c r="J707" s="946"/>
      <c r="K707" s="946"/>
      <c r="L707" s="946"/>
      <c r="M707" s="946"/>
      <c r="N707" s="946"/>
      <c r="O707" s="946"/>
      <c r="P707" s="946"/>
      <c r="Q707" s="946"/>
      <c r="R707" s="946"/>
      <c r="S707" s="946"/>
      <c r="T707" s="946"/>
      <c r="U707" s="946"/>
      <c r="V707" s="946"/>
      <c r="W707" s="946"/>
      <c r="X707" s="946"/>
      <c r="Y707" s="946"/>
      <c r="Z707" s="946"/>
    </row>
    <row r="708">
      <c r="A708" s="949"/>
      <c r="B708" s="949"/>
      <c r="C708" s="947"/>
      <c r="D708" s="947"/>
      <c r="E708" s="948"/>
      <c r="F708" s="948"/>
      <c r="G708" s="946"/>
      <c r="H708" s="946"/>
      <c r="I708" s="946"/>
      <c r="J708" s="946"/>
      <c r="K708" s="946"/>
      <c r="L708" s="946"/>
      <c r="M708" s="946"/>
      <c r="N708" s="946"/>
      <c r="O708" s="946"/>
      <c r="P708" s="946"/>
      <c r="Q708" s="946"/>
      <c r="R708" s="946"/>
      <c r="S708" s="946"/>
      <c r="T708" s="946"/>
      <c r="U708" s="946"/>
      <c r="V708" s="946"/>
      <c r="W708" s="946"/>
      <c r="X708" s="946"/>
      <c r="Y708" s="946"/>
      <c r="Z708" s="946"/>
    </row>
    <row r="709">
      <c r="A709" s="949"/>
      <c r="B709" s="949"/>
      <c r="C709" s="947"/>
      <c r="D709" s="947"/>
      <c r="E709" s="948"/>
      <c r="F709" s="948"/>
      <c r="G709" s="946"/>
      <c r="H709" s="946"/>
      <c r="I709" s="946"/>
      <c r="J709" s="946"/>
      <c r="K709" s="946"/>
      <c r="L709" s="946"/>
      <c r="M709" s="946"/>
      <c r="N709" s="946"/>
      <c r="O709" s="946"/>
      <c r="P709" s="946"/>
      <c r="Q709" s="946"/>
      <c r="R709" s="946"/>
      <c r="S709" s="946"/>
      <c r="T709" s="946"/>
      <c r="U709" s="946"/>
      <c r="V709" s="946"/>
      <c r="W709" s="946"/>
      <c r="X709" s="946"/>
      <c r="Y709" s="946"/>
      <c r="Z709" s="946"/>
    </row>
    <row r="710">
      <c r="A710" s="949"/>
      <c r="B710" s="949"/>
      <c r="C710" s="947"/>
      <c r="D710" s="947"/>
      <c r="E710" s="948"/>
      <c r="F710" s="948"/>
      <c r="G710" s="946"/>
      <c r="H710" s="946"/>
      <c r="I710" s="946"/>
      <c r="J710" s="946"/>
      <c r="K710" s="946"/>
      <c r="L710" s="946"/>
      <c r="M710" s="946"/>
      <c r="N710" s="946"/>
      <c r="O710" s="946"/>
      <c r="P710" s="946"/>
      <c r="Q710" s="946"/>
      <c r="R710" s="946"/>
      <c r="S710" s="946"/>
      <c r="T710" s="946"/>
      <c r="U710" s="946"/>
      <c r="V710" s="946"/>
      <c r="W710" s="946"/>
      <c r="X710" s="946"/>
      <c r="Y710" s="946"/>
      <c r="Z710" s="946"/>
    </row>
    <row r="711">
      <c r="A711" s="949"/>
      <c r="B711" s="949"/>
      <c r="C711" s="947"/>
      <c r="D711" s="947"/>
      <c r="E711" s="948"/>
      <c r="F711" s="948"/>
      <c r="G711" s="946"/>
      <c r="H711" s="946"/>
      <c r="I711" s="946"/>
      <c r="J711" s="946"/>
      <c r="K711" s="946"/>
      <c r="L711" s="946"/>
      <c r="M711" s="946"/>
      <c r="N711" s="946"/>
      <c r="O711" s="946"/>
      <c r="P711" s="946"/>
      <c r="Q711" s="946"/>
      <c r="R711" s="946"/>
      <c r="S711" s="946"/>
      <c r="T711" s="946"/>
      <c r="U711" s="946"/>
      <c r="V711" s="946"/>
      <c r="W711" s="946"/>
      <c r="X711" s="946"/>
      <c r="Y711" s="946"/>
      <c r="Z711" s="946"/>
    </row>
    <row r="712">
      <c r="A712" s="949"/>
      <c r="B712" s="949"/>
      <c r="C712" s="947"/>
      <c r="D712" s="947"/>
      <c r="E712" s="948"/>
      <c r="F712" s="948"/>
      <c r="G712" s="946"/>
      <c r="H712" s="946"/>
      <c r="I712" s="946"/>
      <c r="J712" s="946"/>
      <c r="K712" s="946"/>
      <c r="L712" s="946"/>
      <c r="M712" s="946"/>
      <c r="N712" s="946"/>
      <c r="O712" s="946"/>
      <c r="P712" s="946"/>
      <c r="Q712" s="946"/>
      <c r="R712" s="946"/>
      <c r="S712" s="946"/>
      <c r="T712" s="946"/>
      <c r="U712" s="946"/>
      <c r="V712" s="946"/>
      <c r="W712" s="946"/>
      <c r="X712" s="946"/>
      <c r="Y712" s="946"/>
      <c r="Z712" s="946"/>
    </row>
    <row r="713">
      <c r="A713" s="949"/>
      <c r="B713" s="949"/>
      <c r="C713" s="947"/>
      <c r="D713" s="947"/>
      <c r="E713" s="948"/>
      <c r="F713" s="948"/>
      <c r="G713" s="946"/>
      <c r="H713" s="946"/>
      <c r="I713" s="946"/>
      <c r="J713" s="946"/>
      <c r="K713" s="946"/>
      <c r="L713" s="946"/>
      <c r="M713" s="946"/>
      <c r="N713" s="946"/>
      <c r="O713" s="946"/>
      <c r="P713" s="946"/>
      <c r="Q713" s="946"/>
      <c r="R713" s="946"/>
      <c r="S713" s="946"/>
      <c r="T713" s="946"/>
      <c r="U713" s="946"/>
      <c r="V713" s="946"/>
      <c r="W713" s="946"/>
      <c r="X713" s="946"/>
      <c r="Y713" s="946"/>
      <c r="Z713" s="946"/>
    </row>
    <row r="714">
      <c r="A714" s="949"/>
      <c r="B714" s="949"/>
      <c r="C714" s="947"/>
      <c r="D714" s="947"/>
      <c r="E714" s="948"/>
      <c r="F714" s="948"/>
      <c r="G714" s="946"/>
      <c r="H714" s="946"/>
      <c r="I714" s="946"/>
      <c r="J714" s="946"/>
      <c r="K714" s="946"/>
      <c r="L714" s="946"/>
      <c r="M714" s="946"/>
      <c r="N714" s="946"/>
      <c r="O714" s="946"/>
      <c r="P714" s="946"/>
      <c r="Q714" s="946"/>
      <c r="R714" s="946"/>
      <c r="S714" s="946"/>
      <c r="T714" s="946"/>
      <c r="U714" s="946"/>
      <c r="V714" s="946"/>
      <c r="W714" s="946"/>
      <c r="X714" s="946"/>
      <c r="Y714" s="946"/>
      <c r="Z714" s="946"/>
    </row>
    <row r="715">
      <c r="A715" s="949"/>
      <c r="B715" s="949"/>
      <c r="C715" s="947"/>
      <c r="D715" s="947"/>
      <c r="E715" s="948"/>
      <c r="F715" s="948"/>
      <c r="G715" s="946"/>
      <c r="H715" s="946"/>
      <c r="I715" s="946"/>
      <c r="J715" s="946"/>
      <c r="K715" s="946"/>
      <c r="L715" s="946"/>
      <c r="M715" s="946"/>
      <c r="N715" s="946"/>
      <c r="O715" s="946"/>
      <c r="P715" s="946"/>
      <c r="Q715" s="946"/>
      <c r="R715" s="946"/>
      <c r="S715" s="946"/>
      <c r="T715" s="946"/>
      <c r="U715" s="946"/>
      <c r="V715" s="946"/>
      <c r="W715" s="946"/>
      <c r="X715" s="946"/>
      <c r="Y715" s="946"/>
      <c r="Z715" s="946"/>
    </row>
    <row r="716">
      <c r="A716" s="949"/>
      <c r="B716" s="949"/>
      <c r="C716" s="947"/>
      <c r="D716" s="947"/>
      <c r="E716" s="948"/>
      <c r="F716" s="948"/>
      <c r="G716" s="946"/>
      <c r="H716" s="946"/>
      <c r="I716" s="946"/>
      <c r="J716" s="946"/>
      <c r="K716" s="946"/>
      <c r="L716" s="946"/>
      <c r="M716" s="946"/>
      <c r="N716" s="946"/>
      <c r="O716" s="946"/>
      <c r="P716" s="946"/>
      <c r="Q716" s="946"/>
      <c r="R716" s="946"/>
      <c r="S716" s="946"/>
      <c r="T716" s="946"/>
      <c r="U716" s="946"/>
      <c r="V716" s="946"/>
      <c r="W716" s="946"/>
      <c r="X716" s="946"/>
      <c r="Y716" s="946"/>
      <c r="Z716" s="946"/>
    </row>
    <row r="717">
      <c r="A717" s="949"/>
      <c r="B717" s="949"/>
      <c r="C717" s="947"/>
      <c r="D717" s="947"/>
      <c r="E717" s="948"/>
      <c r="F717" s="948"/>
      <c r="G717" s="946"/>
      <c r="H717" s="946"/>
      <c r="I717" s="946"/>
      <c r="J717" s="946"/>
      <c r="K717" s="946"/>
      <c r="L717" s="946"/>
      <c r="M717" s="946"/>
      <c r="N717" s="946"/>
      <c r="O717" s="946"/>
      <c r="P717" s="946"/>
      <c r="Q717" s="946"/>
      <c r="R717" s="946"/>
      <c r="S717" s="946"/>
      <c r="T717" s="946"/>
      <c r="U717" s="946"/>
      <c r="V717" s="946"/>
      <c r="W717" s="946"/>
      <c r="X717" s="946"/>
      <c r="Y717" s="946"/>
      <c r="Z717" s="946"/>
    </row>
    <row r="718">
      <c r="A718" s="949"/>
      <c r="B718" s="949"/>
      <c r="C718" s="947"/>
      <c r="D718" s="947"/>
      <c r="E718" s="948"/>
      <c r="F718" s="948"/>
      <c r="G718" s="946"/>
      <c r="H718" s="946"/>
      <c r="I718" s="946"/>
      <c r="J718" s="946"/>
      <c r="K718" s="946"/>
      <c r="L718" s="946"/>
      <c r="M718" s="946"/>
      <c r="N718" s="946"/>
      <c r="O718" s="946"/>
      <c r="P718" s="946"/>
      <c r="Q718" s="946"/>
      <c r="R718" s="946"/>
      <c r="S718" s="946"/>
      <c r="T718" s="946"/>
      <c r="U718" s="946"/>
      <c r="V718" s="946"/>
      <c r="W718" s="946"/>
      <c r="X718" s="946"/>
      <c r="Y718" s="946"/>
      <c r="Z718" s="946"/>
    </row>
    <row r="719">
      <c r="A719" s="949"/>
      <c r="B719" s="949"/>
      <c r="C719" s="947"/>
      <c r="D719" s="947"/>
      <c r="E719" s="948"/>
      <c r="F719" s="948"/>
      <c r="G719" s="946"/>
      <c r="H719" s="946"/>
      <c r="I719" s="946"/>
      <c r="J719" s="946"/>
      <c r="K719" s="946"/>
      <c r="L719" s="946"/>
      <c r="M719" s="946"/>
      <c r="N719" s="946"/>
      <c r="O719" s="946"/>
      <c r="P719" s="946"/>
      <c r="Q719" s="946"/>
      <c r="R719" s="946"/>
      <c r="S719" s="946"/>
      <c r="T719" s="946"/>
      <c r="U719" s="946"/>
      <c r="V719" s="946"/>
      <c r="W719" s="946"/>
      <c r="X719" s="946"/>
      <c r="Y719" s="946"/>
      <c r="Z719" s="946"/>
    </row>
    <row r="720">
      <c r="A720" s="949"/>
      <c r="B720" s="949"/>
      <c r="C720" s="947"/>
      <c r="D720" s="947"/>
      <c r="E720" s="948"/>
      <c r="F720" s="948"/>
      <c r="G720" s="946"/>
      <c r="H720" s="946"/>
      <c r="I720" s="946"/>
      <c r="J720" s="946"/>
      <c r="K720" s="946"/>
      <c r="L720" s="946"/>
      <c r="M720" s="946"/>
      <c r="N720" s="946"/>
      <c r="O720" s="946"/>
      <c r="P720" s="946"/>
      <c r="Q720" s="946"/>
      <c r="R720" s="946"/>
      <c r="S720" s="946"/>
      <c r="T720" s="946"/>
      <c r="U720" s="946"/>
      <c r="V720" s="946"/>
      <c r="W720" s="946"/>
      <c r="X720" s="946"/>
      <c r="Y720" s="946"/>
      <c r="Z720" s="946"/>
    </row>
    <row r="721">
      <c r="A721" s="949"/>
      <c r="B721" s="949"/>
      <c r="C721" s="947"/>
      <c r="D721" s="947"/>
      <c r="E721" s="948"/>
      <c r="F721" s="948"/>
      <c r="G721" s="946"/>
      <c r="H721" s="946"/>
      <c r="I721" s="946"/>
      <c r="J721" s="946"/>
      <c r="K721" s="946"/>
      <c r="L721" s="946"/>
      <c r="M721" s="946"/>
      <c r="N721" s="946"/>
      <c r="O721" s="946"/>
      <c r="P721" s="946"/>
      <c r="Q721" s="946"/>
      <c r="R721" s="946"/>
      <c r="S721" s="946"/>
      <c r="T721" s="946"/>
      <c r="U721" s="946"/>
      <c r="V721" s="946"/>
      <c r="W721" s="946"/>
      <c r="X721" s="946"/>
      <c r="Y721" s="946"/>
      <c r="Z721" s="946"/>
    </row>
    <row r="722">
      <c r="A722" s="949"/>
      <c r="B722" s="949"/>
      <c r="C722" s="947"/>
      <c r="D722" s="947"/>
      <c r="E722" s="948"/>
      <c r="F722" s="948"/>
      <c r="G722" s="946"/>
      <c r="H722" s="946"/>
      <c r="I722" s="946"/>
      <c r="J722" s="946"/>
      <c r="K722" s="946"/>
      <c r="L722" s="946"/>
      <c r="M722" s="946"/>
      <c r="N722" s="946"/>
      <c r="O722" s="946"/>
      <c r="P722" s="946"/>
      <c r="Q722" s="946"/>
      <c r="R722" s="946"/>
      <c r="S722" s="946"/>
      <c r="T722" s="946"/>
      <c r="U722" s="946"/>
      <c r="V722" s="946"/>
      <c r="W722" s="946"/>
      <c r="X722" s="946"/>
      <c r="Y722" s="946"/>
      <c r="Z722" s="946"/>
    </row>
    <row r="723">
      <c r="A723" s="949"/>
      <c r="B723" s="949"/>
      <c r="C723" s="947"/>
      <c r="D723" s="947"/>
      <c r="E723" s="948"/>
      <c r="F723" s="948"/>
      <c r="G723" s="946"/>
      <c r="H723" s="946"/>
      <c r="I723" s="946"/>
      <c r="J723" s="946"/>
      <c r="K723" s="946"/>
      <c r="L723" s="946"/>
      <c r="M723" s="946"/>
      <c r="N723" s="946"/>
      <c r="O723" s="946"/>
      <c r="P723" s="946"/>
      <c r="Q723" s="946"/>
      <c r="R723" s="946"/>
      <c r="S723" s="946"/>
      <c r="T723" s="946"/>
      <c r="U723" s="946"/>
      <c r="V723" s="946"/>
      <c r="W723" s="946"/>
      <c r="X723" s="946"/>
      <c r="Y723" s="946"/>
      <c r="Z723" s="946"/>
    </row>
    <row r="724">
      <c r="A724" s="949"/>
      <c r="B724" s="949"/>
      <c r="C724" s="947"/>
      <c r="D724" s="947"/>
      <c r="E724" s="948"/>
      <c r="F724" s="948"/>
      <c r="G724" s="946"/>
      <c r="H724" s="946"/>
      <c r="I724" s="946"/>
      <c r="J724" s="946"/>
      <c r="K724" s="946"/>
      <c r="L724" s="946"/>
      <c r="M724" s="946"/>
      <c r="N724" s="946"/>
      <c r="O724" s="946"/>
      <c r="P724" s="946"/>
      <c r="Q724" s="946"/>
      <c r="R724" s="946"/>
      <c r="S724" s="946"/>
      <c r="T724" s="946"/>
      <c r="U724" s="946"/>
      <c r="V724" s="946"/>
      <c r="W724" s="946"/>
      <c r="X724" s="946"/>
      <c r="Y724" s="946"/>
      <c r="Z724" s="946"/>
    </row>
    <row r="725">
      <c r="A725" s="949"/>
      <c r="B725" s="949"/>
      <c r="C725" s="947"/>
      <c r="D725" s="947"/>
      <c r="E725" s="948"/>
      <c r="F725" s="948"/>
      <c r="G725" s="946"/>
      <c r="H725" s="946"/>
      <c r="I725" s="946"/>
      <c r="J725" s="946"/>
      <c r="K725" s="946"/>
      <c r="L725" s="946"/>
      <c r="M725" s="946"/>
      <c r="N725" s="946"/>
      <c r="O725" s="946"/>
      <c r="P725" s="946"/>
      <c r="Q725" s="946"/>
      <c r="R725" s="946"/>
      <c r="S725" s="946"/>
      <c r="T725" s="946"/>
      <c r="U725" s="946"/>
      <c r="V725" s="946"/>
      <c r="W725" s="946"/>
      <c r="X725" s="946"/>
      <c r="Y725" s="946"/>
      <c r="Z725" s="946"/>
    </row>
    <row r="726">
      <c r="A726" s="949"/>
      <c r="B726" s="949"/>
      <c r="C726" s="947"/>
      <c r="D726" s="947"/>
      <c r="E726" s="948"/>
      <c r="F726" s="948"/>
      <c r="G726" s="946"/>
      <c r="H726" s="946"/>
      <c r="I726" s="946"/>
      <c r="J726" s="946"/>
      <c r="K726" s="946"/>
      <c r="L726" s="946"/>
      <c r="M726" s="946"/>
      <c r="N726" s="946"/>
      <c r="O726" s="946"/>
      <c r="P726" s="946"/>
      <c r="Q726" s="946"/>
      <c r="R726" s="946"/>
      <c r="S726" s="946"/>
      <c r="T726" s="946"/>
      <c r="U726" s="946"/>
      <c r="V726" s="946"/>
      <c r="W726" s="946"/>
      <c r="X726" s="946"/>
      <c r="Y726" s="946"/>
      <c r="Z726" s="946"/>
    </row>
    <row r="727">
      <c r="A727" s="949"/>
      <c r="B727" s="949"/>
      <c r="C727" s="947"/>
      <c r="D727" s="947"/>
      <c r="E727" s="948"/>
      <c r="F727" s="948"/>
      <c r="G727" s="946"/>
      <c r="H727" s="946"/>
      <c r="I727" s="946"/>
      <c r="J727" s="946"/>
      <c r="K727" s="946"/>
      <c r="L727" s="946"/>
      <c r="M727" s="946"/>
      <c r="N727" s="946"/>
      <c r="O727" s="946"/>
      <c r="P727" s="946"/>
      <c r="Q727" s="946"/>
      <c r="R727" s="946"/>
      <c r="S727" s="946"/>
      <c r="T727" s="946"/>
      <c r="U727" s="946"/>
      <c r="V727" s="946"/>
      <c r="W727" s="946"/>
      <c r="X727" s="946"/>
      <c r="Y727" s="946"/>
      <c r="Z727" s="946"/>
    </row>
    <row r="728">
      <c r="A728" s="949"/>
      <c r="B728" s="949"/>
      <c r="C728" s="947"/>
      <c r="D728" s="947"/>
      <c r="E728" s="948"/>
      <c r="F728" s="948"/>
      <c r="G728" s="946"/>
      <c r="H728" s="946"/>
      <c r="I728" s="946"/>
      <c r="J728" s="946"/>
      <c r="K728" s="946"/>
      <c r="L728" s="946"/>
      <c r="M728" s="946"/>
      <c r="N728" s="946"/>
      <c r="O728" s="946"/>
      <c r="P728" s="946"/>
      <c r="Q728" s="946"/>
      <c r="R728" s="946"/>
      <c r="S728" s="946"/>
      <c r="T728" s="946"/>
      <c r="U728" s="946"/>
      <c r="V728" s="946"/>
      <c r="W728" s="946"/>
      <c r="X728" s="946"/>
      <c r="Y728" s="946"/>
      <c r="Z728" s="946"/>
    </row>
    <row r="729">
      <c r="A729" s="949"/>
      <c r="B729" s="949"/>
      <c r="C729" s="947"/>
      <c r="D729" s="947"/>
      <c r="E729" s="948"/>
      <c r="F729" s="948"/>
      <c r="G729" s="946"/>
      <c r="H729" s="946"/>
      <c r="I729" s="946"/>
      <c r="J729" s="946"/>
      <c r="K729" s="946"/>
      <c r="L729" s="946"/>
      <c r="M729" s="946"/>
      <c r="N729" s="946"/>
      <c r="O729" s="946"/>
      <c r="P729" s="946"/>
      <c r="Q729" s="946"/>
      <c r="R729" s="946"/>
      <c r="S729" s="946"/>
      <c r="T729" s="946"/>
      <c r="U729" s="946"/>
      <c r="V729" s="946"/>
      <c r="W729" s="946"/>
      <c r="X729" s="946"/>
      <c r="Y729" s="946"/>
      <c r="Z729" s="946"/>
    </row>
    <row r="730">
      <c r="A730" s="949"/>
      <c r="B730" s="949"/>
      <c r="C730" s="947"/>
      <c r="D730" s="947"/>
      <c r="E730" s="948"/>
      <c r="F730" s="948"/>
      <c r="G730" s="946"/>
      <c r="H730" s="946"/>
      <c r="I730" s="946"/>
      <c r="J730" s="946"/>
      <c r="K730" s="946"/>
      <c r="L730" s="946"/>
      <c r="M730" s="946"/>
      <c r="N730" s="946"/>
      <c r="O730" s="946"/>
      <c r="P730" s="946"/>
      <c r="Q730" s="946"/>
      <c r="R730" s="946"/>
      <c r="S730" s="946"/>
      <c r="T730" s="946"/>
      <c r="U730" s="946"/>
      <c r="V730" s="946"/>
      <c r="W730" s="946"/>
      <c r="X730" s="946"/>
      <c r="Y730" s="946"/>
      <c r="Z730" s="946"/>
    </row>
    <row r="731">
      <c r="A731" s="949"/>
      <c r="B731" s="949"/>
      <c r="C731" s="947"/>
      <c r="D731" s="947"/>
      <c r="E731" s="948"/>
      <c r="F731" s="948"/>
      <c r="G731" s="946"/>
      <c r="H731" s="946"/>
      <c r="I731" s="946"/>
      <c r="J731" s="946"/>
      <c r="K731" s="946"/>
      <c r="L731" s="946"/>
      <c r="M731" s="946"/>
      <c r="N731" s="946"/>
      <c r="O731" s="946"/>
      <c r="P731" s="946"/>
      <c r="Q731" s="946"/>
      <c r="R731" s="946"/>
      <c r="S731" s="946"/>
      <c r="T731" s="946"/>
      <c r="U731" s="946"/>
      <c r="V731" s="946"/>
      <c r="W731" s="946"/>
      <c r="X731" s="946"/>
      <c r="Y731" s="946"/>
      <c r="Z731" s="946"/>
    </row>
    <row r="732">
      <c r="A732" s="949"/>
      <c r="B732" s="949"/>
      <c r="C732" s="947"/>
      <c r="D732" s="947"/>
      <c r="E732" s="948"/>
      <c r="F732" s="948"/>
      <c r="G732" s="946"/>
      <c r="H732" s="946"/>
      <c r="I732" s="946"/>
      <c r="J732" s="946"/>
      <c r="K732" s="946"/>
      <c r="L732" s="946"/>
      <c r="M732" s="946"/>
      <c r="N732" s="946"/>
      <c r="O732" s="946"/>
      <c r="P732" s="946"/>
      <c r="Q732" s="946"/>
      <c r="R732" s="946"/>
      <c r="S732" s="946"/>
      <c r="T732" s="946"/>
      <c r="U732" s="946"/>
      <c r="V732" s="946"/>
      <c r="W732" s="946"/>
      <c r="X732" s="946"/>
      <c r="Y732" s="946"/>
      <c r="Z732" s="946"/>
    </row>
    <row r="733">
      <c r="A733" s="949"/>
      <c r="B733" s="949"/>
      <c r="C733" s="947"/>
      <c r="D733" s="947"/>
      <c r="E733" s="948"/>
      <c r="F733" s="948"/>
      <c r="G733" s="946"/>
      <c r="H733" s="946"/>
      <c r="I733" s="946"/>
      <c r="J733" s="946"/>
      <c r="K733" s="946"/>
      <c r="L733" s="946"/>
      <c r="M733" s="946"/>
      <c r="N733" s="946"/>
      <c r="O733" s="946"/>
      <c r="P733" s="946"/>
      <c r="Q733" s="946"/>
      <c r="R733" s="946"/>
      <c r="S733" s="946"/>
      <c r="T733" s="946"/>
      <c r="U733" s="946"/>
      <c r="V733" s="946"/>
      <c r="W733" s="946"/>
      <c r="X733" s="946"/>
      <c r="Y733" s="946"/>
      <c r="Z733" s="946"/>
    </row>
    <row r="734">
      <c r="A734" s="949"/>
      <c r="B734" s="949"/>
      <c r="C734" s="947"/>
      <c r="D734" s="947"/>
      <c r="E734" s="948"/>
      <c r="F734" s="948"/>
      <c r="G734" s="946"/>
      <c r="H734" s="946"/>
      <c r="I734" s="946"/>
      <c r="J734" s="946"/>
      <c r="K734" s="946"/>
      <c r="L734" s="946"/>
      <c r="M734" s="946"/>
      <c r="N734" s="946"/>
      <c r="O734" s="946"/>
      <c r="P734" s="946"/>
      <c r="Q734" s="946"/>
      <c r="R734" s="946"/>
      <c r="S734" s="946"/>
      <c r="T734" s="946"/>
      <c r="U734" s="946"/>
      <c r="V734" s="946"/>
      <c r="W734" s="946"/>
      <c r="X734" s="946"/>
      <c r="Y734" s="946"/>
      <c r="Z734" s="946"/>
    </row>
    <row r="735">
      <c r="A735" s="949"/>
      <c r="B735" s="949"/>
      <c r="C735" s="947"/>
      <c r="D735" s="947"/>
      <c r="E735" s="948"/>
      <c r="F735" s="948"/>
      <c r="G735" s="946"/>
      <c r="H735" s="946"/>
      <c r="I735" s="946"/>
      <c r="J735" s="946"/>
      <c r="K735" s="946"/>
      <c r="L735" s="946"/>
      <c r="M735" s="946"/>
      <c r="N735" s="946"/>
      <c r="O735" s="946"/>
      <c r="P735" s="946"/>
      <c r="Q735" s="946"/>
      <c r="R735" s="946"/>
      <c r="S735" s="946"/>
      <c r="T735" s="946"/>
      <c r="U735" s="946"/>
      <c r="V735" s="946"/>
      <c r="W735" s="946"/>
      <c r="X735" s="946"/>
      <c r="Y735" s="946"/>
      <c r="Z735" s="946"/>
    </row>
    <row r="736">
      <c r="A736" s="949"/>
      <c r="B736" s="949"/>
      <c r="C736" s="947"/>
      <c r="D736" s="947"/>
      <c r="E736" s="948"/>
      <c r="F736" s="948"/>
      <c r="G736" s="946"/>
      <c r="H736" s="946"/>
      <c r="I736" s="946"/>
      <c r="J736" s="946"/>
      <c r="K736" s="946"/>
      <c r="L736" s="946"/>
      <c r="M736" s="946"/>
      <c r="N736" s="946"/>
      <c r="O736" s="946"/>
      <c r="P736" s="946"/>
      <c r="Q736" s="946"/>
      <c r="R736" s="946"/>
      <c r="S736" s="946"/>
      <c r="T736" s="946"/>
      <c r="U736" s="946"/>
      <c r="V736" s="946"/>
      <c r="W736" s="946"/>
      <c r="X736" s="946"/>
      <c r="Y736" s="946"/>
      <c r="Z736" s="946"/>
    </row>
    <row r="737">
      <c r="A737" s="949"/>
      <c r="B737" s="949"/>
      <c r="C737" s="947"/>
      <c r="D737" s="947"/>
      <c r="E737" s="948"/>
      <c r="F737" s="948"/>
      <c r="G737" s="946"/>
      <c r="H737" s="946"/>
      <c r="I737" s="946"/>
      <c r="J737" s="946"/>
      <c r="K737" s="946"/>
      <c r="L737" s="946"/>
      <c r="M737" s="946"/>
      <c r="N737" s="946"/>
      <c r="O737" s="946"/>
      <c r="P737" s="946"/>
      <c r="Q737" s="946"/>
      <c r="R737" s="946"/>
      <c r="S737" s="946"/>
      <c r="T737" s="946"/>
      <c r="U737" s="946"/>
      <c r="V737" s="946"/>
      <c r="W737" s="946"/>
      <c r="X737" s="946"/>
      <c r="Y737" s="946"/>
      <c r="Z737" s="946"/>
    </row>
    <row r="738">
      <c r="A738" s="949"/>
      <c r="B738" s="949"/>
      <c r="C738" s="947"/>
      <c r="D738" s="947"/>
      <c r="E738" s="948"/>
      <c r="F738" s="948"/>
      <c r="G738" s="946"/>
      <c r="H738" s="946"/>
      <c r="I738" s="946"/>
      <c r="J738" s="946"/>
      <c r="K738" s="946"/>
      <c r="L738" s="946"/>
      <c r="M738" s="946"/>
      <c r="N738" s="946"/>
      <c r="O738" s="946"/>
      <c r="P738" s="946"/>
      <c r="Q738" s="946"/>
      <c r="R738" s="946"/>
      <c r="S738" s="946"/>
      <c r="T738" s="946"/>
      <c r="U738" s="946"/>
      <c r="V738" s="946"/>
      <c r="W738" s="946"/>
      <c r="X738" s="946"/>
      <c r="Y738" s="946"/>
      <c r="Z738" s="946"/>
    </row>
    <row r="739">
      <c r="A739" s="949"/>
      <c r="B739" s="949"/>
      <c r="C739" s="947"/>
      <c r="D739" s="947"/>
      <c r="E739" s="948"/>
      <c r="F739" s="948"/>
      <c r="G739" s="946"/>
      <c r="H739" s="946"/>
      <c r="I739" s="946"/>
      <c r="J739" s="946"/>
      <c r="K739" s="946"/>
      <c r="L739" s="946"/>
      <c r="M739" s="946"/>
      <c r="N739" s="946"/>
      <c r="O739" s="946"/>
      <c r="P739" s="946"/>
      <c r="Q739" s="946"/>
      <c r="R739" s="946"/>
      <c r="S739" s="946"/>
      <c r="T739" s="946"/>
      <c r="U739" s="946"/>
      <c r="V739" s="946"/>
      <c r="W739" s="946"/>
      <c r="X739" s="946"/>
      <c r="Y739" s="946"/>
      <c r="Z739" s="946"/>
    </row>
    <row r="740">
      <c r="A740" s="949"/>
      <c r="B740" s="949"/>
      <c r="C740" s="947"/>
      <c r="D740" s="947"/>
      <c r="E740" s="948"/>
      <c r="F740" s="948"/>
      <c r="G740" s="946"/>
      <c r="H740" s="946"/>
      <c r="I740" s="946"/>
      <c r="J740" s="946"/>
      <c r="K740" s="946"/>
      <c r="L740" s="946"/>
      <c r="M740" s="946"/>
      <c r="N740" s="946"/>
      <c r="O740" s="946"/>
      <c r="P740" s="946"/>
      <c r="Q740" s="946"/>
      <c r="R740" s="946"/>
      <c r="S740" s="946"/>
      <c r="T740" s="946"/>
      <c r="U740" s="946"/>
      <c r="V740" s="946"/>
      <c r="W740" s="946"/>
      <c r="X740" s="946"/>
      <c r="Y740" s="946"/>
      <c r="Z740" s="946"/>
    </row>
    <row r="741">
      <c r="A741" s="949"/>
      <c r="B741" s="949"/>
      <c r="C741" s="947"/>
      <c r="D741" s="947"/>
      <c r="E741" s="948"/>
      <c r="F741" s="948"/>
      <c r="G741" s="946"/>
      <c r="H741" s="946"/>
      <c r="I741" s="946"/>
      <c r="J741" s="946"/>
      <c r="K741" s="946"/>
      <c r="L741" s="946"/>
      <c r="M741" s="946"/>
      <c r="N741" s="946"/>
      <c r="O741" s="946"/>
      <c r="P741" s="946"/>
      <c r="Q741" s="946"/>
      <c r="R741" s="946"/>
      <c r="S741" s="946"/>
      <c r="T741" s="946"/>
      <c r="U741" s="946"/>
      <c r="V741" s="946"/>
      <c r="W741" s="946"/>
      <c r="X741" s="946"/>
      <c r="Y741" s="946"/>
      <c r="Z741" s="946"/>
    </row>
    <row r="742">
      <c r="A742" s="949"/>
      <c r="B742" s="949"/>
      <c r="C742" s="947"/>
      <c r="D742" s="947"/>
      <c r="E742" s="948"/>
      <c r="F742" s="948"/>
      <c r="G742" s="946"/>
      <c r="H742" s="946"/>
      <c r="I742" s="946"/>
      <c r="J742" s="946"/>
      <c r="K742" s="946"/>
      <c r="L742" s="946"/>
      <c r="M742" s="946"/>
      <c r="N742" s="946"/>
      <c r="O742" s="946"/>
      <c r="P742" s="946"/>
      <c r="Q742" s="946"/>
      <c r="R742" s="946"/>
      <c r="S742" s="946"/>
      <c r="T742" s="946"/>
      <c r="U742" s="946"/>
      <c r="V742" s="946"/>
      <c r="W742" s="946"/>
      <c r="X742" s="946"/>
      <c r="Y742" s="946"/>
      <c r="Z742" s="946"/>
    </row>
    <row r="743">
      <c r="A743" s="949"/>
      <c r="B743" s="949"/>
      <c r="C743" s="947"/>
      <c r="D743" s="947"/>
      <c r="E743" s="948"/>
      <c r="F743" s="948"/>
      <c r="G743" s="946"/>
      <c r="H743" s="946"/>
      <c r="I743" s="946"/>
      <c r="J743" s="946"/>
      <c r="K743" s="946"/>
      <c r="L743" s="946"/>
      <c r="M743" s="946"/>
      <c r="N743" s="946"/>
      <c r="O743" s="946"/>
      <c r="P743" s="946"/>
      <c r="Q743" s="946"/>
      <c r="R743" s="946"/>
      <c r="S743" s="946"/>
      <c r="T743" s="946"/>
      <c r="U743" s="946"/>
      <c r="V743" s="946"/>
      <c r="W743" s="946"/>
      <c r="X743" s="946"/>
      <c r="Y743" s="946"/>
      <c r="Z743" s="946"/>
    </row>
    <row r="744">
      <c r="A744" s="949"/>
      <c r="B744" s="949"/>
      <c r="C744" s="947"/>
      <c r="D744" s="947"/>
      <c r="E744" s="948"/>
      <c r="F744" s="948"/>
      <c r="G744" s="946"/>
      <c r="H744" s="946"/>
      <c r="I744" s="946"/>
      <c r="J744" s="946"/>
      <c r="K744" s="946"/>
      <c r="L744" s="946"/>
      <c r="M744" s="946"/>
      <c r="N744" s="946"/>
      <c r="O744" s="946"/>
      <c r="P744" s="946"/>
      <c r="Q744" s="946"/>
      <c r="R744" s="946"/>
      <c r="S744" s="946"/>
      <c r="T744" s="946"/>
      <c r="U744" s="946"/>
      <c r="V744" s="946"/>
      <c r="W744" s="946"/>
      <c r="X744" s="946"/>
      <c r="Y744" s="946"/>
      <c r="Z744" s="946"/>
    </row>
    <row r="745">
      <c r="A745" s="949"/>
      <c r="B745" s="949"/>
      <c r="C745" s="947"/>
      <c r="D745" s="947"/>
      <c r="E745" s="948"/>
      <c r="F745" s="948"/>
      <c r="G745" s="946"/>
      <c r="H745" s="946"/>
      <c r="I745" s="946"/>
      <c r="J745" s="946"/>
      <c r="K745" s="946"/>
      <c r="L745" s="946"/>
      <c r="M745" s="946"/>
      <c r="N745" s="946"/>
      <c r="O745" s="946"/>
      <c r="P745" s="946"/>
      <c r="Q745" s="946"/>
      <c r="R745" s="946"/>
      <c r="S745" s="946"/>
      <c r="T745" s="946"/>
      <c r="U745" s="946"/>
      <c r="V745" s="946"/>
      <c r="W745" s="946"/>
      <c r="X745" s="946"/>
      <c r="Y745" s="946"/>
      <c r="Z745" s="946"/>
    </row>
    <row r="746">
      <c r="A746" s="949"/>
      <c r="B746" s="949"/>
      <c r="C746" s="947"/>
      <c r="D746" s="947"/>
      <c r="E746" s="948"/>
      <c r="F746" s="948"/>
      <c r="G746" s="946"/>
      <c r="H746" s="946"/>
      <c r="I746" s="946"/>
      <c r="J746" s="946"/>
      <c r="K746" s="946"/>
      <c r="L746" s="946"/>
      <c r="M746" s="946"/>
      <c r="N746" s="946"/>
      <c r="O746" s="946"/>
      <c r="P746" s="946"/>
      <c r="Q746" s="946"/>
      <c r="R746" s="946"/>
      <c r="S746" s="946"/>
      <c r="T746" s="946"/>
      <c r="U746" s="946"/>
      <c r="V746" s="946"/>
      <c r="W746" s="946"/>
      <c r="X746" s="946"/>
      <c r="Y746" s="946"/>
      <c r="Z746" s="946"/>
    </row>
    <row r="747">
      <c r="A747" s="949"/>
      <c r="B747" s="949"/>
      <c r="C747" s="947"/>
      <c r="D747" s="947"/>
      <c r="E747" s="948"/>
      <c r="F747" s="948"/>
      <c r="G747" s="946"/>
      <c r="H747" s="946"/>
      <c r="I747" s="946"/>
      <c r="J747" s="946"/>
      <c r="K747" s="946"/>
      <c r="L747" s="946"/>
      <c r="M747" s="946"/>
      <c r="N747" s="946"/>
      <c r="O747" s="946"/>
      <c r="P747" s="946"/>
      <c r="Q747" s="946"/>
      <c r="R747" s="946"/>
      <c r="S747" s="946"/>
      <c r="T747" s="946"/>
      <c r="U747" s="946"/>
      <c r="V747" s="946"/>
      <c r="W747" s="946"/>
      <c r="X747" s="946"/>
      <c r="Y747" s="946"/>
      <c r="Z747" s="946"/>
    </row>
    <row r="748">
      <c r="A748" s="949"/>
      <c r="B748" s="949"/>
      <c r="C748" s="947"/>
      <c r="D748" s="947"/>
      <c r="E748" s="948"/>
      <c r="F748" s="948"/>
      <c r="G748" s="946"/>
      <c r="H748" s="946"/>
      <c r="I748" s="946"/>
      <c r="J748" s="946"/>
      <c r="K748" s="946"/>
      <c r="L748" s="946"/>
      <c r="M748" s="946"/>
      <c r="N748" s="946"/>
      <c r="O748" s="946"/>
      <c r="P748" s="946"/>
      <c r="Q748" s="946"/>
      <c r="R748" s="946"/>
      <c r="S748" s="946"/>
      <c r="T748" s="946"/>
      <c r="U748" s="946"/>
      <c r="V748" s="946"/>
      <c r="W748" s="946"/>
      <c r="X748" s="946"/>
      <c r="Y748" s="946"/>
      <c r="Z748" s="946"/>
    </row>
    <row r="749">
      <c r="A749" s="949"/>
      <c r="B749" s="949"/>
      <c r="C749" s="947"/>
      <c r="D749" s="947"/>
      <c r="E749" s="948"/>
      <c r="F749" s="948"/>
      <c r="G749" s="946"/>
      <c r="H749" s="946"/>
      <c r="I749" s="946"/>
      <c r="J749" s="946"/>
      <c r="K749" s="946"/>
      <c r="L749" s="946"/>
      <c r="M749" s="946"/>
      <c r="N749" s="946"/>
      <c r="O749" s="946"/>
      <c r="P749" s="946"/>
      <c r="Q749" s="946"/>
      <c r="R749" s="946"/>
      <c r="S749" s="946"/>
      <c r="T749" s="946"/>
      <c r="U749" s="946"/>
      <c r="V749" s="946"/>
      <c r="W749" s="946"/>
      <c r="X749" s="946"/>
      <c r="Y749" s="946"/>
      <c r="Z749" s="946"/>
    </row>
    <row r="750">
      <c r="A750" s="949"/>
      <c r="B750" s="949"/>
      <c r="C750" s="947"/>
      <c r="D750" s="947"/>
      <c r="E750" s="948"/>
      <c r="F750" s="948"/>
      <c r="G750" s="946"/>
      <c r="H750" s="946"/>
      <c r="I750" s="946"/>
      <c r="J750" s="946"/>
      <c r="K750" s="946"/>
      <c r="L750" s="946"/>
      <c r="M750" s="946"/>
      <c r="N750" s="946"/>
      <c r="O750" s="946"/>
      <c r="P750" s="946"/>
      <c r="Q750" s="946"/>
      <c r="R750" s="946"/>
      <c r="S750" s="946"/>
      <c r="T750" s="946"/>
      <c r="U750" s="946"/>
      <c r="V750" s="946"/>
      <c r="W750" s="946"/>
      <c r="X750" s="946"/>
      <c r="Y750" s="946"/>
      <c r="Z750" s="946"/>
    </row>
    <row r="751">
      <c r="A751" s="949"/>
      <c r="B751" s="949"/>
      <c r="C751" s="947"/>
      <c r="D751" s="947"/>
      <c r="E751" s="948"/>
      <c r="F751" s="948"/>
      <c r="G751" s="946"/>
      <c r="H751" s="946"/>
      <c r="I751" s="946"/>
      <c r="J751" s="946"/>
      <c r="K751" s="946"/>
      <c r="L751" s="946"/>
      <c r="M751" s="946"/>
      <c r="N751" s="946"/>
      <c r="O751" s="946"/>
      <c r="P751" s="946"/>
      <c r="Q751" s="946"/>
      <c r="R751" s="946"/>
      <c r="S751" s="946"/>
      <c r="T751" s="946"/>
      <c r="U751" s="946"/>
      <c r="V751" s="946"/>
      <c r="W751" s="946"/>
      <c r="X751" s="946"/>
      <c r="Y751" s="946"/>
      <c r="Z751" s="946"/>
    </row>
    <row r="752">
      <c r="A752" s="949"/>
      <c r="B752" s="949"/>
      <c r="C752" s="947"/>
      <c r="D752" s="947"/>
      <c r="E752" s="948"/>
      <c r="F752" s="948"/>
      <c r="G752" s="946"/>
      <c r="H752" s="946"/>
      <c r="I752" s="946"/>
      <c r="J752" s="946"/>
      <c r="K752" s="946"/>
      <c r="L752" s="946"/>
      <c r="M752" s="946"/>
      <c r="N752" s="946"/>
      <c r="O752" s="946"/>
      <c r="P752" s="946"/>
      <c r="Q752" s="946"/>
      <c r="R752" s="946"/>
      <c r="S752" s="946"/>
      <c r="T752" s="946"/>
      <c r="U752" s="946"/>
      <c r="V752" s="946"/>
      <c r="W752" s="946"/>
      <c r="X752" s="946"/>
      <c r="Y752" s="946"/>
      <c r="Z752" s="946"/>
    </row>
    <row r="753">
      <c r="A753" s="949"/>
      <c r="B753" s="949"/>
      <c r="C753" s="947"/>
      <c r="D753" s="947"/>
      <c r="E753" s="948"/>
      <c r="F753" s="948"/>
      <c r="G753" s="946"/>
      <c r="H753" s="946"/>
      <c r="I753" s="946"/>
      <c r="J753" s="946"/>
      <c r="K753" s="946"/>
      <c r="L753" s="946"/>
      <c r="M753" s="946"/>
      <c r="N753" s="946"/>
      <c r="O753" s="946"/>
      <c r="P753" s="946"/>
      <c r="Q753" s="946"/>
      <c r="R753" s="946"/>
      <c r="S753" s="946"/>
      <c r="T753" s="946"/>
      <c r="U753" s="946"/>
      <c r="V753" s="946"/>
      <c r="W753" s="946"/>
      <c r="X753" s="946"/>
      <c r="Y753" s="946"/>
      <c r="Z753" s="946"/>
    </row>
    <row r="754">
      <c r="A754" s="949"/>
      <c r="B754" s="949"/>
      <c r="C754" s="947"/>
      <c r="D754" s="947"/>
      <c r="E754" s="948"/>
      <c r="F754" s="948"/>
      <c r="G754" s="946"/>
      <c r="H754" s="946"/>
      <c r="I754" s="946"/>
      <c r="J754" s="946"/>
      <c r="K754" s="946"/>
      <c r="L754" s="946"/>
      <c r="M754" s="946"/>
      <c r="N754" s="946"/>
      <c r="O754" s="946"/>
      <c r="P754" s="946"/>
      <c r="Q754" s="946"/>
      <c r="R754" s="946"/>
      <c r="S754" s="946"/>
      <c r="T754" s="946"/>
      <c r="U754" s="946"/>
      <c r="V754" s="946"/>
      <c r="W754" s="946"/>
      <c r="X754" s="946"/>
      <c r="Y754" s="946"/>
      <c r="Z754" s="946"/>
    </row>
    <row r="755">
      <c r="A755" s="949"/>
      <c r="B755" s="949"/>
      <c r="C755" s="947"/>
      <c r="D755" s="947"/>
      <c r="E755" s="948"/>
      <c r="F755" s="948"/>
      <c r="G755" s="946"/>
      <c r="H755" s="946"/>
      <c r="I755" s="946"/>
      <c r="J755" s="946"/>
      <c r="K755" s="946"/>
      <c r="L755" s="946"/>
      <c r="M755" s="946"/>
      <c r="N755" s="946"/>
      <c r="O755" s="946"/>
      <c r="P755" s="946"/>
      <c r="Q755" s="946"/>
      <c r="R755" s="946"/>
      <c r="S755" s="946"/>
      <c r="T755" s="946"/>
      <c r="U755" s="946"/>
      <c r="V755" s="946"/>
      <c r="W755" s="946"/>
      <c r="X755" s="946"/>
      <c r="Y755" s="946"/>
      <c r="Z755" s="946"/>
    </row>
    <row r="756">
      <c r="A756" s="949"/>
      <c r="B756" s="949"/>
      <c r="C756" s="947"/>
      <c r="D756" s="947"/>
      <c r="E756" s="948"/>
      <c r="F756" s="948"/>
      <c r="G756" s="946"/>
      <c r="H756" s="946"/>
      <c r="I756" s="946"/>
      <c r="J756" s="946"/>
      <c r="K756" s="946"/>
      <c r="L756" s="946"/>
      <c r="M756" s="946"/>
      <c r="N756" s="946"/>
      <c r="O756" s="946"/>
      <c r="P756" s="946"/>
      <c r="Q756" s="946"/>
      <c r="R756" s="946"/>
      <c r="S756" s="946"/>
      <c r="T756" s="946"/>
      <c r="U756" s="946"/>
      <c r="V756" s="946"/>
      <c r="W756" s="946"/>
      <c r="X756" s="946"/>
      <c r="Y756" s="946"/>
      <c r="Z756" s="946"/>
    </row>
    <row r="757">
      <c r="A757" s="949"/>
      <c r="B757" s="949"/>
      <c r="C757" s="947"/>
      <c r="D757" s="947"/>
      <c r="E757" s="948"/>
      <c r="F757" s="948"/>
      <c r="G757" s="946"/>
      <c r="H757" s="946"/>
      <c r="I757" s="946"/>
      <c r="J757" s="946"/>
      <c r="K757" s="946"/>
      <c r="L757" s="946"/>
      <c r="M757" s="946"/>
      <c r="N757" s="946"/>
      <c r="O757" s="946"/>
      <c r="P757" s="946"/>
      <c r="Q757" s="946"/>
      <c r="R757" s="946"/>
      <c r="S757" s="946"/>
      <c r="T757" s="946"/>
      <c r="U757" s="946"/>
      <c r="V757" s="946"/>
      <c r="W757" s="946"/>
      <c r="X757" s="946"/>
      <c r="Y757" s="946"/>
      <c r="Z757" s="946"/>
    </row>
    <row r="758">
      <c r="A758" s="949"/>
      <c r="B758" s="949"/>
      <c r="C758" s="947"/>
      <c r="D758" s="947"/>
      <c r="E758" s="948"/>
      <c r="F758" s="948"/>
      <c r="G758" s="946"/>
      <c r="H758" s="946"/>
      <c r="I758" s="946"/>
      <c r="J758" s="946"/>
      <c r="K758" s="946"/>
      <c r="L758" s="946"/>
      <c r="M758" s="946"/>
      <c r="N758" s="946"/>
      <c r="O758" s="946"/>
      <c r="P758" s="946"/>
      <c r="Q758" s="946"/>
      <c r="R758" s="946"/>
      <c r="S758" s="946"/>
      <c r="T758" s="946"/>
      <c r="U758" s="946"/>
      <c r="V758" s="946"/>
      <c r="W758" s="946"/>
      <c r="X758" s="946"/>
      <c r="Y758" s="946"/>
      <c r="Z758" s="946"/>
    </row>
    <row r="759">
      <c r="A759" s="949"/>
      <c r="B759" s="949"/>
      <c r="C759" s="947"/>
      <c r="D759" s="947"/>
      <c r="E759" s="948"/>
      <c r="F759" s="948"/>
      <c r="G759" s="946"/>
      <c r="H759" s="946"/>
      <c r="I759" s="946"/>
      <c r="J759" s="946"/>
      <c r="K759" s="946"/>
      <c r="L759" s="946"/>
      <c r="M759" s="946"/>
      <c r="N759" s="946"/>
      <c r="O759" s="946"/>
      <c r="P759" s="946"/>
      <c r="Q759" s="946"/>
      <c r="R759" s="946"/>
      <c r="S759" s="946"/>
      <c r="T759" s="946"/>
      <c r="U759" s="946"/>
      <c r="V759" s="946"/>
      <c r="W759" s="946"/>
      <c r="X759" s="946"/>
      <c r="Y759" s="946"/>
      <c r="Z759" s="946"/>
    </row>
    <row r="760">
      <c r="A760" s="949"/>
      <c r="B760" s="949"/>
      <c r="C760" s="947"/>
      <c r="D760" s="947"/>
      <c r="E760" s="948"/>
      <c r="F760" s="948"/>
      <c r="G760" s="946"/>
      <c r="H760" s="946"/>
      <c r="I760" s="946"/>
      <c r="J760" s="946"/>
      <c r="K760" s="946"/>
      <c r="L760" s="946"/>
      <c r="M760" s="946"/>
      <c r="N760" s="946"/>
      <c r="O760" s="946"/>
      <c r="P760" s="946"/>
      <c r="Q760" s="946"/>
      <c r="R760" s="946"/>
      <c r="S760" s="946"/>
      <c r="T760" s="946"/>
      <c r="U760" s="946"/>
      <c r="V760" s="946"/>
      <c r="W760" s="946"/>
      <c r="X760" s="946"/>
      <c r="Y760" s="946"/>
      <c r="Z760" s="946"/>
    </row>
    <row r="761">
      <c r="A761" s="949"/>
      <c r="B761" s="949"/>
      <c r="C761" s="947"/>
      <c r="D761" s="947"/>
      <c r="E761" s="948"/>
      <c r="F761" s="948"/>
      <c r="G761" s="946"/>
      <c r="H761" s="946"/>
      <c r="I761" s="946"/>
      <c r="J761" s="946"/>
      <c r="K761" s="946"/>
      <c r="L761" s="946"/>
      <c r="M761" s="946"/>
      <c r="N761" s="946"/>
      <c r="O761" s="946"/>
      <c r="P761" s="946"/>
      <c r="Q761" s="946"/>
      <c r="R761" s="946"/>
      <c r="S761" s="946"/>
      <c r="T761" s="946"/>
      <c r="U761" s="946"/>
      <c r="V761" s="946"/>
      <c r="W761" s="946"/>
      <c r="X761" s="946"/>
      <c r="Y761" s="946"/>
      <c r="Z761" s="946"/>
    </row>
    <row r="762">
      <c r="A762" s="949"/>
      <c r="B762" s="949"/>
      <c r="C762" s="947"/>
      <c r="D762" s="947"/>
      <c r="E762" s="948"/>
      <c r="F762" s="948"/>
      <c r="G762" s="946"/>
      <c r="H762" s="946"/>
      <c r="I762" s="946"/>
      <c r="J762" s="946"/>
      <c r="K762" s="946"/>
      <c r="L762" s="946"/>
      <c r="M762" s="946"/>
      <c r="N762" s="946"/>
      <c r="O762" s="946"/>
      <c r="P762" s="946"/>
      <c r="Q762" s="946"/>
      <c r="R762" s="946"/>
      <c r="S762" s="946"/>
      <c r="T762" s="946"/>
      <c r="U762" s="946"/>
      <c r="V762" s="946"/>
      <c r="W762" s="946"/>
      <c r="X762" s="946"/>
      <c r="Y762" s="946"/>
      <c r="Z762" s="946"/>
    </row>
    <row r="763">
      <c r="A763" s="949"/>
      <c r="B763" s="949"/>
      <c r="C763" s="947"/>
      <c r="D763" s="947"/>
      <c r="E763" s="948"/>
      <c r="F763" s="948"/>
      <c r="G763" s="946"/>
      <c r="H763" s="946"/>
      <c r="I763" s="946"/>
      <c r="J763" s="946"/>
      <c r="K763" s="946"/>
      <c r="L763" s="946"/>
      <c r="M763" s="946"/>
      <c r="N763" s="946"/>
      <c r="O763" s="946"/>
      <c r="P763" s="946"/>
      <c r="Q763" s="946"/>
      <c r="R763" s="946"/>
      <c r="S763" s="946"/>
      <c r="T763" s="946"/>
      <c r="U763" s="946"/>
      <c r="V763" s="946"/>
      <c r="W763" s="946"/>
      <c r="X763" s="946"/>
      <c r="Y763" s="946"/>
      <c r="Z763" s="946"/>
    </row>
    <row r="764">
      <c r="A764" s="949"/>
      <c r="B764" s="949"/>
      <c r="C764" s="947"/>
      <c r="D764" s="947"/>
      <c r="E764" s="948"/>
      <c r="F764" s="948"/>
      <c r="G764" s="946"/>
      <c r="H764" s="946"/>
      <c r="I764" s="946"/>
      <c r="J764" s="946"/>
      <c r="K764" s="946"/>
      <c r="L764" s="946"/>
      <c r="M764" s="946"/>
      <c r="N764" s="946"/>
      <c r="O764" s="946"/>
      <c r="P764" s="946"/>
      <c r="Q764" s="946"/>
      <c r="R764" s="946"/>
      <c r="S764" s="946"/>
      <c r="T764" s="946"/>
      <c r="U764" s="946"/>
      <c r="V764" s="946"/>
      <c r="W764" s="946"/>
      <c r="X764" s="946"/>
      <c r="Y764" s="946"/>
      <c r="Z764" s="946"/>
    </row>
    <row r="765">
      <c r="A765" s="949"/>
      <c r="B765" s="949"/>
      <c r="C765" s="947"/>
      <c r="D765" s="947"/>
      <c r="E765" s="948"/>
      <c r="F765" s="948"/>
      <c r="G765" s="946"/>
      <c r="H765" s="946"/>
      <c r="I765" s="946"/>
      <c r="J765" s="946"/>
      <c r="K765" s="946"/>
      <c r="L765" s="946"/>
      <c r="M765" s="946"/>
      <c r="N765" s="946"/>
      <c r="O765" s="946"/>
      <c r="P765" s="946"/>
      <c r="Q765" s="946"/>
      <c r="R765" s="946"/>
      <c r="S765" s="946"/>
      <c r="T765" s="946"/>
      <c r="U765" s="946"/>
      <c r="V765" s="946"/>
      <c r="W765" s="946"/>
      <c r="X765" s="946"/>
      <c r="Y765" s="946"/>
      <c r="Z765" s="946"/>
    </row>
    <row r="766">
      <c r="A766" s="949"/>
      <c r="B766" s="949"/>
      <c r="C766" s="947"/>
      <c r="D766" s="947"/>
      <c r="E766" s="948"/>
      <c r="F766" s="948"/>
      <c r="G766" s="946"/>
      <c r="H766" s="946"/>
      <c r="I766" s="946"/>
      <c r="J766" s="946"/>
      <c r="K766" s="946"/>
      <c r="L766" s="946"/>
      <c r="M766" s="946"/>
      <c r="N766" s="946"/>
      <c r="O766" s="946"/>
      <c r="P766" s="946"/>
      <c r="Q766" s="946"/>
      <c r="R766" s="946"/>
      <c r="S766" s="946"/>
      <c r="T766" s="946"/>
      <c r="U766" s="946"/>
      <c r="V766" s="946"/>
      <c r="W766" s="946"/>
      <c r="X766" s="946"/>
      <c r="Y766" s="946"/>
      <c r="Z766" s="946"/>
    </row>
    <row r="767">
      <c r="A767" s="949"/>
      <c r="B767" s="949"/>
      <c r="C767" s="947"/>
      <c r="D767" s="947"/>
      <c r="E767" s="948"/>
      <c r="F767" s="948"/>
      <c r="G767" s="946"/>
      <c r="H767" s="946"/>
      <c r="I767" s="946"/>
      <c r="J767" s="946"/>
      <c r="K767" s="946"/>
      <c r="L767" s="946"/>
      <c r="M767" s="946"/>
      <c r="N767" s="946"/>
      <c r="O767" s="946"/>
      <c r="P767" s="946"/>
      <c r="Q767" s="946"/>
      <c r="R767" s="946"/>
      <c r="S767" s="946"/>
      <c r="T767" s="946"/>
      <c r="U767" s="946"/>
      <c r="V767" s="946"/>
      <c r="W767" s="946"/>
      <c r="X767" s="946"/>
      <c r="Y767" s="946"/>
      <c r="Z767" s="946"/>
    </row>
    <row r="768">
      <c r="A768" s="949"/>
      <c r="B768" s="949"/>
      <c r="C768" s="947"/>
      <c r="D768" s="947"/>
      <c r="E768" s="948"/>
      <c r="F768" s="948"/>
      <c r="G768" s="946"/>
      <c r="H768" s="946"/>
      <c r="I768" s="946"/>
      <c r="J768" s="946"/>
      <c r="K768" s="946"/>
      <c r="L768" s="946"/>
      <c r="M768" s="946"/>
      <c r="N768" s="946"/>
      <c r="O768" s="946"/>
      <c r="P768" s="946"/>
      <c r="Q768" s="946"/>
      <c r="R768" s="946"/>
      <c r="S768" s="946"/>
      <c r="T768" s="946"/>
      <c r="U768" s="946"/>
      <c r="V768" s="946"/>
      <c r="W768" s="946"/>
      <c r="X768" s="946"/>
      <c r="Y768" s="946"/>
      <c r="Z768" s="946"/>
    </row>
    <row r="769">
      <c r="A769" s="949"/>
      <c r="B769" s="949"/>
      <c r="C769" s="947"/>
      <c r="D769" s="947"/>
      <c r="E769" s="948"/>
      <c r="F769" s="948"/>
      <c r="G769" s="946"/>
      <c r="H769" s="946"/>
      <c r="I769" s="946"/>
      <c r="J769" s="946"/>
      <c r="K769" s="946"/>
      <c r="L769" s="946"/>
      <c r="M769" s="946"/>
      <c r="N769" s="946"/>
      <c r="O769" s="946"/>
      <c r="P769" s="946"/>
      <c r="Q769" s="946"/>
      <c r="R769" s="946"/>
      <c r="S769" s="946"/>
      <c r="T769" s="946"/>
      <c r="U769" s="946"/>
      <c r="V769" s="946"/>
      <c r="W769" s="946"/>
      <c r="X769" s="946"/>
      <c r="Y769" s="946"/>
      <c r="Z769" s="946"/>
    </row>
    <row r="770">
      <c r="A770" s="949"/>
      <c r="B770" s="949"/>
      <c r="C770" s="947"/>
      <c r="D770" s="947"/>
      <c r="E770" s="948"/>
      <c r="F770" s="948"/>
      <c r="G770" s="946"/>
      <c r="H770" s="946"/>
      <c r="I770" s="946"/>
      <c r="J770" s="946"/>
      <c r="K770" s="946"/>
      <c r="L770" s="946"/>
      <c r="M770" s="946"/>
      <c r="N770" s="946"/>
      <c r="O770" s="946"/>
      <c r="P770" s="946"/>
      <c r="Q770" s="946"/>
      <c r="R770" s="946"/>
      <c r="S770" s="946"/>
      <c r="T770" s="946"/>
      <c r="U770" s="946"/>
      <c r="V770" s="946"/>
      <c r="W770" s="946"/>
      <c r="X770" s="946"/>
      <c r="Y770" s="946"/>
      <c r="Z770" s="946"/>
    </row>
    <row r="771">
      <c r="A771" s="949"/>
      <c r="B771" s="949"/>
      <c r="C771" s="947"/>
      <c r="D771" s="947"/>
      <c r="E771" s="948"/>
      <c r="F771" s="948"/>
      <c r="G771" s="946"/>
      <c r="H771" s="946"/>
      <c r="I771" s="946"/>
      <c r="J771" s="946"/>
      <c r="K771" s="946"/>
      <c r="L771" s="946"/>
      <c r="M771" s="946"/>
      <c r="N771" s="946"/>
      <c r="O771" s="946"/>
      <c r="P771" s="946"/>
      <c r="Q771" s="946"/>
      <c r="R771" s="946"/>
      <c r="S771" s="946"/>
      <c r="T771" s="946"/>
      <c r="U771" s="946"/>
      <c r="V771" s="946"/>
      <c r="W771" s="946"/>
      <c r="X771" s="946"/>
      <c r="Y771" s="946"/>
      <c r="Z771" s="946"/>
    </row>
    <row r="772">
      <c r="A772" s="949"/>
      <c r="B772" s="949"/>
      <c r="C772" s="947"/>
      <c r="D772" s="947"/>
      <c r="E772" s="948"/>
      <c r="F772" s="948"/>
      <c r="G772" s="946"/>
      <c r="H772" s="946"/>
      <c r="I772" s="946"/>
      <c r="J772" s="946"/>
      <c r="K772" s="946"/>
      <c r="L772" s="946"/>
      <c r="M772" s="946"/>
      <c r="N772" s="946"/>
      <c r="O772" s="946"/>
      <c r="P772" s="946"/>
      <c r="Q772" s="946"/>
      <c r="R772" s="946"/>
      <c r="S772" s="946"/>
      <c r="T772" s="946"/>
      <c r="U772" s="946"/>
      <c r="V772" s="946"/>
      <c r="W772" s="946"/>
      <c r="X772" s="946"/>
      <c r="Y772" s="946"/>
      <c r="Z772" s="946"/>
    </row>
    <row r="773">
      <c r="A773" s="949"/>
      <c r="B773" s="949"/>
      <c r="C773" s="947"/>
      <c r="D773" s="947"/>
      <c r="E773" s="948"/>
      <c r="F773" s="948"/>
      <c r="G773" s="946"/>
      <c r="H773" s="946"/>
      <c r="I773" s="946"/>
      <c r="J773" s="946"/>
      <c r="K773" s="946"/>
      <c r="L773" s="946"/>
      <c r="M773" s="946"/>
      <c r="N773" s="946"/>
      <c r="O773" s="946"/>
      <c r="P773" s="946"/>
      <c r="Q773" s="946"/>
      <c r="R773" s="946"/>
      <c r="S773" s="946"/>
      <c r="T773" s="946"/>
      <c r="U773" s="946"/>
      <c r="V773" s="946"/>
      <c r="W773" s="946"/>
      <c r="X773" s="946"/>
      <c r="Y773" s="946"/>
      <c r="Z773" s="946"/>
    </row>
    <row r="774">
      <c r="A774" s="949"/>
      <c r="B774" s="949"/>
      <c r="C774" s="947"/>
      <c r="D774" s="947"/>
      <c r="E774" s="948"/>
      <c r="F774" s="948"/>
      <c r="G774" s="946"/>
      <c r="H774" s="946"/>
      <c r="I774" s="946"/>
      <c r="J774" s="946"/>
      <c r="K774" s="946"/>
      <c r="L774" s="946"/>
      <c r="M774" s="946"/>
      <c r="N774" s="946"/>
      <c r="O774" s="946"/>
      <c r="P774" s="946"/>
      <c r="Q774" s="946"/>
      <c r="R774" s="946"/>
      <c r="S774" s="946"/>
      <c r="T774" s="946"/>
      <c r="U774" s="946"/>
      <c r="V774" s="946"/>
      <c r="W774" s="946"/>
      <c r="X774" s="946"/>
      <c r="Y774" s="946"/>
      <c r="Z774" s="946"/>
    </row>
    <row r="775">
      <c r="A775" s="949"/>
      <c r="B775" s="949"/>
      <c r="C775" s="947"/>
      <c r="D775" s="947"/>
      <c r="E775" s="948"/>
      <c r="F775" s="948"/>
      <c r="G775" s="946"/>
      <c r="H775" s="946"/>
      <c r="I775" s="946"/>
      <c r="J775" s="946"/>
      <c r="K775" s="946"/>
      <c r="L775" s="946"/>
      <c r="M775" s="946"/>
      <c r="N775" s="946"/>
      <c r="O775" s="946"/>
      <c r="P775" s="946"/>
      <c r="Q775" s="946"/>
      <c r="R775" s="946"/>
      <c r="S775" s="946"/>
      <c r="T775" s="946"/>
      <c r="U775" s="946"/>
      <c r="V775" s="946"/>
      <c r="W775" s="946"/>
      <c r="X775" s="946"/>
      <c r="Y775" s="946"/>
      <c r="Z775" s="946"/>
    </row>
    <row r="776">
      <c r="A776" s="949"/>
      <c r="B776" s="949"/>
      <c r="C776" s="947"/>
      <c r="D776" s="947"/>
      <c r="E776" s="948"/>
      <c r="F776" s="948"/>
      <c r="G776" s="946"/>
      <c r="H776" s="946"/>
      <c r="I776" s="946"/>
      <c r="J776" s="946"/>
      <c r="K776" s="946"/>
      <c r="L776" s="946"/>
      <c r="M776" s="946"/>
      <c r="N776" s="946"/>
      <c r="O776" s="946"/>
      <c r="P776" s="946"/>
      <c r="Q776" s="946"/>
      <c r="R776" s="946"/>
      <c r="S776" s="946"/>
      <c r="T776" s="946"/>
      <c r="U776" s="946"/>
      <c r="V776" s="946"/>
      <c r="W776" s="946"/>
      <c r="X776" s="946"/>
      <c r="Y776" s="946"/>
      <c r="Z776" s="946"/>
    </row>
    <row r="777">
      <c r="A777" s="949"/>
      <c r="B777" s="949"/>
      <c r="C777" s="947"/>
      <c r="D777" s="947"/>
      <c r="E777" s="948"/>
      <c r="F777" s="948"/>
      <c r="G777" s="946"/>
      <c r="H777" s="946"/>
      <c r="I777" s="946"/>
      <c r="J777" s="946"/>
      <c r="K777" s="946"/>
      <c r="L777" s="946"/>
      <c r="M777" s="946"/>
      <c r="N777" s="946"/>
      <c r="O777" s="946"/>
      <c r="P777" s="946"/>
      <c r="Q777" s="946"/>
      <c r="R777" s="946"/>
      <c r="S777" s="946"/>
      <c r="T777" s="946"/>
      <c r="U777" s="946"/>
      <c r="V777" s="946"/>
      <c r="W777" s="946"/>
      <c r="X777" s="946"/>
      <c r="Y777" s="946"/>
      <c r="Z777" s="946"/>
    </row>
    <row r="778">
      <c r="A778" s="949"/>
      <c r="B778" s="949"/>
      <c r="C778" s="947"/>
      <c r="D778" s="947"/>
      <c r="E778" s="948"/>
      <c r="F778" s="948"/>
      <c r="G778" s="946"/>
      <c r="H778" s="946"/>
      <c r="I778" s="946"/>
      <c r="J778" s="946"/>
      <c r="K778" s="946"/>
      <c r="L778" s="946"/>
      <c r="M778" s="946"/>
      <c r="N778" s="946"/>
      <c r="O778" s="946"/>
      <c r="P778" s="946"/>
      <c r="Q778" s="946"/>
      <c r="R778" s="946"/>
      <c r="S778" s="946"/>
      <c r="T778" s="946"/>
      <c r="U778" s="946"/>
      <c r="V778" s="946"/>
      <c r="W778" s="946"/>
      <c r="X778" s="946"/>
      <c r="Y778" s="946"/>
      <c r="Z778" s="946"/>
    </row>
    <row r="779">
      <c r="A779" s="949"/>
      <c r="B779" s="949"/>
      <c r="C779" s="947"/>
      <c r="D779" s="947"/>
      <c r="E779" s="948"/>
      <c r="F779" s="948"/>
      <c r="G779" s="946"/>
      <c r="H779" s="946"/>
      <c r="I779" s="946"/>
      <c r="J779" s="946"/>
      <c r="K779" s="946"/>
      <c r="L779" s="946"/>
      <c r="M779" s="946"/>
      <c r="N779" s="946"/>
      <c r="O779" s="946"/>
      <c r="P779" s="946"/>
      <c r="Q779" s="946"/>
      <c r="R779" s="946"/>
      <c r="S779" s="946"/>
      <c r="T779" s="946"/>
      <c r="U779" s="946"/>
      <c r="V779" s="946"/>
      <c r="W779" s="946"/>
      <c r="X779" s="946"/>
      <c r="Y779" s="946"/>
      <c r="Z779" s="946"/>
    </row>
    <row r="780">
      <c r="A780" s="949"/>
      <c r="B780" s="949"/>
      <c r="C780" s="947"/>
      <c r="D780" s="947"/>
      <c r="E780" s="948"/>
      <c r="F780" s="948"/>
      <c r="G780" s="946"/>
      <c r="H780" s="946"/>
      <c r="I780" s="946"/>
      <c r="J780" s="946"/>
      <c r="K780" s="946"/>
      <c r="L780" s="946"/>
      <c r="M780" s="946"/>
      <c r="N780" s="946"/>
      <c r="O780" s="946"/>
      <c r="P780" s="946"/>
      <c r="Q780" s="946"/>
      <c r="R780" s="946"/>
      <c r="S780" s="946"/>
      <c r="T780" s="946"/>
      <c r="U780" s="946"/>
      <c r="V780" s="946"/>
      <c r="W780" s="946"/>
      <c r="X780" s="946"/>
      <c r="Y780" s="946"/>
      <c r="Z780" s="946"/>
    </row>
    <row r="781">
      <c r="A781" s="949"/>
      <c r="B781" s="949"/>
      <c r="C781" s="947"/>
      <c r="D781" s="947"/>
      <c r="E781" s="948"/>
      <c r="F781" s="948"/>
      <c r="G781" s="946"/>
      <c r="H781" s="946"/>
      <c r="I781" s="946"/>
      <c r="J781" s="946"/>
      <c r="K781" s="946"/>
      <c r="L781" s="946"/>
      <c r="M781" s="946"/>
      <c r="N781" s="946"/>
      <c r="O781" s="946"/>
      <c r="P781" s="946"/>
      <c r="Q781" s="946"/>
      <c r="R781" s="946"/>
      <c r="S781" s="946"/>
      <c r="T781" s="946"/>
      <c r="U781" s="946"/>
      <c r="V781" s="946"/>
      <c r="W781" s="946"/>
      <c r="X781" s="946"/>
      <c r="Y781" s="946"/>
      <c r="Z781" s="946"/>
    </row>
    <row r="782">
      <c r="A782" s="949"/>
      <c r="B782" s="949"/>
      <c r="C782" s="947"/>
      <c r="D782" s="947"/>
      <c r="E782" s="948"/>
      <c r="F782" s="948"/>
      <c r="G782" s="946"/>
      <c r="H782" s="946"/>
      <c r="I782" s="946"/>
      <c r="J782" s="946"/>
      <c r="K782" s="946"/>
      <c r="L782" s="946"/>
      <c r="M782" s="946"/>
      <c r="N782" s="946"/>
      <c r="O782" s="946"/>
      <c r="P782" s="946"/>
      <c r="Q782" s="946"/>
      <c r="R782" s="946"/>
      <c r="S782" s="946"/>
      <c r="T782" s="946"/>
      <c r="U782" s="946"/>
      <c r="V782" s="946"/>
      <c r="W782" s="946"/>
      <c r="X782" s="946"/>
      <c r="Y782" s="946"/>
      <c r="Z782" s="946"/>
    </row>
    <row r="783">
      <c r="A783" s="949"/>
      <c r="B783" s="949"/>
      <c r="C783" s="947"/>
      <c r="D783" s="947"/>
      <c r="E783" s="948"/>
      <c r="F783" s="948"/>
      <c r="G783" s="946"/>
      <c r="H783" s="946"/>
      <c r="I783" s="946"/>
      <c r="J783" s="946"/>
      <c r="K783" s="946"/>
      <c r="L783" s="946"/>
      <c r="M783" s="946"/>
      <c r="N783" s="946"/>
      <c r="O783" s="946"/>
      <c r="P783" s="946"/>
      <c r="Q783" s="946"/>
      <c r="R783" s="946"/>
      <c r="S783" s="946"/>
      <c r="T783" s="946"/>
      <c r="U783" s="946"/>
      <c r="V783" s="946"/>
      <c r="W783" s="946"/>
      <c r="X783" s="946"/>
      <c r="Y783" s="946"/>
      <c r="Z783" s="946"/>
    </row>
    <row r="784">
      <c r="A784" s="949"/>
      <c r="B784" s="949"/>
      <c r="C784" s="947"/>
      <c r="D784" s="947"/>
      <c r="E784" s="948"/>
      <c r="F784" s="948"/>
      <c r="G784" s="946"/>
      <c r="H784" s="946"/>
      <c r="I784" s="946"/>
      <c r="J784" s="946"/>
      <c r="K784" s="946"/>
      <c r="L784" s="946"/>
      <c r="M784" s="946"/>
      <c r="N784" s="946"/>
      <c r="O784" s="946"/>
      <c r="P784" s="946"/>
      <c r="Q784" s="946"/>
      <c r="R784" s="946"/>
      <c r="S784" s="946"/>
      <c r="T784" s="946"/>
      <c r="U784" s="946"/>
      <c r="V784" s="946"/>
      <c r="W784" s="946"/>
      <c r="X784" s="946"/>
      <c r="Y784" s="946"/>
      <c r="Z784" s="946"/>
    </row>
    <row r="785">
      <c r="A785" s="949"/>
      <c r="B785" s="949"/>
      <c r="C785" s="947"/>
      <c r="D785" s="947"/>
      <c r="E785" s="948"/>
      <c r="F785" s="948"/>
      <c r="G785" s="946"/>
      <c r="H785" s="946"/>
      <c r="I785" s="946"/>
      <c r="J785" s="946"/>
      <c r="K785" s="946"/>
      <c r="L785" s="946"/>
      <c r="M785" s="946"/>
      <c r="N785" s="946"/>
      <c r="O785" s="946"/>
      <c r="P785" s="946"/>
      <c r="Q785" s="946"/>
      <c r="R785" s="946"/>
      <c r="S785" s="946"/>
      <c r="T785" s="946"/>
      <c r="U785" s="946"/>
      <c r="V785" s="946"/>
      <c r="W785" s="946"/>
      <c r="X785" s="946"/>
      <c r="Y785" s="946"/>
      <c r="Z785" s="946"/>
    </row>
    <row r="786">
      <c r="A786" s="949"/>
      <c r="B786" s="949"/>
      <c r="C786" s="947"/>
      <c r="D786" s="947"/>
      <c r="E786" s="948"/>
      <c r="F786" s="948"/>
      <c r="G786" s="946"/>
      <c r="H786" s="946"/>
      <c r="I786" s="946"/>
      <c r="J786" s="946"/>
      <c r="K786" s="946"/>
      <c r="L786" s="946"/>
      <c r="M786" s="946"/>
      <c r="N786" s="946"/>
      <c r="O786" s="946"/>
      <c r="P786" s="946"/>
      <c r="Q786" s="946"/>
      <c r="R786" s="946"/>
      <c r="S786" s="946"/>
      <c r="T786" s="946"/>
      <c r="U786" s="946"/>
      <c r="V786" s="946"/>
      <c r="W786" s="946"/>
      <c r="X786" s="946"/>
      <c r="Y786" s="946"/>
      <c r="Z786" s="946"/>
    </row>
    <row r="787">
      <c r="A787" s="949"/>
      <c r="B787" s="949"/>
      <c r="C787" s="947"/>
      <c r="D787" s="947"/>
      <c r="E787" s="948"/>
      <c r="F787" s="948"/>
      <c r="G787" s="946"/>
      <c r="H787" s="946"/>
      <c r="I787" s="946"/>
      <c r="J787" s="946"/>
      <c r="K787" s="946"/>
      <c r="L787" s="946"/>
      <c r="M787" s="946"/>
      <c r="N787" s="946"/>
      <c r="O787" s="946"/>
      <c r="P787" s="946"/>
      <c r="Q787" s="946"/>
      <c r="R787" s="946"/>
      <c r="S787" s="946"/>
      <c r="T787" s="946"/>
      <c r="U787" s="946"/>
      <c r="V787" s="946"/>
      <c r="W787" s="946"/>
      <c r="X787" s="946"/>
      <c r="Y787" s="946"/>
      <c r="Z787" s="946"/>
    </row>
    <row r="788">
      <c r="A788" s="949"/>
      <c r="B788" s="949"/>
      <c r="C788" s="947"/>
      <c r="D788" s="947"/>
      <c r="E788" s="948"/>
      <c r="F788" s="948"/>
      <c r="G788" s="946"/>
      <c r="H788" s="946"/>
      <c r="I788" s="946"/>
      <c r="J788" s="946"/>
      <c r="K788" s="946"/>
      <c r="L788" s="946"/>
      <c r="M788" s="946"/>
      <c r="N788" s="946"/>
      <c r="O788" s="946"/>
      <c r="P788" s="946"/>
      <c r="Q788" s="946"/>
      <c r="R788" s="946"/>
      <c r="S788" s="946"/>
      <c r="T788" s="946"/>
      <c r="U788" s="946"/>
      <c r="V788" s="946"/>
      <c r="W788" s="946"/>
      <c r="X788" s="946"/>
      <c r="Y788" s="946"/>
      <c r="Z788" s="946"/>
    </row>
    <row r="789">
      <c r="A789" s="949"/>
      <c r="B789" s="949"/>
      <c r="C789" s="947"/>
      <c r="D789" s="947"/>
      <c r="E789" s="948"/>
      <c r="F789" s="948"/>
      <c r="G789" s="946"/>
      <c r="H789" s="946"/>
      <c r="I789" s="946"/>
      <c r="J789" s="946"/>
      <c r="K789" s="946"/>
      <c r="L789" s="946"/>
      <c r="M789" s="946"/>
      <c r="N789" s="946"/>
      <c r="O789" s="946"/>
      <c r="P789" s="946"/>
      <c r="Q789" s="946"/>
      <c r="R789" s="946"/>
      <c r="S789" s="946"/>
      <c r="T789" s="946"/>
      <c r="U789" s="946"/>
      <c r="V789" s="946"/>
      <c r="W789" s="946"/>
      <c r="X789" s="946"/>
      <c r="Y789" s="946"/>
      <c r="Z789" s="946"/>
    </row>
    <row r="790">
      <c r="A790" s="949"/>
      <c r="B790" s="949"/>
      <c r="C790" s="947"/>
      <c r="D790" s="947"/>
      <c r="E790" s="948"/>
      <c r="F790" s="948"/>
      <c r="G790" s="946"/>
      <c r="H790" s="946"/>
      <c r="I790" s="946"/>
      <c r="J790" s="946"/>
      <c r="K790" s="946"/>
      <c r="L790" s="946"/>
      <c r="M790" s="946"/>
      <c r="N790" s="946"/>
      <c r="O790" s="946"/>
      <c r="P790" s="946"/>
      <c r="Q790" s="946"/>
      <c r="R790" s="946"/>
      <c r="S790" s="946"/>
      <c r="T790" s="946"/>
      <c r="U790" s="946"/>
      <c r="V790" s="946"/>
      <c r="W790" s="946"/>
      <c r="X790" s="946"/>
      <c r="Y790" s="946"/>
      <c r="Z790" s="946"/>
    </row>
    <row r="791">
      <c r="A791" s="949"/>
      <c r="B791" s="949"/>
      <c r="C791" s="947"/>
      <c r="D791" s="947"/>
      <c r="E791" s="948"/>
      <c r="F791" s="948"/>
      <c r="G791" s="946"/>
      <c r="H791" s="946"/>
      <c r="I791" s="946"/>
      <c r="J791" s="946"/>
      <c r="K791" s="946"/>
      <c r="L791" s="946"/>
      <c r="M791" s="946"/>
      <c r="N791" s="946"/>
      <c r="O791" s="946"/>
      <c r="P791" s="946"/>
      <c r="Q791" s="946"/>
      <c r="R791" s="946"/>
      <c r="S791" s="946"/>
      <c r="T791" s="946"/>
      <c r="U791" s="946"/>
      <c r="V791" s="946"/>
      <c r="W791" s="946"/>
      <c r="X791" s="946"/>
      <c r="Y791" s="946"/>
      <c r="Z791" s="946"/>
    </row>
    <row r="792">
      <c r="A792" s="949"/>
      <c r="B792" s="949"/>
      <c r="C792" s="947"/>
      <c r="D792" s="947"/>
      <c r="E792" s="948"/>
      <c r="F792" s="948"/>
      <c r="G792" s="946"/>
      <c r="H792" s="946"/>
      <c r="I792" s="946"/>
      <c r="J792" s="946"/>
      <c r="K792" s="946"/>
      <c r="L792" s="946"/>
      <c r="M792" s="946"/>
      <c r="N792" s="946"/>
      <c r="O792" s="946"/>
      <c r="P792" s="946"/>
      <c r="Q792" s="946"/>
      <c r="R792" s="946"/>
      <c r="S792" s="946"/>
      <c r="T792" s="946"/>
      <c r="U792" s="946"/>
      <c r="V792" s="946"/>
      <c r="W792" s="946"/>
      <c r="X792" s="946"/>
      <c r="Y792" s="946"/>
      <c r="Z792" s="946"/>
    </row>
    <row r="793">
      <c r="A793" s="949"/>
      <c r="B793" s="949"/>
      <c r="C793" s="947"/>
      <c r="D793" s="947"/>
      <c r="E793" s="948"/>
      <c r="F793" s="948"/>
      <c r="G793" s="946"/>
      <c r="H793" s="946"/>
      <c r="I793" s="946"/>
      <c r="J793" s="946"/>
      <c r="K793" s="946"/>
      <c r="L793" s="946"/>
      <c r="M793" s="946"/>
      <c r="N793" s="946"/>
      <c r="O793" s="946"/>
      <c r="P793" s="946"/>
      <c r="Q793" s="946"/>
      <c r="R793" s="946"/>
      <c r="S793" s="946"/>
      <c r="T793" s="946"/>
      <c r="U793" s="946"/>
      <c r="V793" s="946"/>
      <c r="W793" s="946"/>
      <c r="X793" s="946"/>
      <c r="Y793" s="946"/>
      <c r="Z793" s="946"/>
    </row>
    <row r="794">
      <c r="A794" s="949"/>
      <c r="B794" s="949"/>
      <c r="C794" s="947"/>
      <c r="D794" s="947"/>
      <c r="E794" s="948"/>
      <c r="F794" s="948"/>
      <c r="G794" s="946"/>
      <c r="H794" s="946"/>
      <c r="I794" s="946"/>
      <c r="J794" s="946"/>
      <c r="K794" s="946"/>
      <c r="L794" s="946"/>
      <c r="M794" s="946"/>
      <c r="N794" s="946"/>
      <c r="O794" s="946"/>
      <c r="P794" s="946"/>
      <c r="Q794" s="946"/>
      <c r="R794" s="946"/>
      <c r="S794" s="946"/>
      <c r="T794" s="946"/>
      <c r="U794" s="946"/>
      <c r="V794" s="946"/>
      <c r="W794" s="946"/>
      <c r="X794" s="946"/>
      <c r="Y794" s="946"/>
      <c r="Z794" s="946"/>
    </row>
    <row r="795">
      <c r="A795" s="949"/>
      <c r="B795" s="949"/>
      <c r="C795" s="947"/>
      <c r="D795" s="947"/>
      <c r="E795" s="948"/>
      <c r="F795" s="948"/>
      <c r="G795" s="946"/>
      <c r="H795" s="946"/>
      <c r="I795" s="946"/>
      <c r="J795" s="946"/>
      <c r="K795" s="946"/>
      <c r="L795" s="946"/>
      <c r="M795" s="946"/>
      <c r="N795" s="946"/>
      <c r="O795" s="946"/>
      <c r="P795" s="946"/>
      <c r="Q795" s="946"/>
      <c r="R795" s="946"/>
      <c r="S795" s="946"/>
      <c r="T795" s="946"/>
      <c r="U795" s="946"/>
      <c r="V795" s="946"/>
      <c r="W795" s="946"/>
      <c r="X795" s="946"/>
      <c r="Y795" s="946"/>
      <c r="Z795" s="946"/>
    </row>
    <row r="796">
      <c r="A796" s="949"/>
      <c r="B796" s="949"/>
      <c r="C796" s="947"/>
      <c r="D796" s="947"/>
      <c r="E796" s="948"/>
      <c r="F796" s="948"/>
      <c r="G796" s="946"/>
      <c r="H796" s="946"/>
      <c r="I796" s="946"/>
      <c r="J796" s="946"/>
      <c r="K796" s="946"/>
      <c r="L796" s="946"/>
      <c r="M796" s="946"/>
      <c r="N796" s="946"/>
      <c r="O796" s="946"/>
      <c r="P796" s="946"/>
      <c r="Q796" s="946"/>
      <c r="R796" s="946"/>
      <c r="S796" s="946"/>
      <c r="T796" s="946"/>
      <c r="U796" s="946"/>
      <c r="V796" s="946"/>
      <c r="W796" s="946"/>
      <c r="X796" s="946"/>
      <c r="Y796" s="946"/>
      <c r="Z796" s="946"/>
    </row>
    <row r="797">
      <c r="A797" s="949"/>
      <c r="B797" s="949"/>
      <c r="C797" s="947"/>
      <c r="D797" s="947"/>
      <c r="E797" s="948"/>
      <c r="F797" s="948"/>
      <c r="G797" s="946"/>
      <c r="H797" s="946"/>
      <c r="I797" s="946"/>
      <c r="J797" s="946"/>
      <c r="K797" s="946"/>
      <c r="L797" s="946"/>
      <c r="M797" s="946"/>
      <c r="N797" s="946"/>
      <c r="O797" s="946"/>
      <c r="P797" s="946"/>
      <c r="Q797" s="946"/>
      <c r="R797" s="946"/>
      <c r="S797" s="946"/>
      <c r="T797" s="946"/>
      <c r="U797" s="946"/>
      <c r="V797" s="946"/>
      <c r="W797" s="946"/>
      <c r="X797" s="946"/>
      <c r="Y797" s="946"/>
      <c r="Z797" s="946"/>
    </row>
    <row r="798">
      <c r="A798" s="949"/>
      <c r="B798" s="949"/>
      <c r="C798" s="947"/>
      <c r="D798" s="947"/>
      <c r="E798" s="948"/>
      <c r="F798" s="948"/>
      <c r="G798" s="946"/>
      <c r="H798" s="946"/>
      <c r="I798" s="946"/>
      <c r="J798" s="946"/>
      <c r="K798" s="946"/>
      <c r="L798" s="946"/>
      <c r="M798" s="946"/>
      <c r="N798" s="946"/>
      <c r="O798" s="946"/>
      <c r="P798" s="946"/>
      <c r="Q798" s="946"/>
      <c r="R798" s="946"/>
      <c r="S798" s="946"/>
      <c r="T798" s="946"/>
      <c r="U798" s="946"/>
      <c r="V798" s="946"/>
      <c r="W798" s="946"/>
      <c r="X798" s="946"/>
      <c r="Y798" s="946"/>
      <c r="Z798" s="946"/>
    </row>
    <row r="799">
      <c r="A799" s="949"/>
      <c r="B799" s="949"/>
      <c r="C799" s="947"/>
      <c r="D799" s="947"/>
      <c r="E799" s="948"/>
      <c r="F799" s="948"/>
      <c r="G799" s="946"/>
      <c r="H799" s="946"/>
      <c r="I799" s="946"/>
      <c r="J799" s="946"/>
      <c r="K799" s="946"/>
      <c r="L799" s="946"/>
      <c r="M799" s="946"/>
      <c r="N799" s="946"/>
      <c r="O799" s="946"/>
      <c r="P799" s="946"/>
      <c r="Q799" s="946"/>
      <c r="R799" s="946"/>
      <c r="S799" s="946"/>
      <c r="T799" s="946"/>
      <c r="U799" s="946"/>
      <c r="V799" s="946"/>
      <c r="W799" s="946"/>
      <c r="X799" s="946"/>
      <c r="Y799" s="946"/>
      <c r="Z799" s="946"/>
    </row>
    <row r="800">
      <c r="A800" s="949"/>
      <c r="B800" s="949"/>
      <c r="C800" s="947"/>
      <c r="D800" s="947"/>
      <c r="E800" s="948"/>
      <c r="F800" s="948"/>
      <c r="G800" s="946"/>
      <c r="H800" s="946"/>
      <c r="I800" s="946"/>
      <c r="J800" s="946"/>
      <c r="K800" s="946"/>
      <c r="L800" s="946"/>
      <c r="M800" s="946"/>
      <c r="N800" s="946"/>
      <c r="O800" s="946"/>
      <c r="P800" s="946"/>
      <c r="Q800" s="946"/>
      <c r="R800" s="946"/>
      <c r="S800" s="946"/>
      <c r="T800" s="946"/>
      <c r="U800" s="946"/>
      <c r="V800" s="946"/>
      <c r="W800" s="946"/>
      <c r="X800" s="946"/>
      <c r="Y800" s="946"/>
      <c r="Z800" s="946"/>
    </row>
    <row r="801">
      <c r="A801" s="949"/>
      <c r="B801" s="949"/>
      <c r="C801" s="947"/>
      <c r="D801" s="947"/>
      <c r="E801" s="948"/>
      <c r="F801" s="948"/>
      <c r="G801" s="946"/>
      <c r="H801" s="946"/>
      <c r="I801" s="946"/>
      <c r="J801" s="946"/>
      <c r="K801" s="946"/>
      <c r="L801" s="946"/>
      <c r="M801" s="946"/>
      <c r="N801" s="946"/>
      <c r="O801" s="946"/>
      <c r="P801" s="946"/>
      <c r="Q801" s="946"/>
      <c r="R801" s="946"/>
      <c r="S801" s="946"/>
      <c r="T801" s="946"/>
      <c r="U801" s="946"/>
      <c r="V801" s="946"/>
      <c r="W801" s="946"/>
      <c r="X801" s="946"/>
      <c r="Y801" s="946"/>
      <c r="Z801" s="946"/>
    </row>
    <row r="802">
      <c r="A802" s="949"/>
      <c r="B802" s="949"/>
      <c r="C802" s="947"/>
      <c r="D802" s="947"/>
      <c r="E802" s="948"/>
      <c r="F802" s="948"/>
      <c r="G802" s="946"/>
      <c r="H802" s="946"/>
      <c r="I802" s="946"/>
      <c r="J802" s="946"/>
      <c r="K802" s="946"/>
      <c r="L802" s="946"/>
      <c r="M802" s="946"/>
      <c r="N802" s="946"/>
      <c r="O802" s="946"/>
      <c r="P802" s="946"/>
      <c r="Q802" s="946"/>
      <c r="R802" s="946"/>
      <c r="S802" s="946"/>
      <c r="T802" s="946"/>
      <c r="U802" s="946"/>
      <c r="V802" s="946"/>
      <c r="W802" s="946"/>
      <c r="X802" s="946"/>
      <c r="Y802" s="946"/>
      <c r="Z802" s="946"/>
    </row>
    <row r="803">
      <c r="A803" s="949"/>
      <c r="B803" s="949"/>
      <c r="C803" s="947"/>
      <c r="D803" s="947"/>
      <c r="E803" s="948"/>
      <c r="F803" s="948"/>
      <c r="G803" s="946"/>
      <c r="H803" s="946"/>
      <c r="I803" s="946"/>
      <c r="J803" s="946"/>
      <c r="K803" s="946"/>
      <c r="L803" s="946"/>
      <c r="M803" s="946"/>
      <c r="N803" s="946"/>
      <c r="O803" s="946"/>
      <c r="P803" s="946"/>
      <c r="Q803" s="946"/>
      <c r="R803" s="946"/>
      <c r="S803" s="946"/>
      <c r="T803" s="946"/>
      <c r="U803" s="946"/>
      <c r="V803" s="946"/>
      <c r="W803" s="946"/>
      <c r="X803" s="946"/>
      <c r="Y803" s="946"/>
      <c r="Z803" s="946"/>
    </row>
    <row r="804">
      <c r="A804" s="949"/>
      <c r="B804" s="949"/>
      <c r="C804" s="947"/>
      <c r="D804" s="947"/>
      <c r="E804" s="948"/>
      <c r="F804" s="948"/>
      <c r="G804" s="946"/>
      <c r="H804" s="946"/>
      <c r="I804" s="946"/>
      <c r="J804" s="946"/>
      <c r="K804" s="946"/>
      <c r="L804" s="946"/>
      <c r="M804" s="946"/>
      <c r="N804" s="946"/>
      <c r="O804" s="946"/>
      <c r="P804" s="946"/>
      <c r="Q804" s="946"/>
      <c r="R804" s="946"/>
      <c r="S804" s="946"/>
      <c r="T804" s="946"/>
      <c r="U804" s="946"/>
      <c r="V804" s="946"/>
      <c r="W804" s="946"/>
      <c r="X804" s="946"/>
      <c r="Y804" s="946"/>
      <c r="Z804" s="946"/>
    </row>
    <row r="805">
      <c r="A805" s="949"/>
      <c r="B805" s="949"/>
      <c r="C805" s="947"/>
      <c r="D805" s="947"/>
      <c r="E805" s="948"/>
      <c r="F805" s="948"/>
      <c r="G805" s="946"/>
      <c r="H805" s="946"/>
      <c r="I805" s="946"/>
      <c r="J805" s="946"/>
      <c r="K805" s="946"/>
      <c r="L805" s="946"/>
      <c r="M805" s="946"/>
      <c r="N805" s="946"/>
      <c r="O805" s="946"/>
      <c r="P805" s="946"/>
      <c r="Q805" s="946"/>
      <c r="R805" s="946"/>
      <c r="S805" s="946"/>
      <c r="T805" s="946"/>
      <c r="U805" s="946"/>
      <c r="V805" s="946"/>
      <c r="W805" s="946"/>
      <c r="X805" s="946"/>
      <c r="Y805" s="946"/>
      <c r="Z805" s="946"/>
    </row>
    <row r="806">
      <c r="A806" s="949"/>
      <c r="B806" s="949"/>
      <c r="C806" s="947"/>
      <c r="D806" s="947"/>
      <c r="E806" s="948"/>
      <c r="F806" s="948"/>
      <c r="G806" s="946"/>
      <c r="H806" s="946"/>
      <c r="I806" s="946"/>
      <c r="J806" s="946"/>
      <c r="K806" s="946"/>
      <c r="L806" s="946"/>
      <c r="M806" s="946"/>
      <c r="N806" s="946"/>
      <c r="O806" s="946"/>
      <c r="P806" s="946"/>
      <c r="Q806" s="946"/>
      <c r="R806" s="946"/>
      <c r="S806" s="946"/>
      <c r="T806" s="946"/>
      <c r="U806" s="946"/>
      <c r="V806" s="946"/>
      <c r="W806" s="946"/>
      <c r="X806" s="946"/>
      <c r="Y806" s="946"/>
      <c r="Z806" s="946"/>
    </row>
    <row r="807">
      <c r="A807" s="949"/>
      <c r="B807" s="949"/>
      <c r="C807" s="947"/>
      <c r="D807" s="947"/>
      <c r="E807" s="948"/>
      <c r="F807" s="948"/>
      <c r="G807" s="946"/>
      <c r="H807" s="946"/>
      <c r="I807" s="946"/>
      <c r="J807" s="946"/>
      <c r="K807" s="946"/>
      <c r="L807" s="946"/>
      <c r="M807" s="946"/>
      <c r="N807" s="946"/>
      <c r="O807" s="946"/>
      <c r="P807" s="946"/>
      <c r="Q807" s="946"/>
      <c r="R807" s="946"/>
      <c r="S807" s="946"/>
      <c r="T807" s="946"/>
      <c r="U807" s="946"/>
      <c r="V807" s="946"/>
      <c r="W807" s="946"/>
      <c r="X807" s="946"/>
      <c r="Y807" s="946"/>
      <c r="Z807" s="946"/>
    </row>
    <row r="808">
      <c r="A808" s="949"/>
      <c r="B808" s="949"/>
      <c r="C808" s="947"/>
      <c r="D808" s="947"/>
      <c r="E808" s="948"/>
      <c r="F808" s="948"/>
      <c r="G808" s="946"/>
      <c r="H808" s="946"/>
      <c r="I808" s="946"/>
      <c r="J808" s="946"/>
      <c r="K808" s="946"/>
      <c r="L808" s="946"/>
      <c r="M808" s="946"/>
      <c r="N808" s="946"/>
      <c r="O808" s="946"/>
      <c r="P808" s="946"/>
      <c r="Q808" s="946"/>
      <c r="R808" s="946"/>
      <c r="S808" s="946"/>
      <c r="T808" s="946"/>
      <c r="U808" s="946"/>
      <c r="V808" s="946"/>
      <c r="W808" s="946"/>
      <c r="X808" s="946"/>
      <c r="Y808" s="946"/>
      <c r="Z808" s="946"/>
    </row>
    <row r="809">
      <c r="A809" s="949"/>
      <c r="B809" s="949"/>
      <c r="C809" s="947"/>
      <c r="D809" s="947"/>
      <c r="E809" s="948"/>
      <c r="F809" s="948"/>
      <c r="G809" s="946"/>
      <c r="H809" s="946"/>
      <c r="I809" s="946"/>
      <c r="J809" s="946"/>
      <c r="K809" s="946"/>
      <c r="L809" s="946"/>
      <c r="M809" s="946"/>
      <c r="N809" s="946"/>
      <c r="O809" s="946"/>
      <c r="P809" s="946"/>
      <c r="Q809" s="946"/>
      <c r="R809" s="946"/>
      <c r="S809" s="946"/>
      <c r="T809" s="946"/>
      <c r="U809" s="946"/>
      <c r="V809" s="946"/>
      <c r="W809" s="946"/>
      <c r="X809" s="946"/>
      <c r="Y809" s="946"/>
      <c r="Z809" s="946"/>
    </row>
    <row r="810">
      <c r="A810" s="949"/>
      <c r="B810" s="949"/>
      <c r="C810" s="947"/>
      <c r="D810" s="947"/>
      <c r="E810" s="948"/>
      <c r="F810" s="948"/>
      <c r="G810" s="946"/>
      <c r="H810" s="946"/>
      <c r="I810" s="946"/>
      <c r="J810" s="946"/>
      <c r="K810" s="946"/>
      <c r="L810" s="946"/>
      <c r="M810" s="946"/>
      <c r="N810" s="946"/>
      <c r="O810" s="946"/>
      <c r="P810" s="946"/>
      <c r="Q810" s="946"/>
      <c r="R810" s="946"/>
      <c r="S810" s="946"/>
      <c r="T810" s="946"/>
      <c r="U810" s="946"/>
      <c r="V810" s="946"/>
      <c r="W810" s="946"/>
      <c r="X810" s="946"/>
      <c r="Y810" s="946"/>
      <c r="Z810" s="946"/>
    </row>
    <row r="811">
      <c r="A811" s="949"/>
      <c r="B811" s="949"/>
      <c r="C811" s="947"/>
      <c r="D811" s="947"/>
      <c r="E811" s="948"/>
      <c r="F811" s="948"/>
      <c r="G811" s="946"/>
      <c r="H811" s="946"/>
      <c r="I811" s="946"/>
      <c r="J811" s="946"/>
      <c r="K811" s="946"/>
      <c r="L811" s="946"/>
      <c r="M811" s="946"/>
      <c r="N811" s="946"/>
      <c r="O811" s="946"/>
      <c r="P811" s="946"/>
      <c r="Q811" s="946"/>
      <c r="R811" s="946"/>
      <c r="S811" s="946"/>
      <c r="T811" s="946"/>
      <c r="U811" s="946"/>
      <c r="V811" s="946"/>
      <c r="W811" s="946"/>
      <c r="X811" s="946"/>
      <c r="Y811" s="946"/>
      <c r="Z811" s="946"/>
    </row>
    <row r="812">
      <c r="A812" s="949"/>
      <c r="B812" s="949"/>
      <c r="C812" s="947"/>
      <c r="D812" s="947"/>
      <c r="E812" s="948"/>
      <c r="F812" s="948"/>
      <c r="G812" s="946"/>
      <c r="H812" s="946"/>
      <c r="I812" s="946"/>
      <c r="J812" s="946"/>
      <c r="K812" s="946"/>
      <c r="L812" s="946"/>
      <c r="M812" s="946"/>
      <c r="N812" s="946"/>
      <c r="O812" s="946"/>
      <c r="P812" s="946"/>
      <c r="Q812" s="946"/>
      <c r="R812" s="946"/>
      <c r="S812" s="946"/>
      <c r="T812" s="946"/>
      <c r="U812" s="946"/>
      <c r="V812" s="946"/>
      <c r="W812" s="946"/>
      <c r="X812" s="946"/>
      <c r="Y812" s="946"/>
      <c r="Z812" s="946"/>
    </row>
    <row r="813">
      <c r="A813" s="949"/>
      <c r="B813" s="949"/>
      <c r="C813" s="947"/>
      <c r="D813" s="947"/>
      <c r="E813" s="948"/>
      <c r="F813" s="948"/>
      <c r="G813" s="946"/>
      <c r="H813" s="946"/>
      <c r="I813" s="946"/>
      <c r="J813" s="946"/>
      <c r="K813" s="946"/>
      <c r="L813" s="946"/>
      <c r="M813" s="946"/>
      <c r="N813" s="946"/>
      <c r="O813" s="946"/>
      <c r="P813" s="946"/>
      <c r="Q813" s="946"/>
      <c r="R813" s="946"/>
      <c r="S813" s="946"/>
      <c r="T813" s="946"/>
      <c r="U813" s="946"/>
      <c r="V813" s="946"/>
      <c r="W813" s="946"/>
      <c r="X813" s="946"/>
      <c r="Y813" s="946"/>
      <c r="Z813" s="946"/>
    </row>
    <row r="814">
      <c r="A814" s="949"/>
      <c r="B814" s="949"/>
      <c r="C814" s="947"/>
      <c r="D814" s="947"/>
      <c r="E814" s="948"/>
      <c r="F814" s="948"/>
      <c r="G814" s="946"/>
      <c r="H814" s="946"/>
      <c r="I814" s="946"/>
      <c r="J814" s="946"/>
      <c r="K814" s="946"/>
      <c r="L814" s="946"/>
      <c r="M814" s="946"/>
      <c r="N814" s="946"/>
      <c r="O814" s="946"/>
      <c r="P814" s="946"/>
      <c r="Q814" s="946"/>
      <c r="R814" s="946"/>
      <c r="S814" s="946"/>
      <c r="T814" s="946"/>
      <c r="U814" s="946"/>
      <c r="V814" s="946"/>
      <c r="W814" s="946"/>
      <c r="X814" s="946"/>
      <c r="Y814" s="946"/>
      <c r="Z814" s="946"/>
    </row>
    <row r="815">
      <c r="A815" s="949"/>
      <c r="B815" s="949"/>
      <c r="C815" s="947"/>
      <c r="D815" s="947"/>
      <c r="E815" s="948"/>
      <c r="F815" s="948"/>
      <c r="G815" s="946"/>
      <c r="H815" s="946"/>
      <c r="I815" s="946"/>
      <c r="J815" s="946"/>
      <c r="K815" s="946"/>
      <c r="L815" s="946"/>
      <c r="M815" s="946"/>
      <c r="N815" s="946"/>
      <c r="O815" s="946"/>
      <c r="P815" s="946"/>
      <c r="Q815" s="946"/>
      <c r="R815" s="946"/>
      <c r="S815" s="946"/>
      <c r="T815" s="946"/>
      <c r="U815" s="946"/>
      <c r="V815" s="946"/>
      <c r="W815" s="946"/>
      <c r="X815" s="946"/>
      <c r="Y815" s="946"/>
      <c r="Z815" s="946"/>
    </row>
    <row r="816">
      <c r="A816" s="949"/>
      <c r="B816" s="949"/>
      <c r="C816" s="947"/>
      <c r="D816" s="947"/>
      <c r="E816" s="948"/>
      <c r="F816" s="948"/>
      <c r="G816" s="946"/>
      <c r="H816" s="946"/>
      <c r="I816" s="946"/>
      <c r="J816" s="946"/>
      <c r="K816" s="946"/>
      <c r="L816" s="946"/>
      <c r="M816" s="946"/>
      <c r="N816" s="946"/>
      <c r="O816" s="946"/>
      <c r="P816" s="946"/>
      <c r="Q816" s="946"/>
      <c r="R816" s="946"/>
      <c r="S816" s="946"/>
      <c r="T816" s="946"/>
      <c r="U816" s="946"/>
      <c r="V816" s="946"/>
      <c r="W816" s="946"/>
      <c r="X816" s="946"/>
      <c r="Y816" s="946"/>
      <c r="Z816" s="946"/>
    </row>
    <row r="817">
      <c r="A817" s="949"/>
      <c r="B817" s="949"/>
      <c r="C817" s="947"/>
      <c r="D817" s="947"/>
      <c r="E817" s="948"/>
      <c r="F817" s="948"/>
      <c r="G817" s="946"/>
      <c r="H817" s="946"/>
      <c r="I817" s="946"/>
      <c r="J817" s="946"/>
      <c r="K817" s="946"/>
      <c r="L817" s="946"/>
      <c r="M817" s="946"/>
      <c r="N817" s="946"/>
      <c r="O817" s="946"/>
      <c r="P817" s="946"/>
      <c r="Q817" s="946"/>
      <c r="R817" s="946"/>
      <c r="S817" s="946"/>
      <c r="T817" s="946"/>
      <c r="U817" s="946"/>
      <c r="V817" s="946"/>
      <c r="W817" s="946"/>
      <c r="X817" s="946"/>
      <c r="Y817" s="946"/>
      <c r="Z817" s="946"/>
    </row>
    <row r="818">
      <c r="A818" s="949"/>
      <c r="B818" s="949"/>
      <c r="C818" s="947"/>
      <c r="D818" s="947"/>
      <c r="E818" s="948"/>
      <c r="F818" s="948"/>
      <c r="G818" s="946"/>
      <c r="H818" s="946"/>
      <c r="I818" s="946"/>
      <c r="J818" s="946"/>
      <c r="K818" s="946"/>
      <c r="L818" s="946"/>
      <c r="M818" s="946"/>
      <c r="N818" s="946"/>
      <c r="O818" s="946"/>
      <c r="P818" s="946"/>
      <c r="Q818" s="946"/>
      <c r="R818" s="946"/>
      <c r="S818" s="946"/>
      <c r="T818" s="946"/>
      <c r="U818" s="946"/>
      <c r="V818" s="946"/>
      <c r="W818" s="946"/>
      <c r="X818" s="946"/>
      <c r="Y818" s="946"/>
      <c r="Z818" s="946"/>
    </row>
    <row r="819">
      <c r="A819" s="949"/>
      <c r="B819" s="949"/>
      <c r="C819" s="947"/>
      <c r="D819" s="947"/>
      <c r="E819" s="948"/>
      <c r="F819" s="948"/>
      <c r="G819" s="946"/>
      <c r="H819" s="946"/>
      <c r="I819" s="946"/>
      <c r="J819" s="946"/>
      <c r="K819" s="946"/>
      <c r="L819" s="946"/>
      <c r="M819" s="946"/>
      <c r="N819" s="946"/>
      <c r="O819" s="946"/>
      <c r="P819" s="946"/>
      <c r="Q819" s="946"/>
      <c r="R819" s="946"/>
      <c r="S819" s="946"/>
      <c r="T819" s="946"/>
      <c r="U819" s="946"/>
      <c r="V819" s="946"/>
      <c r="W819" s="946"/>
      <c r="X819" s="946"/>
      <c r="Y819" s="946"/>
      <c r="Z819" s="946"/>
    </row>
    <row r="820">
      <c r="A820" s="949"/>
      <c r="B820" s="949"/>
      <c r="C820" s="947"/>
      <c r="D820" s="947"/>
      <c r="E820" s="948"/>
      <c r="F820" s="948"/>
      <c r="G820" s="946"/>
      <c r="H820" s="946"/>
      <c r="I820" s="946"/>
      <c r="J820" s="946"/>
      <c r="K820" s="946"/>
      <c r="L820" s="946"/>
      <c r="M820" s="946"/>
      <c r="N820" s="946"/>
      <c r="O820" s="946"/>
      <c r="P820" s="946"/>
      <c r="Q820" s="946"/>
      <c r="R820" s="946"/>
      <c r="S820" s="946"/>
      <c r="T820" s="946"/>
      <c r="U820" s="946"/>
      <c r="V820" s="946"/>
      <c r="W820" s="946"/>
      <c r="X820" s="946"/>
      <c r="Y820" s="946"/>
      <c r="Z820" s="946"/>
    </row>
    <row r="821">
      <c r="A821" s="949"/>
      <c r="B821" s="949"/>
      <c r="C821" s="947"/>
      <c r="D821" s="947"/>
      <c r="E821" s="948"/>
      <c r="F821" s="948"/>
      <c r="G821" s="946"/>
      <c r="H821" s="946"/>
      <c r="I821" s="946"/>
      <c r="J821" s="946"/>
      <c r="K821" s="946"/>
      <c r="L821" s="946"/>
      <c r="M821" s="946"/>
      <c r="N821" s="946"/>
      <c r="O821" s="946"/>
      <c r="P821" s="946"/>
      <c r="Q821" s="946"/>
      <c r="R821" s="946"/>
      <c r="S821" s="946"/>
      <c r="T821" s="946"/>
      <c r="U821" s="946"/>
      <c r="V821" s="946"/>
      <c r="W821" s="946"/>
      <c r="X821" s="946"/>
      <c r="Y821" s="946"/>
      <c r="Z821" s="946"/>
    </row>
    <row r="822">
      <c r="A822" s="949"/>
      <c r="B822" s="949"/>
      <c r="C822" s="947"/>
      <c r="D822" s="947"/>
      <c r="E822" s="948"/>
      <c r="F822" s="948"/>
      <c r="G822" s="946"/>
      <c r="H822" s="946"/>
      <c r="I822" s="946"/>
      <c r="J822" s="946"/>
      <c r="K822" s="946"/>
      <c r="L822" s="946"/>
      <c r="M822" s="946"/>
      <c r="N822" s="946"/>
      <c r="O822" s="946"/>
      <c r="P822" s="946"/>
      <c r="Q822" s="946"/>
      <c r="R822" s="946"/>
      <c r="S822" s="946"/>
      <c r="T822" s="946"/>
      <c r="U822" s="946"/>
      <c r="V822" s="946"/>
      <c r="W822" s="946"/>
      <c r="X822" s="946"/>
      <c r="Y822" s="946"/>
      <c r="Z822" s="946"/>
    </row>
    <row r="823">
      <c r="A823" s="949"/>
      <c r="B823" s="949"/>
      <c r="C823" s="947"/>
      <c r="D823" s="947"/>
      <c r="E823" s="948"/>
      <c r="F823" s="948"/>
      <c r="G823" s="946"/>
      <c r="H823" s="946"/>
      <c r="I823" s="946"/>
      <c r="J823" s="946"/>
      <c r="K823" s="946"/>
      <c r="L823" s="946"/>
      <c r="M823" s="946"/>
      <c r="N823" s="946"/>
      <c r="O823" s="946"/>
      <c r="P823" s="946"/>
      <c r="Q823" s="946"/>
      <c r="R823" s="946"/>
      <c r="S823" s="946"/>
      <c r="T823" s="946"/>
      <c r="U823" s="946"/>
      <c r="V823" s="946"/>
      <c r="W823" s="946"/>
      <c r="X823" s="946"/>
      <c r="Y823" s="946"/>
      <c r="Z823" s="946"/>
    </row>
    <row r="824">
      <c r="A824" s="949"/>
      <c r="B824" s="949"/>
      <c r="C824" s="947"/>
      <c r="D824" s="947"/>
      <c r="E824" s="948"/>
      <c r="F824" s="948"/>
      <c r="G824" s="946"/>
      <c r="H824" s="946"/>
      <c r="I824" s="946"/>
      <c r="J824" s="946"/>
      <c r="K824" s="946"/>
      <c r="L824" s="946"/>
      <c r="M824" s="946"/>
      <c r="N824" s="946"/>
      <c r="O824" s="946"/>
      <c r="P824" s="946"/>
      <c r="Q824" s="946"/>
      <c r="R824" s="946"/>
      <c r="S824" s="946"/>
      <c r="T824" s="946"/>
      <c r="U824" s="946"/>
      <c r="V824" s="946"/>
      <c r="W824" s="946"/>
      <c r="X824" s="946"/>
      <c r="Y824" s="946"/>
      <c r="Z824" s="946"/>
    </row>
    <row r="825">
      <c r="A825" s="949"/>
      <c r="B825" s="949"/>
      <c r="C825" s="947"/>
      <c r="D825" s="947"/>
      <c r="E825" s="948"/>
      <c r="F825" s="948"/>
      <c r="G825" s="946"/>
      <c r="H825" s="946"/>
      <c r="I825" s="946"/>
      <c r="J825" s="946"/>
      <c r="K825" s="946"/>
      <c r="L825" s="946"/>
      <c r="M825" s="946"/>
      <c r="N825" s="946"/>
      <c r="O825" s="946"/>
      <c r="P825" s="946"/>
      <c r="Q825" s="946"/>
      <c r="R825" s="946"/>
      <c r="S825" s="946"/>
      <c r="T825" s="946"/>
      <c r="U825" s="946"/>
      <c r="V825" s="946"/>
      <c r="W825" s="946"/>
      <c r="X825" s="946"/>
      <c r="Y825" s="946"/>
      <c r="Z825" s="946"/>
    </row>
    <row r="826">
      <c r="A826" s="949"/>
      <c r="B826" s="949"/>
      <c r="C826" s="947"/>
      <c r="D826" s="947"/>
      <c r="E826" s="948"/>
      <c r="F826" s="948"/>
      <c r="G826" s="946"/>
      <c r="H826" s="946"/>
      <c r="I826" s="946"/>
      <c r="J826" s="946"/>
      <c r="K826" s="946"/>
      <c r="L826" s="946"/>
      <c r="M826" s="946"/>
      <c r="N826" s="946"/>
      <c r="O826" s="946"/>
      <c r="P826" s="946"/>
      <c r="Q826" s="946"/>
      <c r="R826" s="946"/>
      <c r="S826" s="946"/>
      <c r="T826" s="946"/>
      <c r="U826" s="946"/>
      <c r="V826" s="946"/>
      <c r="W826" s="946"/>
      <c r="X826" s="946"/>
      <c r="Y826" s="946"/>
      <c r="Z826" s="946"/>
    </row>
    <row r="827">
      <c r="A827" s="949"/>
      <c r="B827" s="949"/>
      <c r="C827" s="947"/>
      <c r="D827" s="947"/>
      <c r="E827" s="948"/>
      <c r="F827" s="948"/>
      <c r="G827" s="946"/>
      <c r="H827" s="946"/>
      <c r="I827" s="946"/>
      <c r="J827" s="946"/>
      <c r="K827" s="946"/>
      <c r="L827" s="946"/>
      <c r="M827" s="946"/>
      <c r="N827" s="946"/>
      <c r="O827" s="946"/>
      <c r="P827" s="946"/>
      <c r="Q827" s="946"/>
      <c r="R827" s="946"/>
      <c r="S827" s="946"/>
      <c r="T827" s="946"/>
      <c r="U827" s="946"/>
      <c r="V827" s="946"/>
      <c r="W827" s="946"/>
      <c r="X827" s="946"/>
      <c r="Y827" s="946"/>
      <c r="Z827" s="946"/>
    </row>
    <row r="828">
      <c r="A828" s="949"/>
      <c r="B828" s="949"/>
      <c r="C828" s="947"/>
      <c r="D828" s="947"/>
      <c r="E828" s="948"/>
      <c r="F828" s="948"/>
      <c r="G828" s="946"/>
      <c r="H828" s="946"/>
      <c r="I828" s="946"/>
      <c r="J828" s="946"/>
      <c r="K828" s="946"/>
      <c r="L828" s="946"/>
      <c r="M828" s="946"/>
      <c r="N828" s="946"/>
      <c r="O828" s="946"/>
      <c r="P828" s="946"/>
      <c r="Q828" s="946"/>
      <c r="R828" s="946"/>
      <c r="S828" s="946"/>
      <c r="T828" s="946"/>
      <c r="U828" s="946"/>
      <c r="V828" s="946"/>
      <c r="W828" s="946"/>
      <c r="X828" s="946"/>
      <c r="Y828" s="946"/>
      <c r="Z828" s="946"/>
    </row>
    <row r="829">
      <c r="A829" s="949"/>
      <c r="B829" s="949"/>
      <c r="C829" s="947"/>
      <c r="D829" s="947"/>
      <c r="E829" s="948"/>
      <c r="F829" s="948"/>
      <c r="G829" s="946"/>
      <c r="H829" s="946"/>
      <c r="I829" s="946"/>
      <c r="J829" s="946"/>
      <c r="K829" s="946"/>
      <c r="L829" s="946"/>
      <c r="M829" s="946"/>
      <c r="N829" s="946"/>
      <c r="O829" s="946"/>
      <c r="P829" s="946"/>
      <c r="Q829" s="946"/>
      <c r="R829" s="946"/>
      <c r="S829" s="946"/>
      <c r="T829" s="946"/>
      <c r="U829" s="946"/>
      <c r="V829" s="946"/>
      <c r="W829" s="946"/>
      <c r="X829" s="946"/>
      <c r="Y829" s="946"/>
      <c r="Z829" s="946"/>
    </row>
    <row r="830">
      <c r="A830" s="949"/>
      <c r="B830" s="949"/>
      <c r="C830" s="947"/>
      <c r="D830" s="947"/>
      <c r="E830" s="948"/>
      <c r="F830" s="948"/>
      <c r="G830" s="946"/>
      <c r="H830" s="946"/>
      <c r="I830" s="946"/>
      <c r="J830" s="946"/>
      <c r="K830" s="946"/>
      <c r="L830" s="946"/>
      <c r="M830" s="946"/>
      <c r="N830" s="946"/>
      <c r="O830" s="946"/>
      <c r="P830" s="946"/>
      <c r="Q830" s="946"/>
      <c r="R830" s="946"/>
      <c r="S830" s="946"/>
      <c r="T830" s="946"/>
      <c r="U830" s="946"/>
      <c r="V830" s="946"/>
      <c r="W830" s="946"/>
      <c r="X830" s="946"/>
      <c r="Y830" s="946"/>
      <c r="Z830" s="946"/>
    </row>
    <row r="831">
      <c r="A831" s="949"/>
      <c r="B831" s="949"/>
      <c r="C831" s="947"/>
      <c r="D831" s="947"/>
      <c r="E831" s="948"/>
      <c r="F831" s="948"/>
      <c r="G831" s="946"/>
      <c r="H831" s="946"/>
      <c r="I831" s="946"/>
      <c r="J831" s="946"/>
      <c r="K831" s="946"/>
      <c r="L831" s="946"/>
      <c r="M831" s="946"/>
      <c r="N831" s="946"/>
      <c r="O831" s="946"/>
      <c r="P831" s="946"/>
      <c r="Q831" s="946"/>
      <c r="R831" s="946"/>
      <c r="S831" s="946"/>
      <c r="T831" s="946"/>
      <c r="U831" s="946"/>
      <c r="V831" s="946"/>
      <c r="W831" s="946"/>
      <c r="X831" s="946"/>
      <c r="Y831" s="946"/>
      <c r="Z831" s="946"/>
    </row>
    <row r="832">
      <c r="A832" s="949"/>
      <c r="B832" s="949"/>
      <c r="C832" s="947"/>
      <c r="D832" s="947"/>
      <c r="E832" s="948"/>
      <c r="F832" s="948"/>
      <c r="G832" s="946"/>
      <c r="H832" s="946"/>
      <c r="I832" s="946"/>
      <c r="J832" s="946"/>
      <c r="K832" s="946"/>
      <c r="L832" s="946"/>
      <c r="M832" s="946"/>
      <c r="N832" s="946"/>
      <c r="O832" s="946"/>
      <c r="P832" s="946"/>
      <c r="Q832" s="946"/>
      <c r="R832" s="946"/>
      <c r="S832" s="946"/>
      <c r="T832" s="946"/>
      <c r="U832" s="946"/>
      <c r="V832" s="946"/>
      <c r="W832" s="946"/>
      <c r="X832" s="946"/>
      <c r="Y832" s="946"/>
      <c r="Z832" s="946"/>
    </row>
    <row r="833">
      <c r="A833" s="949"/>
      <c r="B833" s="949"/>
      <c r="C833" s="947"/>
      <c r="D833" s="947"/>
      <c r="E833" s="948"/>
      <c r="F833" s="948"/>
      <c r="G833" s="946"/>
      <c r="H833" s="946"/>
      <c r="I833" s="946"/>
      <c r="J833" s="946"/>
      <c r="K833" s="946"/>
      <c r="L833" s="946"/>
      <c r="M833" s="946"/>
      <c r="N833" s="946"/>
      <c r="O833" s="946"/>
      <c r="P833" s="946"/>
      <c r="Q833" s="946"/>
      <c r="R833" s="946"/>
      <c r="S833" s="946"/>
      <c r="T833" s="946"/>
      <c r="U833" s="946"/>
      <c r="V833" s="946"/>
      <c r="W833" s="946"/>
      <c r="X833" s="946"/>
      <c r="Y833" s="946"/>
      <c r="Z833" s="946"/>
    </row>
    <row r="834">
      <c r="A834" s="949"/>
      <c r="B834" s="949"/>
      <c r="C834" s="947"/>
      <c r="D834" s="947"/>
      <c r="E834" s="948"/>
      <c r="F834" s="948"/>
      <c r="G834" s="946"/>
      <c r="H834" s="946"/>
      <c r="I834" s="946"/>
      <c r="J834" s="946"/>
      <c r="K834" s="946"/>
      <c r="L834" s="946"/>
      <c r="M834" s="946"/>
      <c r="N834" s="946"/>
      <c r="O834" s="946"/>
      <c r="P834" s="946"/>
      <c r="Q834" s="946"/>
      <c r="R834" s="946"/>
      <c r="S834" s="946"/>
      <c r="T834" s="946"/>
      <c r="U834" s="946"/>
      <c r="V834" s="946"/>
      <c r="W834" s="946"/>
      <c r="X834" s="946"/>
      <c r="Y834" s="946"/>
      <c r="Z834" s="946"/>
    </row>
    <row r="835">
      <c r="A835" s="949"/>
      <c r="B835" s="949"/>
      <c r="C835" s="947"/>
      <c r="D835" s="947"/>
      <c r="E835" s="948"/>
      <c r="F835" s="948"/>
      <c r="G835" s="946"/>
      <c r="H835" s="946"/>
      <c r="I835" s="946"/>
      <c r="J835" s="946"/>
      <c r="K835" s="946"/>
      <c r="L835" s="946"/>
      <c r="M835" s="946"/>
      <c r="N835" s="946"/>
      <c r="O835" s="946"/>
      <c r="P835" s="946"/>
      <c r="Q835" s="946"/>
      <c r="R835" s="946"/>
      <c r="S835" s="946"/>
      <c r="T835" s="946"/>
      <c r="U835" s="946"/>
      <c r="V835" s="946"/>
      <c r="W835" s="946"/>
      <c r="X835" s="946"/>
      <c r="Y835" s="946"/>
      <c r="Z835" s="946"/>
    </row>
    <row r="836">
      <c r="A836" s="949"/>
      <c r="B836" s="949"/>
      <c r="C836" s="947"/>
      <c r="D836" s="947"/>
      <c r="E836" s="948"/>
      <c r="F836" s="948"/>
      <c r="G836" s="946"/>
      <c r="H836" s="946"/>
      <c r="I836" s="946"/>
      <c r="J836" s="946"/>
      <c r="K836" s="946"/>
      <c r="L836" s="946"/>
      <c r="M836" s="946"/>
      <c r="N836" s="946"/>
      <c r="O836" s="946"/>
      <c r="P836" s="946"/>
      <c r="Q836" s="946"/>
      <c r="R836" s="946"/>
      <c r="S836" s="946"/>
      <c r="T836" s="946"/>
      <c r="U836" s="946"/>
      <c r="V836" s="946"/>
      <c r="W836" s="946"/>
      <c r="X836" s="946"/>
      <c r="Y836" s="946"/>
      <c r="Z836" s="946"/>
    </row>
    <row r="837">
      <c r="A837" s="949"/>
      <c r="B837" s="949"/>
      <c r="C837" s="947"/>
      <c r="D837" s="947"/>
      <c r="E837" s="948"/>
      <c r="F837" s="948"/>
      <c r="G837" s="946"/>
      <c r="H837" s="946"/>
      <c r="I837" s="946"/>
      <c r="J837" s="946"/>
      <c r="K837" s="946"/>
      <c r="L837" s="946"/>
      <c r="M837" s="946"/>
      <c r="N837" s="946"/>
      <c r="O837" s="946"/>
      <c r="P837" s="946"/>
      <c r="Q837" s="946"/>
      <c r="R837" s="946"/>
      <c r="S837" s="946"/>
      <c r="T837" s="946"/>
      <c r="U837" s="946"/>
      <c r="V837" s="946"/>
      <c r="W837" s="946"/>
      <c r="X837" s="946"/>
      <c r="Y837" s="946"/>
      <c r="Z837" s="946"/>
    </row>
    <row r="838">
      <c r="A838" s="949"/>
      <c r="B838" s="949"/>
      <c r="C838" s="947"/>
      <c r="D838" s="947"/>
      <c r="E838" s="948"/>
      <c r="F838" s="948"/>
      <c r="G838" s="946"/>
      <c r="H838" s="946"/>
      <c r="I838" s="946"/>
      <c r="J838" s="946"/>
      <c r="K838" s="946"/>
      <c r="L838" s="946"/>
      <c r="M838" s="946"/>
      <c r="N838" s="946"/>
      <c r="O838" s="946"/>
      <c r="P838" s="946"/>
      <c r="Q838" s="946"/>
      <c r="R838" s="946"/>
      <c r="S838" s="946"/>
      <c r="T838" s="946"/>
      <c r="U838" s="946"/>
      <c r="V838" s="946"/>
      <c r="W838" s="946"/>
      <c r="X838" s="946"/>
      <c r="Y838" s="946"/>
      <c r="Z838" s="946"/>
    </row>
    <row r="839">
      <c r="A839" s="949"/>
      <c r="B839" s="949"/>
      <c r="C839" s="947"/>
      <c r="D839" s="947"/>
      <c r="E839" s="948"/>
      <c r="F839" s="948"/>
      <c r="G839" s="946"/>
      <c r="H839" s="946"/>
      <c r="I839" s="946"/>
      <c r="J839" s="946"/>
      <c r="K839" s="946"/>
      <c r="L839" s="946"/>
      <c r="M839" s="946"/>
      <c r="N839" s="946"/>
      <c r="O839" s="946"/>
      <c r="P839" s="946"/>
      <c r="Q839" s="946"/>
      <c r="R839" s="946"/>
      <c r="S839" s="946"/>
      <c r="T839" s="946"/>
      <c r="U839" s="946"/>
      <c r="V839" s="946"/>
      <c r="W839" s="946"/>
      <c r="X839" s="946"/>
      <c r="Y839" s="946"/>
      <c r="Z839" s="946"/>
    </row>
    <row r="840">
      <c r="A840" s="949"/>
      <c r="B840" s="949"/>
      <c r="C840" s="947"/>
      <c r="D840" s="947"/>
      <c r="E840" s="948"/>
      <c r="F840" s="948"/>
      <c r="G840" s="946"/>
      <c r="H840" s="946"/>
      <c r="I840" s="946"/>
      <c r="J840" s="946"/>
      <c r="K840" s="946"/>
      <c r="L840" s="946"/>
      <c r="M840" s="946"/>
      <c r="N840" s="946"/>
      <c r="O840" s="946"/>
      <c r="P840" s="946"/>
      <c r="Q840" s="946"/>
      <c r="R840" s="946"/>
      <c r="S840" s="946"/>
      <c r="T840" s="946"/>
      <c r="U840" s="946"/>
      <c r="V840" s="946"/>
      <c r="W840" s="946"/>
      <c r="X840" s="946"/>
      <c r="Y840" s="946"/>
      <c r="Z840" s="946"/>
    </row>
    <row r="841">
      <c r="A841" s="949"/>
      <c r="B841" s="949"/>
      <c r="C841" s="947"/>
      <c r="D841" s="947"/>
      <c r="E841" s="948"/>
      <c r="F841" s="948"/>
      <c r="G841" s="946"/>
      <c r="H841" s="946"/>
      <c r="I841" s="946"/>
      <c r="J841" s="946"/>
      <c r="K841" s="946"/>
      <c r="L841" s="946"/>
      <c r="M841" s="946"/>
      <c r="N841" s="946"/>
      <c r="O841" s="946"/>
      <c r="P841" s="946"/>
      <c r="Q841" s="946"/>
      <c r="R841" s="946"/>
      <c r="S841" s="946"/>
      <c r="T841" s="946"/>
      <c r="U841" s="946"/>
      <c r="V841" s="946"/>
      <c r="W841" s="946"/>
      <c r="X841" s="946"/>
      <c r="Y841" s="946"/>
      <c r="Z841" s="946"/>
    </row>
    <row r="842">
      <c r="A842" s="949"/>
      <c r="B842" s="949"/>
      <c r="C842" s="947"/>
      <c r="D842" s="947"/>
      <c r="E842" s="948"/>
      <c r="F842" s="948"/>
      <c r="G842" s="946"/>
      <c r="H842" s="946"/>
      <c r="I842" s="946"/>
      <c r="J842" s="946"/>
      <c r="K842" s="946"/>
      <c r="L842" s="946"/>
      <c r="M842" s="946"/>
      <c r="N842" s="946"/>
      <c r="O842" s="946"/>
      <c r="P842" s="946"/>
      <c r="Q842" s="946"/>
      <c r="R842" s="946"/>
      <c r="S842" s="946"/>
      <c r="T842" s="946"/>
      <c r="U842" s="946"/>
      <c r="V842" s="946"/>
      <c r="W842" s="946"/>
      <c r="X842" s="946"/>
      <c r="Y842" s="946"/>
      <c r="Z842" s="946"/>
    </row>
    <row r="843">
      <c r="A843" s="949"/>
      <c r="B843" s="949"/>
      <c r="C843" s="947"/>
      <c r="D843" s="947"/>
      <c r="E843" s="948"/>
      <c r="F843" s="948"/>
      <c r="G843" s="946"/>
      <c r="H843" s="946"/>
      <c r="I843" s="946"/>
      <c r="J843" s="946"/>
      <c r="K843" s="946"/>
      <c r="L843" s="946"/>
      <c r="M843" s="946"/>
      <c r="N843" s="946"/>
      <c r="O843" s="946"/>
      <c r="P843" s="946"/>
      <c r="Q843" s="946"/>
      <c r="R843" s="946"/>
      <c r="S843" s="946"/>
      <c r="T843" s="946"/>
      <c r="U843" s="946"/>
      <c r="V843" s="946"/>
      <c r="W843" s="946"/>
      <c r="X843" s="946"/>
      <c r="Y843" s="946"/>
      <c r="Z843" s="946"/>
    </row>
    <row r="844">
      <c r="A844" s="949"/>
      <c r="B844" s="949"/>
      <c r="C844" s="947"/>
      <c r="D844" s="947"/>
      <c r="E844" s="948"/>
      <c r="F844" s="948"/>
      <c r="G844" s="946"/>
      <c r="H844" s="946"/>
      <c r="I844" s="946"/>
      <c r="J844" s="946"/>
      <c r="K844" s="946"/>
      <c r="L844" s="946"/>
      <c r="M844" s="946"/>
      <c r="N844" s="946"/>
      <c r="O844" s="946"/>
      <c r="P844" s="946"/>
      <c r="Q844" s="946"/>
      <c r="R844" s="946"/>
      <c r="S844" s="946"/>
      <c r="T844" s="946"/>
      <c r="U844" s="946"/>
      <c r="V844" s="946"/>
      <c r="W844" s="946"/>
      <c r="X844" s="946"/>
      <c r="Y844" s="946"/>
      <c r="Z844" s="946"/>
    </row>
    <row r="845">
      <c r="A845" s="949"/>
      <c r="B845" s="949"/>
      <c r="C845" s="947"/>
      <c r="D845" s="947"/>
      <c r="E845" s="948"/>
      <c r="F845" s="948"/>
      <c r="G845" s="946"/>
      <c r="H845" s="946"/>
      <c r="I845" s="946"/>
      <c r="J845" s="946"/>
      <c r="K845" s="946"/>
      <c r="L845" s="946"/>
      <c r="M845" s="946"/>
      <c r="N845" s="946"/>
      <c r="O845" s="946"/>
      <c r="P845" s="946"/>
      <c r="Q845" s="946"/>
      <c r="R845" s="946"/>
      <c r="S845" s="946"/>
      <c r="T845" s="946"/>
      <c r="U845" s="946"/>
      <c r="V845" s="946"/>
      <c r="W845" s="946"/>
      <c r="X845" s="946"/>
      <c r="Y845" s="946"/>
      <c r="Z845" s="946"/>
    </row>
    <row r="846">
      <c r="A846" s="949"/>
      <c r="B846" s="949"/>
      <c r="C846" s="947"/>
      <c r="D846" s="947"/>
      <c r="E846" s="948"/>
      <c r="F846" s="948"/>
      <c r="G846" s="946"/>
      <c r="H846" s="946"/>
      <c r="I846" s="946"/>
      <c r="J846" s="946"/>
      <c r="K846" s="946"/>
      <c r="L846" s="946"/>
      <c r="M846" s="946"/>
      <c r="N846" s="946"/>
      <c r="O846" s="946"/>
      <c r="P846" s="946"/>
      <c r="Q846" s="946"/>
      <c r="R846" s="946"/>
      <c r="S846" s="946"/>
      <c r="T846" s="946"/>
      <c r="U846" s="946"/>
      <c r="V846" s="946"/>
      <c r="W846" s="946"/>
      <c r="X846" s="946"/>
      <c r="Y846" s="946"/>
      <c r="Z846" s="946"/>
    </row>
    <row r="847">
      <c r="A847" s="949"/>
      <c r="B847" s="949"/>
      <c r="C847" s="947"/>
      <c r="D847" s="947"/>
      <c r="E847" s="948"/>
      <c r="F847" s="948"/>
      <c r="G847" s="946"/>
      <c r="H847" s="946"/>
      <c r="I847" s="946"/>
      <c r="J847" s="946"/>
      <c r="K847" s="946"/>
      <c r="L847" s="946"/>
      <c r="M847" s="946"/>
      <c r="N847" s="946"/>
      <c r="O847" s="946"/>
      <c r="P847" s="946"/>
      <c r="Q847" s="946"/>
      <c r="R847" s="946"/>
      <c r="S847" s="946"/>
      <c r="T847" s="946"/>
      <c r="U847" s="946"/>
      <c r="V847" s="946"/>
      <c r="W847" s="946"/>
      <c r="X847" s="946"/>
      <c r="Y847" s="946"/>
      <c r="Z847" s="946"/>
    </row>
    <row r="848">
      <c r="A848" s="949"/>
      <c r="B848" s="949"/>
      <c r="C848" s="947"/>
      <c r="D848" s="947"/>
      <c r="E848" s="948"/>
      <c r="F848" s="948"/>
      <c r="G848" s="946"/>
      <c r="H848" s="946"/>
      <c r="I848" s="946"/>
      <c r="J848" s="946"/>
      <c r="K848" s="946"/>
      <c r="L848" s="946"/>
      <c r="M848" s="946"/>
      <c r="N848" s="946"/>
      <c r="O848" s="946"/>
      <c r="P848" s="946"/>
      <c r="Q848" s="946"/>
      <c r="R848" s="946"/>
      <c r="S848" s="946"/>
      <c r="T848" s="946"/>
      <c r="U848" s="946"/>
      <c r="V848" s="946"/>
      <c r="W848" s="946"/>
      <c r="X848" s="946"/>
      <c r="Y848" s="946"/>
      <c r="Z848" s="946"/>
    </row>
    <row r="849">
      <c r="A849" s="949"/>
      <c r="B849" s="949"/>
      <c r="C849" s="947"/>
      <c r="D849" s="947"/>
      <c r="E849" s="948"/>
      <c r="F849" s="948"/>
      <c r="G849" s="946"/>
      <c r="H849" s="946"/>
      <c r="I849" s="946"/>
      <c r="J849" s="946"/>
      <c r="K849" s="946"/>
      <c r="L849" s="946"/>
      <c r="M849" s="946"/>
      <c r="N849" s="946"/>
      <c r="O849" s="946"/>
      <c r="P849" s="946"/>
      <c r="Q849" s="946"/>
      <c r="R849" s="946"/>
      <c r="S849" s="946"/>
      <c r="T849" s="946"/>
      <c r="U849" s="946"/>
      <c r="V849" s="946"/>
      <c r="W849" s="946"/>
      <c r="X849" s="946"/>
      <c r="Y849" s="946"/>
      <c r="Z849" s="946"/>
    </row>
    <row r="850">
      <c r="A850" s="949"/>
      <c r="B850" s="949"/>
      <c r="C850" s="947"/>
      <c r="D850" s="947"/>
      <c r="E850" s="948"/>
      <c r="F850" s="948"/>
      <c r="G850" s="946"/>
      <c r="H850" s="946"/>
      <c r="I850" s="946"/>
      <c r="J850" s="946"/>
      <c r="K850" s="946"/>
      <c r="L850" s="946"/>
      <c r="M850" s="946"/>
      <c r="N850" s="946"/>
      <c r="O850" s="946"/>
      <c r="P850" s="946"/>
      <c r="Q850" s="946"/>
      <c r="R850" s="946"/>
      <c r="S850" s="946"/>
      <c r="T850" s="946"/>
      <c r="U850" s="946"/>
      <c r="V850" s="946"/>
      <c r="W850" s="946"/>
      <c r="X850" s="946"/>
      <c r="Y850" s="946"/>
      <c r="Z850" s="946"/>
    </row>
    <row r="851">
      <c r="A851" s="949"/>
      <c r="B851" s="949"/>
      <c r="C851" s="947"/>
      <c r="D851" s="947"/>
      <c r="E851" s="948"/>
      <c r="F851" s="948"/>
      <c r="G851" s="946"/>
      <c r="H851" s="946"/>
      <c r="I851" s="946"/>
      <c r="J851" s="946"/>
      <c r="K851" s="946"/>
      <c r="L851" s="946"/>
      <c r="M851" s="946"/>
      <c r="N851" s="946"/>
      <c r="O851" s="946"/>
      <c r="P851" s="946"/>
      <c r="Q851" s="946"/>
      <c r="R851" s="946"/>
      <c r="S851" s="946"/>
      <c r="T851" s="946"/>
      <c r="U851" s="946"/>
      <c r="V851" s="946"/>
      <c r="W851" s="946"/>
      <c r="X851" s="946"/>
      <c r="Y851" s="946"/>
      <c r="Z851" s="946"/>
    </row>
    <row r="852">
      <c r="A852" s="949"/>
      <c r="B852" s="949"/>
      <c r="C852" s="947"/>
      <c r="D852" s="947"/>
      <c r="E852" s="948"/>
      <c r="F852" s="948"/>
      <c r="G852" s="946"/>
      <c r="H852" s="946"/>
      <c r="I852" s="946"/>
      <c r="J852" s="946"/>
      <c r="K852" s="946"/>
      <c r="L852" s="946"/>
      <c r="M852" s="946"/>
      <c r="N852" s="946"/>
      <c r="O852" s="946"/>
      <c r="P852" s="946"/>
      <c r="Q852" s="946"/>
      <c r="R852" s="946"/>
      <c r="S852" s="946"/>
      <c r="T852" s="946"/>
      <c r="U852" s="946"/>
      <c r="V852" s="946"/>
      <c r="W852" s="946"/>
      <c r="X852" s="946"/>
      <c r="Y852" s="946"/>
      <c r="Z852" s="946"/>
    </row>
    <row r="853">
      <c r="A853" s="949"/>
      <c r="B853" s="949"/>
      <c r="C853" s="947"/>
      <c r="D853" s="947"/>
      <c r="E853" s="948"/>
      <c r="F853" s="948"/>
      <c r="G853" s="946"/>
      <c r="H853" s="946"/>
      <c r="I853" s="946"/>
      <c r="J853" s="946"/>
      <c r="K853" s="946"/>
      <c r="L853" s="946"/>
      <c r="M853" s="946"/>
      <c r="N853" s="946"/>
      <c r="O853" s="946"/>
      <c r="P853" s="946"/>
      <c r="Q853" s="946"/>
      <c r="R853" s="946"/>
      <c r="S853" s="946"/>
      <c r="T853" s="946"/>
      <c r="U853" s="946"/>
      <c r="V853" s="946"/>
      <c r="W853" s="946"/>
      <c r="X853" s="946"/>
      <c r="Y853" s="946"/>
      <c r="Z853" s="946"/>
    </row>
    <row r="854">
      <c r="A854" s="949"/>
      <c r="B854" s="949"/>
      <c r="C854" s="947"/>
      <c r="D854" s="947"/>
      <c r="E854" s="948"/>
      <c r="F854" s="948"/>
      <c r="G854" s="946"/>
      <c r="H854" s="946"/>
      <c r="I854" s="946"/>
      <c r="J854" s="946"/>
      <c r="K854" s="946"/>
      <c r="L854" s="946"/>
      <c r="M854" s="946"/>
      <c r="N854" s="946"/>
      <c r="O854" s="946"/>
      <c r="P854" s="946"/>
      <c r="Q854" s="946"/>
      <c r="R854" s="946"/>
      <c r="S854" s="946"/>
      <c r="T854" s="946"/>
      <c r="U854" s="946"/>
      <c r="V854" s="946"/>
      <c r="W854" s="946"/>
      <c r="X854" s="946"/>
      <c r="Y854" s="946"/>
      <c r="Z854" s="946"/>
    </row>
    <row r="855">
      <c r="A855" s="949"/>
      <c r="B855" s="949"/>
      <c r="C855" s="947"/>
      <c r="D855" s="947"/>
      <c r="E855" s="948"/>
      <c r="F855" s="948"/>
      <c r="G855" s="946"/>
      <c r="H855" s="946"/>
      <c r="I855" s="946"/>
      <c r="J855" s="946"/>
      <c r="K855" s="946"/>
      <c r="L855" s="946"/>
      <c r="M855" s="946"/>
      <c r="N855" s="946"/>
      <c r="O855" s="946"/>
      <c r="P855" s="946"/>
      <c r="Q855" s="946"/>
      <c r="R855" s="946"/>
      <c r="S855" s="946"/>
      <c r="T855" s="946"/>
      <c r="U855" s="946"/>
      <c r="V855" s="946"/>
      <c r="W855" s="946"/>
      <c r="X855" s="946"/>
      <c r="Y855" s="946"/>
      <c r="Z855" s="946"/>
    </row>
    <row r="856">
      <c r="A856" s="949"/>
      <c r="B856" s="949"/>
      <c r="C856" s="947"/>
      <c r="D856" s="947"/>
      <c r="E856" s="948"/>
      <c r="F856" s="948"/>
      <c r="G856" s="946"/>
      <c r="H856" s="946"/>
      <c r="I856" s="946"/>
      <c r="J856" s="946"/>
      <c r="K856" s="946"/>
      <c r="L856" s="946"/>
      <c r="M856" s="946"/>
      <c r="N856" s="946"/>
      <c r="O856" s="946"/>
      <c r="P856" s="946"/>
      <c r="Q856" s="946"/>
      <c r="R856" s="946"/>
      <c r="S856" s="946"/>
      <c r="T856" s="946"/>
      <c r="U856" s="946"/>
      <c r="V856" s="946"/>
      <c r="W856" s="946"/>
      <c r="X856" s="946"/>
      <c r="Y856" s="946"/>
      <c r="Z856" s="946"/>
    </row>
    <row r="857">
      <c r="A857" s="949"/>
      <c r="B857" s="949"/>
      <c r="C857" s="947"/>
      <c r="D857" s="947"/>
      <c r="E857" s="948"/>
      <c r="F857" s="948"/>
      <c r="G857" s="946"/>
      <c r="H857" s="946"/>
      <c r="I857" s="946"/>
      <c r="J857" s="946"/>
      <c r="K857" s="946"/>
      <c r="L857" s="946"/>
      <c r="M857" s="946"/>
      <c r="N857" s="946"/>
      <c r="O857" s="946"/>
      <c r="P857" s="946"/>
      <c r="Q857" s="946"/>
      <c r="R857" s="946"/>
      <c r="S857" s="946"/>
      <c r="T857" s="946"/>
      <c r="U857" s="946"/>
      <c r="V857" s="946"/>
      <c r="W857" s="946"/>
      <c r="X857" s="946"/>
      <c r="Y857" s="946"/>
      <c r="Z857" s="946"/>
    </row>
    <row r="858">
      <c r="A858" s="949"/>
      <c r="B858" s="949"/>
      <c r="C858" s="947"/>
      <c r="D858" s="947"/>
      <c r="E858" s="948"/>
      <c r="F858" s="948"/>
      <c r="G858" s="946"/>
      <c r="H858" s="946"/>
      <c r="I858" s="946"/>
      <c r="J858" s="946"/>
      <c r="K858" s="946"/>
      <c r="L858" s="946"/>
      <c r="M858" s="946"/>
      <c r="N858" s="946"/>
      <c r="O858" s="946"/>
      <c r="P858" s="946"/>
      <c r="Q858" s="946"/>
      <c r="R858" s="946"/>
      <c r="S858" s="946"/>
      <c r="T858" s="946"/>
      <c r="U858" s="946"/>
      <c r="V858" s="946"/>
      <c r="W858" s="946"/>
      <c r="X858" s="946"/>
      <c r="Y858" s="946"/>
      <c r="Z858" s="946"/>
    </row>
    <row r="859">
      <c r="A859" s="949"/>
      <c r="B859" s="949"/>
      <c r="C859" s="947"/>
      <c r="D859" s="947"/>
      <c r="E859" s="948"/>
      <c r="F859" s="948"/>
      <c r="G859" s="946"/>
      <c r="H859" s="946"/>
      <c r="I859" s="946"/>
      <c r="J859" s="946"/>
      <c r="K859" s="946"/>
      <c r="L859" s="946"/>
      <c r="M859" s="946"/>
      <c r="N859" s="946"/>
      <c r="O859" s="946"/>
      <c r="P859" s="946"/>
      <c r="Q859" s="946"/>
      <c r="R859" s="946"/>
      <c r="S859" s="946"/>
      <c r="T859" s="946"/>
      <c r="U859" s="946"/>
      <c r="V859" s="946"/>
      <c r="W859" s="946"/>
      <c r="X859" s="946"/>
      <c r="Y859" s="946"/>
      <c r="Z859" s="946"/>
    </row>
    <row r="860">
      <c r="A860" s="949"/>
      <c r="B860" s="949"/>
      <c r="C860" s="947"/>
      <c r="D860" s="947"/>
      <c r="E860" s="948"/>
      <c r="F860" s="948"/>
      <c r="G860" s="946"/>
      <c r="H860" s="946"/>
      <c r="I860" s="946"/>
      <c r="J860" s="946"/>
      <c r="K860" s="946"/>
      <c r="L860" s="946"/>
      <c r="M860" s="946"/>
      <c r="N860" s="946"/>
      <c r="O860" s="946"/>
      <c r="P860" s="946"/>
      <c r="Q860" s="946"/>
      <c r="R860" s="946"/>
      <c r="S860" s="946"/>
      <c r="T860" s="946"/>
      <c r="U860" s="946"/>
      <c r="V860" s="946"/>
      <c r="W860" s="946"/>
      <c r="X860" s="946"/>
      <c r="Y860" s="946"/>
      <c r="Z860" s="946"/>
    </row>
    <row r="861">
      <c r="A861" s="949"/>
      <c r="B861" s="949"/>
      <c r="C861" s="947"/>
      <c r="D861" s="947"/>
      <c r="E861" s="948"/>
      <c r="F861" s="948"/>
      <c r="G861" s="946"/>
      <c r="H861" s="946"/>
      <c r="I861" s="946"/>
      <c r="J861" s="946"/>
      <c r="K861" s="946"/>
      <c r="L861" s="946"/>
      <c r="M861" s="946"/>
      <c r="N861" s="946"/>
      <c r="O861" s="946"/>
      <c r="P861" s="946"/>
      <c r="Q861" s="946"/>
      <c r="R861" s="946"/>
      <c r="S861" s="946"/>
      <c r="T861" s="946"/>
      <c r="U861" s="946"/>
      <c r="V861" s="946"/>
      <c r="W861" s="946"/>
      <c r="X861" s="946"/>
      <c r="Y861" s="946"/>
      <c r="Z861" s="946"/>
    </row>
    <row r="862">
      <c r="A862" s="949"/>
      <c r="B862" s="949"/>
      <c r="C862" s="947"/>
      <c r="D862" s="947"/>
      <c r="E862" s="948"/>
      <c r="F862" s="948"/>
      <c r="G862" s="946"/>
      <c r="H862" s="946"/>
      <c r="I862" s="946"/>
      <c r="J862" s="946"/>
      <c r="K862" s="946"/>
      <c r="L862" s="946"/>
      <c r="M862" s="946"/>
      <c r="N862" s="946"/>
      <c r="O862" s="946"/>
      <c r="P862" s="946"/>
      <c r="Q862" s="946"/>
      <c r="R862" s="946"/>
      <c r="S862" s="946"/>
      <c r="T862" s="946"/>
      <c r="U862" s="946"/>
      <c r="V862" s="946"/>
      <c r="W862" s="946"/>
      <c r="X862" s="946"/>
      <c r="Y862" s="946"/>
      <c r="Z862" s="946"/>
    </row>
    <row r="863">
      <c r="A863" s="949"/>
      <c r="B863" s="949"/>
      <c r="C863" s="947"/>
      <c r="D863" s="947"/>
      <c r="E863" s="948"/>
      <c r="F863" s="948"/>
      <c r="G863" s="946"/>
      <c r="H863" s="946"/>
      <c r="I863" s="946"/>
      <c r="J863" s="946"/>
      <c r="K863" s="946"/>
      <c r="L863" s="946"/>
      <c r="M863" s="946"/>
      <c r="N863" s="946"/>
      <c r="O863" s="946"/>
      <c r="P863" s="946"/>
      <c r="Q863" s="946"/>
      <c r="R863" s="946"/>
      <c r="S863" s="946"/>
      <c r="T863" s="946"/>
      <c r="U863" s="946"/>
      <c r="V863" s="946"/>
      <c r="W863" s="946"/>
      <c r="X863" s="946"/>
      <c r="Y863" s="946"/>
      <c r="Z863" s="946"/>
    </row>
    <row r="864">
      <c r="A864" s="949"/>
      <c r="B864" s="949"/>
      <c r="C864" s="947"/>
      <c r="D864" s="947"/>
      <c r="E864" s="948"/>
      <c r="F864" s="948"/>
      <c r="G864" s="946"/>
      <c r="H864" s="946"/>
      <c r="I864" s="946"/>
      <c r="J864" s="946"/>
      <c r="K864" s="946"/>
      <c r="L864" s="946"/>
      <c r="M864" s="946"/>
      <c r="N864" s="946"/>
      <c r="O864" s="946"/>
      <c r="P864" s="946"/>
      <c r="Q864" s="946"/>
      <c r="R864" s="946"/>
      <c r="S864" s="946"/>
      <c r="T864" s="946"/>
      <c r="U864" s="946"/>
      <c r="V864" s="946"/>
      <c r="W864" s="946"/>
      <c r="X864" s="946"/>
      <c r="Y864" s="946"/>
      <c r="Z864" s="946"/>
    </row>
    <row r="865">
      <c r="A865" s="949"/>
      <c r="B865" s="949"/>
      <c r="C865" s="947"/>
      <c r="D865" s="947"/>
      <c r="E865" s="948"/>
      <c r="F865" s="948"/>
      <c r="G865" s="946"/>
      <c r="H865" s="946"/>
      <c r="I865" s="946"/>
      <c r="J865" s="946"/>
      <c r="K865" s="946"/>
      <c r="L865" s="946"/>
      <c r="M865" s="946"/>
      <c r="N865" s="946"/>
      <c r="O865" s="946"/>
      <c r="P865" s="946"/>
      <c r="Q865" s="946"/>
      <c r="R865" s="946"/>
      <c r="S865" s="946"/>
      <c r="T865" s="946"/>
      <c r="U865" s="946"/>
      <c r="V865" s="946"/>
      <c r="W865" s="946"/>
      <c r="X865" s="946"/>
      <c r="Y865" s="946"/>
      <c r="Z865" s="946"/>
    </row>
    <row r="866">
      <c r="A866" s="949"/>
      <c r="B866" s="949"/>
      <c r="C866" s="947"/>
      <c r="D866" s="947"/>
      <c r="E866" s="948"/>
      <c r="F866" s="948"/>
      <c r="G866" s="946"/>
      <c r="H866" s="946"/>
      <c r="I866" s="946"/>
      <c r="J866" s="946"/>
      <c r="K866" s="946"/>
      <c r="L866" s="946"/>
      <c r="M866" s="946"/>
      <c r="N866" s="946"/>
      <c r="O866" s="946"/>
      <c r="P866" s="946"/>
      <c r="Q866" s="946"/>
      <c r="R866" s="946"/>
      <c r="S866" s="946"/>
      <c r="T866" s="946"/>
      <c r="U866" s="946"/>
      <c r="V866" s="946"/>
      <c r="W866" s="946"/>
      <c r="X866" s="946"/>
      <c r="Y866" s="946"/>
      <c r="Z866" s="946"/>
    </row>
    <row r="867">
      <c r="A867" s="949"/>
      <c r="B867" s="949"/>
      <c r="C867" s="947"/>
      <c r="D867" s="947"/>
      <c r="E867" s="948"/>
      <c r="F867" s="948"/>
      <c r="G867" s="946"/>
      <c r="H867" s="946"/>
      <c r="I867" s="946"/>
      <c r="J867" s="946"/>
      <c r="K867" s="946"/>
      <c r="L867" s="946"/>
      <c r="M867" s="946"/>
      <c r="N867" s="946"/>
      <c r="O867" s="946"/>
      <c r="P867" s="946"/>
      <c r="Q867" s="946"/>
      <c r="R867" s="946"/>
      <c r="S867" s="946"/>
      <c r="T867" s="946"/>
      <c r="U867" s="946"/>
      <c r="V867" s="946"/>
      <c r="W867" s="946"/>
      <c r="X867" s="946"/>
      <c r="Y867" s="946"/>
      <c r="Z867" s="946"/>
    </row>
    <row r="868">
      <c r="A868" s="949"/>
      <c r="B868" s="949"/>
      <c r="C868" s="947"/>
      <c r="D868" s="947"/>
      <c r="E868" s="948"/>
      <c r="F868" s="948"/>
      <c r="G868" s="946"/>
      <c r="H868" s="946"/>
      <c r="I868" s="946"/>
      <c r="J868" s="946"/>
      <c r="K868" s="946"/>
      <c r="L868" s="946"/>
      <c r="M868" s="946"/>
      <c r="N868" s="946"/>
      <c r="O868" s="946"/>
      <c r="P868" s="946"/>
      <c r="Q868" s="946"/>
      <c r="R868" s="946"/>
      <c r="S868" s="946"/>
      <c r="T868" s="946"/>
      <c r="U868" s="946"/>
      <c r="V868" s="946"/>
      <c r="W868" s="946"/>
      <c r="X868" s="946"/>
      <c r="Y868" s="946"/>
      <c r="Z868" s="946"/>
    </row>
    <row r="869">
      <c r="A869" s="949"/>
      <c r="B869" s="949"/>
      <c r="C869" s="947"/>
      <c r="D869" s="947"/>
      <c r="E869" s="948"/>
      <c r="F869" s="948"/>
      <c r="G869" s="946"/>
      <c r="H869" s="946"/>
      <c r="I869" s="946"/>
      <c r="J869" s="946"/>
      <c r="K869" s="946"/>
      <c r="L869" s="946"/>
      <c r="M869" s="946"/>
      <c r="N869" s="946"/>
      <c r="O869" s="946"/>
      <c r="P869" s="946"/>
      <c r="Q869" s="946"/>
      <c r="R869" s="946"/>
      <c r="S869" s="946"/>
      <c r="T869" s="946"/>
      <c r="U869" s="946"/>
      <c r="V869" s="946"/>
      <c r="W869" s="946"/>
      <c r="X869" s="946"/>
      <c r="Y869" s="946"/>
      <c r="Z869" s="946"/>
    </row>
    <row r="870">
      <c r="A870" s="949"/>
      <c r="B870" s="949"/>
      <c r="C870" s="947"/>
      <c r="D870" s="947"/>
      <c r="E870" s="948"/>
      <c r="F870" s="948"/>
      <c r="G870" s="946"/>
      <c r="H870" s="946"/>
      <c r="I870" s="946"/>
      <c r="J870" s="946"/>
      <c r="K870" s="946"/>
      <c r="L870" s="946"/>
      <c r="M870" s="946"/>
      <c r="N870" s="946"/>
      <c r="O870" s="946"/>
      <c r="P870" s="946"/>
      <c r="Q870" s="946"/>
      <c r="R870" s="946"/>
      <c r="S870" s="946"/>
      <c r="T870" s="946"/>
      <c r="U870" s="946"/>
      <c r="V870" s="946"/>
      <c r="W870" s="946"/>
      <c r="X870" s="946"/>
      <c r="Y870" s="946"/>
      <c r="Z870" s="946"/>
    </row>
    <row r="871">
      <c r="A871" s="949"/>
      <c r="B871" s="949"/>
      <c r="C871" s="947"/>
      <c r="D871" s="947"/>
      <c r="E871" s="948"/>
      <c r="F871" s="948"/>
      <c r="G871" s="946"/>
      <c r="H871" s="946"/>
      <c r="I871" s="946"/>
      <c r="J871" s="946"/>
      <c r="K871" s="946"/>
      <c r="L871" s="946"/>
      <c r="M871" s="946"/>
      <c r="N871" s="946"/>
      <c r="O871" s="946"/>
      <c r="P871" s="946"/>
      <c r="Q871" s="946"/>
      <c r="R871" s="946"/>
      <c r="S871" s="946"/>
      <c r="T871" s="946"/>
      <c r="U871" s="946"/>
      <c r="V871" s="946"/>
      <c r="W871" s="946"/>
      <c r="X871" s="946"/>
      <c r="Y871" s="946"/>
      <c r="Z871" s="946"/>
    </row>
    <row r="872">
      <c r="A872" s="949"/>
      <c r="B872" s="949"/>
      <c r="C872" s="947"/>
      <c r="D872" s="947"/>
      <c r="E872" s="948"/>
      <c r="F872" s="948"/>
      <c r="G872" s="946"/>
      <c r="H872" s="946"/>
      <c r="I872" s="946"/>
      <c r="J872" s="946"/>
      <c r="K872" s="946"/>
      <c r="L872" s="946"/>
      <c r="M872" s="946"/>
      <c r="N872" s="946"/>
      <c r="O872" s="946"/>
      <c r="P872" s="946"/>
      <c r="Q872" s="946"/>
      <c r="R872" s="946"/>
      <c r="S872" s="946"/>
      <c r="T872" s="946"/>
      <c r="U872" s="946"/>
      <c r="V872" s="946"/>
      <c r="W872" s="946"/>
      <c r="X872" s="946"/>
      <c r="Y872" s="946"/>
      <c r="Z872" s="946"/>
    </row>
    <row r="873">
      <c r="A873" s="949"/>
      <c r="B873" s="949"/>
      <c r="C873" s="947"/>
      <c r="D873" s="947"/>
      <c r="E873" s="948"/>
      <c r="F873" s="948"/>
      <c r="G873" s="946"/>
      <c r="H873" s="946"/>
      <c r="I873" s="946"/>
      <c r="J873" s="946"/>
      <c r="K873" s="946"/>
      <c r="L873" s="946"/>
      <c r="M873" s="946"/>
      <c r="N873" s="946"/>
      <c r="O873" s="946"/>
      <c r="P873" s="946"/>
      <c r="Q873" s="946"/>
      <c r="R873" s="946"/>
      <c r="S873" s="946"/>
      <c r="T873" s="946"/>
      <c r="U873" s="946"/>
      <c r="V873" s="946"/>
      <c r="W873" s="946"/>
      <c r="X873" s="946"/>
      <c r="Y873" s="946"/>
      <c r="Z873" s="946"/>
    </row>
    <row r="874">
      <c r="A874" s="949"/>
      <c r="B874" s="949"/>
      <c r="C874" s="947"/>
      <c r="D874" s="947"/>
      <c r="E874" s="948"/>
      <c r="F874" s="948"/>
      <c r="G874" s="946"/>
      <c r="H874" s="946"/>
      <c r="I874" s="946"/>
      <c r="J874" s="946"/>
      <c r="K874" s="946"/>
      <c r="L874" s="946"/>
      <c r="M874" s="946"/>
      <c r="N874" s="946"/>
      <c r="O874" s="946"/>
      <c r="P874" s="946"/>
      <c r="Q874" s="946"/>
      <c r="R874" s="946"/>
      <c r="S874" s="946"/>
      <c r="T874" s="946"/>
      <c r="U874" s="946"/>
      <c r="V874" s="946"/>
      <c r="W874" s="946"/>
      <c r="X874" s="946"/>
      <c r="Y874" s="946"/>
      <c r="Z874" s="946"/>
    </row>
    <row r="875">
      <c r="A875" s="949"/>
      <c r="B875" s="949"/>
      <c r="C875" s="947"/>
      <c r="D875" s="947"/>
      <c r="E875" s="948"/>
      <c r="F875" s="948"/>
      <c r="G875" s="946"/>
      <c r="H875" s="946"/>
      <c r="I875" s="946"/>
      <c r="J875" s="946"/>
      <c r="K875" s="946"/>
      <c r="L875" s="946"/>
      <c r="M875" s="946"/>
      <c r="N875" s="946"/>
      <c r="O875" s="946"/>
      <c r="P875" s="946"/>
      <c r="Q875" s="946"/>
      <c r="R875" s="946"/>
      <c r="S875" s="946"/>
      <c r="T875" s="946"/>
      <c r="U875" s="946"/>
      <c r="V875" s="946"/>
      <c r="W875" s="946"/>
      <c r="X875" s="946"/>
      <c r="Y875" s="946"/>
      <c r="Z875" s="946"/>
    </row>
    <row r="876">
      <c r="A876" s="949"/>
      <c r="B876" s="949"/>
      <c r="C876" s="947"/>
      <c r="D876" s="947"/>
      <c r="E876" s="948"/>
      <c r="F876" s="948"/>
      <c r="G876" s="946"/>
      <c r="H876" s="946"/>
      <c r="I876" s="946"/>
      <c r="J876" s="946"/>
      <c r="K876" s="946"/>
      <c r="L876" s="946"/>
      <c r="M876" s="946"/>
      <c r="N876" s="946"/>
      <c r="O876" s="946"/>
      <c r="P876" s="946"/>
      <c r="Q876" s="946"/>
      <c r="R876" s="946"/>
      <c r="S876" s="946"/>
      <c r="T876" s="946"/>
      <c r="U876" s="946"/>
      <c r="V876" s="946"/>
      <c r="W876" s="946"/>
      <c r="X876" s="946"/>
      <c r="Y876" s="946"/>
      <c r="Z876" s="946"/>
    </row>
    <row r="877">
      <c r="A877" s="949"/>
      <c r="B877" s="949"/>
      <c r="C877" s="947"/>
      <c r="D877" s="947"/>
      <c r="E877" s="948"/>
      <c r="F877" s="948"/>
      <c r="G877" s="946"/>
      <c r="H877" s="946"/>
      <c r="I877" s="946"/>
      <c r="J877" s="946"/>
      <c r="K877" s="946"/>
      <c r="L877" s="946"/>
      <c r="M877" s="946"/>
      <c r="N877" s="946"/>
      <c r="O877" s="946"/>
      <c r="P877" s="946"/>
      <c r="Q877" s="946"/>
      <c r="R877" s="946"/>
      <c r="S877" s="946"/>
      <c r="T877" s="946"/>
      <c r="U877" s="946"/>
      <c r="V877" s="946"/>
      <c r="W877" s="946"/>
      <c r="X877" s="946"/>
      <c r="Y877" s="946"/>
      <c r="Z877" s="946"/>
    </row>
    <row r="878">
      <c r="A878" s="949"/>
      <c r="B878" s="949"/>
      <c r="C878" s="947"/>
      <c r="D878" s="947"/>
      <c r="E878" s="948"/>
      <c r="F878" s="948"/>
      <c r="G878" s="946"/>
      <c r="H878" s="946"/>
      <c r="I878" s="946"/>
      <c r="J878" s="946"/>
      <c r="K878" s="946"/>
      <c r="L878" s="946"/>
      <c r="M878" s="946"/>
      <c r="N878" s="946"/>
      <c r="O878" s="946"/>
      <c r="P878" s="946"/>
      <c r="Q878" s="946"/>
      <c r="R878" s="946"/>
      <c r="S878" s="946"/>
      <c r="T878" s="946"/>
      <c r="U878" s="946"/>
      <c r="V878" s="946"/>
      <c r="W878" s="946"/>
      <c r="X878" s="946"/>
      <c r="Y878" s="946"/>
      <c r="Z878" s="946"/>
    </row>
    <row r="879">
      <c r="A879" s="949"/>
      <c r="B879" s="949"/>
      <c r="C879" s="947"/>
      <c r="D879" s="947"/>
      <c r="E879" s="948"/>
      <c r="F879" s="948"/>
      <c r="G879" s="946"/>
      <c r="H879" s="946"/>
      <c r="I879" s="946"/>
      <c r="J879" s="946"/>
      <c r="K879" s="946"/>
      <c r="L879" s="946"/>
      <c r="M879" s="946"/>
      <c r="N879" s="946"/>
      <c r="O879" s="946"/>
      <c r="P879" s="946"/>
      <c r="Q879" s="946"/>
      <c r="R879" s="946"/>
      <c r="S879" s="946"/>
      <c r="T879" s="946"/>
      <c r="U879" s="946"/>
      <c r="V879" s="946"/>
      <c r="W879" s="946"/>
      <c r="X879" s="946"/>
      <c r="Y879" s="946"/>
      <c r="Z879" s="946"/>
    </row>
    <row r="880">
      <c r="A880" s="949"/>
      <c r="B880" s="949"/>
      <c r="C880" s="947"/>
      <c r="D880" s="947"/>
      <c r="E880" s="948"/>
      <c r="F880" s="948"/>
      <c r="G880" s="946"/>
      <c r="H880" s="946"/>
      <c r="I880" s="946"/>
      <c r="J880" s="946"/>
      <c r="K880" s="946"/>
      <c r="L880" s="946"/>
      <c r="M880" s="946"/>
      <c r="N880" s="946"/>
      <c r="O880" s="946"/>
      <c r="P880" s="946"/>
      <c r="Q880" s="946"/>
      <c r="R880" s="946"/>
      <c r="S880" s="946"/>
      <c r="T880" s="946"/>
      <c r="U880" s="946"/>
      <c r="V880" s="946"/>
      <c r="W880" s="946"/>
      <c r="X880" s="946"/>
      <c r="Y880" s="946"/>
      <c r="Z880" s="946"/>
    </row>
    <row r="881">
      <c r="A881" s="949"/>
      <c r="B881" s="949"/>
      <c r="C881" s="947"/>
      <c r="D881" s="947"/>
      <c r="E881" s="948"/>
      <c r="F881" s="948"/>
      <c r="G881" s="946"/>
      <c r="H881" s="946"/>
      <c r="I881" s="946"/>
      <c r="J881" s="946"/>
      <c r="K881" s="946"/>
      <c r="L881" s="946"/>
      <c r="M881" s="946"/>
      <c r="N881" s="946"/>
      <c r="O881" s="946"/>
      <c r="P881" s="946"/>
      <c r="Q881" s="946"/>
      <c r="R881" s="946"/>
      <c r="S881" s="946"/>
      <c r="T881" s="946"/>
      <c r="U881" s="946"/>
      <c r="V881" s="946"/>
      <c r="W881" s="946"/>
      <c r="X881" s="946"/>
      <c r="Y881" s="946"/>
      <c r="Z881" s="946"/>
    </row>
    <row r="882">
      <c r="A882" s="949"/>
      <c r="B882" s="949"/>
      <c r="C882" s="947"/>
      <c r="D882" s="947"/>
      <c r="E882" s="948"/>
      <c r="F882" s="948"/>
      <c r="G882" s="946"/>
      <c r="H882" s="946"/>
      <c r="I882" s="946"/>
      <c r="J882" s="946"/>
      <c r="K882" s="946"/>
      <c r="L882" s="946"/>
      <c r="M882" s="946"/>
      <c r="N882" s="946"/>
      <c r="O882" s="946"/>
      <c r="P882" s="946"/>
      <c r="Q882" s="946"/>
      <c r="R882" s="946"/>
      <c r="S882" s="946"/>
      <c r="T882" s="946"/>
      <c r="U882" s="946"/>
      <c r="V882" s="946"/>
      <c r="W882" s="946"/>
      <c r="X882" s="946"/>
      <c r="Y882" s="946"/>
      <c r="Z882" s="946"/>
    </row>
    <row r="883">
      <c r="A883" s="949"/>
      <c r="B883" s="949"/>
      <c r="C883" s="947"/>
      <c r="D883" s="947"/>
      <c r="E883" s="948"/>
      <c r="F883" s="948"/>
      <c r="G883" s="946"/>
      <c r="H883" s="946"/>
      <c r="I883" s="946"/>
      <c r="J883" s="946"/>
      <c r="K883" s="946"/>
      <c r="L883" s="946"/>
      <c r="M883" s="946"/>
      <c r="N883" s="946"/>
      <c r="O883" s="946"/>
      <c r="P883" s="946"/>
      <c r="Q883" s="946"/>
      <c r="R883" s="946"/>
      <c r="S883" s="946"/>
      <c r="T883" s="946"/>
      <c r="U883" s="946"/>
      <c r="V883" s="946"/>
      <c r="W883" s="946"/>
      <c r="X883" s="946"/>
      <c r="Y883" s="946"/>
      <c r="Z883" s="946"/>
    </row>
    <row r="884">
      <c r="A884" s="949"/>
      <c r="B884" s="949"/>
      <c r="C884" s="947"/>
      <c r="D884" s="947"/>
      <c r="E884" s="948"/>
      <c r="F884" s="948"/>
      <c r="G884" s="946"/>
      <c r="H884" s="946"/>
      <c r="I884" s="946"/>
      <c r="J884" s="946"/>
      <c r="K884" s="946"/>
      <c r="L884" s="946"/>
      <c r="M884" s="946"/>
      <c r="N884" s="946"/>
      <c r="O884" s="946"/>
      <c r="P884" s="946"/>
      <c r="Q884" s="946"/>
      <c r="R884" s="946"/>
      <c r="S884" s="946"/>
      <c r="T884" s="946"/>
      <c r="U884" s="946"/>
      <c r="V884" s="946"/>
      <c r="W884" s="946"/>
      <c r="X884" s="946"/>
      <c r="Y884" s="946"/>
      <c r="Z884" s="946"/>
    </row>
    <row r="885">
      <c r="A885" s="949"/>
      <c r="B885" s="949"/>
      <c r="C885" s="947"/>
      <c r="D885" s="947"/>
      <c r="E885" s="948"/>
      <c r="F885" s="948"/>
      <c r="G885" s="946"/>
      <c r="H885" s="946"/>
      <c r="I885" s="946"/>
      <c r="J885" s="946"/>
      <c r="K885" s="946"/>
      <c r="L885" s="946"/>
      <c r="M885" s="946"/>
      <c r="N885" s="946"/>
      <c r="O885" s="946"/>
      <c r="P885" s="946"/>
      <c r="Q885" s="946"/>
      <c r="R885" s="946"/>
      <c r="S885" s="946"/>
      <c r="T885" s="946"/>
      <c r="U885" s="946"/>
      <c r="V885" s="946"/>
      <c r="W885" s="946"/>
      <c r="X885" s="946"/>
      <c r="Y885" s="946"/>
      <c r="Z885" s="946"/>
    </row>
    <row r="886">
      <c r="A886" s="949"/>
      <c r="B886" s="949"/>
      <c r="C886" s="947"/>
      <c r="D886" s="947"/>
      <c r="E886" s="948"/>
      <c r="F886" s="948"/>
      <c r="G886" s="946"/>
      <c r="H886" s="946"/>
      <c r="I886" s="946"/>
      <c r="J886" s="946"/>
      <c r="K886" s="946"/>
      <c r="L886" s="946"/>
      <c r="M886" s="946"/>
      <c r="N886" s="946"/>
      <c r="O886" s="946"/>
      <c r="P886" s="946"/>
      <c r="Q886" s="946"/>
      <c r="R886" s="946"/>
      <c r="S886" s="946"/>
      <c r="T886" s="946"/>
      <c r="U886" s="946"/>
      <c r="V886" s="946"/>
      <c r="W886" s="946"/>
      <c r="X886" s="946"/>
      <c r="Y886" s="946"/>
      <c r="Z886" s="946"/>
    </row>
    <row r="887">
      <c r="A887" s="949"/>
      <c r="B887" s="949"/>
      <c r="C887" s="947"/>
      <c r="D887" s="947"/>
      <c r="E887" s="948"/>
      <c r="F887" s="948"/>
      <c r="G887" s="946"/>
      <c r="H887" s="946"/>
      <c r="I887" s="946"/>
      <c r="J887" s="946"/>
      <c r="K887" s="946"/>
      <c r="L887" s="946"/>
      <c r="M887" s="946"/>
      <c r="N887" s="946"/>
      <c r="O887" s="946"/>
      <c r="P887" s="946"/>
      <c r="Q887" s="946"/>
      <c r="R887" s="946"/>
      <c r="S887" s="946"/>
      <c r="T887" s="946"/>
      <c r="U887" s="946"/>
      <c r="V887" s="946"/>
      <c r="W887" s="946"/>
      <c r="X887" s="946"/>
      <c r="Y887" s="946"/>
      <c r="Z887" s="946"/>
    </row>
    <row r="888">
      <c r="A888" s="949"/>
      <c r="B888" s="949"/>
      <c r="C888" s="947"/>
      <c r="D888" s="947"/>
      <c r="E888" s="948"/>
      <c r="F888" s="948"/>
      <c r="G888" s="946"/>
      <c r="H888" s="946"/>
      <c r="I888" s="946"/>
      <c r="J888" s="946"/>
      <c r="K888" s="946"/>
      <c r="L888" s="946"/>
      <c r="M888" s="946"/>
      <c r="N888" s="946"/>
      <c r="O888" s="946"/>
      <c r="P888" s="946"/>
      <c r="Q888" s="946"/>
      <c r="R888" s="946"/>
      <c r="S888" s="946"/>
      <c r="T888" s="946"/>
      <c r="U888" s="946"/>
      <c r="V888" s="946"/>
      <c r="W888" s="946"/>
      <c r="X888" s="946"/>
      <c r="Y888" s="946"/>
      <c r="Z888" s="946"/>
    </row>
    <row r="889">
      <c r="A889" s="949"/>
      <c r="B889" s="949"/>
      <c r="C889" s="947"/>
      <c r="D889" s="947"/>
      <c r="E889" s="948"/>
      <c r="F889" s="948"/>
      <c r="G889" s="946"/>
      <c r="H889" s="946"/>
      <c r="I889" s="946"/>
      <c r="J889" s="946"/>
      <c r="K889" s="946"/>
      <c r="L889" s="946"/>
      <c r="M889" s="946"/>
      <c r="N889" s="946"/>
      <c r="O889" s="946"/>
      <c r="P889" s="946"/>
      <c r="Q889" s="946"/>
      <c r="R889" s="946"/>
      <c r="S889" s="946"/>
      <c r="T889" s="946"/>
      <c r="U889" s="946"/>
      <c r="V889" s="946"/>
      <c r="W889" s="946"/>
      <c r="X889" s="946"/>
      <c r="Y889" s="946"/>
      <c r="Z889" s="946"/>
    </row>
    <row r="890">
      <c r="A890" s="949"/>
      <c r="B890" s="949"/>
      <c r="C890" s="947"/>
      <c r="D890" s="947"/>
      <c r="E890" s="948"/>
      <c r="F890" s="948"/>
      <c r="G890" s="946"/>
      <c r="H890" s="946"/>
      <c r="I890" s="946"/>
      <c r="J890" s="946"/>
      <c r="K890" s="946"/>
      <c r="L890" s="946"/>
      <c r="M890" s="946"/>
      <c r="N890" s="946"/>
      <c r="O890" s="946"/>
      <c r="P890" s="946"/>
      <c r="Q890" s="946"/>
      <c r="R890" s="946"/>
      <c r="S890" s="946"/>
      <c r="T890" s="946"/>
      <c r="U890" s="946"/>
      <c r="V890" s="946"/>
      <c r="W890" s="946"/>
      <c r="X890" s="946"/>
      <c r="Y890" s="946"/>
      <c r="Z890" s="946"/>
    </row>
    <row r="891">
      <c r="A891" s="949"/>
      <c r="B891" s="949"/>
      <c r="C891" s="947"/>
      <c r="D891" s="947"/>
      <c r="E891" s="948"/>
      <c r="F891" s="948"/>
      <c r="G891" s="946"/>
      <c r="H891" s="946"/>
      <c r="I891" s="946"/>
      <c r="J891" s="946"/>
      <c r="K891" s="946"/>
      <c r="L891" s="946"/>
      <c r="M891" s="946"/>
      <c r="N891" s="946"/>
      <c r="O891" s="946"/>
      <c r="P891" s="946"/>
      <c r="Q891" s="946"/>
      <c r="R891" s="946"/>
      <c r="S891" s="946"/>
      <c r="T891" s="946"/>
      <c r="U891" s="946"/>
      <c r="V891" s="946"/>
      <c r="W891" s="946"/>
      <c r="X891" s="946"/>
      <c r="Y891" s="946"/>
      <c r="Z891" s="946"/>
    </row>
    <row r="892">
      <c r="A892" s="949"/>
      <c r="B892" s="949"/>
      <c r="C892" s="947"/>
      <c r="D892" s="947"/>
      <c r="E892" s="948"/>
      <c r="F892" s="948"/>
      <c r="G892" s="946"/>
      <c r="H892" s="946"/>
      <c r="I892" s="946"/>
      <c r="J892" s="946"/>
      <c r="K892" s="946"/>
      <c r="L892" s="946"/>
      <c r="M892" s="946"/>
      <c r="N892" s="946"/>
      <c r="O892" s="946"/>
      <c r="P892" s="946"/>
      <c r="Q892" s="946"/>
      <c r="R892" s="946"/>
      <c r="S892" s="946"/>
      <c r="T892" s="946"/>
      <c r="U892" s="946"/>
      <c r="V892" s="946"/>
      <c r="W892" s="946"/>
      <c r="X892" s="946"/>
      <c r="Y892" s="946"/>
      <c r="Z892" s="946"/>
    </row>
    <row r="893">
      <c r="A893" s="949"/>
      <c r="B893" s="949"/>
      <c r="C893" s="947"/>
      <c r="D893" s="947"/>
      <c r="E893" s="948"/>
      <c r="F893" s="948"/>
      <c r="G893" s="946"/>
      <c r="H893" s="946"/>
      <c r="I893" s="946"/>
      <c r="J893" s="946"/>
      <c r="K893" s="946"/>
      <c r="L893" s="946"/>
      <c r="M893" s="946"/>
      <c r="N893" s="946"/>
      <c r="O893" s="946"/>
      <c r="P893" s="946"/>
      <c r="Q893" s="946"/>
      <c r="R893" s="946"/>
      <c r="S893" s="946"/>
      <c r="T893" s="946"/>
      <c r="U893" s="946"/>
      <c r="V893" s="946"/>
      <c r="W893" s="946"/>
      <c r="X893" s="946"/>
      <c r="Y893" s="946"/>
      <c r="Z893" s="946"/>
    </row>
    <row r="894">
      <c r="A894" s="949"/>
      <c r="B894" s="949"/>
      <c r="C894" s="947"/>
      <c r="D894" s="947"/>
      <c r="E894" s="948"/>
      <c r="F894" s="948"/>
      <c r="G894" s="946"/>
      <c r="H894" s="946"/>
      <c r="I894" s="946"/>
      <c r="J894" s="946"/>
      <c r="K894" s="946"/>
      <c r="L894" s="946"/>
      <c r="M894" s="946"/>
      <c r="N894" s="946"/>
      <c r="O894" s="946"/>
      <c r="P894" s="946"/>
      <c r="Q894" s="946"/>
      <c r="R894" s="946"/>
      <c r="S894" s="946"/>
      <c r="T894" s="946"/>
      <c r="U894" s="946"/>
      <c r="V894" s="946"/>
      <c r="W894" s="946"/>
      <c r="X894" s="946"/>
      <c r="Y894" s="946"/>
      <c r="Z894" s="946"/>
    </row>
    <row r="895">
      <c r="A895" s="949"/>
      <c r="B895" s="949"/>
      <c r="C895" s="947"/>
      <c r="D895" s="947"/>
      <c r="E895" s="948"/>
      <c r="F895" s="948"/>
      <c r="G895" s="946"/>
      <c r="H895" s="946"/>
      <c r="I895" s="946"/>
      <c r="J895" s="946"/>
      <c r="K895" s="946"/>
      <c r="L895" s="946"/>
      <c r="M895" s="946"/>
      <c r="N895" s="946"/>
      <c r="O895" s="946"/>
      <c r="P895" s="946"/>
      <c r="Q895" s="946"/>
      <c r="R895" s="946"/>
      <c r="S895" s="946"/>
      <c r="T895" s="946"/>
      <c r="U895" s="946"/>
      <c r="V895" s="946"/>
      <c r="W895" s="946"/>
      <c r="X895" s="946"/>
      <c r="Y895" s="946"/>
      <c r="Z895" s="946"/>
    </row>
    <row r="896">
      <c r="A896" s="949"/>
      <c r="B896" s="949"/>
      <c r="C896" s="947"/>
      <c r="D896" s="947"/>
      <c r="E896" s="948"/>
      <c r="F896" s="948"/>
      <c r="G896" s="946"/>
      <c r="H896" s="946"/>
      <c r="I896" s="946"/>
      <c r="J896" s="946"/>
      <c r="K896" s="946"/>
      <c r="L896" s="946"/>
      <c r="M896" s="946"/>
      <c r="N896" s="946"/>
      <c r="O896" s="946"/>
      <c r="P896" s="946"/>
      <c r="Q896" s="946"/>
      <c r="R896" s="946"/>
      <c r="S896" s="946"/>
      <c r="T896" s="946"/>
      <c r="U896" s="946"/>
      <c r="V896" s="946"/>
      <c r="W896" s="946"/>
      <c r="X896" s="946"/>
      <c r="Y896" s="946"/>
      <c r="Z896" s="946"/>
    </row>
    <row r="897">
      <c r="A897" s="949"/>
      <c r="B897" s="949"/>
      <c r="C897" s="947"/>
      <c r="D897" s="947"/>
      <c r="E897" s="948"/>
      <c r="F897" s="948"/>
      <c r="G897" s="946"/>
      <c r="H897" s="946"/>
      <c r="I897" s="946"/>
      <c r="J897" s="946"/>
      <c r="K897" s="946"/>
      <c r="L897" s="946"/>
      <c r="M897" s="946"/>
      <c r="N897" s="946"/>
      <c r="O897" s="946"/>
      <c r="P897" s="946"/>
      <c r="Q897" s="946"/>
      <c r="R897" s="946"/>
      <c r="S897" s="946"/>
      <c r="T897" s="946"/>
      <c r="U897" s="946"/>
      <c r="V897" s="946"/>
      <c r="W897" s="946"/>
      <c r="X897" s="946"/>
      <c r="Y897" s="946"/>
      <c r="Z897" s="946"/>
    </row>
    <row r="898">
      <c r="A898" s="949"/>
      <c r="B898" s="949"/>
      <c r="C898" s="947"/>
      <c r="D898" s="947"/>
      <c r="E898" s="948"/>
      <c r="F898" s="948"/>
      <c r="G898" s="946"/>
      <c r="H898" s="946"/>
      <c r="I898" s="946"/>
      <c r="J898" s="946"/>
      <c r="K898" s="946"/>
      <c r="L898" s="946"/>
      <c r="M898" s="946"/>
      <c r="N898" s="946"/>
      <c r="O898" s="946"/>
      <c r="P898" s="946"/>
      <c r="Q898" s="946"/>
      <c r="R898" s="946"/>
      <c r="S898" s="946"/>
      <c r="T898" s="946"/>
      <c r="U898" s="946"/>
      <c r="V898" s="946"/>
      <c r="W898" s="946"/>
      <c r="X898" s="946"/>
      <c r="Y898" s="946"/>
      <c r="Z898" s="946"/>
    </row>
    <row r="899">
      <c r="A899" s="949"/>
      <c r="B899" s="949"/>
      <c r="C899" s="947"/>
      <c r="D899" s="947"/>
      <c r="E899" s="948"/>
      <c r="F899" s="948"/>
      <c r="G899" s="946"/>
      <c r="H899" s="946"/>
      <c r="I899" s="946"/>
      <c r="J899" s="946"/>
      <c r="K899" s="946"/>
      <c r="L899" s="946"/>
      <c r="M899" s="946"/>
      <c r="N899" s="946"/>
      <c r="O899" s="946"/>
      <c r="P899" s="946"/>
      <c r="Q899" s="946"/>
      <c r="R899" s="946"/>
      <c r="S899" s="946"/>
      <c r="T899" s="946"/>
      <c r="U899" s="946"/>
      <c r="V899" s="946"/>
      <c r="W899" s="946"/>
      <c r="X899" s="946"/>
      <c r="Y899" s="946"/>
      <c r="Z899" s="946"/>
    </row>
    <row r="900">
      <c r="A900" s="949"/>
      <c r="B900" s="949"/>
      <c r="C900" s="947"/>
      <c r="D900" s="947"/>
      <c r="E900" s="948"/>
      <c r="F900" s="948"/>
      <c r="G900" s="946"/>
      <c r="H900" s="946"/>
      <c r="I900" s="946"/>
      <c r="J900" s="946"/>
      <c r="K900" s="946"/>
      <c r="L900" s="946"/>
      <c r="M900" s="946"/>
      <c r="N900" s="946"/>
      <c r="O900" s="946"/>
      <c r="P900" s="946"/>
      <c r="Q900" s="946"/>
      <c r="R900" s="946"/>
      <c r="S900" s="946"/>
      <c r="T900" s="946"/>
      <c r="U900" s="946"/>
      <c r="V900" s="946"/>
      <c r="W900" s="946"/>
      <c r="X900" s="946"/>
      <c r="Y900" s="946"/>
      <c r="Z900" s="946"/>
    </row>
    <row r="901">
      <c r="A901" s="949"/>
      <c r="B901" s="949"/>
      <c r="C901" s="947"/>
      <c r="D901" s="947"/>
      <c r="E901" s="948"/>
      <c r="F901" s="948"/>
      <c r="G901" s="946"/>
      <c r="H901" s="946"/>
      <c r="I901" s="946"/>
      <c r="J901" s="946"/>
      <c r="K901" s="946"/>
      <c r="L901" s="946"/>
      <c r="M901" s="946"/>
      <c r="N901" s="946"/>
      <c r="O901" s="946"/>
      <c r="P901" s="946"/>
      <c r="Q901" s="946"/>
      <c r="R901" s="946"/>
      <c r="S901" s="946"/>
      <c r="T901" s="946"/>
      <c r="U901" s="946"/>
      <c r="V901" s="946"/>
      <c r="W901" s="946"/>
      <c r="X901" s="946"/>
      <c r="Y901" s="946"/>
      <c r="Z901" s="946"/>
    </row>
    <row r="902">
      <c r="A902" s="949"/>
      <c r="B902" s="949"/>
      <c r="C902" s="947"/>
      <c r="D902" s="947"/>
      <c r="E902" s="948"/>
      <c r="F902" s="948"/>
      <c r="G902" s="946"/>
      <c r="H902" s="946"/>
      <c r="I902" s="946"/>
      <c r="J902" s="946"/>
      <c r="K902" s="946"/>
      <c r="L902" s="946"/>
      <c r="M902" s="946"/>
      <c r="N902" s="946"/>
      <c r="O902" s="946"/>
      <c r="P902" s="946"/>
      <c r="Q902" s="946"/>
      <c r="R902" s="946"/>
      <c r="S902" s="946"/>
      <c r="T902" s="946"/>
      <c r="U902" s="946"/>
      <c r="V902" s="946"/>
      <c r="W902" s="946"/>
      <c r="X902" s="946"/>
      <c r="Y902" s="946"/>
      <c r="Z902" s="946"/>
    </row>
    <row r="903">
      <c r="A903" s="949"/>
      <c r="B903" s="949"/>
      <c r="C903" s="947"/>
      <c r="D903" s="947"/>
      <c r="E903" s="948"/>
      <c r="F903" s="948"/>
      <c r="G903" s="946"/>
      <c r="H903" s="946"/>
      <c r="I903" s="946"/>
      <c r="J903" s="946"/>
      <c r="K903" s="946"/>
      <c r="L903" s="946"/>
      <c r="M903" s="946"/>
      <c r="N903" s="946"/>
      <c r="O903" s="946"/>
      <c r="P903" s="946"/>
      <c r="Q903" s="946"/>
      <c r="R903" s="946"/>
      <c r="S903" s="946"/>
      <c r="T903" s="946"/>
      <c r="U903" s="946"/>
      <c r="V903" s="946"/>
      <c r="W903" s="946"/>
      <c r="X903" s="946"/>
      <c r="Y903" s="946"/>
      <c r="Z903" s="946"/>
    </row>
    <row r="904">
      <c r="A904" s="949"/>
      <c r="B904" s="949"/>
      <c r="C904" s="947"/>
      <c r="D904" s="947"/>
      <c r="E904" s="948"/>
      <c r="F904" s="948"/>
      <c r="G904" s="946"/>
      <c r="H904" s="946"/>
      <c r="I904" s="946"/>
      <c r="J904" s="946"/>
      <c r="K904" s="946"/>
      <c r="L904" s="946"/>
      <c r="M904" s="946"/>
      <c r="N904" s="946"/>
      <c r="O904" s="946"/>
      <c r="P904" s="946"/>
      <c r="Q904" s="946"/>
      <c r="R904" s="946"/>
      <c r="S904" s="946"/>
      <c r="T904" s="946"/>
      <c r="U904" s="946"/>
      <c r="V904" s="946"/>
      <c r="W904" s="946"/>
      <c r="X904" s="946"/>
      <c r="Y904" s="946"/>
      <c r="Z904" s="946"/>
    </row>
    <row r="905">
      <c r="A905" s="949"/>
      <c r="B905" s="949"/>
      <c r="C905" s="947"/>
      <c r="D905" s="947"/>
      <c r="E905" s="948"/>
      <c r="F905" s="948"/>
      <c r="G905" s="946"/>
      <c r="H905" s="946"/>
      <c r="I905" s="946"/>
      <c r="J905" s="946"/>
      <c r="K905" s="946"/>
      <c r="L905" s="946"/>
      <c r="M905" s="946"/>
      <c r="N905" s="946"/>
      <c r="O905" s="946"/>
      <c r="P905" s="946"/>
      <c r="Q905" s="946"/>
      <c r="R905" s="946"/>
      <c r="S905" s="946"/>
      <c r="T905" s="946"/>
      <c r="U905" s="946"/>
      <c r="V905" s="946"/>
      <c r="W905" s="946"/>
      <c r="X905" s="946"/>
      <c r="Y905" s="946"/>
      <c r="Z905" s="946"/>
    </row>
    <row r="906">
      <c r="A906" s="949"/>
      <c r="B906" s="949"/>
      <c r="C906" s="947"/>
      <c r="D906" s="947"/>
      <c r="E906" s="948"/>
      <c r="F906" s="948"/>
      <c r="G906" s="946"/>
      <c r="H906" s="946"/>
      <c r="I906" s="946"/>
      <c r="J906" s="946"/>
      <c r="K906" s="946"/>
      <c r="L906" s="946"/>
      <c r="M906" s="946"/>
      <c r="N906" s="946"/>
      <c r="O906" s="946"/>
      <c r="P906" s="946"/>
      <c r="Q906" s="946"/>
      <c r="R906" s="946"/>
      <c r="S906" s="946"/>
      <c r="T906" s="946"/>
      <c r="U906" s="946"/>
      <c r="V906" s="946"/>
      <c r="W906" s="946"/>
      <c r="X906" s="946"/>
      <c r="Y906" s="946"/>
      <c r="Z906" s="946"/>
    </row>
    <row r="907">
      <c r="A907" s="949"/>
      <c r="B907" s="949"/>
      <c r="C907" s="947"/>
      <c r="D907" s="947"/>
      <c r="E907" s="948"/>
      <c r="F907" s="948"/>
      <c r="G907" s="946"/>
      <c r="H907" s="946"/>
      <c r="I907" s="946"/>
      <c r="J907" s="946"/>
      <c r="K907" s="946"/>
      <c r="L907" s="946"/>
      <c r="M907" s="946"/>
      <c r="N907" s="946"/>
      <c r="O907" s="946"/>
      <c r="P907" s="946"/>
      <c r="Q907" s="946"/>
      <c r="R907" s="946"/>
      <c r="S907" s="946"/>
      <c r="T907" s="946"/>
      <c r="U907" s="946"/>
      <c r="V907" s="946"/>
      <c r="W907" s="946"/>
      <c r="X907" s="946"/>
      <c r="Y907" s="946"/>
      <c r="Z907" s="946"/>
    </row>
    <row r="908">
      <c r="A908" s="949"/>
      <c r="B908" s="949"/>
      <c r="C908" s="947"/>
      <c r="D908" s="947"/>
      <c r="E908" s="948"/>
      <c r="F908" s="948"/>
      <c r="G908" s="946"/>
      <c r="H908" s="946"/>
      <c r="I908" s="946"/>
      <c r="J908" s="946"/>
      <c r="K908" s="946"/>
      <c r="L908" s="946"/>
      <c r="M908" s="946"/>
      <c r="N908" s="946"/>
      <c r="O908" s="946"/>
      <c r="P908" s="946"/>
      <c r="Q908" s="946"/>
      <c r="R908" s="946"/>
      <c r="S908" s="946"/>
      <c r="T908" s="946"/>
      <c r="U908" s="946"/>
      <c r="V908" s="946"/>
      <c r="W908" s="946"/>
      <c r="X908" s="946"/>
      <c r="Y908" s="946"/>
      <c r="Z908" s="946"/>
    </row>
    <row r="909">
      <c r="A909" s="949"/>
      <c r="B909" s="949"/>
      <c r="C909" s="947"/>
      <c r="D909" s="947"/>
      <c r="E909" s="948"/>
      <c r="F909" s="948"/>
      <c r="G909" s="946"/>
      <c r="H909" s="946"/>
      <c r="I909" s="946"/>
      <c r="J909" s="946"/>
      <c r="K909" s="946"/>
      <c r="L909" s="946"/>
      <c r="M909" s="946"/>
      <c r="N909" s="946"/>
      <c r="O909" s="946"/>
      <c r="P909" s="946"/>
      <c r="Q909" s="946"/>
      <c r="R909" s="946"/>
      <c r="S909" s="946"/>
      <c r="T909" s="946"/>
      <c r="U909" s="946"/>
      <c r="V909" s="946"/>
      <c r="W909" s="946"/>
      <c r="X909" s="946"/>
      <c r="Y909" s="946"/>
      <c r="Z909" s="946"/>
    </row>
    <row r="910">
      <c r="A910" s="949"/>
      <c r="B910" s="949"/>
      <c r="C910" s="947"/>
      <c r="D910" s="947"/>
      <c r="E910" s="948"/>
      <c r="F910" s="948"/>
      <c r="G910" s="946"/>
      <c r="H910" s="946"/>
      <c r="I910" s="946"/>
      <c r="J910" s="946"/>
      <c r="K910" s="946"/>
      <c r="L910" s="946"/>
      <c r="M910" s="946"/>
      <c r="N910" s="946"/>
      <c r="O910" s="946"/>
      <c r="P910" s="946"/>
      <c r="Q910" s="946"/>
      <c r="R910" s="946"/>
      <c r="S910" s="946"/>
      <c r="T910" s="946"/>
      <c r="U910" s="946"/>
      <c r="V910" s="946"/>
      <c r="W910" s="946"/>
      <c r="X910" s="946"/>
      <c r="Y910" s="946"/>
      <c r="Z910" s="946"/>
    </row>
    <row r="911">
      <c r="A911" s="949"/>
      <c r="B911" s="949"/>
      <c r="C911" s="947"/>
      <c r="D911" s="947"/>
      <c r="E911" s="948"/>
      <c r="F911" s="948"/>
      <c r="G911" s="946"/>
      <c r="H911" s="946"/>
      <c r="I911" s="946"/>
      <c r="J911" s="946"/>
      <c r="K911" s="946"/>
      <c r="L911" s="946"/>
      <c r="M911" s="946"/>
      <c r="N911" s="946"/>
      <c r="O911" s="946"/>
      <c r="P911" s="946"/>
      <c r="Q911" s="946"/>
      <c r="R911" s="946"/>
      <c r="S911" s="946"/>
      <c r="T911" s="946"/>
      <c r="U911" s="946"/>
      <c r="V911" s="946"/>
      <c r="W911" s="946"/>
      <c r="X911" s="946"/>
      <c r="Y911" s="946"/>
      <c r="Z911" s="946"/>
    </row>
    <row r="912">
      <c r="A912" s="949"/>
      <c r="B912" s="949"/>
      <c r="C912" s="947"/>
      <c r="D912" s="947"/>
      <c r="E912" s="948"/>
      <c r="F912" s="948"/>
      <c r="G912" s="946"/>
      <c r="H912" s="946"/>
      <c r="I912" s="946"/>
      <c r="J912" s="946"/>
      <c r="K912" s="946"/>
      <c r="L912" s="946"/>
      <c r="M912" s="946"/>
      <c r="N912" s="946"/>
      <c r="O912" s="946"/>
      <c r="P912" s="946"/>
      <c r="Q912" s="946"/>
      <c r="R912" s="946"/>
      <c r="S912" s="946"/>
      <c r="T912" s="946"/>
      <c r="U912" s="946"/>
      <c r="V912" s="946"/>
      <c r="W912" s="946"/>
      <c r="X912" s="946"/>
      <c r="Y912" s="946"/>
      <c r="Z912" s="946"/>
    </row>
    <row r="913">
      <c r="A913" s="949"/>
      <c r="B913" s="949"/>
      <c r="C913" s="947"/>
      <c r="D913" s="947"/>
      <c r="E913" s="948"/>
      <c r="F913" s="948"/>
      <c r="G913" s="946"/>
      <c r="H913" s="946"/>
      <c r="I913" s="946"/>
      <c r="J913" s="946"/>
      <c r="K913" s="946"/>
      <c r="L913" s="946"/>
      <c r="M913" s="946"/>
      <c r="N913" s="946"/>
      <c r="O913" s="946"/>
      <c r="P913" s="946"/>
      <c r="Q913" s="946"/>
      <c r="R913" s="946"/>
      <c r="S913" s="946"/>
      <c r="T913" s="946"/>
      <c r="U913" s="946"/>
      <c r="V913" s="946"/>
      <c r="W913" s="946"/>
      <c r="X913" s="946"/>
      <c r="Y913" s="946"/>
      <c r="Z913" s="946"/>
    </row>
    <row r="914">
      <c r="A914" s="949"/>
      <c r="B914" s="949"/>
      <c r="C914" s="947"/>
      <c r="D914" s="947"/>
      <c r="E914" s="948"/>
      <c r="F914" s="948"/>
      <c r="G914" s="946"/>
      <c r="H914" s="946"/>
      <c r="I914" s="946"/>
      <c r="J914" s="946"/>
      <c r="K914" s="946"/>
      <c r="L914" s="946"/>
      <c r="M914" s="946"/>
      <c r="N914" s="946"/>
      <c r="O914" s="946"/>
      <c r="P914" s="946"/>
      <c r="Q914" s="946"/>
      <c r="R914" s="946"/>
      <c r="S914" s="946"/>
      <c r="T914" s="946"/>
      <c r="U914" s="946"/>
      <c r="V914" s="946"/>
      <c r="W914" s="946"/>
      <c r="X914" s="946"/>
      <c r="Y914" s="946"/>
      <c r="Z914" s="946"/>
    </row>
    <row r="915">
      <c r="A915" s="949"/>
      <c r="B915" s="949"/>
      <c r="C915" s="947"/>
      <c r="D915" s="947"/>
      <c r="E915" s="948"/>
      <c r="F915" s="948"/>
      <c r="G915" s="946"/>
      <c r="H915" s="946"/>
      <c r="I915" s="946"/>
      <c r="J915" s="946"/>
      <c r="K915" s="946"/>
      <c r="L915" s="946"/>
      <c r="M915" s="946"/>
      <c r="N915" s="946"/>
      <c r="O915" s="946"/>
      <c r="P915" s="946"/>
      <c r="Q915" s="946"/>
      <c r="R915" s="946"/>
      <c r="S915" s="946"/>
      <c r="T915" s="946"/>
      <c r="U915" s="946"/>
      <c r="V915" s="946"/>
      <c r="W915" s="946"/>
      <c r="X915" s="946"/>
      <c r="Y915" s="946"/>
      <c r="Z915" s="946"/>
    </row>
    <row r="916">
      <c r="A916" s="949"/>
      <c r="B916" s="949"/>
      <c r="C916" s="947"/>
      <c r="D916" s="947"/>
      <c r="E916" s="948"/>
      <c r="F916" s="948"/>
      <c r="G916" s="946"/>
      <c r="H916" s="946"/>
      <c r="I916" s="946"/>
      <c r="J916" s="946"/>
      <c r="K916" s="946"/>
      <c r="L916" s="946"/>
      <c r="M916" s="946"/>
      <c r="N916" s="946"/>
      <c r="O916" s="946"/>
      <c r="P916" s="946"/>
      <c r="Q916" s="946"/>
      <c r="R916" s="946"/>
      <c r="S916" s="946"/>
      <c r="T916" s="946"/>
      <c r="U916" s="946"/>
      <c r="V916" s="946"/>
      <c r="W916" s="946"/>
      <c r="X916" s="946"/>
      <c r="Y916" s="946"/>
      <c r="Z916" s="946"/>
    </row>
    <row r="917">
      <c r="A917" s="949"/>
      <c r="B917" s="949"/>
      <c r="C917" s="947"/>
      <c r="D917" s="947"/>
      <c r="E917" s="948"/>
      <c r="F917" s="948"/>
      <c r="G917" s="946"/>
      <c r="H917" s="946"/>
      <c r="I917" s="946"/>
      <c r="J917" s="946"/>
      <c r="K917" s="946"/>
      <c r="L917" s="946"/>
      <c r="M917" s="946"/>
      <c r="N917" s="946"/>
      <c r="O917" s="946"/>
      <c r="P917" s="946"/>
      <c r="Q917" s="946"/>
      <c r="R917" s="946"/>
      <c r="S917" s="946"/>
      <c r="T917" s="946"/>
      <c r="U917" s="946"/>
      <c r="V917" s="946"/>
      <c r="W917" s="946"/>
      <c r="X917" s="946"/>
      <c r="Y917" s="946"/>
      <c r="Z917" s="946"/>
    </row>
    <row r="918">
      <c r="A918" s="949"/>
      <c r="B918" s="949"/>
      <c r="C918" s="947"/>
      <c r="D918" s="947"/>
      <c r="E918" s="948"/>
      <c r="F918" s="948"/>
      <c r="G918" s="946"/>
      <c r="H918" s="946"/>
      <c r="I918" s="946"/>
      <c r="J918" s="946"/>
      <c r="K918" s="946"/>
      <c r="L918" s="946"/>
      <c r="M918" s="946"/>
      <c r="N918" s="946"/>
      <c r="O918" s="946"/>
      <c r="P918" s="946"/>
      <c r="Q918" s="946"/>
      <c r="R918" s="946"/>
      <c r="S918" s="946"/>
      <c r="T918" s="946"/>
      <c r="U918" s="946"/>
      <c r="V918" s="946"/>
      <c r="W918" s="946"/>
      <c r="X918" s="946"/>
      <c r="Y918" s="946"/>
      <c r="Z918" s="946"/>
    </row>
    <row r="919">
      <c r="A919" s="949"/>
      <c r="B919" s="949"/>
      <c r="C919" s="947"/>
      <c r="D919" s="947"/>
      <c r="E919" s="948"/>
      <c r="F919" s="948"/>
      <c r="G919" s="946"/>
      <c r="H919" s="946"/>
      <c r="I919" s="946"/>
      <c r="J919" s="946"/>
      <c r="K919" s="946"/>
      <c r="L919" s="946"/>
      <c r="M919" s="946"/>
      <c r="N919" s="946"/>
      <c r="O919" s="946"/>
      <c r="P919" s="946"/>
      <c r="Q919" s="946"/>
      <c r="R919" s="946"/>
      <c r="S919" s="946"/>
      <c r="T919" s="946"/>
      <c r="U919" s="946"/>
      <c r="V919" s="946"/>
      <c r="W919" s="946"/>
      <c r="X919" s="946"/>
      <c r="Y919" s="946"/>
      <c r="Z919" s="946"/>
    </row>
    <row r="920">
      <c r="A920" s="949"/>
      <c r="B920" s="949"/>
      <c r="C920" s="947"/>
      <c r="D920" s="947"/>
      <c r="E920" s="948"/>
      <c r="F920" s="948"/>
      <c r="G920" s="946"/>
      <c r="H920" s="946"/>
      <c r="I920" s="946"/>
      <c r="J920" s="946"/>
      <c r="K920" s="946"/>
      <c r="L920" s="946"/>
      <c r="M920" s="946"/>
      <c r="N920" s="946"/>
      <c r="O920" s="946"/>
      <c r="P920" s="946"/>
      <c r="Q920" s="946"/>
      <c r="R920" s="946"/>
      <c r="S920" s="946"/>
      <c r="T920" s="946"/>
      <c r="U920" s="946"/>
      <c r="V920" s="946"/>
      <c r="W920" s="946"/>
      <c r="X920" s="946"/>
      <c r="Y920" s="946"/>
      <c r="Z920" s="946"/>
    </row>
    <row r="921">
      <c r="A921" s="949"/>
      <c r="B921" s="949"/>
      <c r="C921" s="947"/>
      <c r="D921" s="947"/>
      <c r="E921" s="948"/>
      <c r="F921" s="948"/>
      <c r="G921" s="946"/>
      <c r="H921" s="946"/>
      <c r="I921" s="946"/>
      <c r="J921" s="946"/>
      <c r="K921" s="946"/>
      <c r="L921" s="946"/>
      <c r="M921" s="946"/>
      <c r="N921" s="946"/>
      <c r="O921" s="946"/>
      <c r="P921" s="946"/>
      <c r="Q921" s="946"/>
      <c r="R921" s="946"/>
      <c r="S921" s="946"/>
      <c r="T921" s="946"/>
      <c r="U921" s="946"/>
      <c r="V921" s="946"/>
      <c r="W921" s="946"/>
      <c r="X921" s="946"/>
      <c r="Y921" s="946"/>
      <c r="Z921" s="946"/>
    </row>
    <row r="922">
      <c r="A922" s="949"/>
      <c r="B922" s="949"/>
      <c r="C922" s="947"/>
      <c r="D922" s="947"/>
      <c r="E922" s="948"/>
      <c r="F922" s="948"/>
      <c r="G922" s="946"/>
      <c r="H922" s="946"/>
      <c r="I922" s="946"/>
      <c r="J922" s="946"/>
      <c r="K922" s="946"/>
      <c r="L922" s="946"/>
      <c r="M922" s="946"/>
      <c r="N922" s="946"/>
      <c r="O922" s="946"/>
      <c r="P922" s="946"/>
      <c r="Q922" s="946"/>
      <c r="R922" s="946"/>
      <c r="S922" s="946"/>
      <c r="T922" s="946"/>
      <c r="U922" s="946"/>
      <c r="V922" s="946"/>
      <c r="W922" s="946"/>
      <c r="X922" s="946"/>
      <c r="Y922" s="946"/>
      <c r="Z922" s="946"/>
    </row>
    <row r="923">
      <c r="A923" s="949"/>
      <c r="B923" s="949"/>
      <c r="C923" s="947"/>
      <c r="D923" s="947"/>
      <c r="E923" s="948"/>
      <c r="F923" s="948"/>
      <c r="G923" s="946"/>
      <c r="H923" s="946"/>
      <c r="I923" s="946"/>
      <c r="J923" s="946"/>
      <c r="K923" s="946"/>
      <c r="L923" s="946"/>
      <c r="M923" s="946"/>
      <c r="N923" s="946"/>
      <c r="O923" s="946"/>
      <c r="P923" s="946"/>
      <c r="Q923" s="946"/>
      <c r="R923" s="946"/>
      <c r="S923" s="946"/>
      <c r="T923" s="946"/>
      <c r="U923" s="946"/>
      <c r="V923" s="946"/>
      <c r="W923" s="946"/>
      <c r="X923" s="946"/>
      <c r="Y923" s="946"/>
      <c r="Z923" s="946"/>
    </row>
    <row r="924">
      <c r="A924" s="949"/>
      <c r="B924" s="949"/>
      <c r="C924" s="947"/>
      <c r="D924" s="947"/>
      <c r="E924" s="948"/>
      <c r="F924" s="948"/>
      <c r="G924" s="946"/>
      <c r="H924" s="946"/>
      <c r="I924" s="946"/>
      <c r="J924" s="946"/>
      <c r="K924" s="946"/>
      <c r="L924" s="946"/>
      <c r="M924" s="946"/>
      <c r="N924" s="946"/>
      <c r="O924" s="946"/>
      <c r="P924" s="946"/>
      <c r="Q924" s="946"/>
      <c r="R924" s="946"/>
      <c r="S924" s="946"/>
      <c r="T924" s="946"/>
      <c r="U924" s="946"/>
      <c r="V924" s="946"/>
      <c r="W924" s="946"/>
      <c r="X924" s="946"/>
      <c r="Y924" s="946"/>
      <c r="Z924" s="946"/>
    </row>
    <row r="925">
      <c r="A925" s="949"/>
      <c r="B925" s="949"/>
      <c r="C925" s="947"/>
      <c r="D925" s="947"/>
      <c r="E925" s="948"/>
      <c r="F925" s="948"/>
      <c r="G925" s="946"/>
      <c r="H925" s="946"/>
      <c r="I925" s="946"/>
      <c r="J925" s="946"/>
      <c r="K925" s="946"/>
      <c r="L925" s="946"/>
      <c r="M925" s="946"/>
      <c r="N925" s="946"/>
      <c r="O925" s="946"/>
      <c r="P925" s="946"/>
      <c r="Q925" s="946"/>
      <c r="R925" s="946"/>
      <c r="S925" s="946"/>
      <c r="T925" s="946"/>
      <c r="U925" s="946"/>
      <c r="V925" s="946"/>
      <c r="W925" s="946"/>
      <c r="X925" s="946"/>
      <c r="Y925" s="946"/>
      <c r="Z925" s="946"/>
    </row>
    <row r="926">
      <c r="A926" s="949"/>
      <c r="B926" s="949"/>
      <c r="C926" s="947"/>
      <c r="D926" s="947"/>
      <c r="E926" s="948"/>
      <c r="F926" s="948"/>
      <c r="G926" s="946"/>
      <c r="H926" s="946"/>
      <c r="I926" s="946"/>
      <c r="J926" s="946"/>
      <c r="K926" s="946"/>
      <c r="L926" s="946"/>
      <c r="M926" s="946"/>
      <c r="N926" s="946"/>
      <c r="O926" s="946"/>
      <c r="P926" s="946"/>
      <c r="Q926" s="946"/>
      <c r="R926" s="946"/>
      <c r="S926" s="946"/>
      <c r="T926" s="946"/>
      <c r="U926" s="946"/>
      <c r="V926" s="946"/>
      <c r="W926" s="946"/>
      <c r="X926" s="946"/>
      <c r="Y926" s="946"/>
      <c r="Z926" s="946"/>
    </row>
    <row r="927">
      <c r="A927" s="949"/>
      <c r="B927" s="949"/>
      <c r="C927" s="947"/>
      <c r="D927" s="947"/>
      <c r="E927" s="948"/>
      <c r="F927" s="948"/>
      <c r="G927" s="946"/>
      <c r="H927" s="946"/>
      <c r="I927" s="946"/>
      <c r="J927" s="946"/>
      <c r="K927" s="946"/>
      <c r="L927" s="946"/>
      <c r="M927" s="946"/>
      <c r="N927" s="946"/>
      <c r="O927" s="946"/>
      <c r="P927" s="946"/>
      <c r="Q927" s="946"/>
      <c r="R927" s="946"/>
      <c r="S927" s="946"/>
      <c r="T927" s="946"/>
      <c r="U927" s="946"/>
      <c r="V927" s="946"/>
      <c r="W927" s="946"/>
      <c r="X927" s="946"/>
      <c r="Y927" s="946"/>
      <c r="Z927" s="946"/>
    </row>
    <row r="928">
      <c r="A928" s="945"/>
      <c r="B928" s="945"/>
      <c r="C928" s="944"/>
      <c r="D928" s="944"/>
      <c r="E928" s="918"/>
      <c r="F928" s="918"/>
      <c r="G928" s="354"/>
      <c r="H928" s="354"/>
      <c r="I928" s="354"/>
      <c r="J928" s="354"/>
      <c r="K928" s="354"/>
      <c r="L928" s="354"/>
      <c r="M928" s="354"/>
      <c r="N928" s="354"/>
    </row>
    <row r="929">
      <c r="A929" s="945"/>
      <c r="B929" s="945"/>
      <c r="C929" s="944"/>
      <c r="D929" s="944"/>
      <c r="E929" s="918"/>
      <c r="F929" s="918"/>
      <c r="G929" s="354"/>
      <c r="H929" s="354"/>
      <c r="I929" s="354"/>
      <c r="J929" s="354"/>
      <c r="K929" s="354"/>
      <c r="L929" s="354"/>
      <c r="M929" s="354"/>
      <c r="N929" s="354"/>
    </row>
    <row r="930">
      <c r="A930" s="945"/>
      <c r="B930" s="945"/>
      <c r="C930" s="944"/>
      <c r="D930" s="944"/>
      <c r="E930" s="918"/>
      <c r="F930" s="918"/>
      <c r="G930" s="354"/>
      <c r="H930" s="354"/>
      <c r="I930" s="354"/>
      <c r="J930" s="354"/>
      <c r="K930" s="354"/>
      <c r="L930" s="354"/>
      <c r="M930" s="354"/>
      <c r="N930" s="354"/>
    </row>
    <row r="931">
      <c r="A931" s="945"/>
      <c r="B931" s="945"/>
      <c r="C931" s="944"/>
      <c r="D931" s="944"/>
      <c r="E931" s="918"/>
      <c r="F931" s="918"/>
      <c r="G931" s="354"/>
      <c r="H931" s="354"/>
      <c r="I931" s="354"/>
      <c r="J931" s="354"/>
      <c r="K931" s="354"/>
      <c r="L931" s="354"/>
      <c r="M931" s="354"/>
      <c r="N931" s="354"/>
    </row>
    <row r="932">
      <c r="A932" s="945"/>
      <c r="B932" s="945"/>
      <c r="C932" s="944"/>
      <c r="D932" s="944"/>
      <c r="E932" s="918"/>
      <c r="F932" s="918"/>
      <c r="G932" s="354"/>
      <c r="H932" s="354"/>
      <c r="I932" s="354"/>
      <c r="J932" s="354"/>
      <c r="K932" s="354"/>
      <c r="L932" s="354"/>
      <c r="M932" s="354"/>
      <c r="N932" s="354"/>
    </row>
    <row r="933">
      <c r="A933" s="945"/>
      <c r="B933" s="945"/>
      <c r="C933" s="944"/>
      <c r="D933" s="944"/>
      <c r="E933" s="918"/>
      <c r="F933" s="918"/>
      <c r="G933" s="354"/>
      <c r="H933" s="354"/>
      <c r="I933" s="354"/>
      <c r="J933" s="354"/>
      <c r="K933" s="354"/>
      <c r="L933" s="354"/>
      <c r="M933" s="354"/>
      <c r="N933" s="354"/>
    </row>
    <row r="934">
      <c r="A934" s="945"/>
      <c r="B934" s="945"/>
      <c r="C934" s="944"/>
      <c r="D934" s="944"/>
      <c r="E934" s="918"/>
      <c r="F934" s="918"/>
      <c r="G934" s="354"/>
      <c r="H934" s="354"/>
      <c r="I934" s="354"/>
      <c r="J934" s="354"/>
      <c r="K934" s="354"/>
      <c r="L934" s="354"/>
      <c r="M934" s="354"/>
      <c r="N934" s="354"/>
    </row>
    <row r="935">
      <c r="A935" s="945"/>
      <c r="B935" s="945"/>
      <c r="C935" s="944"/>
      <c r="D935" s="944"/>
      <c r="E935" s="918"/>
      <c r="F935" s="918"/>
      <c r="G935" s="354"/>
      <c r="H935" s="354"/>
      <c r="I935" s="354"/>
      <c r="J935" s="354"/>
      <c r="K935" s="354"/>
      <c r="L935" s="354"/>
      <c r="M935" s="354"/>
      <c r="N935" s="354"/>
    </row>
    <row r="936">
      <c r="A936" s="945"/>
      <c r="B936" s="945"/>
      <c r="C936" s="944"/>
      <c r="D936" s="944"/>
      <c r="E936" s="918"/>
      <c r="F936" s="918"/>
      <c r="G936" s="354"/>
      <c r="H936" s="354"/>
      <c r="I936" s="354"/>
      <c r="J936" s="354"/>
      <c r="K936" s="354"/>
      <c r="L936" s="354"/>
      <c r="M936" s="354"/>
      <c r="N936" s="354"/>
    </row>
    <row r="937">
      <c r="A937" s="945"/>
      <c r="B937" s="945"/>
      <c r="C937" s="944"/>
      <c r="D937" s="944"/>
      <c r="E937" s="918"/>
      <c r="F937" s="918"/>
      <c r="G937" s="354"/>
      <c r="H937" s="354"/>
      <c r="I937" s="354"/>
      <c r="J937" s="354"/>
      <c r="K937" s="354"/>
      <c r="L937" s="354"/>
      <c r="M937" s="354"/>
      <c r="N937" s="354"/>
    </row>
    <row r="938">
      <c r="A938" s="945"/>
      <c r="B938" s="945"/>
      <c r="C938" s="944"/>
      <c r="D938" s="944"/>
      <c r="E938" s="918"/>
      <c r="F938" s="918"/>
      <c r="G938" s="354"/>
      <c r="H938" s="354"/>
      <c r="I938" s="354"/>
      <c r="J938" s="354"/>
      <c r="K938" s="354"/>
      <c r="L938" s="354"/>
      <c r="M938" s="354"/>
      <c r="N938" s="354"/>
    </row>
    <row r="939">
      <c r="A939" s="945"/>
      <c r="B939" s="945"/>
      <c r="C939" s="944"/>
      <c r="D939" s="944"/>
      <c r="E939" s="918"/>
      <c r="F939" s="918"/>
      <c r="G939" s="354"/>
      <c r="H939" s="354"/>
      <c r="I939" s="354"/>
      <c r="J939" s="354"/>
      <c r="K939" s="354"/>
      <c r="L939" s="354"/>
      <c r="M939" s="354"/>
      <c r="N939" s="354"/>
    </row>
    <row r="940">
      <c r="A940" s="945"/>
      <c r="B940" s="945"/>
      <c r="C940" s="944"/>
      <c r="D940" s="944"/>
      <c r="E940" s="918"/>
      <c r="F940" s="918"/>
      <c r="G940" s="354"/>
      <c r="H940" s="354"/>
      <c r="I940" s="354"/>
      <c r="J940" s="354"/>
      <c r="K940" s="354"/>
      <c r="L940" s="354"/>
      <c r="M940" s="354"/>
      <c r="N940" s="354"/>
    </row>
    <row r="941">
      <c r="A941" s="945"/>
      <c r="B941" s="945"/>
      <c r="C941" s="944"/>
      <c r="D941" s="944"/>
      <c r="E941" s="918"/>
      <c r="F941" s="918"/>
      <c r="G941" s="354"/>
      <c r="H941" s="354"/>
      <c r="I941" s="354"/>
      <c r="J941" s="354"/>
      <c r="K941" s="354"/>
      <c r="L941" s="354"/>
      <c r="M941" s="354"/>
      <c r="N941" s="354"/>
    </row>
    <row r="942">
      <c r="A942" s="945"/>
      <c r="B942" s="945"/>
      <c r="C942" s="944"/>
      <c r="D942" s="944"/>
      <c r="E942" s="918"/>
      <c r="F942" s="918"/>
      <c r="G942" s="354"/>
      <c r="H942" s="354"/>
      <c r="I942" s="354"/>
      <c r="J942" s="354"/>
      <c r="K942" s="354"/>
      <c r="L942" s="354"/>
      <c r="M942" s="354"/>
      <c r="N942" s="354"/>
    </row>
    <row r="943">
      <c r="A943" s="945"/>
      <c r="B943" s="945"/>
      <c r="C943" s="944"/>
      <c r="D943" s="944"/>
      <c r="E943" s="918"/>
      <c r="F943" s="918"/>
      <c r="G943" s="354"/>
      <c r="H943" s="354"/>
      <c r="I943" s="354"/>
      <c r="J943" s="354"/>
      <c r="K943" s="354"/>
      <c r="L943" s="354"/>
      <c r="M943" s="354"/>
      <c r="N943" s="354"/>
    </row>
    <row r="944">
      <c r="A944" s="945"/>
      <c r="B944" s="945"/>
      <c r="C944" s="944"/>
      <c r="D944" s="944"/>
      <c r="E944" s="918"/>
      <c r="F944" s="918"/>
      <c r="G944" s="354"/>
      <c r="H944" s="354"/>
      <c r="I944" s="354"/>
      <c r="J944" s="354"/>
      <c r="K944" s="354"/>
      <c r="L944" s="354"/>
      <c r="M944" s="354"/>
      <c r="N944" s="354"/>
    </row>
    <row r="945">
      <c r="A945" s="945"/>
      <c r="B945" s="945"/>
      <c r="C945" s="944"/>
      <c r="D945" s="944"/>
      <c r="E945" s="918"/>
      <c r="F945" s="918"/>
      <c r="G945" s="354"/>
      <c r="H945" s="354"/>
      <c r="I945" s="354"/>
      <c r="J945" s="354"/>
      <c r="K945" s="354"/>
      <c r="L945" s="354"/>
      <c r="M945" s="354"/>
      <c r="N945" s="354"/>
    </row>
    <row r="946">
      <c r="A946" s="945"/>
      <c r="B946" s="945"/>
      <c r="C946" s="944"/>
      <c r="D946" s="944"/>
      <c r="E946" s="918"/>
      <c r="F946" s="918"/>
      <c r="G946" s="354"/>
      <c r="H946" s="354"/>
      <c r="I946" s="354"/>
      <c r="J946" s="354"/>
      <c r="K946" s="354"/>
      <c r="L946" s="354"/>
      <c r="M946" s="354"/>
      <c r="N946" s="354"/>
    </row>
    <row r="947">
      <c r="A947" s="945"/>
      <c r="B947" s="945"/>
      <c r="C947" s="944"/>
      <c r="D947" s="944"/>
      <c r="E947" s="918"/>
      <c r="F947" s="918"/>
      <c r="G947" s="354"/>
      <c r="H947" s="354"/>
      <c r="I947" s="354"/>
      <c r="J947" s="354"/>
      <c r="K947" s="354"/>
      <c r="L947" s="354"/>
      <c r="M947" s="354"/>
      <c r="N947" s="354"/>
    </row>
    <row r="948">
      <c r="A948" s="945"/>
      <c r="B948" s="945"/>
      <c r="C948" s="944"/>
      <c r="D948" s="944"/>
      <c r="E948" s="918"/>
      <c r="F948" s="918"/>
      <c r="G948" s="354"/>
      <c r="H948" s="354"/>
      <c r="I948" s="354"/>
      <c r="J948" s="354"/>
      <c r="K948" s="354"/>
      <c r="L948" s="354"/>
      <c r="M948" s="354"/>
      <c r="N948" s="354"/>
    </row>
    <row r="949">
      <c r="A949" s="945"/>
      <c r="B949" s="945"/>
      <c r="C949" s="944"/>
      <c r="D949" s="944"/>
      <c r="E949" s="918"/>
      <c r="F949" s="918"/>
      <c r="G949" s="354"/>
      <c r="H949" s="354"/>
      <c r="I949" s="354"/>
      <c r="J949" s="354"/>
      <c r="K949" s="354"/>
      <c r="L949" s="354"/>
      <c r="M949" s="354"/>
      <c r="N949" s="354"/>
    </row>
    <row r="950">
      <c r="A950" s="945"/>
      <c r="B950" s="945"/>
      <c r="C950" s="944"/>
      <c r="D950" s="944"/>
      <c r="E950" s="918"/>
      <c r="F950" s="918"/>
      <c r="G950" s="354"/>
      <c r="H950" s="354"/>
      <c r="I950" s="354"/>
      <c r="J950" s="354"/>
      <c r="K950" s="354"/>
      <c r="L950" s="354"/>
      <c r="M950" s="354"/>
      <c r="N950" s="354"/>
    </row>
    <row r="951">
      <c r="A951" s="945"/>
      <c r="B951" s="945"/>
      <c r="C951" s="944"/>
      <c r="D951" s="944"/>
      <c r="E951" s="918"/>
      <c r="F951" s="918"/>
      <c r="G951" s="354"/>
      <c r="H951" s="354"/>
      <c r="I951" s="354"/>
      <c r="J951" s="354"/>
      <c r="K951" s="354"/>
      <c r="L951" s="354"/>
      <c r="M951" s="354"/>
      <c r="N951" s="354"/>
    </row>
    <row r="952">
      <c r="A952" s="945"/>
      <c r="B952" s="945"/>
      <c r="C952" s="944"/>
      <c r="D952" s="944"/>
      <c r="E952" s="918"/>
      <c r="F952" s="918"/>
      <c r="G952" s="354"/>
      <c r="H952" s="354"/>
      <c r="I952" s="354"/>
      <c r="J952" s="354"/>
      <c r="K952" s="354"/>
      <c r="L952" s="354"/>
      <c r="M952" s="354"/>
      <c r="N952" s="354"/>
    </row>
    <row r="953">
      <c r="A953" s="945"/>
      <c r="B953" s="945"/>
      <c r="C953" s="944"/>
      <c r="D953" s="944"/>
      <c r="E953" s="918"/>
      <c r="F953" s="918"/>
      <c r="G953" s="354"/>
      <c r="H953" s="354"/>
      <c r="I953" s="354"/>
      <c r="J953" s="354"/>
      <c r="K953" s="354"/>
      <c r="L953" s="354"/>
      <c r="M953" s="354"/>
      <c r="N953" s="354"/>
    </row>
    <row r="954">
      <c r="A954" s="945"/>
      <c r="B954" s="945"/>
      <c r="C954" s="944"/>
      <c r="D954" s="944"/>
      <c r="E954" s="918"/>
      <c r="F954" s="918"/>
      <c r="G954" s="354"/>
      <c r="H954" s="354"/>
      <c r="I954" s="354"/>
      <c r="J954" s="354"/>
      <c r="K954" s="354"/>
      <c r="L954" s="354"/>
      <c r="M954" s="354"/>
      <c r="N954" s="354"/>
    </row>
    <row r="955">
      <c r="A955" s="945"/>
      <c r="B955" s="945"/>
      <c r="C955" s="944"/>
      <c r="D955" s="944"/>
      <c r="E955" s="918"/>
      <c r="F955" s="918"/>
      <c r="G955" s="354"/>
      <c r="H955" s="354"/>
      <c r="I955" s="354"/>
      <c r="J955" s="354"/>
      <c r="K955" s="354"/>
      <c r="L955" s="354"/>
      <c r="M955" s="354"/>
      <c r="N955" s="354"/>
    </row>
    <row r="956">
      <c r="A956" s="945"/>
      <c r="B956" s="945"/>
      <c r="C956" s="944"/>
      <c r="D956" s="944"/>
      <c r="E956" s="918"/>
      <c r="F956" s="918"/>
      <c r="G956" s="354"/>
      <c r="H956" s="354"/>
      <c r="I956" s="354"/>
      <c r="J956" s="354"/>
      <c r="K956" s="354"/>
      <c r="L956" s="354"/>
      <c r="M956" s="354"/>
      <c r="N956" s="354"/>
    </row>
    <row r="957">
      <c r="A957" s="945"/>
      <c r="B957" s="945"/>
      <c r="C957" s="944"/>
      <c r="D957" s="944"/>
      <c r="E957" s="918"/>
      <c r="F957" s="918"/>
      <c r="G957" s="354"/>
      <c r="H957" s="354"/>
      <c r="I957" s="354"/>
      <c r="J957" s="354"/>
      <c r="K957" s="354"/>
      <c r="L957" s="354"/>
      <c r="M957" s="354"/>
      <c r="N957" s="354"/>
    </row>
    <row r="958">
      <c r="A958" s="945"/>
      <c r="B958" s="945"/>
      <c r="C958" s="944"/>
      <c r="D958" s="944"/>
      <c r="E958" s="918"/>
      <c r="F958" s="918"/>
      <c r="G958" s="354"/>
      <c r="H958" s="354"/>
      <c r="I958" s="354"/>
      <c r="J958" s="354"/>
      <c r="K958" s="354"/>
      <c r="L958" s="354"/>
      <c r="M958" s="354"/>
      <c r="N958" s="354"/>
    </row>
    <row r="959">
      <c r="A959" s="945"/>
      <c r="B959" s="945"/>
      <c r="C959" s="944"/>
      <c r="D959" s="944"/>
      <c r="E959" s="918"/>
      <c r="F959" s="918"/>
      <c r="G959" s="354"/>
      <c r="H959" s="354"/>
      <c r="I959" s="354"/>
      <c r="J959" s="354"/>
      <c r="K959" s="354"/>
      <c r="L959" s="354"/>
      <c r="M959" s="354"/>
      <c r="N959" s="354"/>
    </row>
    <row r="960">
      <c r="A960" s="945"/>
      <c r="B960" s="945"/>
      <c r="C960" s="944"/>
      <c r="D960" s="944"/>
      <c r="E960" s="918"/>
      <c r="F960" s="918"/>
      <c r="G960" s="354"/>
      <c r="H960" s="354"/>
      <c r="I960" s="354"/>
      <c r="J960" s="354"/>
      <c r="K960" s="354"/>
      <c r="L960" s="354"/>
      <c r="M960" s="354"/>
      <c r="N960" s="354"/>
    </row>
    <row r="961">
      <c r="A961" s="945"/>
      <c r="B961" s="945"/>
      <c r="C961" s="944"/>
      <c r="D961" s="944"/>
      <c r="E961" s="918"/>
      <c r="F961" s="918"/>
      <c r="G961" s="354"/>
      <c r="H961" s="354"/>
      <c r="I961" s="354"/>
      <c r="J961" s="354"/>
      <c r="K961" s="354"/>
      <c r="L961" s="354"/>
      <c r="M961" s="354"/>
      <c r="N961" s="354"/>
    </row>
    <row r="962">
      <c r="A962" s="945"/>
      <c r="B962" s="945"/>
      <c r="C962" s="944"/>
      <c r="D962" s="944"/>
      <c r="E962" s="918"/>
      <c r="F962" s="918"/>
      <c r="G962" s="354"/>
      <c r="H962" s="354"/>
      <c r="I962" s="354"/>
      <c r="J962" s="354"/>
      <c r="K962" s="354"/>
      <c r="L962" s="354"/>
      <c r="M962" s="354"/>
      <c r="N962" s="354"/>
    </row>
    <row r="963">
      <c r="A963" s="945"/>
      <c r="B963" s="945"/>
      <c r="C963" s="944"/>
      <c r="D963" s="944"/>
      <c r="E963" s="918"/>
      <c r="F963" s="918"/>
      <c r="G963" s="354"/>
      <c r="H963" s="354"/>
      <c r="I963" s="354"/>
      <c r="J963" s="354"/>
      <c r="K963" s="354"/>
      <c r="L963" s="354"/>
      <c r="M963" s="354"/>
      <c r="N963" s="354"/>
    </row>
    <row r="964">
      <c r="A964" s="945"/>
      <c r="B964" s="945"/>
      <c r="C964" s="944"/>
      <c r="D964" s="944"/>
      <c r="E964" s="918"/>
      <c r="F964" s="918"/>
      <c r="G964" s="354"/>
      <c r="H964" s="354"/>
      <c r="I964" s="354"/>
      <c r="J964" s="354"/>
      <c r="K964" s="354"/>
      <c r="L964" s="354"/>
      <c r="M964" s="354"/>
      <c r="N964" s="354"/>
    </row>
    <row r="965">
      <c r="A965" s="945"/>
      <c r="B965" s="945"/>
      <c r="C965" s="944"/>
      <c r="D965" s="944"/>
      <c r="E965" s="918"/>
      <c r="F965" s="918"/>
      <c r="G965" s="354"/>
      <c r="H965" s="354"/>
      <c r="I965" s="354"/>
      <c r="J965" s="354"/>
      <c r="K965" s="354"/>
      <c r="L965" s="354"/>
      <c r="M965" s="354"/>
      <c r="N965" s="354"/>
    </row>
    <row r="966">
      <c r="A966" s="945"/>
      <c r="B966" s="945"/>
      <c r="C966" s="944"/>
      <c r="D966" s="944"/>
      <c r="E966" s="918"/>
      <c r="F966" s="918"/>
      <c r="G966" s="354"/>
      <c r="H966" s="354"/>
      <c r="I966" s="354"/>
      <c r="J966" s="354"/>
      <c r="K966" s="354"/>
      <c r="L966" s="354"/>
      <c r="M966" s="354"/>
      <c r="N966" s="354"/>
    </row>
    <row r="967">
      <c r="A967" s="945"/>
      <c r="B967" s="945"/>
      <c r="C967" s="944"/>
      <c r="D967" s="944"/>
      <c r="E967" s="918"/>
      <c r="F967" s="918"/>
      <c r="G967" s="354"/>
      <c r="H967" s="354"/>
      <c r="I967" s="354"/>
      <c r="J967" s="354"/>
      <c r="K967" s="354"/>
      <c r="L967" s="354"/>
      <c r="M967" s="354"/>
      <c r="N967" s="354"/>
    </row>
    <row r="968">
      <c r="A968" s="945"/>
      <c r="B968" s="945"/>
      <c r="C968" s="944"/>
      <c r="D968" s="944"/>
      <c r="E968" s="918"/>
      <c r="F968" s="918"/>
      <c r="G968" s="354"/>
      <c r="H968" s="354"/>
      <c r="I968" s="354"/>
      <c r="J968" s="354"/>
      <c r="K968" s="354"/>
      <c r="L968" s="354"/>
      <c r="M968" s="354"/>
      <c r="N968" s="354"/>
    </row>
    <row r="969">
      <c r="A969" s="945"/>
      <c r="B969" s="945"/>
      <c r="C969" s="944"/>
      <c r="D969" s="944"/>
      <c r="E969" s="918"/>
      <c r="F969" s="918"/>
      <c r="G969" s="354"/>
      <c r="H969" s="354"/>
      <c r="I969" s="354"/>
      <c r="J969" s="354"/>
      <c r="K969" s="354"/>
      <c r="L969" s="354"/>
      <c r="M969" s="354"/>
      <c r="N969" s="354"/>
    </row>
    <row r="970">
      <c r="A970" s="945"/>
      <c r="B970" s="945"/>
      <c r="C970" s="944"/>
      <c r="D970" s="944"/>
      <c r="E970" s="918"/>
      <c r="F970" s="918"/>
      <c r="G970" s="354"/>
      <c r="H970" s="354"/>
      <c r="I970" s="354"/>
      <c r="J970" s="354"/>
      <c r="K970" s="354"/>
      <c r="L970" s="354"/>
      <c r="M970" s="354"/>
      <c r="N970" s="354"/>
    </row>
    <row r="971">
      <c r="A971" s="945"/>
      <c r="B971" s="945"/>
      <c r="C971" s="944"/>
      <c r="D971" s="944"/>
      <c r="E971" s="918"/>
      <c r="F971" s="918"/>
      <c r="G971" s="354"/>
      <c r="H971" s="354"/>
      <c r="I971" s="354"/>
      <c r="J971" s="354"/>
      <c r="K971" s="354"/>
      <c r="L971" s="354"/>
      <c r="M971" s="354"/>
      <c r="N971" s="354"/>
    </row>
    <row r="972">
      <c r="A972" s="945"/>
      <c r="B972" s="945"/>
      <c r="C972" s="944"/>
      <c r="D972" s="944"/>
      <c r="E972" s="918"/>
      <c r="F972" s="918"/>
      <c r="G972" s="354"/>
      <c r="H972" s="354"/>
      <c r="I972" s="354"/>
      <c r="J972" s="354"/>
      <c r="K972" s="354"/>
      <c r="L972" s="354"/>
      <c r="M972" s="354"/>
      <c r="N972" s="354"/>
    </row>
    <row r="973">
      <c r="A973" s="945"/>
      <c r="B973" s="945"/>
      <c r="C973" s="944"/>
      <c r="D973" s="944"/>
      <c r="E973" s="918"/>
      <c r="F973" s="918"/>
      <c r="G973" s="354"/>
      <c r="H973" s="354"/>
      <c r="I973" s="354"/>
      <c r="J973" s="354"/>
      <c r="K973" s="354"/>
      <c r="L973" s="354"/>
      <c r="M973" s="354"/>
      <c r="N973" s="354"/>
    </row>
    <row r="974">
      <c r="A974" s="945"/>
      <c r="B974" s="945"/>
      <c r="C974" s="944"/>
      <c r="D974" s="944"/>
      <c r="E974" s="918"/>
      <c r="F974" s="918"/>
      <c r="G974" s="354"/>
      <c r="H974" s="354"/>
      <c r="I974" s="354"/>
      <c r="J974" s="354"/>
      <c r="K974" s="354"/>
      <c r="L974" s="354"/>
      <c r="M974" s="354"/>
      <c r="N974" s="354"/>
    </row>
    <row r="975">
      <c r="A975" s="945"/>
      <c r="B975" s="945"/>
      <c r="C975" s="944"/>
      <c r="D975" s="944"/>
      <c r="E975" s="918"/>
      <c r="F975" s="918"/>
      <c r="G975" s="354"/>
      <c r="H975" s="354"/>
      <c r="I975" s="354"/>
      <c r="J975" s="354"/>
      <c r="K975" s="354"/>
      <c r="L975" s="354"/>
      <c r="M975" s="354"/>
      <c r="N975" s="354"/>
    </row>
    <row r="976">
      <c r="A976" s="945"/>
      <c r="B976" s="945"/>
      <c r="C976" s="944"/>
      <c r="D976" s="944"/>
      <c r="E976" s="918"/>
      <c r="F976" s="918"/>
      <c r="G976" s="354"/>
      <c r="H976" s="354"/>
      <c r="I976" s="354"/>
      <c r="J976" s="354"/>
      <c r="K976" s="354"/>
      <c r="L976" s="354"/>
      <c r="M976" s="354"/>
      <c r="N976" s="354"/>
    </row>
    <row r="977">
      <c r="A977" s="945"/>
      <c r="B977" s="945"/>
      <c r="C977" s="944"/>
      <c r="D977" s="944"/>
      <c r="E977" s="918"/>
      <c r="F977" s="918"/>
      <c r="G977" s="354"/>
      <c r="H977" s="354"/>
      <c r="I977" s="354"/>
      <c r="J977" s="354"/>
      <c r="K977" s="354"/>
      <c r="L977" s="354"/>
      <c r="M977" s="354"/>
      <c r="N977" s="354"/>
    </row>
    <row r="978">
      <c r="A978" s="945"/>
      <c r="B978" s="945"/>
      <c r="C978" s="944"/>
      <c r="D978" s="944"/>
      <c r="E978" s="918"/>
      <c r="F978" s="918"/>
      <c r="G978" s="354"/>
      <c r="H978" s="354"/>
      <c r="I978" s="354"/>
      <c r="J978" s="354"/>
      <c r="K978" s="354"/>
      <c r="L978" s="354"/>
      <c r="M978" s="354"/>
      <c r="N978" s="354"/>
    </row>
    <row r="979">
      <c r="A979" s="945"/>
      <c r="B979" s="945"/>
      <c r="C979" s="944"/>
      <c r="D979" s="944"/>
      <c r="E979" s="918"/>
      <c r="F979" s="918"/>
      <c r="G979" s="354"/>
      <c r="H979" s="354"/>
      <c r="I979" s="354"/>
      <c r="J979" s="354"/>
      <c r="K979" s="354"/>
      <c r="L979" s="354"/>
      <c r="M979" s="354"/>
      <c r="N979" s="354"/>
    </row>
    <row r="980">
      <c r="A980" s="945"/>
      <c r="B980" s="945"/>
      <c r="C980" s="944"/>
      <c r="D980" s="944"/>
      <c r="E980" s="918"/>
      <c r="F980" s="918"/>
      <c r="G980" s="354"/>
      <c r="H980" s="354"/>
      <c r="I980" s="354"/>
      <c r="J980" s="354"/>
      <c r="K980" s="354"/>
      <c r="L980" s="354"/>
      <c r="M980" s="354"/>
      <c r="N980" s="354"/>
    </row>
    <row r="981">
      <c r="A981" s="945"/>
      <c r="B981" s="945"/>
      <c r="C981" s="944"/>
      <c r="D981" s="944"/>
      <c r="E981" s="918"/>
      <c r="F981" s="918"/>
      <c r="G981" s="354"/>
      <c r="H981" s="354"/>
      <c r="I981" s="354"/>
      <c r="J981" s="354"/>
      <c r="K981" s="354"/>
      <c r="L981" s="354"/>
      <c r="M981" s="354"/>
      <c r="N981" s="354"/>
    </row>
    <row r="982">
      <c r="A982" s="945"/>
      <c r="B982" s="945"/>
      <c r="C982" s="944"/>
      <c r="D982" s="944"/>
      <c r="E982" s="918"/>
      <c r="F982" s="918"/>
      <c r="G982" s="354"/>
      <c r="H982" s="354"/>
      <c r="I982" s="354"/>
      <c r="J982" s="354"/>
      <c r="K982" s="354"/>
      <c r="L982" s="354"/>
      <c r="M982" s="354"/>
      <c r="N982" s="354"/>
    </row>
    <row r="983">
      <c r="A983" s="945"/>
      <c r="B983" s="945"/>
      <c r="C983" s="944"/>
      <c r="D983" s="944"/>
      <c r="E983" s="918"/>
      <c r="F983" s="918"/>
      <c r="G983" s="354"/>
      <c r="H983" s="354"/>
      <c r="I983" s="354"/>
      <c r="J983" s="354"/>
      <c r="K983" s="354"/>
      <c r="L983" s="354"/>
      <c r="M983" s="354"/>
      <c r="N983" s="354"/>
    </row>
    <row r="984">
      <c r="A984" s="945"/>
      <c r="B984" s="945"/>
      <c r="C984" s="944"/>
      <c r="D984" s="944"/>
      <c r="E984" s="918"/>
      <c r="F984" s="918"/>
      <c r="G984" s="354"/>
      <c r="H984" s="354"/>
      <c r="I984" s="354"/>
      <c r="J984" s="354"/>
      <c r="K984" s="354"/>
      <c r="L984" s="354"/>
      <c r="M984" s="354"/>
      <c r="N984" s="354"/>
    </row>
    <row r="985">
      <c r="A985" s="945"/>
      <c r="B985" s="945"/>
      <c r="C985" s="944"/>
      <c r="D985" s="944"/>
      <c r="E985" s="918"/>
      <c r="F985" s="918"/>
      <c r="G985" s="354"/>
      <c r="H985" s="354"/>
      <c r="I985" s="354"/>
      <c r="J985" s="354"/>
      <c r="K985" s="354"/>
      <c r="L985" s="354"/>
      <c r="M985" s="354"/>
      <c r="N985" s="354"/>
    </row>
    <row r="986">
      <c r="A986" s="945"/>
      <c r="B986" s="945"/>
      <c r="C986" s="944"/>
      <c r="D986" s="944"/>
      <c r="E986" s="918"/>
      <c r="F986" s="918"/>
      <c r="G986" s="354"/>
      <c r="H986" s="354"/>
      <c r="I986" s="354"/>
      <c r="J986" s="354"/>
      <c r="K986" s="354"/>
      <c r="L986" s="354"/>
      <c r="M986" s="354"/>
      <c r="N986" s="354"/>
    </row>
    <row r="987">
      <c r="A987" s="945"/>
      <c r="B987" s="945"/>
      <c r="C987" s="944"/>
      <c r="D987" s="944"/>
      <c r="E987" s="918"/>
      <c r="F987" s="918"/>
      <c r="G987" s="354"/>
      <c r="H987" s="354"/>
      <c r="I987" s="354"/>
      <c r="J987" s="354"/>
      <c r="K987" s="354"/>
      <c r="L987" s="354"/>
      <c r="M987" s="354"/>
      <c r="N987" s="354"/>
    </row>
    <row r="988">
      <c r="A988" s="945"/>
      <c r="B988" s="945"/>
      <c r="C988" s="944"/>
      <c r="D988" s="944"/>
      <c r="E988" s="918"/>
      <c r="F988" s="918"/>
      <c r="G988" s="354"/>
      <c r="H988" s="354"/>
      <c r="I988" s="354"/>
      <c r="J988" s="354"/>
      <c r="K988" s="354"/>
      <c r="L988" s="354"/>
      <c r="M988" s="354"/>
      <c r="N988" s="354"/>
    </row>
    <row r="989">
      <c r="A989" s="945"/>
      <c r="B989" s="945"/>
      <c r="C989" s="944"/>
      <c r="D989" s="944"/>
      <c r="E989" s="918"/>
      <c r="F989" s="918"/>
      <c r="G989" s="354"/>
      <c r="H989" s="354"/>
      <c r="I989" s="354"/>
      <c r="J989" s="354"/>
      <c r="K989" s="354"/>
      <c r="L989" s="354"/>
      <c r="M989" s="354"/>
      <c r="N989" s="354"/>
    </row>
    <row r="990">
      <c r="A990" s="945"/>
      <c r="B990" s="945"/>
      <c r="C990" s="944"/>
      <c r="D990" s="944"/>
      <c r="E990" s="918"/>
      <c r="F990" s="918"/>
      <c r="G990" s="354"/>
      <c r="H990" s="354"/>
      <c r="I990" s="354"/>
      <c r="J990" s="354"/>
      <c r="K990" s="354"/>
      <c r="L990" s="354"/>
      <c r="M990" s="354"/>
      <c r="N990" s="354"/>
    </row>
    <row r="991">
      <c r="A991" s="945"/>
      <c r="B991" s="945"/>
      <c r="C991" s="944"/>
      <c r="D991" s="944"/>
      <c r="E991" s="918"/>
      <c r="F991" s="918"/>
      <c r="G991" s="354"/>
      <c r="H991" s="354"/>
      <c r="I991" s="354"/>
      <c r="J991" s="354"/>
      <c r="K991" s="354"/>
      <c r="L991" s="354"/>
      <c r="M991" s="354"/>
      <c r="N991" s="354"/>
    </row>
    <row r="992">
      <c r="A992" s="945"/>
      <c r="B992" s="945"/>
      <c r="C992" s="944"/>
      <c r="D992" s="944"/>
      <c r="E992" s="918"/>
      <c r="F992" s="918"/>
      <c r="G992" s="354"/>
      <c r="H992" s="354"/>
      <c r="I992" s="354"/>
      <c r="J992" s="354"/>
      <c r="K992" s="354"/>
      <c r="L992" s="354"/>
      <c r="M992" s="354"/>
      <c r="N992" s="354"/>
    </row>
    <row r="993">
      <c r="A993" s="945"/>
      <c r="B993" s="945"/>
      <c r="C993" s="944"/>
      <c r="D993" s="944"/>
      <c r="E993" s="918"/>
      <c r="F993" s="918"/>
      <c r="G993" s="354"/>
      <c r="H993" s="354"/>
      <c r="I993" s="354"/>
      <c r="J993" s="354"/>
      <c r="K993" s="354"/>
      <c r="L993" s="354"/>
      <c r="M993" s="354"/>
      <c r="N993" s="354"/>
    </row>
    <row r="994">
      <c r="A994" s="945"/>
      <c r="B994" s="945"/>
      <c r="C994" s="944"/>
      <c r="D994" s="944"/>
      <c r="E994" s="918"/>
      <c r="F994" s="918"/>
      <c r="G994" s="354"/>
      <c r="H994" s="354"/>
      <c r="I994" s="354"/>
      <c r="J994" s="354"/>
      <c r="K994" s="354"/>
      <c r="L994" s="354"/>
      <c r="M994" s="354"/>
      <c r="N994" s="354"/>
    </row>
    <row r="995">
      <c r="A995" s="945"/>
      <c r="B995" s="945"/>
      <c r="C995" s="944"/>
      <c r="D995" s="944"/>
      <c r="E995" s="918"/>
      <c r="F995" s="918"/>
      <c r="G995" s="354"/>
      <c r="H995" s="354"/>
      <c r="I995" s="354"/>
      <c r="J995" s="354"/>
      <c r="K995" s="354"/>
      <c r="L995" s="354"/>
      <c r="M995" s="354"/>
      <c r="N995" s="354"/>
    </row>
    <row r="996">
      <c r="A996" s="945"/>
      <c r="B996" s="945"/>
      <c r="C996" s="944"/>
      <c r="D996" s="944"/>
      <c r="E996" s="918"/>
      <c r="F996" s="918"/>
      <c r="G996" s="354"/>
      <c r="H996" s="354"/>
      <c r="I996" s="354"/>
      <c r="J996" s="354"/>
      <c r="K996" s="354"/>
      <c r="L996" s="354"/>
      <c r="M996" s="354"/>
      <c r="N996" s="354"/>
    </row>
    <row r="997">
      <c r="A997" s="945"/>
      <c r="B997" s="945"/>
      <c r="C997" s="944"/>
      <c r="D997" s="944"/>
      <c r="E997" s="918"/>
      <c r="F997" s="918"/>
      <c r="G997" s="354"/>
      <c r="H997" s="354"/>
      <c r="I997" s="354"/>
      <c r="J997" s="354"/>
      <c r="K997" s="354"/>
      <c r="L997" s="354"/>
      <c r="M997" s="354"/>
      <c r="N997" s="354"/>
    </row>
    <row r="998">
      <c r="A998" s="945"/>
      <c r="B998" s="945"/>
      <c r="C998" s="944"/>
      <c r="D998" s="944"/>
      <c r="E998" s="918"/>
      <c r="F998" s="918"/>
      <c r="G998" s="354"/>
      <c r="H998" s="354"/>
      <c r="I998" s="354"/>
      <c r="J998" s="354"/>
      <c r="K998" s="354"/>
      <c r="L998" s="354"/>
      <c r="M998" s="354"/>
      <c r="N998" s="35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6"/>
      <c r="B1" s="6"/>
      <c r="C1" s="8"/>
      <c r="D1" s="9"/>
      <c r="E1" s="9"/>
      <c r="F1" s="11"/>
      <c r="G1" s="14">
        <v>46266.0</v>
      </c>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24"/>
      <c r="AL1" s="6"/>
      <c r="AM1" s="6"/>
      <c r="AN1" s="6"/>
      <c r="AO1" s="6"/>
    </row>
    <row r="2" ht="22.5" customHeight="1">
      <c r="A2" s="25" t="s">
        <v>29</v>
      </c>
      <c r="B2" s="26" t="s">
        <v>31</v>
      </c>
      <c r="C2" s="27" t="s">
        <v>32</v>
      </c>
      <c r="D2" s="28"/>
      <c r="E2" s="26" t="s">
        <v>33</v>
      </c>
      <c r="F2" s="29"/>
      <c r="G2" s="39">
        <f>G1</f>
        <v>46266</v>
      </c>
      <c r="H2" s="43">
        <f t="shared" ref="H2:AJ2" si="1">G2+1</f>
        <v>46267</v>
      </c>
      <c r="I2" s="43">
        <f t="shared" si="1"/>
        <v>46268</v>
      </c>
      <c r="J2" s="43">
        <f t="shared" si="1"/>
        <v>46269</v>
      </c>
      <c r="K2" s="43">
        <f t="shared" si="1"/>
        <v>46270</v>
      </c>
      <c r="L2" s="43">
        <f t="shared" si="1"/>
        <v>46271</v>
      </c>
      <c r="M2" s="43">
        <f t="shared" si="1"/>
        <v>46272</v>
      </c>
      <c r="N2" s="43">
        <f t="shared" si="1"/>
        <v>46273</v>
      </c>
      <c r="O2" s="43">
        <f t="shared" si="1"/>
        <v>46274</v>
      </c>
      <c r="P2" s="43">
        <f t="shared" si="1"/>
        <v>46275</v>
      </c>
      <c r="Q2" s="43">
        <f t="shared" si="1"/>
        <v>46276</v>
      </c>
      <c r="R2" s="43">
        <f t="shared" si="1"/>
        <v>46277</v>
      </c>
      <c r="S2" s="43">
        <f t="shared" si="1"/>
        <v>46278</v>
      </c>
      <c r="T2" s="43">
        <f t="shared" si="1"/>
        <v>46279</v>
      </c>
      <c r="U2" s="43">
        <f t="shared" si="1"/>
        <v>46280</v>
      </c>
      <c r="V2" s="43">
        <f t="shared" si="1"/>
        <v>46281</v>
      </c>
      <c r="W2" s="43">
        <f t="shared" si="1"/>
        <v>46282</v>
      </c>
      <c r="X2" s="43">
        <f t="shared" si="1"/>
        <v>46283</v>
      </c>
      <c r="Y2" s="43">
        <f t="shared" si="1"/>
        <v>46284</v>
      </c>
      <c r="Z2" s="43">
        <f t="shared" si="1"/>
        <v>46285</v>
      </c>
      <c r="AA2" s="43">
        <f t="shared" si="1"/>
        <v>46286</v>
      </c>
      <c r="AB2" s="43">
        <f t="shared" si="1"/>
        <v>46287</v>
      </c>
      <c r="AC2" s="43">
        <f t="shared" si="1"/>
        <v>46288</v>
      </c>
      <c r="AD2" s="43">
        <f t="shared" si="1"/>
        <v>46289</v>
      </c>
      <c r="AE2" s="43">
        <f t="shared" si="1"/>
        <v>46290</v>
      </c>
      <c r="AF2" s="43">
        <f t="shared" si="1"/>
        <v>46291</v>
      </c>
      <c r="AG2" s="43">
        <f t="shared" si="1"/>
        <v>46292</v>
      </c>
      <c r="AH2" s="43">
        <f t="shared" si="1"/>
        <v>46293</v>
      </c>
      <c r="AI2" s="43">
        <f t="shared" si="1"/>
        <v>46294</v>
      </c>
      <c r="AJ2" s="43">
        <f t="shared" si="1"/>
        <v>46295</v>
      </c>
      <c r="AK2" s="24"/>
      <c r="AL2" s="52"/>
      <c r="AM2" s="52"/>
      <c r="AN2" s="52"/>
      <c r="AO2" s="52"/>
    </row>
    <row r="3" ht="22.5" customHeight="1">
      <c r="A3" s="53"/>
      <c r="B3" s="53"/>
      <c r="C3" s="54"/>
      <c r="D3" s="55"/>
      <c r="E3" s="53"/>
      <c r="F3" s="29"/>
      <c r="G3" s="58" t="str">
        <f t="shared" ref="G3:AJ3" si="2">TEXT(G2,"ddd")</f>
        <v>火</v>
      </c>
      <c r="H3" s="58" t="str">
        <f t="shared" si="2"/>
        <v>水</v>
      </c>
      <c r="I3" s="58" t="str">
        <f t="shared" si="2"/>
        <v>木</v>
      </c>
      <c r="J3" s="58" t="str">
        <f t="shared" si="2"/>
        <v>金</v>
      </c>
      <c r="K3" s="58" t="str">
        <f t="shared" si="2"/>
        <v>土</v>
      </c>
      <c r="L3" s="58" t="str">
        <f t="shared" si="2"/>
        <v>日</v>
      </c>
      <c r="M3" s="58" t="str">
        <f t="shared" si="2"/>
        <v>月</v>
      </c>
      <c r="N3" s="58" t="str">
        <f t="shared" si="2"/>
        <v>火</v>
      </c>
      <c r="O3" s="58" t="str">
        <f t="shared" si="2"/>
        <v>水</v>
      </c>
      <c r="P3" s="58" t="str">
        <f t="shared" si="2"/>
        <v>木</v>
      </c>
      <c r="Q3" s="58" t="str">
        <f t="shared" si="2"/>
        <v>金</v>
      </c>
      <c r="R3" s="58" t="str">
        <f t="shared" si="2"/>
        <v>土</v>
      </c>
      <c r="S3" s="58" t="str">
        <f t="shared" si="2"/>
        <v>日</v>
      </c>
      <c r="T3" s="58" t="str">
        <f t="shared" si="2"/>
        <v>月</v>
      </c>
      <c r="U3" s="58" t="str">
        <f t="shared" si="2"/>
        <v>火</v>
      </c>
      <c r="V3" s="58" t="str">
        <f t="shared" si="2"/>
        <v>水</v>
      </c>
      <c r="W3" s="58" t="str">
        <f t="shared" si="2"/>
        <v>木</v>
      </c>
      <c r="X3" s="58" t="str">
        <f t="shared" si="2"/>
        <v>金</v>
      </c>
      <c r="Y3" s="58" t="str">
        <f t="shared" si="2"/>
        <v>土</v>
      </c>
      <c r="Z3" s="58" t="str">
        <f t="shared" si="2"/>
        <v>日</v>
      </c>
      <c r="AA3" s="58" t="str">
        <f t="shared" si="2"/>
        <v>月</v>
      </c>
      <c r="AB3" s="58" t="str">
        <f t="shared" si="2"/>
        <v>火</v>
      </c>
      <c r="AC3" s="58" t="str">
        <f t="shared" si="2"/>
        <v>水</v>
      </c>
      <c r="AD3" s="58" t="str">
        <f t="shared" si="2"/>
        <v>木</v>
      </c>
      <c r="AE3" s="58" t="str">
        <f t="shared" si="2"/>
        <v>金</v>
      </c>
      <c r="AF3" s="58" t="str">
        <f t="shared" si="2"/>
        <v>土</v>
      </c>
      <c r="AG3" s="58" t="str">
        <f t="shared" si="2"/>
        <v>日</v>
      </c>
      <c r="AH3" s="58" t="str">
        <f t="shared" si="2"/>
        <v>月</v>
      </c>
      <c r="AI3" s="58" t="str">
        <f t="shared" si="2"/>
        <v>火</v>
      </c>
      <c r="AJ3" s="58" t="str">
        <f t="shared" si="2"/>
        <v>水</v>
      </c>
      <c r="AK3" s="24"/>
      <c r="AL3" s="59"/>
      <c r="AM3" s="59"/>
      <c r="AN3" s="59"/>
      <c r="AO3" s="59"/>
    </row>
    <row r="4" ht="14.25" customHeight="1">
      <c r="A4" s="60" t="s">
        <v>41</v>
      </c>
      <c r="B4" s="62">
        <f t="shared" ref="B4:B15" si="3">COUNTIF($G$30:$AK$47,C4)</f>
        <v>33</v>
      </c>
      <c r="C4" s="63" t="s">
        <v>43</v>
      </c>
      <c r="D4" s="13"/>
      <c r="E4" s="64">
        <v>1648.0</v>
      </c>
      <c r="F4" s="29"/>
      <c r="G4" s="67" t="s">
        <v>45</v>
      </c>
      <c r="H4" s="69" t="s">
        <v>46</v>
      </c>
      <c r="I4" s="69" t="s">
        <v>46</v>
      </c>
      <c r="J4" s="70" t="s">
        <v>46</v>
      </c>
      <c r="K4" s="69" t="s">
        <v>47</v>
      </c>
      <c r="L4" s="71" t="s">
        <v>48</v>
      </c>
      <c r="M4" s="71" t="s">
        <v>48</v>
      </c>
      <c r="N4" s="69" t="s">
        <v>49</v>
      </c>
      <c r="O4" s="69" t="s">
        <v>49</v>
      </c>
      <c r="P4" s="69" t="s">
        <v>46</v>
      </c>
      <c r="Q4" s="73" t="s">
        <v>45</v>
      </c>
      <c r="R4" s="69" t="s">
        <v>47</v>
      </c>
      <c r="S4" s="71" t="s">
        <v>48</v>
      </c>
      <c r="T4" s="71" t="s">
        <v>48</v>
      </c>
      <c r="U4" s="69" t="s">
        <v>49</v>
      </c>
      <c r="V4" s="73" t="s">
        <v>45</v>
      </c>
      <c r="W4" s="71" t="s">
        <v>48</v>
      </c>
      <c r="X4" s="76" t="s">
        <v>46</v>
      </c>
      <c r="Y4" s="69" t="s">
        <v>47</v>
      </c>
      <c r="Z4" s="71" t="s">
        <v>48</v>
      </c>
      <c r="AA4" s="69" t="s">
        <v>52</v>
      </c>
      <c r="AB4" s="71" t="s">
        <v>48</v>
      </c>
      <c r="AC4" s="69" t="s">
        <v>49</v>
      </c>
      <c r="AD4" s="69" t="s">
        <v>46</v>
      </c>
      <c r="AE4" s="69" t="s">
        <v>46</v>
      </c>
      <c r="AF4" s="71" t="s">
        <v>48</v>
      </c>
      <c r="AG4" s="71" t="s">
        <v>48</v>
      </c>
      <c r="AH4" s="71" t="s">
        <v>48</v>
      </c>
      <c r="AI4" s="76" t="s">
        <v>49</v>
      </c>
      <c r="AJ4" s="69" t="s">
        <v>46</v>
      </c>
      <c r="AK4" s="24"/>
      <c r="AL4" s="78"/>
      <c r="AM4" s="78"/>
      <c r="AN4" s="78"/>
      <c r="AO4" s="78"/>
    </row>
    <row r="5" ht="14.25" customHeight="1">
      <c r="A5" s="60" t="s">
        <v>41</v>
      </c>
      <c r="B5" s="62">
        <f t="shared" si="3"/>
        <v>24</v>
      </c>
      <c r="C5" s="63" t="s">
        <v>53</v>
      </c>
      <c r="D5" s="13"/>
      <c r="E5" s="64">
        <v>2650.0</v>
      </c>
      <c r="F5" s="29"/>
      <c r="G5" s="79" t="s">
        <v>46</v>
      </c>
      <c r="H5" s="71" t="s">
        <v>48</v>
      </c>
      <c r="I5" s="69" t="s">
        <v>46</v>
      </c>
      <c r="J5" s="69" t="s">
        <v>49</v>
      </c>
      <c r="K5" s="71" t="s">
        <v>48</v>
      </c>
      <c r="L5" s="71" t="s">
        <v>48</v>
      </c>
      <c r="M5" s="71" t="s">
        <v>48</v>
      </c>
      <c r="N5" s="69" t="s">
        <v>46</v>
      </c>
      <c r="O5" s="73" t="s">
        <v>45</v>
      </c>
      <c r="P5" s="80" t="s">
        <v>56</v>
      </c>
      <c r="Q5" s="80" t="s">
        <v>56</v>
      </c>
      <c r="R5" s="71" t="s">
        <v>48</v>
      </c>
      <c r="S5" s="71" t="s">
        <v>48</v>
      </c>
      <c r="T5" s="71" t="s">
        <v>48</v>
      </c>
      <c r="U5" s="81" t="s">
        <v>45</v>
      </c>
      <c r="V5" s="76" t="s">
        <v>49</v>
      </c>
      <c r="W5" s="76" t="s">
        <v>46</v>
      </c>
      <c r="X5" s="69" t="s">
        <v>49</v>
      </c>
      <c r="Y5" s="71" t="s">
        <v>48</v>
      </c>
      <c r="Z5" s="71" t="s">
        <v>48</v>
      </c>
      <c r="AA5" s="69" t="s">
        <v>49</v>
      </c>
      <c r="AB5" s="76" t="s">
        <v>49</v>
      </c>
      <c r="AC5" s="76" t="s">
        <v>49</v>
      </c>
      <c r="AD5" s="76" t="s">
        <v>46</v>
      </c>
      <c r="AE5" s="69" t="s">
        <v>49</v>
      </c>
      <c r="AF5" s="71" t="s">
        <v>48</v>
      </c>
      <c r="AG5" s="83" t="s">
        <v>58</v>
      </c>
      <c r="AH5" s="83" t="s">
        <v>58</v>
      </c>
      <c r="AI5" s="81" t="s">
        <v>45</v>
      </c>
      <c r="AJ5" s="76" t="s">
        <v>49</v>
      </c>
      <c r="AK5" s="24"/>
      <c r="AL5" s="78"/>
      <c r="AM5" s="78"/>
      <c r="AN5" s="78"/>
      <c r="AO5" s="78"/>
    </row>
    <row r="6" ht="14.25" customHeight="1">
      <c r="A6" s="60" t="s">
        <v>41</v>
      </c>
      <c r="B6" s="62">
        <f t="shared" si="3"/>
        <v>11</v>
      </c>
      <c r="C6" s="63" t="s">
        <v>60</v>
      </c>
      <c r="D6" s="13"/>
      <c r="E6" s="64">
        <v>1132.0</v>
      </c>
      <c r="F6" s="29"/>
      <c r="G6" s="84" t="s">
        <v>61</v>
      </c>
      <c r="H6" s="85" t="s">
        <v>61</v>
      </c>
      <c r="I6" s="71" t="s">
        <v>48</v>
      </c>
      <c r="J6" s="86" t="s">
        <v>45</v>
      </c>
      <c r="K6" s="85" t="s">
        <v>47</v>
      </c>
      <c r="L6" s="71" t="s">
        <v>48</v>
      </c>
      <c r="M6" s="71" t="s">
        <v>48</v>
      </c>
      <c r="N6" s="88" t="s">
        <v>61</v>
      </c>
      <c r="O6" s="88" t="s">
        <v>61</v>
      </c>
      <c r="P6" s="90" t="s">
        <v>48</v>
      </c>
      <c r="Q6" s="90" t="s">
        <v>48</v>
      </c>
      <c r="R6" s="91" t="s">
        <v>58</v>
      </c>
      <c r="S6" s="91" t="s">
        <v>58</v>
      </c>
      <c r="T6" s="71" t="s">
        <v>48</v>
      </c>
      <c r="U6" s="91" t="s">
        <v>58</v>
      </c>
      <c r="V6" s="88" t="s">
        <v>47</v>
      </c>
      <c r="W6" s="88" t="s">
        <v>46</v>
      </c>
      <c r="X6" s="88" t="s">
        <v>46</v>
      </c>
      <c r="Y6" s="88" t="s">
        <v>64</v>
      </c>
      <c r="Z6" s="71" t="s">
        <v>48</v>
      </c>
      <c r="AA6" s="93" t="s">
        <v>52</v>
      </c>
      <c r="AB6" s="85" t="s">
        <v>47</v>
      </c>
      <c r="AC6" s="85" t="s">
        <v>47</v>
      </c>
      <c r="AD6" s="94" t="s">
        <v>66</v>
      </c>
      <c r="AE6" s="88" t="s">
        <v>46</v>
      </c>
      <c r="AF6" s="88" t="s">
        <v>68</v>
      </c>
      <c r="AG6" s="71" t="s">
        <v>48</v>
      </c>
      <c r="AH6" s="71" t="s">
        <v>48</v>
      </c>
      <c r="AI6" s="71" t="s">
        <v>48</v>
      </c>
      <c r="AJ6" s="96" t="s">
        <v>45</v>
      </c>
      <c r="AK6" s="24"/>
      <c r="AL6" s="78"/>
      <c r="AM6" s="78"/>
      <c r="AN6" s="78"/>
      <c r="AO6" s="78"/>
    </row>
    <row r="7" ht="14.25" customHeight="1">
      <c r="A7" s="60" t="s">
        <v>41</v>
      </c>
      <c r="B7" s="62">
        <f t="shared" si="3"/>
        <v>2</v>
      </c>
      <c r="C7" s="63" t="s">
        <v>72</v>
      </c>
      <c r="D7" s="13"/>
      <c r="E7" s="98">
        <v>2252.0</v>
      </c>
      <c r="F7" s="29"/>
      <c r="G7" s="100"/>
      <c r="H7" s="102"/>
      <c r="I7" s="103"/>
      <c r="J7" s="100"/>
      <c r="K7" s="100"/>
      <c r="L7" s="100"/>
      <c r="M7" s="100"/>
      <c r="N7" s="100"/>
      <c r="O7" s="100"/>
      <c r="P7" s="102"/>
      <c r="Q7" s="102"/>
      <c r="R7" s="102"/>
      <c r="S7" s="105"/>
      <c r="T7" s="105"/>
      <c r="U7" s="102"/>
      <c r="V7" s="105"/>
      <c r="W7" s="107" t="s">
        <v>46</v>
      </c>
      <c r="X7" s="105"/>
      <c r="Y7" s="105"/>
      <c r="Z7" s="105"/>
      <c r="AA7" s="105"/>
      <c r="AB7" s="107" t="s">
        <v>76</v>
      </c>
      <c r="AC7" s="105"/>
      <c r="AD7" s="105"/>
      <c r="AE7" s="105"/>
      <c r="AF7" s="105"/>
      <c r="AG7" s="102"/>
      <c r="AH7" s="102"/>
      <c r="AI7" s="102"/>
      <c r="AJ7" s="102"/>
      <c r="AK7" s="24"/>
      <c r="AL7" s="78"/>
      <c r="AM7" s="78"/>
      <c r="AN7" s="78"/>
      <c r="AO7" s="78"/>
    </row>
    <row r="8" ht="14.25" customHeight="1">
      <c r="A8" s="60" t="s">
        <v>41</v>
      </c>
      <c r="B8" s="62">
        <f t="shared" si="3"/>
        <v>12</v>
      </c>
      <c r="C8" s="112" t="s">
        <v>79</v>
      </c>
      <c r="D8" s="13"/>
      <c r="E8" s="64">
        <v>2445.0</v>
      </c>
      <c r="F8" s="114"/>
      <c r="G8" s="102"/>
      <c r="H8" s="102"/>
      <c r="I8" s="102"/>
      <c r="J8" s="102"/>
      <c r="K8" s="102"/>
      <c r="L8" s="102"/>
      <c r="M8" s="102"/>
      <c r="N8" s="115" t="s">
        <v>45</v>
      </c>
      <c r="O8" s="107" t="s">
        <v>46</v>
      </c>
      <c r="P8" s="107" t="s">
        <v>46</v>
      </c>
      <c r="Q8" s="107" t="s">
        <v>46</v>
      </c>
      <c r="R8" s="107" t="s">
        <v>64</v>
      </c>
      <c r="S8" s="102"/>
      <c r="T8" s="102"/>
      <c r="U8" s="102"/>
      <c r="V8" s="102"/>
      <c r="W8" s="102"/>
      <c r="X8" s="102"/>
      <c r="Y8" s="102"/>
      <c r="Z8" s="102"/>
      <c r="AA8" s="102"/>
      <c r="AB8" s="102"/>
      <c r="AC8" s="102"/>
      <c r="AD8" s="102"/>
      <c r="AE8" s="116" t="s">
        <v>81</v>
      </c>
      <c r="AF8" s="102"/>
      <c r="AG8" s="102"/>
      <c r="AH8" s="102"/>
      <c r="AI8" s="117" t="s">
        <v>46</v>
      </c>
      <c r="AJ8" s="102"/>
      <c r="AK8" s="24"/>
      <c r="AL8" s="118"/>
      <c r="AM8" s="118"/>
      <c r="AN8" s="118"/>
      <c r="AO8" s="118"/>
    </row>
    <row r="9" ht="14.25" customHeight="1">
      <c r="A9" s="60" t="s">
        <v>41</v>
      </c>
      <c r="B9" s="62">
        <f t="shared" si="3"/>
        <v>6</v>
      </c>
      <c r="C9" s="119" t="s">
        <v>82</v>
      </c>
      <c r="E9" s="120">
        <v>2704.0</v>
      </c>
      <c r="F9" s="114"/>
      <c r="G9" s="121"/>
      <c r="H9" s="102"/>
      <c r="I9" s="102"/>
      <c r="J9" s="102"/>
      <c r="K9" s="102"/>
      <c r="L9" s="102"/>
      <c r="M9" s="102"/>
      <c r="N9" s="102"/>
      <c r="O9" s="102"/>
      <c r="P9" s="102"/>
      <c r="Q9" s="102"/>
      <c r="R9" s="102"/>
      <c r="S9" s="102"/>
      <c r="T9" s="102"/>
      <c r="U9" s="117" t="s">
        <v>46</v>
      </c>
      <c r="V9" s="102"/>
      <c r="W9" s="102"/>
      <c r="X9" s="102"/>
      <c r="Y9" s="117" t="s">
        <v>68</v>
      </c>
      <c r="Z9" s="102"/>
      <c r="AA9" s="102"/>
      <c r="AB9" s="102"/>
      <c r="AC9" s="102"/>
      <c r="AD9" s="102"/>
      <c r="AE9" s="102"/>
      <c r="AF9" s="117" t="s">
        <v>47</v>
      </c>
      <c r="AG9" s="102"/>
      <c r="AH9" s="102"/>
      <c r="AI9" s="102"/>
      <c r="AJ9" s="102"/>
      <c r="AK9" s="24"/>
      <c r="AL9" s="118"/>
      <c r="AM9" s="118"/>
      <c r="AN9" s="118"/>
      <c r="AO9" s="118"/>
    </row>
    <row r="10" ht="14.25" customHeight="1">
      <c r="A10" s="60" t="s">
        <v>41</v>
      </c>
      <c r="B10" s="62">
        <f t="shared" si="3"/>
        <v>7</v>
      </c>
      <c r="C10" s="124" t="s">
        <v>86</v>
      </c>
      <c r="D10" s="13"/>
      <c r="E10" s="120">
        <v>2835.0</v>
      </c>
      <c r="F10" s="114"/>
      <c r="G10" s="102"/>
      <c r="H10" s="125" t="s">
        <v>45</v>
      </c>
      <c r="I10" s="102"/>
      <c r="J10" s="102"/>
      <c r="K10" s="102"/>
      <c r="L10" s="102"/>
      <c r="M10" s="102"/>
      <c r="N10" s="102"/>
      <c r="O10" s="102"/>
      <c r="P10" s="102"/>
      <c r="Q10" s="102"/>
      <c r="R10" s="102"/>
      <c r="S10" s="102"/>
      <c r="T10" s="102"/>
      <c r="U10" s="102"/>
      <c r="V10" s="117" t="s">
        <v>46</v>
      </c>
      <c r="W10" s="102"/>
      <c r="X10" s="125" t="s">
        <v>45</v>
      </c>
      <c r="Y10" s="102"/>
      <c r="Z10" s="102"/>
      <c r="AA10" s="102"/>
      <c r="AB10" s="102"/>
      <c r="AC10" s="102"/>
      <c r="AD10" s="102"/>
      <c r="AE10" s="102"/>
      <c r="AF10" s="117" t="s">
        <v>52</v>
      </c>
      <c r="AG10" s="102"/>
      <c r="AH10" s="102"/>
      <c r="AI10" s="102"/>
      <c r="AJ10" s="102"/>
      <c r="AK10" s="24"/>
      <c r="AL10" s="118"/>
      <c r="AM10" s="118"/>
      <c r="AN10" s="118"/>
      <c r="AO10" s="118"/>
    </row>
    <row r="11" ht="14.25" customHeight="1">
      <c r="A11" s="60" t="s">
        <v>41</v>
      </c>
      <c r="B11" s="62">
        <f t="shared" si="3"/>
        <v>5</v>
      </c>
      <c r="C11" s="129" t="s">
        <v>90</v>
      </c>
      <c r="D11" s="13"/>
      <c r="E11" s="120">
        <v>2850.0</v>
      </c>
      <c r="F11" s="114"/>
      <c r="G11" s="102"/>
      <c r="H11" s="102"/>
      <c r="I11" s="102"/>
      <c r="J11" s="102"/>
      <c r="K11" s="102"/>
      <c r="L11" s="102"/>
      <c r="M11" s="102"/>
      <c r="N11" s="102"/>
      <c r="O11" s="102"/>
      <c r="P11" s="102"/>
      <c r="Q11" s="117" t="s">
        <v>81</v>
      </c>
      <c r="R11" s="102"/>
      <c r="S11" s="102"/>
      <c r="T11" s="102"/>
      <c r="U11" s="102"/>
      <c r="V11" s="102"/>
      <c r="W11" s="117" t="s">
        <v>46</v>
      </c>
      <c r="X11" s="102"/>
      <c r="Y11" s="102"/>
      <c r="Z11" s="102"/>
      <c r="AA11" s="102"/>
      <c r="AB11" s="117" t="s">
        <v>76</v>
      </c>
      <c r="AC11" s="102"/>
      <c r="AD11" s="102"/>
      <c r="AE11" s="117" t="s">
        <v>46</v>
      </c>
      <c r="AF11" s="117" t="s">
        <v>64</v>
      </c>
      <c r="AG11" s="102"/>
      <c r="AH11" s="102"/>
      <c r="AI11" s="102"/>
      <c r="AJ11" s="102"/>
      <c r="AK11" s="24"/>
      <c r="AL11" s="118"/>
      <c r="AM11" s="118"/>
      <c r="AN11" s="118"/>
      <c r="AO11" s="118"/>
    </row>
    <row r="12" ht="14.25" customHeight="1">
      <c r="A12" s="133"/>
      <c r="B12" s="62">
        <f t="shared" si="3"/>
        <v>0</v>
      </c>
      <c r="C12" s="134"/>
      <c r="D12" s="13"/>
      <c r="E12" s="135"/>
      <c r="F12" s="29"/>
      <c r="G12" s="121"/>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24"/>
      <c r="AL12" s="118"/>
      <c r="AM12" s="118"/>
      <c r="AN12" s="118"/>
      <c r="AO12" s="118"/>
    </row>
    <row r="13" ht="14.25" customHeight="1">
      <c r="A13" s="137"/>
      <c r="B13" s="62">
        <f t="shared" si="3"/>
        <v>0</v>
      </c>
      <c r="C13" s="134"/>
      <c r="D13" s="13"/>
      <c r="E13" s="140"/>
      <c r="F13" s="29"/>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24"/>
      <c r="AL13" s="9"/>
      <c r="AM13" s="9"/>
      <c r="AN13" s="9"/>
      <c r="AO13" s="9"/>
    </row>
    <row r="14" ht="14.25" customHeight="1">
      <c r="A14" s="141"/>
      <c r="B14" s="62">
        <f t="shared" si="3"/>
        <v>0</v>
      </c>
      <c r="C14" s="134"/>
      <c r="D14" s="13"/>
      <c r="E14" s="140"/>
      <c r="F14" s="29"/>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24"/>
      <c r="AL14" s="9"/>
      <c r="AM14" s="9"/>
      <c r="AN14" s="9"/>
      <c r="AO14" s="9"/>
    </row>
    <row r="15" ht="14.25" customHeight="1">
      <c r="A15" s="141"/>
      <c r="B15" s="62">
        <f t="shared" si="3"/>
        <v>0</v>
      </c>
      <c r="C15" s="134"/>
      <c r="D15" s="13"/>
      <c r="E15" s="140"/>
      <c r="F15" s="29"/>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24"/>
      <c r="AL15" s="9"/>
      <c r="AM15" s="9"/>
      <c r="AN15" s="9"/>
      <c r="AO15" s="9"/>
    </row>
    <row r="16" ht="12.0" customHeight="1">
      <c r="A16" s="152"/>
      <c r="B16" s="154"/>
      <c r="C16" s="156"/>
      <c r="D16" s="154"/>
      <c r="E16" s="154"/>
      <c r="F16" s="11"/>
      <c r="G16" s="152"/>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24"/>
      <c r="AL16" s="9"/>
      <c r="AM16" s="9"/>
      <c r="AN16" s="9"/>
      <c r="AO16" s="9"/>
    </row>
    <row r="17" ht="19.5" customHeight="1">
      <c r="A17" s="157" t="s">
        <v>105</v>
      </c>
      <c r="B17" s="158"/>
      <c r="C17" s="160"/>
      <c r="D17" s="163"/>
      <c r="E17" s="164"/>
      <c r="F17" s="11"/>
      <c r="G17" s="166" t="s">
        <v>109</v>
      </c>
      <c r="H17" s="110"/>
      <c r="I17" s="110"/>
      <c r="J17" s="13"/>
      <c r="K17" s="168" t="s">
        <v>111</v>
      </c>
      <c r="L17" s="169"/>
      <c r="M17" s="169"/>
      <c r="N17" s="169"/>
      <c r="O17" s="169"/>
      <c r="P17" s="169"/>
      <c r="Q17" s="169"/>
      <c r="R17" s="169"/>
      <c r="S17" s="170" t="s">
        <v>112</v>
      </c>
      <c r="T17" s="110"/>
      <c r="U17" s="110"/>
      <c r="V17" s="13"/>
      <c r="W17" s="170" t="s">
        <v>113</v>
      </c>
      <c r="X17" s="110"/>
      <c r="Y17" s="110"/>
      <c r="Z17" s="13"/>
      <c r="AA17" s="168" t="s">
        <v>114</v>
      </c>
      <c r="AB17" s="110"/>
      <c r="AC17" s="110"/>
      <c r="AD17" s="13"/>
      <c r="AE17" s="171"/>
      <c r="AF17" s="110"/>
      <c r="AG17" s="110"/>
      <c r="AH17" s="13"/>
      <c r="AI17" s="172"/>
      <c r="AJ17" s="172"/>
      <c r="AK17" s="24"/>
      <c r="AL17" s="172"/>
      <c r="AM17" s="172"/>
      <c r="AN17" s="172"/>
      <c r="AO17" s="172"/>
    </row>
    <row r="18" ht="25.5" customHeight="1">
      <c r="A18" s="173" t="s">
        <v>118</v>
      </c>
      <c r="B18" s="148"/>
      <c r="C18" s="28"/>
      <c r="D18" s="176">
        <f>SUM(E20,E34,E54,E67)</f>
        <v>95</v>
      </c>
      <c r="E18" s="177"/>
      <c r="F18" s="11"/>
      <c r="G18" s="178" t="s">
        <v>120</v>
      </c>
      <c r="H18" s="179" t="s">
        <v>121</v>
      </c>
      <c r="I18" s="13"/>
      <c r="J18" s="180" t="s">
        <v>21</v>
      </c>
      <c r="K18" s="181" t="s">
        <v>122</v>
      </c>
      <c r="L18" s="179" t="s">
        <v>123</v>
      </c>
      <c r="M18" s="13"/>
      <c r="N18" s="180" t="s">
        <v>28</v>
      </c>
      <c r="O18" s="182" t="s">
        <v>124</v>
      </c>
      <c r="P18" s="183" t="s">
        <v>125</v>
      </c>
      <c r="Q18" s="13"/>
      <c r="R18" s="184" t="s">
        <v>127</v>
      </c>
      <c r="S18" s="185" t="s">
        <v>129</v>
      </c>
      <c r="T18" s="186" t="s">
        <v>110</v>
      </c>
      <c r="U18" s="13"/>
      <c r="V18" s="187" t="s">
        <v>19</v>
      </c>
      <c r="W18" s="182" t="s">
        <v>91</v>
      </c>
      <c r="X18" s="183" t="s">
        <v>92</v>
      </c>
      <c r="Y18" s="13"/>
      <c r="Z18" s="184" t="s">
        <v>93</v>
      </c>
      <c r="AA18" s="182" t="s">
        <v>132</v>
      </c>
      <c r="AB18" s="183" t="s">
        <v>96</v>
      </c>
      <c r="AC18" s="13"/>
      <c r="AD18" s="184" t="s">
        <v>97</v>
      </c>
      <c r="AE18" s="188" t="s">
        <v>133</v>
      </c>
      <c r="AF18" s="189" t="s">
        <v>133</v>
      </c>
      <c r="AG18" s="13"/>
      <c r="AH18" s="190" t="s">
        <v>134</v>
      </c>
      <c r="AI18" s="191"/>
      <c r="AJ18" s="191"/>
      <c r="AK18" s="24"/>
      <c r="AL18" s="191"/>
      <c r="AM18" s="191"/>
      <c r="AN18" s="191"/>
      <c r="AO18" s="191"/>
    </row>
    <row r="19" ht="25.5" customHeight="1">
      <c r="A19" s="192" t="s">
        <v>109</v>
      </c>
      <c r="B19" s="160"/>
      <c r="C19" s="193"/>
      <c r="D19" s="194" t="s">
        <v>136</v>
      </c>
      <c r="E19" s="195" t="s">
        <v>137</v>
      </c>
      <c r="F19" s="11"/>
      <c r="G19" s="178" t="s">
        <v>138</v>
      </c>
      <c r="H19" s="179" t="s">
        <v>121</v>
      </c>
      <c r="I19" s="13"/>
      <c r="J19" s="180" t="s">
        <v>23</v>
      </c>
      <c r="K19" s="181" t="s">
        <v>140</v>
      </c>
      <c r="L19" s="179" t="s">
        <v>123</v>
      </c>
      <c r="M19" s="13"/>
      <c r="N19" s="180" t="s">
        <v>54</v>
      </c>
      <c r="O19" s="182" t="s">
        <v>141</v>
      </c>
      <c r="P19" s="183" t="s">
        <v>125</v>
      </c>
      <c r="Q19" s="13"/>
      <c r="R19" s="184" t="s">
        <v>143</v>
      </c>
      <c r="S19" s="182" t="s">
        <v>144</v>
      </c>
      <c r="T19" s="183" t="s">
        <v>142</v>
      </c>
      <c r="U19" s="13"/>
      <c r="V19" s="184" t="s">
        <v>145</v>
      </c>
      <c r="W19" s="198" t="s">
        <v>146</v>
      </c>
      <c r="X19" s="183" t="s">
        <v>128</v>
      </c>
      <c r="Y19" s="13"/>
      <c r="Z19" s="184" t="s">
        <v>130</v>
      </c>
      <c r="AA19" s="182" t="s">
        <v>148</v>
      </c>
      <c r="AB19" s="183" t="s">
        <v>96</v>
      </c>
      <c r="AC19" s="13"/>
      <c r="AD19" s="184" t="s">
        <v>99</v>
      </c>
      <c r="AE19" s="188" t="s">
        <v>133</v>
      </c>
      <c r="AF19" s="189" t="s">
        <v>133</v>
      </c>
      <c r="AG19" s="13"/>
      <c r="AH19" s="190" t="s">
        <v>149</v>
      </c>
      <c r="AI19" s="191"/>
      <c r="AJ19" s="191"/>
      <c r="AK19" s="24"/>
      <c r="AL19" s="191"/>
      <c r="AM19" s="191"/>
      <c r="AN19" s="191"/>
      <c r="AO19" s="191"/>
    </row>
    <row r="20" ht="25.5" customHeight="1">
      <c r="A20" s="199" t="s">
        <v>150</v>
      </c>
      <c r="B20" s="201" t="s">
        <v>151</v>
      </c>
      <c r="C20" s="202"/>
      <c r="D20" s="203">
        <f>D17*C20/100</f>
        <v>0</v>
      </c>
      <c r="E20" s="205">
        <f>SUM(E21:E32)</f>
        <v>35</v>
      </c>
      <c r="F20" s="11"/>
      <c r="G20" s="178" t="s">
        <v>153</v>
      </c>
      <c r="H20" s="179" t="s">
        <v>121</v>
      </c>
      <c r="I20" s="13"/>
      <c r="J20" s="180" t="s">
        <v>44</v>
      </c>
      <c r="K20" s="181" t="s">
        <v>154</v>
      </c>
      <c r="L20" s="179" t="s">
        <v>123</v>
      </c>
      <c r="M20" s="13"/>
      <c r="N20" s="180" t="s">
        <v>57</v>
      </c>
      <c r="O20" s="182" t="s">
        <v>155</v>
      </c>
      <c r="P20" s="183" t="s">
        <v>156</v>
      </c>
      <c r="Q20" s="13"/>
      <c r="R20" s="184" t="s">
        <v>157</v>
      </c>
      <c r="S20" s="182" t="s">
        <v>158</v>
      </c>
      <c r="T20" s="183" t="s">
        <v>142</v>
      </c>
      <c r="U20" s="13"/>
      <c r="V20" s="184" t="s">
        <v>152</v>
      </c>
      <c r="W20" s="198" t="s">
        <v>160</v>
      </c>
      <c r="X20" s="183" t="s">
        <v>128</v>
      </c>
      <c r="Y20" s="13"/>
      <c r="Z20" s="184" t="s">
        <v>135</v>
      </c>
      <c r="AA20" s="182" t="s">
        <v>106</v>
      </c>
      <c r="AB20" s="183" t="s">
        <v>107</v>
      </c>
      <c r="AC20" s="13"/>
      <c r="AD20" s="184" t="s">
        <v>108</v>
      </c>
      <c r="AE20" s="188" t="s">
        <v>133</v>
      </c>
      <c r="AF20" s="189" t="s">
        <v>133</v>
      </c>
      <c r="AG20" s="13"/>
      <c r="AH20" s="190" t="s">
        <v>161</v>
      </c>
      <c r="AI20" s="191"/>
      <c r="AJ20" s="191"/>
      <c r="AK20" s="24"/>
      <c r="AL20" s="191"/>
      <c r="AM20" s="191"/>
      <c r="AN20" s="191"/>
      <c r="AO20" s="191"/>
    </row>
    <row r="21" ht="25.5" customHeight="1">
      <c r="A21" s="178" t="s">
        <v>120</v>
      </c>
      <c r="B21" s="209" t="s">
        <v>162</v>
      </c>
      <c r="C21" s="211"/>
      <c r="D21" s="212">
        <f t="shared" ref="D21:D32" si="4">SUM($D$20*C21/100)</f>
        <v>0</v>
      </c>
      <c r="E21" s="213">
        <f t="shared" ref="E21:E32" si="5">COUNTIF($G$30:$AK$47,A21)</f>
        <v>22</v>
      </c>
      <c r="F21" s="11"/>
      <c r="G21" s="178" t="s">
        <v>83</v>
      </c>
      <c r="H21" s="179" t="s">
        <v>83</v>
      </c>
      <c r="I21" s="13"/>
      <c r="J21" s="180" t="s">
        <v>84</v>
      </c>
      <c r="K21" s="215" t="s">
        <v>163</v>
      </c>
      <c r="L21" s="216" t="s">
        <v>164</v>
      </c>
      <c r="M21" s="28"/>
      <c r="N21" s="180" t="s">
        <v>26</v>
      </c>
      <c r="O21" s="182" t="s">
        <v>165</v>
      </c>
      <c r="P21" s="183" t="s">
        <v>166</v>
      </c>
      <c r="Q21" s="13"/>
      <c r="R21" s="184" t="s">
        <v>167</v>
      </c>
      <c r="S21" s="182" t="s">
        <v>168</v>
      </c>
      <c r="T21" s="183" t="s">
        <v>169</v>
      </c>
      <c r="U21" s="13"/>
      <c r="V21" s="184" t="s">
        <v>170</v>
      </c>
      <c r="W21" s="218" t="s">
        <v>171</v>
      </c>
      <c r="X21" s="219" t="s">
        <v>172</v>
      </c>
      <c r="Y21" s="13"/>
      <c r="Z21" s="184" t="s">
        <v>173</v>
      </c>
      <c r="AA21" s="182" t="s">
        <v>174</v>
      </c>
      <c r="AB21" s="220" t="s">
        <v>116</v>
      </c>
      <c r="AC21" s="13"/>
      <c r="AD21" s="184" t="s">
        <v>117</v>
      </c>
      <c r="AE21" s="188"/>
      <c r="AF21" s="189"/>
      <c r="AG21" s="13"/>
      <c r="AH21" s="190"/>
      <c r="AI21" s="191"/>
      <c r="AJ21" s="191"/>
      <c r="AK21" s="24"/>
      <c r="AL21" s="191"/>
      <c r="AM21" s="191"/>
      <c r="AN21" s="191"/>
      <c r="AO21" s="191"/>
    </row>
    <row r="22" ht="25.5" customHeight="1">
      <c r="A22" s="178" t="s">
        <v>138</v>
      </c>
      <c r="B22" s="221"/>
      <c r="C22" s="211"/>
      <c r="D22" s="212">
        <f t="shared" si="4"/>
        <v>0</v>
      </c>
      <c r="E22" s="213">
        <f t="shared" si="5"/>
        <v>13</v>
      </c>
      <c r="F22" s="11"/>
      <c r="G22" s="178" t="s">
        <v>87</v>
      </c>
      <c r="H22" s="223" t="s">
        <v>175</v>
      </c>
      <c r="I22" s="13"/>
      <c r="J22" s="180" t="s">
        <v>89</v>
      </c>
      <c r="K22" s="215" t="s">
        <v>176</v>
      </c>
      <c r="L22" s="179" t="s">
        <v>164</v>
      </c>
      <c r="M22" s="13"/>
      <c r="N22" s="180" t="s">
        <v>42</v>
      </c>
      <c r="O22" s="182" t="s">
        <v>177</v>
      </c>
      <c r="P22" s="183" t="s">
        <v>178</v>
      </c>
      <c r="Q22" s="13"/>
      <c r="R22" s="184" t="s">
        <v>179</v>
      </c>
      <c r="S22" s="182" t="s">
        <v>180</v>
      </c>
      <c r="T22" s="219" t="s">
        <v>169</v>
      </c>
      <c r="U22" s="13"/>
      <c r="V22" s="184" t="s">
        <v>181</v>
      </c>
      <c r="W22" s="182" t="s">
        <v>182</v>
      </c>
      <c r="X22" s="183" t="s">
        <v>183</v>
      </c>
      <c r="Y22" s="13"/>
      <c r="Z22" s="184" t="s">
        <v>184</v>
      </c>
      <c r="AA22" s="182" t="s">
        <v>186</v>
      </c>
      <c r="AB22" s="183" t="s">
        <v>116</v>
      </c>
      <c r="AC22" s="13"/>
      <c r="AD22" s="184" t="s">
        <v>119</v>
      </c>
      <c r="AE22" s="188"/>
      <c r="AF22" s="189"/>
      <c r="AG22" s="13"/>
      <c r="AH22" s="190"/>
      <c r="AI22" s="8"/>
      <c r="AJ22" s="8"/>
      <c r="AK22" s="24"/>
      <c r="AL22" s="8"/>
      <c r="AM22" s="8"/>
      <c r="AN22" s="8"/>
      <c r="AO22" s="8"/>
    </row>
    <row r="23" ht="25.5" customHeight="1">
      <c r="A23" s="178" t="s">
        <v>153</v>
      </c>
      <c r="B23" s="221"/>
      <c r="C23" s="211"/>
      <c r="D23" s="212">
        <f t="shared" si="4"/>
        <v>0</v>
      </c>
      <c r="E23" s="213">
        <f t="shared" si="5"/>
        <v>0</v>
      </c>
      <c r="F23" s="11"/>
      <c r="G23" s="224" t="s">
        <v>189</v>
      </c>
      <c r="H23" s="225" t="s">
        <v>190</v>
      </c>
      <c r="I23" s="13"/>
      <c r="J23" s="180" t="s">
        <v>191</v>
      </c>
      <c r="K23" s="181" t="s">
        <v>192</v>
      </c>
      <c r="L23" s="226" t="s">
        <v>193</v>
      </c>
      <c r="M23" s="13"/>
      <c r="N23" s="180" t="s">
        <v>24</v>
      </c>
      <c r="O23" s="182" t="s">
        <v>185</v>
      </c>
      <c r="P23" s="227" t="s">
        <v>195</v>
      </c>
      <c r="Q23" s="13"/>
      <c r="R23" s="184" t="s">
        <v>196</v>
      </c>
      <c r="S23" s="185" t="s">
        <v>197</v>
      </c>
      <c r="T23" s="219" t="s">
        <v>198</v>
      </c>
      <c r="U23" s="13"/>
      <c r="V23" s="184" t="s">
        <v>200</v>
      </c>
      <c r="W23" s="182" t="s">
        <v>201</v>
      </c>
      <c r="X23" s="183" t="s">
        <v>202</v>
      </c>
      <c r="Y23" s="13"/>
      <c r="Z23" s="184" t="s">
        <v>203</v>
      </c>
      <c r="AA23" s="228" t="s">
        <v>204</v>
      </c>
      <c r="AB23" s="227" t="s">
        <v>205</v>
      </c>
      <c r="AC23" s="13"/>
      <c r="AD23" s="229" t="s">
        <v>206</v>
      </c>
      <c r="AE23" s="188"/>
      <c r="AF23" s="189"/>
      <c r="AG23" s="13"/>
      <c r="AH23" s="190"/>
      <c r="AI23" s="8"/>
      <c r="AJ23" s="8"/>
      <c r="AK23" s="24"/>
      <c r="AL23" s="8"/>
      <c r="AM23" s="8"/>
      <c r="AN23" s="8"/>
      <c r="AO23" s="8"/>
    </row>
    <row r="24" ht="25.5" customHeight="1">
      <c r="A24" s="178" t="s">
        <v>83</v>
      </c>
      <c r="B24" s="221"/>
      <c r="C24" s="211"/>
      <c r="D24" s="212">
        <f t="shared" si="4"/>
        <v>0</v>
      </c>
      <c r="E24" s="213">
        <f t="shared" si="5"/>
        <v>0</v>
      </c>
      <c r="F24" s="11"/>
      <c r="G24" s="224" t="s">
        <v>207</v>
      </c>
      <c r="H24" s="225" t="s">
        <v>208</v>
      </c>
      <c r="I24" s="13"/>
      <c r="J24" s="180" t="s">
        <v>209</v>
      </c>
      <c r="K24" s="181" t="s">
        <v>210</v>
      </c>
      <c r="L24" s="226" t="s">
        <v>193</v>
      </c>
      <c r="M24" s="13"/>
      <c r="N24" s="180" t="s">
        <v>55</v>
      </c>
      <c r="O24" s="182" t="s">
        <v>185</v>
      </c>
      <c r="P24" s="227" t="s">
        <v>195</v>
      </c>
      <c r="Q24" s="13"/>
      <c r="R24" s="187" t="s">
        <v>188</v>
      </c>
      <c r="S24" s="230"/>
      <c r="T24" s="231"/>
      <c r="U24" s="13"/>
      <c r="V24" s="230"/>
      <c r="W24" s="182" t="s">
        <v>211</v>
      </c>
      <c r="X24" s="219" t="s">
        <v>212</v>
      </c>
      <c r="Y24" s="13"/>
      <c r="Z24" s="184" t="s">
        <v>213</v>
      </c>
      <c r="AA24" s="232" t="s">
        <v>214</v>
      </c>
      <c r="AB24" s="233" t="s">
        <v>215</v>
      </c>
      <c r="AC24" s="13"/>
      <c r="AD24" s="234" t="s">
        <v>216</v>
      </c>
      <c r="AE24" s="188"/>
      <c r="AF24" s="189"/>
      <c r="AG24" s="13"/>
      <c r="AH24" s="236"/>
      <c r="AI24" s="8"/>
      <c r="AJ24" s="8"/>
      <c r="AK24" s="24"/>
      <c r="AL24" s="8"/>
      <c r="AM24" s="8"/>
      <c r="AN24" s="8"/>
      <c r="AO24" s="8"/>
    </row>
    <row r="25" ht="25.5" customHeight="1">
      <c r="A25" s="178" t="s">
        <v>87</v>
      </c>
      <c r="B25" s="238" t="s">
        <v>60</v>
      </c>
      <c r="C25" s="211"/>
      <c r="D25" s="212">
        <f t="shared" si="4"/>
        <v>0</v>
      </c>
      <c r="E25" s="213">
        <f t="shared" si="5"/>
        <v>0</v>
      </c>
      <c r="F25" s="11"/>
      <c r="G25" s="178" t="s">
        <v>218</v>
      </c>
      <c r="H25" s="225" t="s">
        <v>219</v>
      </c>
      <c r="I25" s="13"/>
      <c r="J25" s="180" t="s">
        <v>220</v>
      </c>
      <c r="K25" s="181" t="s">
        <v>101</v>
      </c>
      <c r="L25" s="179" t="s">
        <v>102</v>
      </c>
      <c r="M25" s="13"/>
      <c r="N25" s="180" t="s">
        <v>103</v>
      </c>
      <c r="O25" s="239" t="s">
        <v>221</v>
      </c>
      <c r="P25" s="186" t="s">
        <v>222</v>
      </c>
      <c r="Q25" s="13"/>
      <c r="R25" s="229" t="s">
        <v>223</v>
      </c>
      <c r="S25" s="240"/>
      <c r="T25" s="231"/>
      <c r="U25" s="13"/>
      <c r="V25" s="240"/>
      <c r="W25" s="240"/>
      <c r="X25" s="231"/>
      <c r="Y25" s="13"/>
      <c r="Z25" s="240"/>
      <c r="AA25" s="240"/>
      <c r="AB25" s="231"/>
      <c r="AC25" s="13"/>
      <c r="AD25" s="241"/>
      <c r="AE25" s="242"/>
      <c r="AF25" s="243"/>
      <c r="AG25" s="13"/>
      <c r="AH25" s="190"/>
      <c r="AI25" s="8"/>
      <c r="AJ25" s="8"/>
      <c r="AK25" s="24"/>
      <c r="AL25" s="8"/>
      <c r="AM25" s="8"/>
      <c r="AN25" s="8"/>
      <c r="AO25" s="8"/>
    </row>
    <row r="26" ht="25.5" customHeight="1">
      <c r="A26" s="244" t="s">
        <v>189</v>
      </c>
      <c r="B26" s="221"/>
      <c r="C26" s="211"/>
      <c r="D26" s="212">
        <f t="shared" si="4"/>
        <v>0</v>
      </c>
      <c r="E26" s="213">
        <f t="shared" si="5"/>
        <v>0</v>
      </c>
      <c r="F26" s="11"/>
      <c r="G26" s="178" t="s">
        <v>224</v>
      </c>
      <c r="H26" s="225" t="s">
        <v>225</v>
      </c>
      <c r="I26" s="13"/>
      <c r="J26" s="180" t="s">
        <v>226</v>
      </c>
      <c r="K26" s="228" t="s">
        <v>227</v>
      </c>
      <c r="L26" s="179" t="s">
        <v>222</v>
      </c>
      <c r="M26" s="13"/>
      <c r="N26" s="180" t="s">
        <v>228</v>
      </c>
      <c r="O26" s="245"/>
      <c r="P26" s="223"/>
      <c r="Q26" s="13"/>
      <c r="R26" s="229"/>
      <c r="S26" s="246"/>
      <c r="T26" s="247"/>
      <c r="U26" s="13"/>
      <c r="V26" s="246"/>
      <c r="W26" s="248"/>
      <c r="X26" s="247"/>
      <c r="Y26" s="13"/>
      <c r="Z26" s="248"/>
      <c r="AA26" s="228"/>
      <c r="AB26" s="227"/>
      <c r="AC26" s="13"/>
      <c r="AD26" s="229"/>
      <c r="AE26" s="29"/>
      <c r="AF26" s="29"/>
      <c r="AG26" s="29"/>
      <c r="AH26" s="29"/>
      <c r="AI26" s="249"/>
      <c r="AJ26" s="249"/>
      <c r="AK26" s="24"/>
      <c r="AL26" s="249"/>
      <c r="AM26" s="249"/>
      <c r="AN26" s="249"/>
      <c r="AO26" s="249"/>
    </row>
    <row r="27" ht="25.5" customHeight="1">
      <c r="A27" s="244" t="s">
        <v>207</v>
      </c>
      <c r="B27" s="221"/>
      <c r="C27" s="211"/>
      <c r="D27" s="212">
        <f t="shared" si="4"/>
        <v>0</v>
      </c>
      <c r="E27" s="213">
        <f t="shared" si="5"/>
        <v>0</v>
      </c>
      <c r="F27" s="11"/>
      <c r="G27" s="250"/>
      <c r="H27" s="250"/>
      <c r="I27" s="250"/>
      <c r="J27" s="250"/>
      <c r="K27" s="250"/>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c r="AJ27" s="249"/>
      <c r="AK27" s="24"/>
      <c r="AL27" s="249"/>
      <c r="AM27" s="249"/>
      <c r="AN27" s="249"/>
      <c r="AO27" s="249"/>
    </row>
    <row r="28" ht="25.5" customHeight="1">
      <c r="A28" s="178" t="s">
        <v>218</v>
      </c>
      <c r="B28" s="252"/>
      <c r="C28" s="211"/>
      <c r="D28" s="212">
        <f t="shared" si="4"/>
        <v>0</v>
      </c>
      <c r="E28" s="213">
        <f t="shared" si="5"/>
        <v>0</v>
      </c>
      <c r="F28" s="253" t="s">
        <v>3</v>
      </c>
      <c r="G28" s="254">
        <f t="shared" ref="G28:AJ28" si="6">G2</f>
        <v>46266</v>
      </c>
      <c r="H28" s="254">
        <f t="shared" si="6"/>
        <v>46267</v>
      </c>
      <c r="I28" s="254">
        <f t="shared" si="6"/>
        <v>46268</v>
      </c>
      <c r="J28" s="254">
        <f t="shared" si="6"/>
        <v>46269</v>
      </c>
      <c r="K28" s="254">
        <f t="shared" si="6"/>
        <v>46270</v>
      </c>
      <c r="L28" s="254">
        <f t="shared" si="6"/>
        <v>46271</v>
      </c>
      <c r="M28" s="254">
        <f t="shared" si="6"/>
        <v>46272</v>
      </c>
      <c r="N28" s="254">
        <f t="shared" si="6"/>
        <v>46273</v>
      </c>
      <c r="O28" s="254">
        <f t="shared" si="6"/>
        <v>46274</v>
      </c>
      <c r="P28" s="254">
        <f t="shared" si="6"/>
        <v>46275</v>
      </c>
      <c r="Q28" s="254">
        <f t="shared" si="6"/>
        <v>46276</v>
      </c>
      <c r="R28" s="254">
        <f t="shared" si="6"/>
        <v>46277</v>
      </c>
      <c r="S28" s="254">
        <f t="shared" si="6"/>
        <v>46278</v>
      </c>
      <c r="T28" s="254">
        <f t="shared" si="6"/>
        <v>46279</v>
      </c>
      <c r="U28" s="254">
        <f t="shared" si="6"/>
        <v>46280</v>
      </c>
      <c r="V28" s="254">
        <f t="shared" si="6"/>
        <v>46281</v>
      </c>
      <c r="W28" s="254">
        <f t="shared" si="6"/>
        <v>46282</v>
      </c>
      <c r="X28" s="254">
        <f t="shared" si="6"/>
        <v>46283</v>
      </c>
      <c r="Y28" s="254">
        <f t="shared" si="6"/>
        <v>46284</v>
      </c>
      <c r="Z28" s="254">
        <f t="shared" si="6"/>
        <v>46285</v>
      </c>
      <c r="AA28" s="254">
        <f t="shared" si="6"/>
        <v>46286</v>
      </c>
      <c r="AB28" s="254">
        <f t="shared" si="6"/>
        <v>46287</v>
      </c>
      <c r="AC28" s="254">
        <f t="shared" si="6"/>
        <v>46288</v>
      </c>
      <c r="AD28" s="254">
        <f t="shared" si="6"/>
        <v>46289</v>
      </c>
      <c r="AE28" s="254">
        <f t="shared" si="6"/>
        <v>46290</v>
      </c>
      <c r="AF28" s="254">
        <f t="shared" si="6"/>
        <v>46291</v>
      </c>
      <c r="AG28" s="254">
        <f t="shared" si="6"/>
        <v>46292</v>
      </c>
      <c r="AH28" s="254">
        <f t="shared" si="6"/>
        <v>46293</v>
      </c>
      <c r="AI28" s="254">
        <f t="shared" si="6"/>
        <v>46294</v>
      </c>
      <c r="AJ28" s="254">
        <f t="shared" si="6"/>
        <v>46295</v>
      </c>
      <c r="AK28" s="24"/>
      <c r="AL28" s="52"/>
      <c r="AM28" s="52"/>
      <c r="AN28" s="52"/>
      <c r="AO28" s="52"/>
    </row>
    <row r="29" ht="25.5" customHeight="1">
      <c r="A29" s="178" t="s">
        <v>224</v>
      </c>
      <c r="B29" s="252"/>
      <c r="C29" s="211"/>
      <c r="D29" s="212">
        <f t="shared" si="4"/>
        <v>0</v>
      </c>
      <c r="E29" s="213">
        <f t="shared" si="5"/>
        <v>0</v>
      </c>
      <c r="F29" s="256"/>
      <c r="G29" s="257" t="str">
        <f t="shared" ref="G29:AJ29" si="7">TEXT(G28,"ddd")</f>
        <v>火</v>
      </c>
      <c r="H29" s="257" t="str">
        <f t="shared" si="7"/>
        <v>水</v>
      </c>
      <c r="I29" s="257" t="str">
        <f t="shared" si="7"/>
        <v>木</v>
      </c>
      <c r="J29" s="257" t="str">
        <f t="shared" si="7"/>
        <v>金</v>
      </c>
      <c r="K29" s="257" t="str">
        <f t="shared" si="7"/>
        <v>土</v>
      </c>
      <c r="L29" s="257" t="str">
        <f t="shared" si="7"/>
        <v>日</v>
      </c>
      <c r="M29" s="257" t="str">
        <f t="shared" si="7"/>
        <v>月</v>
      </c>
      <c r="N29" s="257" t="str">
        <f t="shared" si="7"/>
        <v>火</v>
      </c>
      <c r="O29" s="257" t="str">
        <f t="shared" si="7"/>
        <v>水</v>
      </c>
      <c r="P29" s="257" t="str">
        <f t="shared" si="7"/>
        <v>木</v>
      </c>
      <c r="Q29" s="257" t="str">
        <f t="shared" si="7"/>
        <v>金</v>
      </c>
      <c r="R29" s="257" t="str">
        <f t="shared" si="7"/>
        <v>土</v>
      </c>
      <c r="S29" s="257" t="str">
        <f t="shared" si="7"/>
        <v>日</v>
      </c>
      <c r="T29" s="257" t="str">
        <f t="shared" si="7"/>
        <v>月</v>
      </c>
      <c r="U29" s="257" t="str">
        <f t="shared" si="7"/>
        <v>火</v>
      </c>
      <c r="V29" s="257" t="str">
        <f t="shared" si="7"/>
        <v>水</v>
      </c>
      <c r="W29" s="257" t="str">
        <f t="shared" si="7"/>
        <v>木</v>
      </c>
      <c r="X29" s="257" t="str">
        <f t="shared" si="7"/>
        <v>金</v>
      </c>
      <c r="Y29" s="257" t="str">
        <f t="shared" si="7"/>
        <v>土</v>
      </c>
      <c r="Z29" s="257" t="str">
        <f t="shared" si="7"/>
        <v>日</v>
      </c>
      <c r="AA29" s="257" t="str">
        <f t="shared" si="7"/>
        <v>月</v>
      </c>
      <c r="AB29" s="257" t="str">
        <f t="shared" si="7"/>
        <v>火</v>
      </c>
      <c r="AC29" s="257" t="str">
        <f t="shared" si="7"/>
        <v>水</v>
      </c>
      <c r="AD29" s="257" t="str">
        <f t="shared" si="7"/>
        <v>木</v>
      </c>
      <c r="AE29" s="257" t="str">
        <f t="shared" si="7"/>
        <v>金</v>
      </c>
      <c r="AF29" s="257" t="str">
        <f t="shared" si="7"/>
        <v>土</v>
      </c>
      <c r="AG29" s="257" t="str">
        <f t="shared" si="7"/>
        <v>日</v>
      </c>
      <c r="AH29" s="257" t="str">
        <f t="shared" si="7"/>
        <v>月</v>
      </c>
      <c r="AI29" s="257" t="str">
        <f t="shared" si="7"/>
        <v>火</v>
      </c>
      <c r="AJ29" s="257" t="str">
        <f t="shared" si="7"/>
        <v>水</v>
      </c>
      <c r="AK29" s="24"/>
      <c r="AL29" s="259"/>
      <c r="AM29" s="259"/>
      <c r="AN29" s="259"/>
      <c r="AO29" s="259"/>
    </row>
    <row r="30" ht="25.5" customHeight="1">
      <c r="A30" s="260" t="s">
        <v>221</v>
      </c>
      <c r="B30" s="261"/>
      <c r="C30" s="262"/>
      <c r="D30" s="212">
        <f t="shared" si="4"/>
        <v>0</v>
      </c>
      <c r="E30" s="213">
        <f t="shared" si="5"/>
        <v>0</v>
      </c>
      <c r="F30" s="263" t="s">
        <v>233</v>
      </c>
      <c r="G30" s="264" t="s">
        <v>129</v>
      </c>
      <c r="H30" s="181" t="s">
        <v>122</v>
      </c>
      <c r="I30" s="265"/>
      <c r="J30" s="178" t="s">
        <v>120</v>
      </c>
      <c r="K30" s="181" t="s">
        <v>192</v>
      </c>
      <c r="L30" s="265"/>
      <c r="M30" s="265"/>
      <c r="N30" s="181" t="s">
        <v>192</v>
      </c>
      <c r="O30" s="178" t="s">
        <v>120</v>
      </c>
      <c r="P30" s="267"/>
      <c r="Q30" s="181" t="s">
        <v>192</v>
      </c>
      <c r="R30" s="178" t="s">
        <v>120</v>
      </c>
      <c r="S30" s="265"/>
      <c r="T30" s="265"/>
      <c r="U30" s="178" t="s">
        <v>120</v>
      </c>
      <c r="V30" s="181" t="s">
        <v>192</v>
      </c>
      <c r="W30" s="265"/>
      <c r="X30" s="178" t="s">
        <v>120</v>
      </c>
      <c r="Y30" s="215" t="s">
        <v>163</v>
      </c>
      <c r="Z30" s="265"/>
      <c r="AA30" s="264" t="s">
        <v>129</v>
      </c>
      <c r="AB30" s="215" t="s">
        <v>163</v>
      </c>
      <c r="AC30" s="178" t="s">
        <v>120</v>
      </c>
      <c r="AD30" s="265"/>
      <c r="AE30" s="178" t="s">
        <v>120</v>
      </c>
      <c r="AF30" s="181" t="s">
        <v>122</v>
      </c>
      <c r="AG30" s="268"/>
      <c r="AH30" s="267"/>
      <c r="AI30" s="178" t="s">
        <v>120</v>
      </c>
      <c r="AJ30" s="181" t="s">
        <v>122</v>
      </c>
      <c r="AK30" s="24"/>
      <c r="AL30" s="269"/>
      <c r="AM30" s="269"/>
      <c r="AN30" s="269"/>
      <c r="AO30" s="269"/>
    </row>
    <row r="31" ht="25.5" customHeight="1">
      <c r="A31" s="178" t="s">
        <v>235</v>
      </c>
      <c r="B31" s="270"/>
      <c r="C31" s="262"/>
      <c r="D31" s="212">
        <f t="shared" si="4"/>
        <v>0</v>
      </c>
      <c r="E31" s="213">
        <f t="shared" si="5"/>
        <v>0</v>
      </c>
      <c r="F31" s="271"/>
      <c r="G31" s="272" t="s">
        <v>60</v>
      </c>
      <c r="H31" s="272" t="s">
        <v>60</v>
      </c>
      <c r="I31" s="273"/>
      <c r="J31" s="63" t="s">
        <v>53</v>
      </c>
      <c r="K31" s="63" t="s">
        <v>43</v>
      </c>
      <c r="L31" s="273"/>
      <c r="M31" s="273"/>
      <c r="N31" s="63" t="s">
        <v>43</v>
      </c>
      <c r="O31" s="63" t="s">
        <v>53</v>
      </c>
      <c r="P31" s="273"/>
      <c r="Q31" s="63" t="s">
        <v>43</v>
      </c>
      <c r="R31" s="63" t="s">
        <v>43</v>
      </c>
      <c r="S31" s="273"/>
      <c r="T31" s="273"/>
      <c r="U31" s="63" t="s">
        <v>53</v>
      </c>
      <c r="V31" s="63" t="s">
        <v>43</v>
      </c>
      <c r="W31" s="273"/>
      <c r="X31" s="274" t="s">
        <v>86</v>
      </c>
      <c r="Y31" s="63" t="s">
        <v>43</v>
      </c>
      <c r="Z31" s="273"/>
      <c r="AA31" s="272" t="s">
        <v>60</v>
      </c>
      <c r="AB31" s="63" t="s">
        <v>53</v>
      </c>
      <c r="AC31" s="63" t="s">
        <v>53</v>
      </c>
      <c r="AD31" s="273"/>
      <c r="AE31" s="63" t="s">
        <v>53</v>
      </c>
      <c r="AF31" s="274" t="s">
        <v>82</v>
      </c>
      <c r="AG31" s="273"/>
      <c r="AH31" s="273"/>
      <c r="AI31" s="63" t="s">
        <v>53</v>
      </c>
      <c r="AJ31" s="272" t="s">
        <v>60</v>
      </c>
      <c r="AK31" s="24"/>
      <c r="AL31" s="269"/>
      <c r="AM31" s="269"/>
      <c r="AN31" s="269"/>
      <c r="AO31" s="269"/>
    </row>
    <row r="32" ht="25.5" customHeight="1">
      <c r="A32" s="276"/>
      <c r="B32" s="278"/>
      <c r="C32" s="202"/>
      <c r="D32" s="212">
        <f t="shared" si="4"/>
        <v>0</v>
      </c>
      <c r="E32" s="213">
        <f t="shared" si="5"/>
        <v>0</v>
      </c>
      <c r="F32" s="263" t="s">
        <v>237</v>
      </c>
      <c r="G32" s="178" t="s">
        <v>120</v>
      </c>
      <c r="H32" s="178" t="s">
        <v>120</v>
      </c>
      <c r="I32" s="265"/>
      <c r="J32" s="181" t="s">
        <v>122</v>
      </c>
      <c r="K32" s="264" t="s">
        <v>238</v>
      </c>
      <c r="L32" s="265"/>
      <c r="M32" s="265"/>
      <c r="N32" s="178" t="s">
        <v>120</v>
      </c>
      <c r="O32" s="215" t="s">
        <v>163</v>
      </c>
      <c r="P32" s="279"/>
      <c r="Q32" s="178" t="s">
        <v>120</v>
      </c>
      <c r="R32" s="215" t="s">
        <v>163</v>
      </c>
      <c r="S32" s="265"/>
      <c r="T32" s="265"/>
      <c r="U32" s="181" t="s">
        <v>192</v>
      </c>
      <c r="V32" s="215" t="s">
        <v>163</v>
      </c>
      <c r="W32" s="265"/>
      <c r="X32" s="215" t="s">
        <v>163</v>
      </c>
      <c r="Y32" s="181" t="s">
        <v>122</v>
      </c>
      <c r="Z32" s="265"/>
      <c r="AA32" s="181" t="s">
        <v>192</v>
      </c>
      <c r="AB32" s="264" t="s">
        <v>129</v>
      </c>
      <c r="AC32" s="181" t="s">
        <v>122</v>
      </c>
      <c r="AD32" s="265"/>
      <c r="AE32" s="181" t="s">
        <v>122</v>
      </c>
      <c r="AF32" s="178" t="s">
        <v>120</v>
      </c>
      <c r="AG32" s="279"/>
      <c r="AH32" s="279"/>
      <c r="AI32" s="181" t="s">
        <v>192</v>
      </c>
      <c r="AJ32" s="178" t="s">
        <v>120</v>
      </c>
      <c r="AK32" s="24"/>
      <c r="AL32" s="269"/>
      <c r="AM32" s="269"/>
      <c r="AN32" s="269"/>
      <c r="AO32" s="269"/>
    </row>
    <row r="33" ht="25.5" customHeight="1">
      <c r="A33" s="280" t="s">
        <v>239</v>
      </c>
      <c r="B33" s="160"/>
      <c r="C33" s="282"/>
      <c r="D33" s="283" t="s">
        <v>136</v>
      </c>
      <c r="E33" s="195" t="s">
        <v>137</v>
      </c>
      <c r="F33" s="271"/>
      <c r="G33" s="63" t="s">
        <v>43</v>
      </c>
      <c r="H33" s="274" t="s">
        <v>86</v>
      </c>
      <c r="I33" s="273"/>
      <c r="J33" s="272" t="s">
        <v>60</v>
      </c>
      <c r="K33" s="272" t="s">
        <v>60</v>
      </c>
      <c r="L33" s="273"/>
      <c r="M33" s="273"/>
      <c r="N33" s="274" t="s">
        <v>79</v>
      </c>
      <c r="O33" s="63" t="s">
        <v>43</v>
      </c>
      <c r="P33" s="273"/>
      <c r="Q33" s="274" t="s">
        <v>90</v>
      </c>
      <c r="R33" s="274" t="s">
        <v>79</v>
      </c>
      <c r="S33" s="273"/>
      <c r="T33" s="273"/>
      <c r="U33" s="63" t="s">
        <v>43</v>
      </c>
      <c r="V33" s="63" t="s">
        <v>53</v>
      </c>
      <c r="W33" s="273"/>
      <c r="X33" s="63" t="s">
        <v>53</v>
      </c>
      <c r="Y33" s="274" t="s">
        <v>82</v>
      </c>
      <c r="Z33" s="273"/>
      <c r="AA33" s="63" t="s">
        <v>43</v>
      </c>
      <c r="AB33" s="272" t="s">
        <v>60</v>
      </c>
      <c r="AC33" s="272" t="s">
        <v>60</v>
      </c>
      <c r="AD33" s="273"/>
      <c r="AE33" s="274" t="s">
        <v>79</v>
      </c>
      <c r="AF33" s="274" t="s">
        <v>90</v>
      </c>
      <c r="AG33" s="273"/>
      <c r="AH33" s="273"/>
      <c r="AI33" s="63" t="s">
        <v>43</v>
      </c>
      <c r="AJ33" s="63" t="s">
        <v>53</v>
      </c>
      <c r="AK33" s="24"/>
      <c r="AL33" s="269"/>
      <c r="AM33" s="269"/>
      <c r="AN33" s="269"/>
      <c r="AO33" s="269"/>
    </row>
    <row r="34" ht="25.5" customHeight="1">
      <c r="A34" s="199" t="s">
        <v>150</v>
      </c>
      <c r="B34" s="284" t="s">
        <v>151</v>
      </c>
      <c r="C34" s="202"/>
      <c r="D34" s="203">
        <f>D17*C34/100</f>
        <v>0</v>
      </c>
      <c r="E34" s="205">
        <f>SUM(E35:E52)</f>
        <v>59</v>
      </c>
      <c r="F34" s="263" t="s">
        <v>242</v>
      </c>
      <c r="G34" s="265"/>
      <c r="H34" s="265"/>
      <c r="I34" s="265"/>
      <c r="J34" s="265"/>
      <c r="K34" s="215" t="s">
        <v>163</v>
      </c>
      <c r="L34" s="265"/>
      <c r="M34" s="265"/>
      <c r="N34" s="265"/>
      <c r="O34" s="279"/>
      <c r="P34" s="279"/>
      <c r="Q34" s="279"/>
      <c r="R34" s="181" t="s">
        <v>192</v>
      </c>
      <c r="S34" s="265"/>
      <c r="T34" s="265"/>
      <c r="U34" s="279"/>
      <c r="V34" s="279"/>
      <c r="W34" s="279"/>
      <c r="X34" s="265"/>
      <c r="Y34" s="178" t="s">
        <v>120</v>
      </c>
      <c r="Z34" s="265"/>
      <c r="AA34" s="215" t="s">
        <v>163</v>
      </c>
      <c r="AB34" s="181" t="s">
        <v>122</v>
      </c>
      <c r="AC34" s="181" t="s">
        <v>192</v>
      </c>
      <c r="AD34" s="265"/>
      <c r="AE34" s="265"/>
      <c r="AF34" s="181" t="s">
        <v>192</v>
      </c>
      <c r="AG34" s="279"/>
      <c r="AH34" s="279"/>
      <c r="AI34" s="279"/>
      <c r="AJ34" s="279"/>
      <c r="AK34" s="24"/>
      <c r="AL34" s="269"/>
      <c r="AM34" s="269"/>
      <c r="AN34" s="269"/>
      <c r="AO34" s="269"/>
    </row>
    <row r="35" ht="25.5" customHeight="1">
      <c r="A35" s="181" t="s">
        <v>122</v>
      </c>
      <c r="B35" s="238" t="s">
        <v>60</v>
      </c>
      <c r="C35" s="211"/>
      <c r="D35" s="212">
        <f t="shared" ref="D35:D52" si="8">$D$34*C35/100</f>
        <v>0</v>
      </c>
      <c r="E35" s="213">
        <f t="shared" ref="E35:E52" si="9">COUNTIF($G$30:$AK$47,A35)</f>
        <v>15</v>
      </c>
      <c r="F35" s="271"/>
      <c r="G35" s="273"/>
      <c r="H35" s="273"/>
      <c r="I35" s="273"/>
      <c r="J35" s="273"/>
      <c r="K35" s="63" t="s">
        <v>43</v>
      </c>
      <c r="L35" s="273"/>
      <c r="M35" s="273"/>
      <c r="N35" s="273"/>
      <c r="O35" s="273"/>
      <c r="P35" s="273"/>
      <c r="Q35" s="273"/>
      <c r="R35" s="63" t="s">
        <v>43</v>
      </c>
      <c r="S35" s="273"/>
      <c r="T35" s="273"/>
      <c r="U35" s="273"/>
      <c r="V35" s="273"/>
      <c r="W35" s="273"/>
      <c r="X35" s="273"/>
      <c r="Y35" s="63" t="s">
        <v>43</v>
      </c>
      <c r="Z35" s="273"/>
      <c r="AA35" s="63" t="s">
        <v>53</v>
      </c>
      <c r="AB35" s="286" t="s">
        <v>72</v>
      </c>
      <c r="AC35" s="63" t="s">
        <v>43</v>
      </c>
      <c r="AD35" s="273"/>
      <c r="AE35" s="273"/>
      <c r="AF35" s="274" t="s">
        <v>82</v>
      </c>
      <c r="AG35" s="273"/>
      <c r="AH35" s="273"/>
      <c r="AI35" s="273"/>
      <c r="AJ35" s="273"/>
      <c r="AK35" s="24"/>
      <c r="AL35" s="269"/>
      <c r="AM35" s="269"/>
      <c r="AN35" s="269"/>
      <c r="AO35" s="269"/>
    </row>
    <row r="36" ht="25.5" customHeight="1">
      <c r="A36" s="181" t="s">
        <v>140</v>
      </c>
      <c r="B36" s="252"/>
      <c r="C36" s="211"/>
      <c r="D36" s="212">
        <f t="shared" si="8"/>
        <v>0</v>
      </c>
      <c r="E36" s="213">
        <f t="shared" si="9"/>
        <v>0</v>
      </c>
      <c r="F36" s="263" t="s">
        <v>243</v>
      </c>
      <c r="G36" s="279"/>
      <c r="H36" s="265"/>
      <c r="I36" s="265"/>
      <c r="J36" s="265"/>
      <c r="K36" s="178" t="s">
        <v>120</v>
      </c>
      <c r="L36" s="265"/>
      <c r="M36" s="265"/>
      <c r="N36" s="265"/>
      <c r="O36" s="265"/>
      <c r="P36" s="265"/>
      <c r="Q36" s="265"/>
      <c r="R36" s="181" t="s">
        <v>122</v>
      </c>
      <c r="S36" s="265"/>
      <c r="T36" s="265"/>
      <c r="U36" s="265"/>
      <c r="V36" s="265"/>
      <c r="W36" s="265"/>
      <c r="X36" s="265"/>
      <c r="Y36" s="181" t="s">
        <v>192</v>
      </c>
      <c r="Z36" s="265"/>
      <c r="AA36" s="178" t="s">
        <v>120</v>
      </c>
      <c r="AB36" s="178" t="s">
        <v>120</v>
      </c>
      <c r="AC36" s="215" t="s">
        <v>163</v>
      </c>
      <c r="AD36" s="265"/>
      <c r="AE36" s="265"/>
      <c r="AF36" s="178" t="s">
        <v>138</v>
      </c>
      <c r="AG36" s="265"/>
      <c r="AH36" s="265"/>
      <c r="AI36" s="265"/>
      <c r="AJ36" s="265"/>
      <c r="AK36" s="24"/>
      <c r="AL36" s="269"/>
      <c r="AM36" s="269"/>
      <c r="AN36" s="269"/>
      <c r="AO36" s="269"/>
    </row>
    <row r="37" ht="25.5" customHeight="1">
      <c r="A37" s="181" t="s">
        <v>154</v>
      </c>
      <c r="B37" s="252"/>
      <c r="C37" s="211"/>
      <c r="D37" s="212">
        <f t="shared" si="8"/>
        <v>0</v>
      </c>
      <c r="E37" s="213">
        <f t="shared" si="9"/>
        <v>0</v>
      </c>
      <c r="F37" s="271"/>
      <c r="G37" s="273"/>
      <c r="H37" s="273"/>
      <c r="I37" s="273"/>
      <c r="J37" s="273"/>
      <c r="K37" s="272" t="s">
        <v>60</v>
      </c>
      <c r="L37" s="273"/>
      <c r="M37" s="273"/>
      <c r="N37" s="273"/>
      <c r="O37" s="273"/>
      <c r="P37" s="273"/>
      <c r="Q37" s="273"/>
      <c r="R37" s="274" t="s">
        <v>79</v>
      </c>
      <c r="S37" s="273"/>
      <c r="T37" s="273"/>
      <c r="U37" s="273"/>
      <c r="V37" s="273"/>
      <c r="W37" s="273"/>
      <c r="X37" s="273"/>
      <c r="Y37" s="274" t="s">
        <v>82</v>
      </c>
      <c r="Z37" s="273"/>
      <c r="AA37" s="63" t="s">
        <v>43</v>
      </c>
      <c r="AB37" s="274" t="s">
        <v>90</v>
      </c>
      <c r="AC37" s="63" t="s">
        <v>53</v>
      </c>
      <c r="AD37" s="273"/>
      <c r="AE37" s="273"/>
      <c r="AF37" s="274" t="s">
        <v>86</v>
      </c>
      <c r="AG37" s="273"/>
      <c r="AH37" s="273"/>
      <c r="AI37" s="273"/>
      <c r="AJ37" s="273"/>
      <c r="AK37" s="24"/>
      <c r="AL37" s="269"/>
      <c r="AM37" s="269"/>
      <c r="AN37" s="269"/>
      <c r="AO37" s="269"/>
    </row>
    <row r="38" ht="25.5" customHeight="1">
      <c r="A38" s="215" t="s">
        <v>163</v>
      </c>
      <c r="B38" s="288" t="s">
        <v>244</v>
      </c>
      <c r="C38" s="211"/>
      <c r="D38" s="212">
        <f t="shared" si="8"/>
        <v>0</v>
      </c>
      <c r="E38" s="213">
        <f t="shared" si="9"/>
        <v>19</v>
      </c>
      <c r="F38" s="263" t="s">
        <v>245</v>
      </c>
      <c r="G38" s="279"/>
      <c r="H38" s="265"/>
      <c r="I38" s="265"/>
      <c r="J38" s="265"/>
      <c r="K38" s="265"/>
      <c r="L38" s="265"/>
      <c r="M38" s="265"/>
      <c r="N38" s="265"/>
      <c r="O38" s="268"/>
      <c r="P38" s="265"/>
      <c r="Q38" s="265"/>
      <c r="R38" s="265"/>
      <c r="S38" s="265"/>
      <c r="T38" s="265"/>
      <c r="U38" s="268"/>
      <c r="V38" s="265"/>
      <c r="W38" s="265"/>
      <c r="X38" s="265"/>
      <c r="Y38" s="265"/>
      <c r="Z38" s="265"/>
      <c r="AA38" s="268"/>
      <c r="AB38" s="265"/>
      <c r="AC38" s="265"/>
      <c r="AD38" s="265"/>
      <c r="AE38" s="265"/>
      <c r="AF38" s="265"/>
      <c r="AG38" s="268"/>
      <c r="AH38" s="265"/>
      <c r="AI38" s="265"/>
      <c r="AJ38" s="265"/>
      <c r="AK38" s="24"/>
      <c r="AL38" s="269"/>
      <c r="AM38" s="269"/>
      <c r="AN38" s="269"/>
      <c r="AO38" s="269"/>
    </row>
    <row r="39" ht="25.5" customHeight="1">
      <c r="A39" s="215" t="s">
        <v>176</v>
      </c>
      <c r="B39" s="252"/>
      <c r="C39" s="211"/>
      <c r="D39" s="212">
        <f t="shared" si="8"/>
        <v>0</v>
      </c>
      <c r="E39" s="213">
        <f t="shared" si="9"/>
        <v>3</v>
      </c>
      <c r="F39" s="271"/>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4"/>
      <c r="AL39" s="269"/>
      <c r="AM39" s="269"/>
      <c r="AN39" s="269"/>
      <c r="AO39" s="269"/>
    </row>
    <row r="40" ht="25.5" customHeight="1">
      <c r="A40" s="181" t="s">
        <v>192</v>
      </c>
      <c r="B40" s="288" t="s">
        <v>246</v>
      </c>
      <c r="C40" s="211"/>
      <c r="D40" s="212">
        <f t="shared" si="8"/>
        <v>0</v>
      </c>
      <c r="E40" s="213">
        <f t="shared" si="9"/>
        <v>20</v>
      </c>
      <c r="F40" s="263" t="s">
        <v>247</v>
      </c>
      <c r="G40" s="265"/>
      <c r="H40" s="265"/>
      <c r="I40" s="265"/>
      <c r="J40" s="265"/>
      <c r="K40" s="265"/>
      <c r="L40" s="265"/>
      <c r="M40" s="265"/>
      <c r="N40" s="265"/>
      <c r="O40" s="279"/>
      <c r="P40" s="279"/>
      <c r="Q40" s="265"/>
      <c r="R40" s="265"/>
      <c r="S40" s="265"/>
      <c r="T40" s="265"/>
      <c r="U40" s="279"/>
      <c r="V40" s="279"/>
      <c r="W40" s="265"/>
      <c r="X40" s="265"/>
      <c r="Y40" s="265"/>
      <c r="Z40" s="265"/>
      <c r="AA40" s="279"/>
      <c r="AB40" s="279"/>
      <c r="AC40" s="265"/>
      <c r="AD40" s="265"/>
      <c r="AE40" s="265"/>
      <c r="AF40" s="265"/>
      <c r="AG40" s="279"/>
      <c r="AH40" s="279"/>
      <c r="AI40" s="265"/>
      <c r="AJ40" s="279"/>
      <c r="AK40" s="24"/>
      <c r="AL40" s="118"/>
      <c r="AM40" s="118"/>
      <c r="AN40" s="118"/>
      <c r="AO40" s="118"/>
    </row>
    <row r="41" ht="25.5" customHeight="1">
      <c r="A41" s="181" t="s">
        <v>210</v>
      </c>
      <c r="B41" s="252"/>
      <c r="C41" s="211"/>
      <c r="D41" s="212">
        <f t="shared" si="8"/>
        <v>0</v>
      </c>
      <c r="E41" s="213">
        <f t="shared" si="9"/>
        <v>2</v>
      </c>
      <c r="F41" s="271"/>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4"/>
      <c r="AL41" s="118"/>
      <c r="AM41" s="118"/>
      <c r="AN41" s="118"/>
      <c r="AO41" s="118"/>
    </row>
    <row r="42" ht="25.5" customHeight="1">
      <c r="A42" s="181" t="s">
        <v>101</v>
      </c>
      <c r="B42" s="252"/>
      <c r="C42" s="211"/>
      <c r="D42" s="212">
        <f t="shared" si="8"/>
        <v>0</v>
      </c>
      <c r="E42" s="213">
        <f t="shared" si="9"/>
        <v>0</v>
      </c>
      <c r="F42" s="263" t="s">
        <v>249</v>
      </c>
      <c r="G42" s="178" t="s">
        <v>138</v>
      </c>
      <c r="H42" s="181" t="s">
        <v>192</v>
      </c>
      <c r="I42" s="215" t="s">
        <v>163</v>
      </c>
      <c r="J42" s="181" t="s">
        <v>192</v>
      </c>
      <c r="K42" s="265"/>
      <c r="L42" s="265"/>
      <c r="M42" s="265"/>
      <c r="N42" s="215" t="s">
        <v>163</v>
      </c>
      <c r="O42" s="178" t="s">
        <v>138</v>
      </c>
      <c r="P42" s="181" t="s">
        <v>192</v>
      </c>
      <c r="Q42" s="215" t="s">
        <v>163</v>
      </c>
      <c r="R42" s="265"/>
      <c r="S42" s="265"/>
      <c r="T42" s="265"/>
      <c r="U42" s="181" t="s">
        <v>210</v>
      </c>
      <c r="V42" s="178" t="s">
        <v>120</v>
      </c>
      <c r="W42" s="215" t="s">
        <v>163</v>
      </c>
      <c r="X42" s="181" t="s">
        <v>192</v>
      </c>
      <c r="Y42" s="265"/>
      <c r="Z42" s="265"/>
      <c r="AA42" s="279"/>
      <c r="AB42" s="279"/>
      <c r="AC42" s="215"/>
      <c r="AD42" s="178" t="s">
        <v>120</v>
      </c>
      <c r="AE42" s="215" t="s">
        <v>163</v>
      </c>
      <c r="AF42" s="265"/>
      <c r="AG42" s="279"/>
      <c r="AH42" s="279"/>
      <c r="AI42" s="215" t="s">
        <v>163</v>
      </c>
      <c r="AJ42" s="181" t="s">
        <v>192</v>
      </c>
      <c r="AK42" s="24"/>
      <c r="AL42" s="269"/>
      <c r="AM42" s="269"/>
      <c r="AN42" s="269"/>
      <c r="AO42" s="269"/>
    </row>
    <row r="43" ht="25.5" customHeight="1">
      <c r="A43" s="181" t="s">
        <v>124</v>
      </c>
      <c r="B43" s="252"/>
      <c r="C43" s="211"/>
      <c r="D43" s="212">
        <f t="shared" si="8"/>
        <v>0</v>
      </c>
      <c r="E43" s="213">
        <f t="shared" si="9"/>
        <v>0</v>
      </c>
      <c r="F43" s="271"/>
      <c r="G43" s="63" t="s">
        <v>53</v>
      </c>
      <c r="H43" s="63" t="s">
        <v>43</v>
      </c>
      <c r="I43" s="63" t="s">
        <v>53</v>
      </c>
      <c r="J43" s="63" t="s">
        <v>43</v>
      </c>
      <c r="K43" s="273"/>
      <c r="L43" s="273"/>
      <c r="M43" s="273"/>
      <c r="N43" s="63" t="s">
        <v>53</v>
      </c>
      <c r="O43" s="274" t="s">
        <v>79</v>
      </c>
      <c r="P43" s="63" t="s">
        <v>43</v>
      </c>
      <c r="Q43" s="274" t="s">
        <v>79</v>
      </c>
      <c r="R43" s="273"/>
      <c r="S43" s="273"/>
      <c r="T43" s="273"/>
      <c r="U43" s="274" t="s">
        <v>82</v>
      </c>
      <c r="V43" s="274" t="s">
        <v>86</v>
      </c>
      <c r="W43" s="63" t="s">
        <v>53</v>
      </c>
      <c r="X43" s="63" t="s">
        <v>43</v>
      </c>
      <c r="Y43" s="273"/>
      <c r="Z43" s="273"/>
      <c r="AA43" s="273"/>
      <c r="AB43" s="273"/>
      <c r="AC43" s="63"/>
      <c r="AD43" s="63" t="s">
        <v>53</v>
      </c>
      <c r="AE43" s="63" t="s">
        <v>43</v>
      </c>
      <c r="AF43" s="273"/>
      <c r="AG43" s="273"/>
      <c r="AH43" s="273"/>
      <c r="AI43" s="112" t="s">
        <v>79</v>
      </c>
      <c r="AJ43" s="63" t="s">
        <v>43</v>
      </c>
      <c r="AK43" s="24"/>
      <c r="AL43" s="269"/>
      <c r="AM43" s="269"/>
      <c r="AN43" s="269"/>
      <c r="AO43" s="269"/>
    </row>
    <row r="44" ht="25.5" customHeight="1">
      <c r="A44" s="181" t="s">
        <v>141</v>
      </c>
      <c r="B44" s="252"/>
      <c r="C44" s="211"/>
      <c r="D44" s="212">
        <f t="shared" si="8"/>
        <v>0</v>
      </c>
      <c r="E44" s="213">
        <f t="shared" si="9"/>
        <v>0</v>
      </c>
      <c r="F44" s="294" t="s">
        <v>253</v>
      </c>
      <c r="G44" s="181" t="s">
        <v>192</v>
      </c>
      <c r="H44" s="178" t="s">
        <v>138</v>
      </c>
      <c r="I44" s="181" t="s">
        <v>192</v>
      </c>
      <c r="J44" s="264" t="s">
        <v>129</v>
      </c>
      <c r="K44" s="265"/>
      <c r="L44" s="265"/>
      <c r="M44" s="265"/>
      <c r="N44" s="181" t="s">
        <v>122</v>
      </c>
      <c r="O44" s="215" t="s">
        <v>176</v>
      </c>
      <c r="P44" s="178" t="s">
        <v>120</v>
      </c>
      <c r="Q44" s="178" t="s">
        <v>138</v>
      </c>
      <c r="R44" s="265"/>
      <c r="S44" s="265"/>
      <c r="T44" s="265"/>
      <c r="U44" s="215" t="s">
        <v>176</v>
      </c>
      <c r="V44" s="181" t="s">
        <v>210</v>
      </c>
      <c r="W44" s="181" t="s">
        <v>122</v>
      </c>
      <c r="X44" s="178" t="s">
        <v>138</v>
      </c>
      <c r="Y44" s="265"/>
      <c r="Z44" s="265"/>
      <c r="AA44" s="265"/>
      <c r="AB44" s="265"/>
      <c r="AC44" s="181"/>
      <c r="AD44" s="181" t="s">
        <v>192</v>
      </c>
      <c r="AE44" s="178" t="s">
        <v>138</v>
      </c>
      <c r="AF44" s="265"/>
      <c r="AG44" s="265"/>
      <c r="AH44" s="265"/>
      <c r="AI44" s="178" t="s">
        <v>138</v>
      </c>
      <c r="AJ44" s="264" t="s">
        <v>129</v>
      </c>
      <c r="AK44" s="24"/>
      <c r="AL44" s="269"/>
      <c r="AM44" s="269"/>
      <c r="AN44" s="269"/>
      <c r="AO44" s="269"/>
    </row>
    <row r="45" ht="25.5" customHeight="1">
      <c r="A45" s="181" t="s">
        <v>155</v>
      </c>
      <c r="B45" s="252"/>
      <c r="C45" s="211"/>
      <c r="D45" s="212">
        <f t="shared" si="8"/>
        <v>0</v>
      </c>
      <c r="E45" s="213">
        <f t="shared" si="9"/>
        <v>0</v>
      </c>
      <c r="F45" s="297"/>
      <c r="G45" s="63" t="s">
        <v>43</v>
      </c>
      <c r="H45" s="274" t="s">
        <v>86</v>
      </c>
      <c r="I45" s="63" t="s">
        <v>43</v>
      </c>
      <c r="J45" s="272" t="s">
        <v>60</v>
      </c>
      <c r="K45" s="273"/>
      <c r="L45" s="273"/>
      <c r="M45" s="273"/>
      <c r="N45" s="274" t="s">
        <v>79</v>
      </c>
      <c r="O45" s="63" t="s">
        <v>53</v>
      </c>
      <c r="P45" s="274" t="s">
        <v>79</v>
      </c>
      <c r="Q45" s="63" t="s">
        <v>43</v>
      </c>
      <c r="R45" s="273"/>
      <c r="S45" s="273"/>
      <c r="T45" s="273"/>
      <c r="U45" s="63" t="s">
        <v>53</v>
      </c>
      <c r="V45" s="63" t="s">
        <v>43</v>
      </c>
      <c r="W45" s="298" t="s">
        <v>72</v>
      </c>
      <c r="X45" s="274" t="s">
        <v>86</v>
      </c>
      <c r="Y45" s="273"/>
      <c r="Z45" s="273"/>
      <c r="AA45" s="273"/>
      <c r="AB45" s="273"/>
      <c r="AC45" s="272"/>
      <c r="AD45" s="63" t="s">
        <v>43</v>
      </c>
      <c r="AE45" s="274" t="s">
        <v>90</v>
      </c>
      <c r="AF45" s="273"/>
      <c r="AG45" s="273"/>
      <c r="AH45" s="273"/>
      <c r="AI45" s="63" t="s">
        <v>53</v>
      </c>
      <c r="AJ45" s="272" t="s">
        <v>60</v>
      </c>
      <c r="AK45" s="24"/>
      <c r="AL45" s="269"/>
      <c r="AM45" s="269"/>
      <c r="AN45" s="269"/>
      <c r="AO45" s="269"/>
    </row>
    <row r="46" ht="25.5" customHeight="1">
      <c r="A46" s="181" t="s">
        <v>165</v>
      </c>
      <c r="B46" s="252"/>
      <c r="C46" s="211"/>
      <c r="D46" s="212">
        <f t="shared" si="8"/>
        <v>0</v>
      </c>
      <c r="E46" s="213">
        <f t="shared" si="9"/>
        <v>0</v>
      </c>
      <c r="F46" s="263" t="s">
        <v>257</v>
      </c>
      <c r="G46" s="215" t="s">
        <v>163</v>
      </c>
      <c r="H46" s="215" t="s">
        <v>163</v>
      </c>
      <c r="I46" s="178" t="s">
        <v>138</v>
      </c>
      <c r="J46" s="178" t="s">
        <v>138</v>
      </c>
      <c r="K46" s="265"/>
      <c r="L46" s="265"/>
      <c r="M46" s="265"/>
      <c r="N46" s="178" t="s">
        <v>138</v>
      </c>
      <c r="O46" s="181" t="s">
        <v>122</v>
      </c>
      <c r="P46" s="215" t="s">
        <v>163</v>
      </c>
      <c r="Q46" s="181" t="s">
        <v>122</v>
      </c>
      <c r="R46" s="265"/>
      <c r="S46" s="265"/>
      <c r="T46" s="265"/>
      <c r="U46" s="181" t="s">
        <v>122</v>
      </c>
      <c r="V46" s="178" t="s">
        <v>138</v>
      </c>
      <c r="W46" s="178" t="s">
        <v>120</v>
      </c>
      <c r="X46" s="215" t="s">
        <v>176</v>
      </c>
      <c r="Y46" s="265"/>
      <c r="Z46" s="265"/>
      <c r="AA46" s="268"/>
      <c r="AB46" s="265"/>
      <c r="AC46" s="178"/>
      <c r="AD46" s="215" t="s">
        <v>163</v>
      </c>
      <c r="AE46" s="181" t="s">
        <v>192</v>
      </c>
      <c r="AF46" s="265"/>
      <c r="AG46" s="268"/>
      <c r="AH46" s="265"/>
      <c r="AI46" s="181" t="s">
        <v>122</v>
      </c>
      <c r="AJ46" s="178" t="s">
        <v>138</v>
      </c>
      <c r="AK46" s="24"/>
      <c r="AL46" s="269"/>
      <c r="AM46" s="269"/>
      <c r="AN46" s="269"/>
      <c r="AO46" s="269"/>
    </row>
    <row r="47" ht="25.5" customHeight="1">
      <c r="A47" s="181" t="s">
        <v>177</v>
      </c>
      <c r="B47" s="299"/>
      <c r="C47" s="211"/>
      <c r="D47" s="212">
        <f t="shared" si="8"/>
        <v>0</v>
      </c>
      <c r="E47" s="213">
        <f t="shared" si="9"/>
        <v>0</v>
      </c>
      <c r="F47" s="271"/>
      <c r="G47" s="63" t="s">
        <v>53</v>
      </c>
      <c r="H47" s="63" t="s">
        <v>43</v>
      </c>
      <c r="I47" s="63" t="s">
        <v>53</v>
      </c>
      <c r="J47" s="63" t="s">
        <v>43</v>
      </c>
      <c r="K47" s="273"/>
      <c r="L47" s="273"/>
      <c r="M47" s="273"/>
      <c r="N47" s="63" t="s">
        <v>53</v>
      </c>
      <c r="O47" s="274" t="s">
        <v>79</v>
      </c>
      <c r="P47" s="63" t="s">
        <v>43</v>
      </c>
      <c r="Q47" s="274" t="s">
        <v>79</v>
      </c>
      <c r="R47" s="273"/>
      <c r="S47" s="273"/>
      <c r="T47" s="273"/>
      <c r="U47" s="274" t="s">
        <v>82</v>
      </c>
      <c r="V47" s="274" t="s">
        <v>86</v>
      </c>
      <c r="W47" s="274" t="s">
        <v>90</v>
      </c>
      <c r="X47" s="63" t="s">
        <v>43</v>
      </c>
      <c r="Y47" s="273"/>
      <c r="Z47" s="273"/>
      <c r="AA47" s="273"/>
      <c r="AB47" s="273"/>
      <c r="AC47" s="63"/>
      <c r="AD47" s="63" t="s">
        <v>53</v>
      </c>
      <c r="AE47" s="63" t="s">
        <v>43</v>
      </c>
      <c r="AF47" s="273"/>
      <c r="AG47" s="273"/>
      <c r="AH47" s="273"/>
      <c r="AI47" s="112" t="s">
        <v>79</v>
      </c>
      <c r="AJ47" s="63" t="s">
        <v>43</v>
      </c>
      <c r="AK47" s="24"/>
      <c r="AL47" s="269"/>
      <c r="AM47" s="269"/>
      <c r="AN47" s="269"/>
      <c r="AO47" s="269"/>
    </row>
    <row r="48" ht="27.0" customHeight="1">
      <c r="A48" s="181" t="s">
        <v>185</v>
      </c>
      <c r="B48" s="270"/>
      <c r="C48" s="262"/>
      <c r="D48" s="212">
        <f t="shared" si="8"/>
        <v>0</v>
      </c>
      <c r="E48" s="213">
        <f t="shared" si="9"/>
        <v>0</v>
      </c>
      <c r="F48" s="11"/>
      <c r="G48" s="9"/>
      <c r="H48" s="9"/>
      <c r="I48" s="9"/>
      <c r="J48" s="9"/>
      <c r="K48" s="9"/>
      <c r="L48" s="9"/>
      <c r="M48" s="9"/>
      <c r="N48" s="300"/>
      <c r="O48" s="9"/>
      <c r="P48" s="9"/>
      <c r="Q48" s="9"/>
      <c r="R48" s="9"/>
      <c r="S48" s="9"/>
      <c r="T48" s="9"/>
      <c r="U48" s="9"/>
      <c r="V48" s="9"/>
      <c r="W48" s="9"/>
      <c r="X48" s="9"/>
      <c r="Y48" s="9"/>
      <c r="Z48" s="9"/>
      <c r="AA48" s="9"/>
      <c r="AB48" s="9"/>
      <c r="AC48" s="9"/>
      <c r="AD48" s="9"/>
      <c r="AE48" s="9"/>
      <c r="AF48" s="9"/>
      <c r="AG48" s="9"/>
      <c r="AH48" s="9"/>
      <c r="AI48" s="9"/>
      <c r="AJ48" s="9"/>
      <c r="AK48" s="24"/>
      <c r="AL48" s="9"/>
      <c r="AM48" s="9"/>
      <c r="AN48" s="9"/>
      <c r="AO48" s="9"/>
    </row>
    <row r="49" ht="27.0" customHeight="1">
      <c r="A49" s="181" t="s">
        <v>227</v>
      </c>
      <c r="B49" s="299"/>
      <c r="C49" s="211"/>
      <c r="D49" s="212">
        <f t="shared" si="8"/>
        <v>0</v>
      </c>
      <c r="E49" s="213">
        <f t="shared" si="9"/>
        <v>0</v>
      </c>
      <c r="F49" s="11"/>
      <c r="G49" s="9"/>
      <c r="H49" s="301" t="s">
        <v>261</v>
      </c>
      <c r="I49" s="302"/>
      <c r="J49" s="302"/>
      <c r="K49" s="302"/>
      <c r="L49" s="302"/>
      <c r="M49" s="302"/>
      <c r="N49" s="302"/>
      <c r="O49" s="302"/>
      <c r="P49" s="302"/>
      <c r="Q49" s="302"/>
      <c r="R49" s="302"/>
      <c r="S49" s="302"/>
      <c r="T49" s="9"/>
      <c r="U49" s="9"/>
      <c r="V49" s="9"/>
      <c r="W49" s="9"/>
      <c r="X49" s="9"/>
      <c r="Y49" s="9"/>
      <c r="Z49" s="9"/>
      <c r="AA49" s="9"/>
      <c r="AB49" s="9"/>
      <c r="AC49" s="9"/>
      <c r="AD49" s="9"/>
      <c r="AE49" s="9"/>
      <c r="AF49" s="9"/>
      <c r="AG49" s="9"/>
      <c r="AH49" s="9"/>
      <c r="AI49" s="9"/>
      <c r="AJ49" s="9"/>
      <c r="AK49" s="24"/>
      <c r="AL49" s="9"/>
      <c r="AM49" s="9"/>
      <c r="AN49" s="9"/>
      <c r="AO49" s="9"/>
    </row>
    <row r="50" ht="27.0" customHeight="1">
      <c r="A50" s="248"/>
      <c r="B50" s="299"/>
      <c r="C50" s="211"/>
      <c r="D50" s="212">
        <f t="shared" si="8"/>
        <v>0</v>
      </c>
      <c r="E50" s="213">
        <f t="shared" si="9"/>
        <v>0</v>
      </c>
      <c r="F50" s="11"/>
      <c r="G50" s="152"/>
      <c r="H50" s="147" t="s">
        <v>100</v>
      </c>
      <c r="I50" s="148"/>
      <c r="J50" s="28"/>
      <c r="K50" s="147" t="s">
        <v>100</v>
      </c>
      <c r="L50" s="148"/>
      <c r="M50" s="28"/>
      <c r="N50" s="147" t="s">
        <v>100</v>
      </c>
      <c r="O50" s="148"/>
      <c r="P50" s="28"/>
      <c r="Q50" s="258" t="s">
        <v>100</v>
      </c>
      <c r="R50" s="148"/>
      <c r="S50" s="28"/>
      <c r="T50" s="311" t="s">
        <v>100</v>
      </c>
      <c r="U50" s="148"/>
      <c r="V50" s="28"/>
      <c r="W50" s="9"/>
      <c r="X50" s="9"/>
      <c r="Y50" s="9"/>
      <c r="Z50" s="9"/>
      <c r="AA50" s="9"/>
      <c r="AB50" s="9"/>
      <c r="AC50" s="9"/>
      <c r="AD50" s="9"/>
      <c r="AE50" s="9"/>
      <c r="AF50" s="9"/>
      <c r="AG50" s="9"/>
      <c r="AH50" s="9"/>
      <c r="AI50" s="9"/>
      <c r="AJ50" s="9"/>
      <c r="AK50" s="24"/>
      <c r="AL50" s="9"/>
      <c r="AM50" s="9"/>
      <c r="AN50" s="9"/>
      <c r="AO50" s="9"/>
    </row>
    <row r="51" ht="27.0" customHeight="1">
      <c r="A51" s="299"/>
      <c r="B51" s="299"/>
      <c r="C51" s="211"/>
      <c r="D51" s="212">
        <f t="shared" si="8"/>
        <v>0</v>
      </c>
      <c r="E51" s="213">
        <f t="shared" si="9"/>
        <v>0</v>
      </c>
      <c r="F51" s="11"/>
      <c r="G51" s="152"/>
      <c r="H51" s="175"/>
      <c r="J51" s="165"/>
      <c r="K51" s="175"/>
      <c r="M51" s="165"/>
      <c r="N51" s="175"/>
      <c r="P51" s="165"/>
      <c r="Q51" s="175"/>
      <c r="S51" s="165"/>
      <c r="T51" s="175"/>
      <c r="V51" s="165"/>
      <c r="W51" s="9"/>
      <c r="X51" s="9"/>
      <c r="Y51" s="9"/>
      <c r="Z51" s="9"/>
      <c r="AA51" s="9"/>
      <c r="AB51" s="152"/>
      <c r="AC51" s="152"/>
      <c r="AD51" s="152"/>
      <c r="AE51" s="152"/>
      <c r="AF51" s="152"/>
      <c r="AG51" s="152"/>
      <c r="AH51" s="152"/>
      <c r="AI51" s="152"/>
      <c r="AJ51" s="9"/>
      <c r="AK51" s="24"/>
      <c r="AL51" s="9"/>
      <c r="AM51" s="9"/>
      <c r="AN51" s="9"/>
      <c r="AO51" s="9"/>
    </row>
    <row r="52" ht="27.0" customHeight="1">
      <c r="A52" s="278"/>
      <c r="B52" s="278"/>
      <c r="C52" s="202"/>
      <c r="D52" s="317">
        <f t="shared" si="8"/>
        <v>0</v>
      </c>
      <c r="E52" s="318">
        <f t="shared" si="9"/>
        <v>0</v>
      </c>
      <c r="F52" s="11"/>
      <c r="G52" s="152"/>
      <c r="H52" s="175"/>
      <c r="J52" s="165"/>
      <c r="K52" s="175"/>
      <c r="M52" s="165"/>
      <c r="N52" s="175"/>
      <c r="P52" s="165"/>
      <c r="Q52" s="175"/>
      <c r="S52" s="165"/>
      <c r="T52" s="175"/>
      <c r="V52" s="165"/>
      <c r="W52" s="9"/>
      <c r="X52" s="9"/>
      <c r="Y52" s="9"/>
      <c r="Z52" s="9"/>
      <c r="AA52" s="9"/>
      <c r="AB52" s="152"/>
      <c r="AC52" s="152"/>
      <c r="AD52" s="152"/>
      <c r="AE52" s="152"/>
      <c r="AF52" s="152"/>
      <c r="AG52" s="152"/>
      <c r="AH52" s="152"/>
      <c r="AI52" s="152"/>
      <c r="AJ52" s="9"/>
      <c r="AK52" s="24"/>
      <c r="AL52" s="9"/>
      <c r="AM52" s="9"/>
      <c r="AN52" s="9"/>
      <c r="AO52" s="9"/>
    </row>
    <row r="53" ht="27.0" customHeight="1">
      <c r="A53" s="320" t="s">
        <v>112</v>
      </c>
      <c r="B53" s="208"/>
      <c r="C53" s="282"/>
      <c r="D53" s="322" t="s">
        <v>136</v>
      </c>
      <c r="E53" s="323" t="s">
        <v>137</v>
      </c>
      <c r="F53" s="11"/>
      <c r="G53" s="152"/>
      <c r="H53" s="175"/>
      <c r="J53" s="165"/>
      <c r="K53" s="175"/>
      <c r="M53" s="165"/>
      <c r="N53" s="175"/>
      <c r="P53" s="165"/>
      <c r="Q53" s="175"/>
      <c r="S53" s="165"/>
      <c r="T53" s="175"/>
      <c r="V53" s="165"/>
      <c r="W53" s="9"/>
      <c r="X53" s="9"/>
      <c r="Y53" s="9"/>
      <c r="Z53" s="9"/>
      <c r="AA53" s="9"/>
      <c r="AB53" s="152"/>
      <c r="AC53" s="152"/>
      <c r="AD53" s="152"/>
      <c r="AE53" s="152"/>
      <c r="AF53" s="152"/>
      <c r="AG53" s="152"/>
      <c r="AH53" s="152"/>
      <c r="AI53" s="152"/>
      <c r="AJ53" s="9"/>
      <c r="AK53" s="24"/>
      <c r="AL53" s="9"/>
      <c r="AM53" s="9"/>
      <c r="AN53" s="9"/>
      <c r="AO53" s="9"/>
    </row>
    <row r="54" ht="27.0" customHeight="1">
      <c r="A54" s="199" t="s">
        <v>150</v>
      </c>
      <c r="B54" s="284" t="s">
        <v>151</v>
      </c>
      <c r="C54" s="202"/>
      <c r="D54" s="203">
        <f>D17*C54/100</f>
        <v>0</v>
      </c>
      <c r="E54" s="205">
        <f>SUM(E55:E65)</f>
        <v>1</v>
      </c>
      <c r="F54" s="11"/>
      <c r="G54" s="152"/>
      <c r="H54" s="175"/>
      <c r="J54" s="165"/>
      <c r="K54" s="175"/>
      <c r="M54" s="165"/>
      <c r="N54" s="175"/>
      <c r="P54" s="165"/>
      <c r="Q54" s="175"/>
      <c r="S54" s="165"/>
      <c r="T54" s="175"/>
      <c r="V54" s="165"/>
      <c r="W54" s="9"/>
      <c r="X54" s="9"/>
      <c r="Y54" s="9"/>
      <c r="Z54" s="152"/>
      <c r="AA54" s="152"/>
      <c r="AB54" s="152"/>
      <c r="AC54" s="152"/>
      <c r="AD54" s="152"/>
      <c r="AE54" s="152"/>
      <c r="AF54" s="152"/>
      <c r="AG54" s="152"/>
      <c r="AH54" s="152"/>
      <c r="AI54" s="152"/>
      <c r="AJ54" s="152"/>
      <c r="AK54" s="24"/>
      <c r="AL54" s="152"/>
      <c r="AM54" s="152"/>
      <c r="AN54" s="152"/>
      <c r="AO54" s="152"/>
    </row>
    <row r="55" ht="27.0" customHeight="1">
      <c r="A55" s="264" t="s">
        <v>238</v>
      </c>
      <c r="B55" s="238" t="s">
        <v>60</v>
      </c>
      <c r="C55" s="324"/>
      <c r="D55" s="212">
        <f t="shared" ref="D55:D65" si="10">$D$54*C55/100</f>
        <v>0</v>
      </c>
      <c r="E55" s="213">
        <f t="shared" ref="E55:E65" si="11">COUNTIF($G$30:$AK$47,A55)</f>
        <v>1</v>
      </c>
      <c r="F55" s="11"/>
      <c r="G55" s="152"/>
      <c r="H55" s="175"/>
      <c r="J55" s="165"/>
      <c r="K55" s="175"/>
      <c r="M55" s="165"/>
      <c r="N55" s="175"/>
      <c r="P55" s="165"/>
      <c r="Q55" s="175"/>
      <c r="S55" s="165"/>
      <c r="T55" s="175"/>
      <c r="V55" s="165"/>
      <c r="W55" s="9"/>
      <c r="X55" s="9"/>
      <c r="Y55" s="9"/>
      <c r="Z55" s="152"/>
      <c r="AA55" s="152"/>
      <c r="AB55" s="152"/>
      <c r="AC55" s="152"/>
      <c r="AD55" s="152"/>
      <c r="AE55" s="152"/>
      <c r="AF55" s="152"/>
      <c r="AG55" s="152"/>
      <c r="AH55" s="152"/>
      <c r="AI55" s="152"/>
      <c r="AJ55" s="152"/>
      <c r="AK55" s="24"/>
      <c r="AL55" s="152"/>
      <c r="AM55" s="152"/>
      <c r="AN55" s="152"/>
      <c r="AO55" s="152"/>
    </row>
    <row r="56" ht="27.0" customHeight="1">
      <c r="A56" s="264" t="s">
        <v>264</v>
      </c>
      <c r="B56" s="252"/>
      <c r="C56" s="211"/>
      <c r="D56" s="212">
        <f t="shared" si="10"/>
        <v>0</v>
      </c>
      <c r="E56" s="213">
        <f t="shared" si="11"/>
        <v>0</v>
      </c>
      <c r="F56" s="11"/>
      <c r="G56" s="152"/>
      <c r="H56" s="175"/>
      <c r="J56" s="165"/>
      <c r="K56" s="175"/>
      <c r="M56" s="165"/>
      <c r="N56" s="175"/>
      <c r="P56" s="165"/>
      <c r="Q56" s="175"/>
      <c r="S56" s="165"/>
      <c r="T56" s="175"/>
      <c r="V56" s="165"/>
      <c r="W56" s="9"/>
      <c r="X56" s="9"/>
      <c r="Y56" s="9"/>
      <c r="Z56" s="152"/>
      <c r="AA56" s="152"/>
      <c r="AB56" s="152"/>
      <c r="AC56" s="152"/>
      <c r="AD56" s="152"/>
      <c r="AE56" s="152"/>
      <c r="AF56" s="152"/>
      <c r="AG56" s="152"/>
      <c r="AH56" s="152"/>
      <c r="AI56" s="152"/>
      <c r="AJ56" s="152"/>
      <c r="AK56" s="24"/>
      <c r="AL56" s="152"/>
      <c r="AM56" s="152"/>
      <c r="AN56" s="152"/>
      <c r="AO56" s="152"/>
    </row>
    <row r="57" ht="27.0" customHeight="1">
      <c r="A57" s="326" t="s">
        <v>144</v>
      </c>
      <c r="B57" s="252"/>
      <c r="C57" s="211"/>
      <c r="D57" s="212">
        <f t="shared" si="10"/>
        <v>0</v>
      </c>
      <c r="E57" s="213">
        <f t="shared" si="11"/>
        <v>0</v>
      </c>
      <c r="F57" s="11"/>
      <c r="G57" s="152"/>
      <c r="H57" s="175"/>
      <c r="J57" s="165"/>
      <c r="K57" s="175"/>
      <c r="M57" s="165"/>
      <c r="N57" s="175"/>
      <c r="P57" s="165"/>
      <c r="Q57" s="175"/>
      <c r="S57" s="165"/>
      <c r="T57" s="175"/>
      <c r="V57" s="165"/>
      <c r="W57" s="9"/>
      <c r="X57" s="9"/>
      <c r="Y57" s="9"/>
      <c r="Z57" s="152"/>
      <c r="AA57" s="152"/>
      <c r="AB57" s="152"/>
      <c r="AC57" s="152"/>
      <c r="AD57" s="152"/>
      <c r="AE57" s="152"/>
      <c r="AF57" s="152"/>
      <c r="AG57" s="152"/>
      <c r="AH57" s="152"/>
      <c r="AI57" s="152"/>
      <c r="AJ57" s="152"/>
      <c r="AK57" s="24"/>
      <c r="AL57" s="152"/>
      <c r="AM57" s="152"/>
      <c r="AN57" s="152"/>
      <c r="AO57" s="152"/>
    </row>
    <row r="58" ht="27.0" customHeight="1">
      <c r="A58" s="326" t="s">
        <v>158</v>
      </c>
      <c r="B58" s="252"/>
      <c r="C58" s="211"/>
      <c r="D58" s="212">
        <f t="shared" si="10"/>
        <v>0</v>
      </c>
      <c r="E58" s="213">
        <f t="shared" si="11"/>
        <v>0</v>
      </c>
      <c r="F58" s="11"/>
      <c r="G58" s="152"/>
      <c r="H58" s="175"/>
      <c r="J58" s="165"/>
      <c r="K58" s="175"/>
      <c r="M58" s="165"/>
      <c r="N58" s="175"/>
      <c r="P58" s="165"/>
      <c r="Q58" s="175"/>
      <c r="S58" s="165"/>
      <c r="T58" s="175"/>
      <c r="V58" s="165"/>
      <c r="W58" s="9"/>
      <c r="X58" s="9"/>
      <c r="Y58" s="9"/>
      <c r="Z58" s="152"/>
      <c r="AA58" s="152"/>
      <c r="AB58" s="152"/>
      <c r="AC58" s="152"/>
      <c r="AD58" s="152"/>
      <c r="AE58" s="152"/>
      <c r="AF58" s="152"/>
      <c r="AG58" s="152"/>
      <c r="AH58" s="152"/>
      <c r="AI58" s="152"/>
      <c r="AJ58" s="152"/>
      <c r="AK58" s="24"/>
      <c r="AL58" s="152"/>
      <c r="AM58" s="152"/>
      <c r="AN58" s="152"/>
      <c r="AO58" s="152"/>
    </row>
    <row r="59" ht="27.0" customHeight="1">
      <c r="A59" s="326" t="s">
        <v>168</v>
      </c>
      <c r="B59" s="252"/>
      <c r="C59" s="211"/>
      <c r="D59" s="212">
        <f t="shared" si="10"/>
        <v>0</v>
      </c>
      <c r="E59" s="213">
        <f t="shared" si="11"/>
        <v>0</v>
      </c>
      <c r="F59" s="11"/>
      <c r="G59" s="152"/>
      <c r="H59" s="175"/>
      <c r="J59" s="165"/>
      <c r="K59" s="175"/>
      <c r="M59" s="165"/>
      <c r="N59" s="175"/>
      <c r="P59" s="165"/>
      <c r="Q59" s="175"/>
      <c r="S59" s="165"/>
      <c r="T59" s="295"/>
      <c r="U59" s="207"/>
      <c r="V59" s="208"/>
      <c r="W59" s="9"/>
      <c r="X59" s="9"/>
      <c r="Y59" s="9"/>
      <c r="Z59" s="152"/>
      <c r="AA59" s="152"/>
      <c r="AB59" s="152"/>
      <c r="AC59" s="152"/>
      <c r="AD59" s="152"/>
      <c r="AE59" s="152"/>
      <c r="AF59" s="152"/>
      <c r="AG59" s="152"/>
      <c r="AH59" s="152"/>
      <c r="AI59" s="152"/>
      <c r="AJ59" s="152"/>
      <c r="AK59" s="24"/>
      <c r="AL59" s="152"/>
      <c r="AM59" s="152"/>
      <c r="AN59" s="152"/>
      <c r="AO59" s="152"/>
    </row>
    <row r="60" ht="27.0" customHeight="1">
      <c r="A60" s="326" t="s">
        <v>180</v>
      </c>
      <c r="B60" s="252"/>
      <c r="C60" s="211"/>
      <c r="D60" s="212">
        <f t="shared" si="10"/>
        <v>0</v>
      </c>
      <c r="E60" s="213">
        <f t="shared" si="11"/>
        <v>0</v>
      </c>
      <c r="F60" s="11"/>
      <c r="G60" s="152"/>
      <c r="H60" s="175"/>
      <c r="J60" s="165"/>
      <c r="K60" s="175"/>
      <c r="M60" s="165"/>
      <c r="N60" s="175"/>
      <c r="P60" s="165"/>
      <c r="Q60" s="175"/>
      <c r="S60" s="165"/>
      <c r="T60" s="333"/>
      <c r="U60" s="333"/>
      <c r="V60" s="333"/>
      <c r="W60" s="9"/>
      <c r="X60" s="9"/>
      <c r="Y60" s="9"/>
      <c r="Z60" s="152"/>
      <c r="AA60" s="152"/>
      <c r="AB60" s="152"/>
      <c r="AC60" s="152"/>
      <c r="AD60" s="152"/>
      <c r="AE60" s="152"/>
      <c r="AF60" s="152"/>
      <c r="AG60" s="152"/>
      <c r="AH60" s="152"/>
      <c r="AI60" s="152"/>
      <c r="AJ60" s="152"/>
      <c r="AK60" s="24"/>
      <c r="AL60" s="152"/>
      <c r="AM60" s="152"/>
      <c r="AN60" s="152"/>
      <c r="AO60" s="152"/>
    </row>
    <row r="61" ht="27.0" customHeight="1">
      <c r="A61" s="326" t="s">
        <v>197</v>
      </c>
      <c r="B61" s="252"/>
      <c r="C61" s="211"/>
      <c r="D61" s="212">
        <f t="shared" si="10"/>
        <v>0</v>
      </c>
      <c r="E61" s="213">
        <f t="shared" si="11"/>
        <v>0</v>
      </c>
      <c r="F61" s="11"/>
      <c r="G61" s="152"/>
      <c r="H61" s="175"/>
      <c r="J61" s="165"/>
      <c r="K61" s="175"/>
      <c r="M61" s="165"/>
      <c r="N61" s="175"/>
      <c r="P61" s="165"/>
      <c r="Q61" s="175"/>
      <c r="S61" s="165"/>
      <c r="T61" s="333"/>
      <c r="U61" s="333"/>
      <c r="V61" s="333"/>
      <c r="W61" s="9"/>
      <c r="X61" s="9"/>
      <c r="Y61" s="9"/>
      <c r="Z61" s="152"/>
      <c r="AA61" s="152"/>
      <c r="AB61" s="152"/>
      <c r="AC61" s="152"/>
      <c r="AD61" s="152"/>
      <c r="AE61" s="152"/>
      <c r="AF61" s="152"/>
      <c r="AG61" s="152"/>
      <c r="AH61" s="152"/>
      <c r="AI61" s="152"/>
      <c r="AJ61" s="152"/>
      <c r="AK61" s="24"/>
      <c r="AL61" s="152"/>
      <c r="AM61" s="152"/>
      <c r="AN61" s="152"/>
      <c r="AO61" s="152"/>
    </row>
    <row r="62" ht="27.0" customHeight="1">
      <c r="A62" s="326" t="s">
        <v>269</v>
      </c>
      <c r="B62" s="252"/>
      <c r="C62" s="211"/>
      <c r="D62" s="212">
        <f t="shared" si="10"/>
        <v>0</v>
      </c>
      <c r="E62" s="213">
        <f t="shared" si="11"/>
        <v>0</v>
      </c>
      <c r="F62" s="11"/>
      <c r="G62" s="152"/>
      <c r="H62" s="175"/>
      <c r="J62" s="165"/>
      <c r="K62" s="175"/>
      <c r="M62" s="165"/>
      <c r="N62" s="175"/>
      <c r="P62" s="165"/>
      <c r="Q62" s="175"/>
      <c r="S62" s="165"/>
      <c r="T62" s="333"/>
      <c r="U62" s="333"/>
      <c r="V62" s="333"/>
      <c r="W62" s="9"/>
      <c r="X62" s="9"/>
      <c r="Y62" s="9"/>
      <c r="Z62" s="152"/>
      <c r="AA62" s="152"/>
      <c r="AB62" s="152"/>
      <c r="AC62" s="152"/>
      <c r="AD62" s="152"/>
      <c r="AE62" s="152"/>
      <c r="AF62" s="152"/>
      <c r="AG62" s="152"/>
      <c r="AH62" s="152"/>
      <c r="AI62" s="152"/>
      <c r="AJ62" s="152"/>
      <c r="AK62" s="24"/>
      <c r="AL62" s="152"/>
      <c r="AM62" s="152"/>
      <c r="AN62" s="152"/>
      <c r="AO62" s="152"/>
    </row>
    <row r="63" ht="27.0" customHeight="1">
      <c r="A63" s="326" t="s">
        <v>271</v>
      </c>
      <c r="B63" s="252"/>
      <c r="C63" s="211"/>
      <c r="D63" s="212">
        <f t="shared" si="10"/>
        <v>0</v>
      </c>
      <c r="E63" s="213">
        <f t="shared" si="11"/>
        <v>0</v>
      </c>
      <c r="F63" s="11"/>
      <c r="G63" s="152"/>
      <c r="H63" s="175"/>
      <c r="J63" s="165"/>
      <c r="K63" s="175"/>
      <c r="M63" s="165"/>
      <c r="N63" s="175"/>
      <c r="P63" s="165"/>
      <c r="Q63" s="295"/>
      <c r="R63" s="207"/>
      <c r="S63" s="208"/>
      <c r="T63" s="333"/>
      <c r="U63" s="333"/>
      <c r="V63" s="333"/>
      <c r="W63" s="9"/>
      <c r="X63" s="9"/>
      <c r="Y63" s="9"/>
      <c r="Z63" s="152"/>
      <c r="AA63" s="152"/>
      <c r="AB63" s="152"/>
      <c r="AC63" s="152"/>
      <c r="AD63" s="152"/>
      <c r="AE63" s="152"/>
      <c r="AF63" s="152"/>
      <c r="AG63" s="152"/>
      <c r="AH63" s="152"/>
      <c r="AI63" s="152"/>
      <c r="AJ63" s="152"/>
      <c r="AK63" s="24"/>
      <c r="AL63" s="152"/>
      <c r="AM63" s="152"/>
      <c r="AN63" s="152"/>
      <c r="AO63" s="152"/>
    </row>
    <row r="64" ht="27.0" customHeight="1">
      <c r="A64" s="299"/>
      <c r="B64" s="299"/>
      <c r="C64" s="211"/>
      <c r="D64" s="212">
        <f t="shared" si="10"/>
        <v>0</v>
      </c>
      <c r="E64" s="213">
        <f t="shared" si="11"/>
        <v>0</v>
      </c>
      <c r="F64" s="11"/>
      <c r="G64" s="152"/>
      <c r="H64" s="175"/>
      <c r="J64" s="165"/>
      <c r="K64" s="175"/>
      <c r="M64" s="165"/>
      <c r="N64" s="175"/>
      <c r="P64" s="165"/>
      <c r="Q64" s="333"/>
      <c r="R64" s="333"/>
      <c r="S64" s="333"/>
      <c r="T64" s="333"/>
      <c r="U64" s="333"/>
      <c r="V64" s="333"/>
      <c r="W64" s="9"/>
      <c r="X64" s="9"/>
      <c r="Y64" s="9"/>
      <c r="Z64" s="9"/>
      <c r="AA64" s="9"/>
      <c r="AB64" s="9"/>
      <c r="AC64" s="9"/>
      <c r="AD64" s="9"/>
      <c r="AE64" s="9"/>
      <c r="AF64" s="9"/>
      <c r="AG64" s="9"/>
      <c r="AH64" s="9"/>
      <c r="AI64" s="9"/>
      <c r="AJ64" s="9"/>
      <c r="AK64" s="24"/>
      <c r="AL64" s="9"/>
      <c r="AM64" s="9"/>
      <c r="AN64" s="9"/>
      <c r="AO64" s="9"/>
    </row>
    <row r="65" ht="27.0" customHeight="1">
      <c r="A65" s="299"/>
      <c r="B65" s="299"/>
      <c r="C65" s="211"/>
      <c r="D65" s="212">
        <f t="shared" si="10"/>
        <v>0</v>
      </c>
      <c r="E65" s="213">
        <f t="shared" si="11"/>
        <v>0</v>
      </c>
      <c r="F65" s="11"/>
      <c r="G65" s="152"/>
      <c r="H65" s="175"/>
      <c r="J65" s="165"/>
      <c r="K65" s="175"/>
      <c r="M65" s="165"/>
      <c r="N65" s="175"/>
      <c r="P65" s="165"/>
      <c r="Q65" s="333"/>
      <c r="R65" s="333"/>
      <c r="S65" s="333"/>
      <c r="T65" s="333"/>
      <c r="U65" s="333"/>
      <c r="V65" s="333"/>
      <c r="W65" s="9"/>
      <c r="X65" s="9"/>
      <c r="Y65" s="9"/>
      <c r="Z65" s="9"/>
      <c r="AA65" s="9"/>
      <c r="AB65" s="9"/>
      <c r="AC65" s="9"/>
      <c r="AD65" s="9"/>
      <c r="AE65" s="9"/>
      <c r="AF65" s="9"/>
      <c r="AG65" s="9"/>
      <c r="AH65" s="9"/>
      <c r="AI65" s="9"/>
      <c r="AJ65" s="9"/>
      <c r="AK65" s="24"/>
      <c r="AL65" s="9"/>
      <c r="AM65" s="9"/>
      <c r="AN65" s="9"/>
      <c r="AO65" s="9"/>
    </row>
    <row r="66" ht="27.0" customHeight="1">
      <c r="A66" s="320" t="s">
        <v>113</v>
      </c>
      <c r="B66" s="208"/>
      <c r="C66" s="338"/>
      <c r="D66" s="322" t="s">
        <v>136</v>
      </c>
      <c r="E66" s="323" t="s">
        <v>137</v>
      </c>
      <c r="F66" s="11"/>
      <c r="G66" s="152"/>
      <c r="H66" s="175"/>
      <c r="J66" s="165"/>
      <c r="K66" s="175"/>
      <c r="M66" s="165"/>
      <c r="N66" s="175"/>
      <c r="P66" s="165"/>
      <c r="Q66" s="333"/>
      <c r="R66" s="333"/>
      <c r="S66" s="333"/>
      <c r="T66" s="339"/>
      <c r="U66" s="339"/>
      <c r="V66" s="339"/>
      <c r="W66" s="9"/>
      <c r="X66" s="9"/>
      <c r="Y66" s="9"/>
      <c r="Z66" s="9"/>
      <c r="AA66" s="9"/>
      <c r="AB66" s="9"/>
      <c r="AC66" s="9"/>
      <c r="AD66" s="9"/>
      <c r="AE66" s="9"/>
      <c r="AF66" s="9"/>
      <c r="AG66" s="9"/>
      <c r="AH66" s="9"/>
      <c r="AI66" s="9"/>
      <c r="AJ66" s="9"/>
      <c r="AK66" s="24"/>
      <c r="AL66" s="9"/>
      <c r="AM66" s="9"/>
      <c r="AN66" s="9"/>
      <c r="AO66" s="9"/>
    </row>
    <row r="67" ht="27.0" customHeight="1">
      <c r="A67" s="199" t="s">
        <v>150</v>
      </c>
      <c r="B67" s="284" t="s">
        <v>151</v>
      </c>
      <c r="C67" s="202"/>
      <c r="D67" s="203">
        <f>D17*C67/100</f>
        <v>0</v>
      </c>
      <c r="E67" s="205">
        <f>SUM(E68:E79)</f>
        <v>0</v>
      </c>
      <c r="F67" s="11"/>
      <c r="G67" s="152"/>
      <c r="H67" s="175"/>
      <c r="J67" s="165"/>
      <c r="K67" s="175"/>
      <c r="M67" s="165"/>
      <c r="N67" s="295"/>
      <c r="O67" s="207"/>
      <c r="P67" s="208"/>
      <c r="Q67" s="333"/>
      <c r="R67" s="333"/>
      <c r="S67" s="333"/>
      <c r="T67" s="339"/>
      <c r="U67" s="339"/>
      <c r="V67" s="339"/>
      <c r="W67" s="9"/>
      <c r="X67" s="9"/>
      <c r="Y67" s="9"/>
      <c r="Z67" s="9"/>
      <c r="AA67" s="9"/>
      <c r="AB67" s="9"/>
      <c r="AC67" s="9"/>
      <c r="AD67" s="9"/>
      <c r="AE67" s="9"/>
      <c r="AF67" s="9"/>
      <c r="AG67" s="9"/>
      <c r="AH67" s="9"/>
      <c r="AI67" s="9"/>
      <c r="AJ67" s="9"/>
      <c r="AK67" s="24"/>
      <c r="AL67" s="9"/>
      <c r="AM67" s="9"/>
      <c r="AN67" s="9"/>
      <c r="AO67" s="9"/>
    </row>
    <row r="68" ht="27.0" customHeight="1">
      <c r="A68" s="340" t="s">
        <v>91</v>
      </c>
      <c r="B68" s="341"/>
      <c r="C68" s="324"/>
      <c r="D68" s="212">
        <f t="shared" ref="D68:D74" si="12">$D$67*C68/100</f>
        <v>0</v>
      </c>
      <c r="E68" s="213">
        <f t="shared" ref="E68:E79" si="13">COUNTIF($G$30:$AK$47,A68)</f>
        <v>0</v>
      </c>
      <c r="F68" s="11"/>
      <c r="G68" s="152"/>
      <c r="H68" s="175"/>
      <c r="J68" s="165"/>
      <c r="K68" s="175"/>
      <c r="M68" s="165"/>
      <c r="N68" s="339"/>
      <c r="O68" s="339"/>
      <c r="P68" s="339"/>
      <c r="Q68" s="333"/>
      <c r="R68" s="333"/>
      <c r="S68" s="333"/>
      <c r="T68" s="339"/>
      <c r="U68" s="339"/>
      <c r="V68" s="339"/>
      <c r="W68" s="9"/>
      <c r="X68" s="9"/>
      <c r="Y68" s="9"/>
      <c r="Z68" s="9"/>
      <c r="AA68" s="9"/>
      <c r="AB68" s="9"/>
      <c r="AC68" s="9"/>
      <c r="AD68" s="9"/>
      <c r="AE68" s="9"/>
      <c r="AF68" s="9"/>
      <c r="AG68" s="9"/>
      <c r="AH68" s="9"/>
      <c r="AI68" s="9"/>
      <c r="AJ68" s="9"/>
      <c r="AK68" s="24"/>
      <c r="AL68" s="9"/>
      <c r="AM68" s="9"/>
      <c r="AN68" s="9"/>
      <c r="AO68" s="9"/>
    </row>
    <row r="69" ht="27.0" customHeight="1">
      <c r="A69" s="342" t="s">
        <v>146</v>
      </c>
      <c r="B69" s="252"/>
      <c r="C69" s="211"/>
      <c r="D69" s="212">
        <f t="shared" si="12"/>
        <v>0</v>
      </c>
      <c r="E69" s="213">
        <f t="shared" si="13"/>
        <v>0</v>
      </c>
      <c r="F69" s="11"/>
      <c r="G69" s="152"/>
      <c r="H69" s="175"/>
      <c r="J69" s="165"/>
      <c r="K69" s="175"/>
      <c r="M69" s="165"/>
      <c r="N69" s="339"/>
      <c r="O69" s="339"/>
      <c r="P69" s="339"/>
      <c r="Q69" s="333"/>
      <c r="R69" s="333"/>
      <c r="S69" s="333"/>
      <c r="T69" s="339"/>
      <c r="U69" s="339"/>
      <c r="V69" s="339"/>
      <c r="W69" s="9"/>
      <c r="X69" s="9"/>
      <c r="Y69" s="9"/>
      <c r="Z69" s="9"/>
      <c r="AA69" s="9"/>
      <c r="AB69" s="9"/>
      <c r="AC69" s="9"/>
      <c r="AD69" s="9"/>
      <c r="AE69" s="9"/>
      <c r="AF69" s="9"/>
      <c r="AG69" s="9"/>
      <c r="AH69" s="9"/>
      <c r="AI69" s="9"/>
      <c r="AJ69" s="9"/>
      <c r="AK69" s="24"/>
      <c r="AL69" s="9"/>
      <c r="AM69" s="9"/>
      <c r="AN69" s="9"/>
      <c r="AO69" s="9"/>
    </row>
    <row r="70" ht="27.0" customHeight="1">
      <c r="A70" s="343" t="s">
        <v>160</v>
      </c>
      <c r="B70" s="252"/>
      <c r="C70" s="211"/>
      <c r="D70" s="212">
        <f t="shared" si="12"/>
        <v>0</v>
      </c>
      <c r="E70" s="213">
        <f t="shared" si="13"/>
        <v>0</v>
      </c>
      <c r="F70" s="11"/>
      <c r="G70" s="152"/>
      <c r="H70" s="175"/>
      <c r="J70" s="165"/>
      <c r="K70" s="175"/>
      <c r="M70" s="165"/>
      <c r="N70" s="339"/>
      <c r="O70" s="339"/>
      <c r="P70" s="339"/>
      <c r="Q70" s="339"/>
      <c r="R70" s="339"/>
      <c r="S70" s="339"/>
      <c r="T70" s="339"/>
      <c r="U70" s="339"/>
      <c r="V70" s="339"/>
      <c r="W70" s="9"/>
      <c r="X70" s="9"/>
      <c r="Y70" s="9"/>
      <c r="Z70" s="9"/>
      <c r="AA70" s="9"/>
      <c r="AB70" s="9"/>
      <c r="AC70" s="9"/>
      <c r="AD70" s="9"/>
      <c r="AE70" s="9"/>
      <c r="AF70" s="9"/>
      <c r="AG70" s="9"/>
      <c r="AH70" s="9"/>
      <c r="AI70" s="9"/>
      <c r="AJ70" s="9"/>
      <c r="AK70" s="24"/>
      <c r="AL70" s="9"/>
      <c r="AM70" s="9"/>
      <c r="AN70" s="9"/>
      <c r="AO70" s="9"/>
    </row>
    <row r="71" ht="27.0" customHeight="1">
      <c r="A71" s="344" t="s">
        <v>171</v>
      </c>
      <c r="B71" s="252"/>
      <c r="C71" s="211"/>
      <c r="D71" s="212">
        <f t="shared" si="12"/>
        <v>0</v>
      </c>
      <c r="E71" s="213">
        <f t="shared" si="13"/>
        <v>0</v>
      </c>
      <c r="F71" s="11"/>
      <c r="G71" s="152"/>
      <c r="H71" s="175"/>
      <c r="J71" s="165"/>
      <c r="K71" s="175"/>
      <c r="M71" s="165"/>
      <c r="N71" s="339"/>
      <c r="O71" s="339"/>
      <c r="P71" s="339"/>
      <c r="Q71" s="339"/>
      <c r="R71" s="339"/>
      <c r="S71" s="339"/>
      <c r="T71" s="339"/>
      <c r="U71" s="339"/>
      <c r="V71" s="339"/>
      <c r="W71" s="9"/>
      <c r="X71" s="9"/>
      <c r="Y71" s="9"/>
      <c r="Z71" s="9"/>
      <c r="AA71" s="9"/>
      <c r="AB71" s="9"/>
      <c r="AC71" s="9"/>
      <c r="AD71" s="9"/>
      <c r="AE71" s="9"/>
      <c r="AF71" s="9"/>
      <c r="AG71" s="9"/>
      <c r="AH71" s="9"/>
      <c r="AI71" s="9"/>
      <c r="AJ71" s="9"/>
      <c r="AK71" s="24"/>
      <c r="AL71" s="9"/>
      <c r="AM71" s="9"/>
      <c r="AN71" s="9"/>
      <c r="AO71" s="9"/>
    </row>
    <row r="72" ht="27.0" customHeight="1">
      <c r="A72" s="340" t="s">
        <v>182</v>
      </c>
      <c r="B72" s="252"/>
      <c r="C72" s="211"/>
      <c r="D72" s="212">
        <f t="shared" si="12"/>
        <v>0</v>
      </c>
      <c r="E72" s="213">
        <f t="shared" si="13"/>
        <v>0</v>
      </c>
      <c r="F72" s="11"/>
      <c r="G72" s="152"/>
      <c r="H72" s="175"/>
      <c r="J72" s="165"/>
      <c r="K72" s="295"/>
      <c r="L72" s="207"/>
      <c r="M72" s="208"/>
      <c r="N72" s="339"/>
      <c r="O72" s="339"/>
      <c r="P72" s="339"/>
      <c r="Q72" s="339"/>
      <c r="R72" s="339"/>
      <c r="S72" s="339"/>
      <c r="T72" s="339"/>
      <c r="U72" s="339"/>
      <c r="V72" s="339"/>
      <c r="W72" s="9"/>
      <c r="X72" s="9"/>
      <c r="Y72" s="9"/>
      <c r="Z72" s="9"/>
      <c r="AA72" s="9"/>
      <c r="AB72" s="9"/>
      <c r="AC72" s="9"/>
      <c r="AD72" s="9"/>
      <c r="AE72" s="9"/>
      <c r="AF72" s="9"/>
      <c r="AG72" s="9"/>
      <c r="AH72" s="9"/>
      <c r="AI72" s="9"/>
      <c r="AJ72" s="9"/>
      <c r="AK72" s="24"/>
      <c r="AL72" s="9"/>
      <c r="AM72" s="9"/>
      <c r="AN72" s="9"/>
      <c r="AO72" s="9"/>
    </row>
    <row r="73" ht="27.0" customHeight="1">
      <c r="A73" s="345" t="s">
        <v>201</v>
      </c>
      <c r="B73" s="252"/>
      <c r="C73" s="211"/>
      <c r="D73" s="212">
        <f t="shared" si="12"/>
        <v>0</v>
      </c>
      <c r="E73" s="213">
        <f t="shared" si="13"/>
        <v>0</v>
      </c>
      <c r="F73" s="11"/>
      <c r="G73" s="152"/>
      <c r="H73" s="175"/>
      <c r="J73" s="165"/>
      <c r="K73" s="339"/>
      <c r="L73" s="339"/>
      <c r="M73" s="339"/>
      <c r="N73" s="339"/>
      <c r="O73" s="339"/>
      <c r="P73" s="339"/>
      <c r="Q73" s="339"/>
      <c r="R73" s="339"/>
      <c r="S73" s="339"/>
      <c r="T73" s="339"/>
      <c r="U73" s="339"/>
      <c r="V73" s="339"/>
      <c r="W73" s="9"/>
      <c r="X73" s="9"/>
      <c r="Y73" s="9"/>
      <c r="Z73" s="9"/>
      <c r="AA73" s="9"/>
      <c r="AB73" s="9"/>
      <c r="AC73" s="9"/>
      <c r="AD73" s="9"/>
      <c r="AE73" s="9"/>
      <c r="AF73" s="9"/>
      <c r="AG73" s="9"/>
      <c r="AH73" s="9"/>
      <c r="AI73" s="9"/>
      <c r="AJ73" s="9"/>
      <c r="AK73" s="24"/>
      <c r="AL73" s="9"/>
      <c r="AM73" s="9"/>
      <c r="AN73" s="9"/>
      <c r="AO73" s="9"/>
    </row>
    <row r="74" ht="27.0" customHeight="1">
      <c r="A74" s="345" t="s">
        <v>211</v>
      </c>
      <c r="B74" s="252"/>
      <c r="C74" s="211"/>
      <c r="D74" s="212">
        <f t="shared" si="12"/>
        <v>0</v>
      </c>
      <c r="E74" s="213">
        <f t="shared" si="13"/>
        <v>0</v>
      </c>
      <c r="F74" s="11"/>
      <c r="G74" s="152"/>
      <c r="H74" s="175"/>
      <c r="J74" s="165"/>
      <c r="K74" s="339"/>
      <c r="L74" s="339"/>
      <c r="M74" s="339"/>
      <c r="N74" s="339"/>
      <c r="O74" s="339"/>
      <c r="P74" s="339"/>
      <c r="Q74" s="339"/>
      <c r="R74" s="339"/>
      <c r="S74" s="339"/>
      <c r="T74" s="339"/>
      <c r="U74" s="339"/>
      <c r="V74" s="339"/>
      <c r="W74" s="9"/>
      <c r="X74" s="9"/>
      <c r="Y74" s="9"/>
      <c r="Z74" s="9"/>
      <c r="AA74" s="9"/>
      <c r="AB74" s="9"/>
      <c r="AC74" s="9"/>
      <c r="AD74" s="9"/>
      <c r="AE74" s="9"/>
      <c r="AF74" s="9"/>
      <c r="AG74" s="9"/>
      <c r="AH74" s="9"/>
      <c r="AI74" s="9"/>
      <c r="AJ74" s="9"/>
      <c r="AK74" s="24"/>
      <c r="AL74" s="9"/>
      <c r="AM74" s="9"/>
      <c r="AN74" s="9"/>
      <c r="AO74" s="9"/>
    </row>
    <row r="75" ht="27.0" customHeight="1">
      <c r="A75" s="346" t="s">
        <v>132</v>
      </c>
      <c r="B75" s="347"/>
      <c r="C75" s="324"/>
      <c r="D75" s="212">
        <f t="shared" ref="D75:D79" si="14">$D$70*C75/100</f>
        <v>0</v>
      </c>
      <c r="E75" s="213">
        <f t="shared" si="13"/>
        <v>0</v>
      </c>
      <c r="F75" s="11"/>
      <c r="G75" s="152"/>
      <c r="H75" s="175"/>
      <c r="J75" s="165"/>
      <c r="K75" s="339"/>
      <c r="L75" s="339"/>
      <c r="M75" s="339"/>
      <c r="N75" s="339"/>
      <c r="O75" s="339"/>
      <c r="P75" s="339"/>
      <c r="Q75" s="339"/>
      <c r="R75" s="339"/>
      <c r="S75" s="339"/>
      <c r="T75" s="339"/>
      <c r="U75" s="339"/>
      <c r="V75" s="339"/>
      <c r="W75" s="152"/>
      <c r="X75" s="152"/>
      <c r="Y75" s="152"/>
      <c r="Z75" s="152"/>
      <c r="AA75" s="152"/>
      <c r="AB75" s="152"/>
      <c r="AC75" s="152"/>
      <c r="AD75" s="152"/>
      <c r="AE75" s="152"/>
      <c r="AF75" s="152"/>
      <c r="AG75" s="152"/>
      <c r="AH75" s="152"/>
      <c r="AI75" s="152"/>
      <c r="AJ75" s="152"/>
      <c r="AK75" s="24"/>
      <c r="AL75" s="152"/>
      <c r="AM75" s="152"/>
      <c r="AN75" s="152"/>
      <c r="AO75" s="152"/>
    </row>
    <row r="76" ht="27.0" customHeight="1">
      <c r="A76" s="346" t="s">
        <v>148</v>
      </c>
      <c r="B76" s="348"/>
      <c r="C76" s="211"/>
      <c r="D76" s="212">
        <f t="shared" si="14"/>
        <v>0</v>
      </c>
      <c r="E76" s="213">
        <f t="shared" si="13"/>
        <v>0</v>
      </c>
      <c r="F76" s="11"/>
      <c r="G76" s="152"/>
      <c r="H76" s="175"/>
      <c r="J76" s="165"/>
      <c r="K76" s="339"/>
      <c r="L76" s="339"/>
      <c r="M76" s="339"/>
      <c r="N76" s="339"/>
      <c r="O76" s="339"/>
      <c r="P76" s="339"/>
      <c r="Q76" s="339"/>
      <c r="R76" s="339"/>
      <c r="S76" s="339"/>
      <c r="T76" s="339"/>
      <c r="U76" s="339"/>
      <c r="V76" s="339"/>
      <c r="W76" s="152"/>
      <c r="X76" s="152"/>
      <c r="Y76" s="152"/>
      <c r="Z76" s="152"/>
      <c r="AA76" s="152"/>
      <c r="AB76" s="152"/>
      <c r="AC76" s="152"/>
      <c r="AD76" s="152"/>
      <c r="AE76" s="152"/>
      <c r="AF76" s="152"/>
      <c r="AG76" s="152"/>
      <c r="AH76" s="152"/>
      <c r="AI76" s="152"/>
      <c r="AJ76" s="152"/>
      <c r="AK76" s="24"/>
      <c r="AL76" s="152"/>
      <c r="AM76" s="152"/>
      <c r="AN76" s="152"/>
      <c r="AO76" s="152"/>
    </row>
    <row r="77" ht="27.0" customHeight="1">
      <c r="A77" s="346" t="s">
        <v>106</v>
      </c>
      <c r="B77" s="348"/>
      <c r="C77" s="211"/>
      <c r="D77" s="212">
        <f t="shared" si="14"/>
        <v>0</v>
      </c>
      <c r="E77" s="213">
        <f t="shared" si="13"/>
        <v>0</v>
      </c>
      <c r="F77" s="11"/>
      <c r="G77" s="152"/>
      <c r="H77" s="175"/>
      <c r="J77" s="165"/>
      <c r="K77" s="339"/>
      <c r="L77" s="339"/>
      <c r="M77" s="339"/>
      <c r="N77" s="339"/>
      <c r="O77" s="339"/>
      <c r="P77" s="339"/>
      <c r="Q77" s="339"/>
      <c r="R77" s="339"/>
      <c r="S77" s="339"/>
      <c r="T77" s="339"/>
      <c r="U77" s="339"/>
      <c r="V77" s="339"/>
      <c r="W77" s="152"/>
      <c r="X77" s="152"/>
      <c r="Y77" s="152"/>
      <c r="Z77" s="152"/>
      <c r="AA77" s="152"/>
      <c r="AB77" s="152"/>
      <c r="AC77" s="152"/>
      <c r="AD77" s="152"/>
      <c r="AE77" s="152"/>
      <c r="AF77" s="152"/>
      <c r="AG77" s="152"/>
      <c r="AH77" s="152"/>
      <c r="AI77" s="152"/>
      <c r="AJ77" s="152"/>
      <c r="AK77" s="24"/>
      <c r="AL77" s="152"/>
      <c r="AM77" s="152"/>
      <c r="AN77" s="152"/>
      <c r="AO77" s="152"/>
    </row>
    <row r="78" ht="27.0" customHeight="1">
      <c r="A78" s="346" t="s">
        <v>174</v>
      </c>
      <c r="B78" s="348"/>
      <c r="C78" s="211"/>
      <c r="D78" s="212">
        <f t="shared" si="14"/>
        <v>0</v>
      </c>
      <c r="E78" s="213">
        <f t="shared" si="13"/>
        <v>0</v>
      </c>
      <c r="F78" s="11"/>
      <c r="G78" s="152"/>
      <c r="H78" s="175"/>
      <c r="J78" s="165"/>
      <c r="K78" s="339"/>
      <c r="L78" s="339"/>
      <c r="M78" s="339"/>
      <c r="N78" s="339"/>
      <c r="O78" s="339"/>
      <c r="P78" s="339"/>
      <c r="Q78" s="339"/>
      <c r="R78" s="339"/>
      <c r="S78" s="339"/>
      <c r="T78" s="339"/>
      <c r="U78" s="339"/>
      <c r="V78" s="339"/>
      <c r="W78" s="152"/>
      <c r="X78" s="152"/>
      <c r="Y78" s="152"/>
      <c r="Z78" s="152"/>
      <c r="AA78" s="152"/>
      <c r="AB78" s="152"/>
      <c r="AC78" s="152"/>
      <c r="AD78" s="152"/>
      <c r="AE78" s="152"/>
      <c r="AF78" s="152"/>
      <c r="AG78" s="152"/>
      <c r="AH78" s="152"/>
      <c r="AI78" s="152"/>
      <c r="AJ78" s="152"/>
      <c r="AK78" s="24"/>
      <c r="AL78" s="152"/>
      <c r="AM78" s="152"/>
      <c r="AN78" s="152"/>
      <c r="AO78" s="152"/>
    </row>
    <row r="79" ht="27.0" customHeight="1">
      <c r="A79" s="346" t="s">
        <v>186</v>
      </c>
      <c r="B79" s="348"/>
      <c r="C79" s="211"/>
      <c r="D79" s="212">
        <f t="shared" si="14"/>
        <v>0</v>
      </c>
      <c r="E79" s="213">
        <f t="shared" si="13"/>
        <v>0</v>
      </c>
      <c r="F79" s="11"/>
      <c r="G79" s="152"/>
      <c r="H79" s="175"/>
      <c r="J79" s="165"/>
      <c r="K79" s="339"/>
      <c r="L79" s="339"/>
      <c r="M79" s="339"/>
      <c r="N79" s="339"/>
      <c r="O79" s="339"/>
      <c r="P79" s="339"/>
      <c r="Q79" s="339"/>
      <c r="R79" s="339"/>
      <c r="S79" s="339"/>
      <c r="T79" s="339"/>
      <c r="U79" s="339"/>
      <c r="V79" s="339"/>
      <c r="W79" s="152"/>
      <c r="X79" s="152"/>
      <c r="Y79" s="152"/>
      <c r="Z79" s="152"/>
      <c r="AA79" s="152"/>
      <c r="AB79" s="152"/>
      <c r="AC79" s="152"/>
      <c r="AD79" s="152"/>
      <c r="AE79" s="152"/>
      <c r="AF79" s="152"/>
      <c r="AG79" s="152"/>
      <c r="AH79" s="152"/>
      <c r="AI79" s="152"/>
      <c r="AJ79" s="152"/>
      <c r="AK79" s="24"/>
      <c r="AL79" s="152"/>
      <c r="AM79" s="152"/>
      <c r="AN79" s="152"/>
      <c r="AO79" s="152"/>
    </row>
    <row r="80" ht="27.0" customHeight="1">
      <c r="A80" s="118"/>
      <c r="B80" s="118"/>
      <c r="C80" s="349"/>
      <c r="D80" s="350"/>
      <c r="E80" s="350"/>
      <c r="F80" s="11"/>
      <c r="G80" s="152"/>
      <c r="H80" s="175"/>
      <c r="J80" s="165"/>
      <c r="K80" s="339"/>
      <c r="L80" s="339"/>
      <c r="M80" s="339"/>
      <c r="N80" s="339"/>
      <c r="O80" s="339"/>
      <c r="P80" s="339"/>
      <c r="Q80" s="339"/>
      <c r="R80" s="339"/>
      <c r="S80" s="339"/>
      <c r="T80" s="339"/>
      <c r="U80" s="339"/>
      <c r="V80" s="339"/>
      <c r="W80" s="152"/>
      <c r="X80" s="152"/>
      <c r="Y80" s="152"/>
      <c r="Z80" s="152"/>
      <c r="AA80" s="152"/>
      <c r="AB80" s="152"/>
      <c r="AC80" s="152"/>
      <c r="AD80" s="152"/>
      <c r="AE80" s="152"/>
      <c r="AF80" s="152"/>
      <c r="AG80" s="152"/>
      <c r="AH80" s="152"/>
      <c r="AI80" s="152"/>
      <c r="AJ80" s="152"/>
      <c r="AK80" s="24"/>
      <c r="AL80" s="152"/>
      <c r="AM80" s="152"/>
      <c r="AN80" s="152"/>
      <c r="AO80" s="152"/>
    </row>
    <row r="81" ht="27.0" customHeight="1">
      <c r="A81" s="349"/>
      <c r="B81" s="349"/>
      <c r="C81" s="349"/>
      <c r="D81" s="350"/>
      <c r="E81" s="350"/>
      <c r="F81" s="11"/>
      <c r="G81" s="152"/>
      <c r="H81" s="175"/>
      <c r="J81" s="165"/>
      <c r="K81" s="339"/>
      <c r="L81" s="339"/>
      <c r="M81" s="339"/>
      <c r="N81" s="339"/>
      <c r="O81" s="339"/>
      <c r="P81" s="339"/>
      <c r="Q81" s="339"/>
      <c r="R81" s="339"/>
      <c r="S81" s="339"/>
      <c r="T81" s="339"/>
      <c r="U81" s="339"/>
      <c r="V81" s="339"/>
      <c r="W81" s="152"/>
      <c r="X81" s="152"/>
      <c r="Y81" s="152"/>
      <c r="Z81" s="152"/>
      <c r="AA81" s="152"/>
      <c r="AB81" s="152"/>
      <c r="AC81" s="152"/>
      <c r="AD81" s="152"/>
      <c r="AE81" s="152"/>
      <c r="AF81" s="152"/>
      <c r="AG81" s="152"/>
      <c r="AH81" s="152"/>
      <c r="AI81" s="152"/>
      <c r="AJ81" s="152"/>
      <c r="AK81" s="24"/>
      <c r="AL81" s="152"/>
      <c r="AM81" s="152"/>
      <c r="AN81" s="152"/>
      <c r="AO81" s="152"/>
    </row>
    <row r="82" ht="27.0" customHeight="1">
      <c r="A82" s="118"/>
      <c r="B82" s="118"/>
      <c r="C82" s="349"/>
      <c r="D82" s="350"/>
      <c r="E82" s="350"/>
      <c r="F82" s="11"/>
      <c r="G82" s="152"/>
      <c r="H82" s="175"/>
      <c r="J82" s="165"/>
      <c r="K82" s="339"/>
      <c r="L82" s="339"/>
      <c r="M82" s="339"/>
      <c r="N82" s="339"/>
      <c r="O82" s="339"/>
      <c r="P82" s="339"/>
      <c r="Q82" s="339"/>
      <c r="R82" s="339"/>
      <c r="S82" s="339"/>
      <c r="T82" s="339"/>
      <c r="U82" s="339"/>
      <c r="V82" s="339"/>
      <c r="W82" s="152"/>
      <c r="X82" s="152"/>
      <c r="Y82" s="152"/>
      <c r="Z82" s="152"/>
      <c r="AA82" s="152"/>
      <c r="AB82" s="152"/>
      <c r="AC82" s="152"/>
      <c r="AD82" s="152"/>
      <c r="AE82" s="152"/>
      <c r="AF82" s="152"/>
      <c r="AG82" s="152"/>
      <c r="AH82" s="152"/>
      <c r="AI82" s="152"/>
      <c r="AJ82" s="152"/>
      <c r="AK82" s="24"/>
      <c r="AL82" s="152"/>
      <c r="AM82" s="152"/>
      <c r="AN82" s="152"/>
      <c r="AO82" s="152"/>
    </row>
    <row r="83" ht="27.0" customHeight="1">
      <c r="A83" s="118"/>
      <c r="B83" s="118"/>
      <c r="C83" s="349"/>
      <c r="D83" s="350"/>
      <c r="E83" s="350"/>
      <c r="F83" s="11"/>
      <c r="G83" s="152"/>
      <c r="H83" s="175"/>
      <c r="J83" s="165"/>
      <c r="K83" s="339"/>
      <c r="L83" s="339"/>
      <c r="M83" s="339"/>
      <c r="N83" s="339"/>
      <c r="O83" s="339"/>
      <c r="P83" s="339"/>
      <c r="Q83" s="339"/>
      <c r="R83" s="339"/>
      <c r="S83" s="339"/>
      <c r="T83" s="339"/>
      <c r="U83" s="339"/>
      <c r="V83" s="339"/>
      <c r="W83" s="152"/>
      <c r="X83" s="152"/>
      <c r="Y83" s="152"/>
      <c r="Z83" s="152"/>
      <c r="AA83" s="152"/>
      <c r="AB83" s="152"/>
      <c r="AC83" s="152"/>
      <c r="AD83" s="152"/>
      <c r="AE83" s="152"/>
      <c r="AF83" s="152"/>
      <c r="AG83" s="152"/>
      <c r="AH83" s="152"/>
      <c r="AI83" s="152"/>
      <c r="AJ83" s="152"/>
      <c r="AK83" s="24"/>
      <c r="AL83" s="152"/>
      <c r="AM83" s="152"/>
      <c r="AN83" s="152"/>
      <c r="AO83" s="152"/>
    </row>
    <row r="84" ht="27.0" customHeight="1">
      <c r="A84" s="118"/>
      <c r="B84" s="118"/>
      <c r="C84" s="349"/>
      <c r="D84" s="350"/>
      <c r="E84" s="350"/>
      <c r="F84" s="11"/>
      <c r="G84" s="152"/>
      <c r="H84" s="175"/>
      <c r="J84" s="165"/>
      <c r="K84" s="339"/>
      <c r="L84" s="339"/>
      <c r="M84" s="339"/>
      <c r="N84" s="339"/>
      <c r="O84" s="339"/>
      <c r="P84" s="339"/>
      <c r="Q84" s="339"/>
      <c r="R84" s="339"/>
      <c r="S84" s="339"/>
      <c r="T84" s="339"/>
      <c r="U84" s="339"/>
      <c r="V84" s="339"/>
      <c r="W84" s="152"/>
      <c r="X84" s="152"/>
      <c r="Y84" s="152"/>
      <c r="Z84" s="152"/>
      <c r="AA84" s="152"/>
      <c r="AB84" s="152"/>
      <c r="AC84" s="152"/>
      <c r="AD84" s="152"/>
      <c r="AE84" s="152"/>
      <c r="AF84" s="152"/>
      <c r="AG84" s="152"/>
      <c r="AH84" s="152"/>
      <c r="AI84" s="152"/>
      <c r="AJ84" s="152"/>
      <c r="AK84" s="24"/>
      <c r="AL84" s="152"/>
      <c r="AM84" s="152"/>
      <c r="AN84" s="152"/>
      <c r="AO84" s="152"/>
    </row>
    <row r="85" ht="27.0" customHeight="1">
      <c r="A85" s="118"/>
      <c r="B85" s="118"/>
      <c r="C85" s="349"/>
      <c r="D85" s="350"/>
      <c r="E85" s="350"/>
      <c r="F85" s="11"/>
      <c r="G85" s="152"/>
      <c r="H85" s="295"/>
      <c r="I85" s="207"/>
      <c r="J85" s="208"/>
      <c r="K85" s="339"/>
      <c r="L85" s="339"/>
      <c r="M85" s="339"/>
      <c r="N85" s="339"/>
      <c r="O85" s="339"/>
      <c r="P85" s="339"/>
      <c r="Q85" s="339"/>
      <c r="R85" s="339"/>
      <c r="S85" s="339"/>
      <c r="T85" s="339"/>
      <c r="U85" s="339"/>
      <c r="V85" s="339"/>
      <c r="W85" s="152"/>
      <c r="X85" s="152"/>
      <c r="Y85" s="152"/>
      <c r="Z85" s="152"/>
      <c r="AA85" s="152"/>
      <c r="AB85" s="152"/>
      <c r="AC85" s="152"/>
      <c r="AD85" s="152"/>
      <c r="AE85" s="152"/>
      <c r="AF85" s="152"/>
      <c r="AG85" s="152"/>
      <c r="AH85" s="152"/>
      <c r="AI85" s="152"/>
      <c r="AJ85" s="152"/>
      <c r="AK85" s="24"/>
      <c r="AL85" s="152"/>
      <c r="AM85" s="152"/>
      <c r="AN85" s="152"/>
      <c r="AO85" s="152"/>
    </row>
    <row r="86" ht="27.0" customHeight="1">
      <c r="A86" s="118"/>
      <c r="B86" s="118"/>
      <c r="C86" s="349"/>
      <c r="D86" s="350"/>
      <c r="E86" s="350"/>
      <c r="F86" s="11"/>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24"/>
      <c r="AL86" s="152"/>
      <c r="AM86" s="152"/>
      <c r="AN86" s="152"/>
      <c r="AO86" s="152"/>
    </row>
    <row r="87" ht="27.0" customHeight="1">
      <c r="A87" s="118"/>
      <c r="B87" s="118"/>
      <c r="C87" s="349"/>
      <c r="D87" s="350"/>
      <c r="E87" s="350"/>
      <c r="F87" s="11"/>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24"/>
      <c r="AL87" s="152"/>
      <c r="AM87" s="152"/>
      <c r="AN87" s="152"/>
      <c r="AO87" s="152"/>
    </row>
    <row r="88" ht="27.0" customHeight="1">
      <c r="A88" s="118"/>
      <c r="B88" s="118"/>
      <c r="C88" s="349"/>
      <c r="D88" s="350"/>
      <c r="E88" s="350"/>
      <c r="F88" s="11"/>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24"/>
      <c r="AL88" s="152"/>
      <c r="AM88" s="152"/>
      <c r="AN88" s="152"/>
      <c r="AO88" s="152"/>
    </row>
    <row r="89" ht="27.0" customHeight="1">
      <c r="A89" s="118"/>
      <c r="B89" s="118"/>
      <c r="C89" s="349"/>
      <c r="D89" s="350"/>
      <c r="E89" s="350"/>
      <c r="F89" s="11"/>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24"/>
      <c r="AL89" s="152"/>
      <c r="AM89" s="152"/>
      <c r="AN89" s="152"/>
      <c r="AO89" s="152"/>
    </row>
    <row r="90" ht="27.0" customHeight="1">
      <c r="A90" s="118"/>
      <c r="B90" s="118"/>
      <c r="C90" s="349"/>
      <c r="D90" s="350"/>
      <c r="E90" s="350"/>
      <c r="F90" s="11"/>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24"/>
      <c r="AL90" s="152"/>
      <c r="AM90" s="152"/>
      <c r="AN90" s="152"/>
      <c r="AO90" s="152"/>
    </row>
    <row r="91">
      <c r="A91" s="118"/>
      <c r="B91" s="118"/>
      <c r="C91" s="349"/>
      <c r="D91" s="350"/>
      <c r="E91" s="350"/>
      <c r="F91" s="11"/>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24"/>
      <c r="AL91" s="152"/>
      <c r="AM91" s="152"/>
      <c r="AN91" s="152"/>
      <c r="AO91" s="152"/>
    </row>
    <row r="92">
      <c r="A92" s="118"/>
      <c r="B92" s="118"/>
      <c r="C92" s="349"/>
      <c r="D92" s="350"/>
      <c r="E92" s="350"/>
      <c r="F92" s="11"/>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24"/>
      <c r="AL92" s="152"/>
      <c r="AM92" s="152"/>
      <c r="AN92" s="152"/>
      <c r="AO92" s="152"/>
    </row>
    <row r="93">
      <c r="A93" s="118"/>
      <c r="B93" s="118"/>
      <c r="C93" s="349"/>
      <c r="D93" s="350"/>
      <c r="E93" s="350"/>
      <c r="F93" s="11"/>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24"/>
      <c r="AL93" s="152"/>
      <c r="AM93" s="152"/>
      <c r="AN93" s="152"/>
      <c r="AO93" s="152"/>
    </row>
    <row r="94">
      <c r="A94" s="118"/>
      <c r="B94" s="118"/>
      <c r="C94" s="349"/>
      <c r="D94" s="350"/>
      <c r="E94" s="350"/>
      <c r="F94" s="11"/>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24"/>
      <c r="AL94" s="152"/>
      <c r="AM94" s="152"/>
      <c r="AN94" s="152"/>
      <c r="AO94" s="152"/>
    </row>
    <row r="95">
      <c r="A95" s="118"/>
      <c r="B95" s="118"/>
      <c r="C95" s="349"/>
      <c r="D95" s="350"/>
      <c r="E95" s="350"/>
      <c r="F95" s="11"/>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24"/>
      <c r="AL95" s="152"/>
      <c r="AM95" s="152"/>
      <c r="AN95" s="152"/>
      <c r="AO95" s="152"/>
    </row>
    <row r="96">
      <c r="A96" s="118"/>
      <c r="B96" s="118"/>
      <c r="C96" s="349"/>
      <c r="D96" s="350"/>
      <c r="E96" s="350"/>
      <c r="F96" s="11"/>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24"/>
      <c r="AL96" s="152"/>
      <c r="AM96" s="152"/>
      <c r="AN96" s="152"/>
      <c r="AO96" s="152"/>
    </row>
    <row r="97">
      <c r="A97" s="118"/>
      <c r="B97" s="118"/>
      <c r="C97" s="349"/>
      <c r="D97" s="350"/>
      <c r="E97" s="350"/>
      <c r="F97" s="11"/>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24"/>
      <c r="AL97" s="152"/>
      <c r="AM97" s="152"/>
      <c r="AN97" s="152"/>
      <c r="AO97" s="152"/>
    </row>
    <row r="98">
      <c r="A98" s="118"/>
      <c r="B98" s="118"/>
      <c r="C98" s="349"/>
      <c r="D98" s="350"/>
      <c r="E98" s="350"/>
      <c r="F98" s="11"/>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24"/>
      <c r="AL98" s="152"/>
      <c r="AM98" s="152"/>
      <c r="AN98" s="152"/>
      <c r="AO98" s="152"/>
    </row>
    <row r="99">
      <c r="A99" s="118"/>
      <c r="B99" s="118"/>
      <c r="C99" s="349"/>
      <c r="D99" s="350"/>
      <c r="E99" s="350"/>
      <c r="F99" s="11"/>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24"/>
      <c r="AL99" s="152"/>
      <c r="AM99" s="152"/>
      <c r="AN99" s="152"/>
      <c r="AO99" s="152"/>
    </row>
    <row r="100">
      <c r="A100" s="118"/>
      <c r="B100" s="118"/>
      <c r="C100" s="349"/>
      <c r="D100" s="118"/>
      <c r="E100" s="118"/>
      <c r="F100" s="11"/>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24"/>
      <c r="AL100" s="152"/>
      <c r="AM100" s="152"/>
      <c r="AN100" s="152"/>
      <c r="AO100" s="152"/>
    </row>
    <row r="101">
      <c r="A101" s="118"/>
      <c r="B101" s="118"/>
      <c r="C101" s="349"/>
      <c r="D101" s="118"/>
      <c r="E101" s="118"/>
      <c r="F101" s="11"/>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24"/>
      <c r="AL101" s="152"/>
      <c r="AM101" s="152"/>
      <c r="AN101" s="152"/>
      <c r="AO101" s="152"/>
    </row>
    <row r="102">
      <c r="A102" s="118"/>
      <c r="B102" s="118"/>
      <c r="C102" s="349"/>
      <c r="D102" s="118"/>
      <c r="E102" s="118"/>
      <c r="F102" s="11"/>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24"/>
      <c r="AL102" s="152"/>
      <c r="AM102" s="152"/>
      <c r="AN102" s="152"/>
      <c r="AO102" s="152"/>
    </row>
    <row r="103">
      <c r="A103" s="118"/>
      <c r="B103" s="118"/>
      <c r="C103" s="349"/>
      <c r="D103" s="118"/>
      <c r="E103" s="118"/>
      <c r="F103" s="11"/>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24"/>
      <c r="AL103" s="152"/>
      <c r="AM103" s="152"/>
      <c r="AN103" s="152"/>
      <c r="AO103" s="152"/>
    </row>
    <row r="104">
      <c r="A104" s="118"/>
      <c r="B104" s="118"/>
      <c r="C104" s="349"/>
      <c r="D104" s="118"/>
      <c r="E104" s="118"/>
      <c r="F104" s="11"/>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24"/>
      <c r="AL104" s="152"/>
      <c r="AM104" s="152"/>
      <c r="AN104" s="152"/>
      <c r="AO104" s="152"/>
    </row>
    <row r="105">
      <c r="A105" s="118"/>
      <c r="B105" s="118"/>
      <c r="C105" s="349"/>
      <c r="D105" s="118"/>
      <c r="E105" s="118"/>
      <c r="F105" s="11"/>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24"/>
      <c r="AL105" s="152"/>
      <c r="AM105" s="152"/>
      <c r="AN105" s="152"/>
      <c r="AO105" s="152"/>
    </row>
    <row r="106">
      <c r="A106" s="118"/>
      <c r="B106" s="118"/>
      <c r="C106" s="349"/>
      <c r="D106" s="118"/>
      <c r="E106" s="118"/>
      <c r="F106" s="11"/>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24"/>
      <c r="AL106" s="152"/>
      <c r="AM106" s="152"/>
      <c r="AN106" s="152"/>
      <c r="AO106" s="152"/>
    </row>
    <row r="107">
      <c r="A107" s="118"/>
      <c r="B107" s="118"/>
      <c r="C107" s="349"/>
      <c r="D107" s="118"/>
      <c r="E107" s="118"/>
      <c r="F107" s="11"/>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24"/>
      <c r="AL107" s="152"/>
      <c r="AM107" s="152"/>
      <c r="AN107" s="152"/>
      <c r="AO107" s="152"/>
    </row>
    <row r="108">
      <c r="A108" s="118"/>
      <c r="B108" s="118"/>
      <c r="C108" s="349"/>
      <c r="D108" s="118"/>
      <c r="E108" s="118"/>
      <c r="F108" s="11"/>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24"/>
      <c r="AL108" s="152"/>
      <c r="AM108" s="152"/>
      <c r="AN108" s="152"/>
      <c r="AO108" s="152"/>
    </row>
    <row r="109">
      <c r="A109" s="118"/>
      <c r="B109" s="118"/>
      <c r="C109" s="349"/>
      <c r="D109" s="118"/>
      <c r="E109" s="118"/>
      <c r="F109" s="11"/>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24"/>
      <c r="AL109" s="152"/>
      <c r="AM109" s="152"/>
      <c r="AN109" s="152"/>
      <c r="AO109" s="152"/>
    </row>
    <row r="110">
      <c r="A110" s="118"/>
      <c r="B110" s="118"/>
      <c r="C110" s="349"/>
      <c r="D110" s="118"/>
      <c r="E110" s="118"/>
      <c r="F110" s="11"/>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24"/>
      <c r="AL110" s="152"/>
      <c r="AM110" s="152"/>
      <c r="AN110" s="152"/>
      <c r="AO110" s="152"/>
    </row>
    <row r="111">
      <c r="A111" s="118"/>
      <c r="B111" s="118"/>
      <c r="C111" s="349"/>
      <c r="D111" s="118"/>
      <c r="E111" s="118"/>
      <c r="F111" s="11"/>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24"/>
      <c r="AL111" s="152"/>
      <c r="AM111" s="152"/>
      <c r="AN111" s="152"/>
      <c r="AO111" s="152"/>
    </row>
    <row r="112">
      <c r="A112" s="118"/>
      <c r="B112" s="118"/>
      <c r="C112" s="349"/>
      <c r="D112" s="118"/>
      <c r="E112" s="118"/>
      <c r="F112" s="11"/>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24"/>
      <c r="AL112" s="152"/>
      <c r="AM112" s="152"/>
      <c r="AN112" s="152"/>
      <c r="AO112" s="152"/>
    </row>
    <row r="113">
      <c r="A113" s="118"/>
      <c r="B113" s="118"/>
      <c r="C113" s="349"/>
      <c r="D113" s="118"/>
      <c r="E113" s="118"/>
      <c r="F113" s="11"/>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24"/>
      <c r="AL113" s="152"/>
      <c r="AM113" s="152"/>
      <c r="AN113" s="152"/>
      <c r="AO113" s="152"/>
    </row>
    <row r="114">
      <c r="A114" s="118"/>
      <c r="B114" s="118"/>
      <c r="C114" s="349"/>
      <c r="D114" s="118"/>
      <c r="E114" s="118"/>
      <c r="F114" s="11"/>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24"/>
      <c r="AL114" s="152"/>
      <c r="AM114" s="152"/>
      <c r="AN114" s="152"/>
      <c r="AO114" s="152"/>
    </row>
    <row r="115">
      <c r="A115" s="118"/>
      <c r="B115" s="118"/>
      <c r="C115" s="349"/>
      <c r="D115" s="118"/>
      <c r="E115" s="118"/>
      <c r="F115" s="11"/>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24"/>
      <c r="AL115" s="152"/>
      <c r="AM115" s="152"/>
      <c r="AN115" s="152"/>
      <c r="AO115" s="152"/>
    </row>
    <row r="116">
      <c r="A116" s="118"/>
      <c r="B116" s="118"/>
      <c r="C116" s="349"/>
      <c r="D116" s="118"/>
      <c r="E116" s="118"/>
      <c r="F116" s="11"/>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24"/>
      <c r="AL116" s="152"/>
      <c r="AM116" s="152"/>
      <c r="AN116" s="152"/>
      <c r="AO116" s="152"/>
    </row>
    <row r="117">
      <c r="A117" s="118"/>
      <c r="B117" s="118"/>
      <c r="C117" s="349"/>
      <c r="D117" s="118"/>
      <c r="E117" s="118"/>
      <c r="F117" s="11"/>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24"/>
      <c r="AL117" s="152"/>
      <c r="AM117" s="152"/>
      <c r="AN117" s="152"/>
      <c r="AO117" s="152"/>
    </row>
    <row r="118">
      <c r="A118" s="118"/>
      <c r="B118" s="118"/>
      <c r="C118" s="349"/>
      <c r="D118" s="118"/>
      <c r="E118" s="118"/>
      <c r="F118" s="11"/>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24"/>
      <c r="AL118" s="152"/>
      <c r="AM118" s="152"/>
      <c r="AN118" s="152"/>
      <c r="AO118" s="152"/>
    </row>
    <row r="119">
      <c r="A119" s="118"/>
      <c r="B119" s="118"/>
      <c r="C119" s="349"/>
      <c r="D119" s="118"/>
      <c r="E119" s="118"/>
      <c r="F119" s="11"/>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24"/>
      <c r="AL119" s="152"/>
      <c r="AM119" s="152"/>
      <c r="AN119" s="152"/>
      <c r="AO119" s="152"/>
    </row>
    <row r="120">
      <c r="A120" s="118"/>
      <c r="B120" s="118"/>
      <c r="C120" s="349"/>
      <c r="D120" s="118"/>
      <c r="E120" s="118"/>
      <c r="F120" s="11"/>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24"/>
      <c r="AL120" s="152"/>
      <c r="AM120" s="152"/>
      <c r="AN120" s="152"/>
      <c r="AO120" s="152"/>
    </row>
    <row r="121">
      <c r="A121" s="118"/>
      <c r="B121" s="118"/>
      <c r="C121" s="349"/>
      <c r="D121" s="118"/>
      <c r="E121" s="118"/>
      <c r="F121" s="11"/>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24"/>
      <c r="AL121" s="152"/>
      <c r="AM121" s="152"/>
      <c r="AN121" s="152"/>
      <c r="AO121" s="152"/>
    </row>
    <row r="122">
      <c r="A122" s="118"/>
      <c r="B122" s="118"/>
      <c r="C122" s="349"/>
      <c r="D122" s="118"/>
      <c r="E122" s="118"/>
      <c r="F122" s="11"/>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24"/>
      <c r="AL122" s="152"/>
      <c r="AM122" s="152"/>
      <c r="AN122" s="152"/>
      <c r="AO122" s="152"/>
    </row>
    <row r="123">
      <c r="A123" s="118"/>
      <c r="B123" s="118"/>
      <c r="C123" s="349"/>
      <c r="D123" s="118"/>
      <c r="E123" s="118"/>
      <c r="F123" s="11"/>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24"/>
      <c r="AL123" s="152"/>
      <c r="AM123" s="152"/>
      <c r="AN123" s="152"/>
      <c r="AO123" s="152"/>
    </row>
    <row r="124">
      <c r="A124" s="118"/>
      <c r="B124" s="118"/>
      <c r="C124" s="349"/>
      <c r="D124" s="118"/>
      <c r="E124" s="118"/>
      <c r="F124" s="11"/>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24"/>
      <c r="AL124" s="152"/>
      <c r="AM124" s="152"/>
      <c r="AN124" s="152"/>
      <c r="AO124" s="152"/>
    </row>
    <row r="125">
      <c r="A125" s="118"/>
      <c r="B125" s="118"/>
      <c r="C125" s="349"/>
      <c r="D125" s="118"/>
      <c r="E125" s="118"/>
      <c r="F125" s="11"/>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24"/>
      <c r="AL125" s="152"/>
      <c r="AM125" s="152"/>
      <c r="AN125" s="152"/>
      <c r="AO125" s="152"/>
    </row>
    <row r="126">
      <c r="A126" s="118"/>
      <c r="B126" s="118"/>
      <c r="C126" s="349"/>
      <c r="D126" s="118"/>
      <c r="E126" s="118"/>
      <c r="F126" s="11"/>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24"/>
      <c r="AL126" s="152"/>
      <c r="AM126" s="152"/>
      <c r="AN126" s="152"/>
      <c r="AO126" s="152"/>
    </row>
    <row r="127">
      <c r="A127" s="118"/>
      <c r="B127" s="118"/>
      <c r="C127" s="349"/>
      <c r="D127" s="118"/>
      <c r="E127" s="118"/>
      <c r="F127" s="11"/>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24"/>
      <c r="AL127" s="152"/>
      <c r="AM127" s="152"/>
      <c r="AN127" s="152"/>
      <c r="AO127" s="152"/>
    </row>
    <row r="128">
      <c r="A128" s="118"/>
      <c r="B128" s="118"/>
      <c r="C128" s="349"/>
      <c r="D128" s="118"/>
      <c r="E128" s="118"/>
      <c r="F128" s="11"/>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24"/>
      <c r="AL128" s="152"/>
      <c r="AM128" s="152"/>
      <c r="AN128" s="152"/>
      <c r="AO128" s="152"/>
    </row>
    <row r="129">
      <c r="A129" s="118"/>
      <c r="B129" s="118"/>
      <c r="C129" s="349"/>
      <c r="D129" s="118"/>
      <c r="E129" s="118"/>
      <c r="F129" s="358"/>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24"/>
      <c r="AL129" s="9"/>
      <c r="AM129" s="9"/>
      <c r="AN129" s="9"/>
      <c r="AO129" s="9"/>
    </row>
    <row r="130">
      <c r="A130" s="118"/>
      <c r="B130" s="118"/>
      <c r="C130" s="349"/>
      <c r="D130" s="118"/>
      <c r="E130" s="118"/>
      <c r="F130" s="358"/>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24"/>
      <c r="AL130" s="9"/>
      <c r="AM130" s="9"/>
      <c r="AN130" s="9"/>
      <c r="AO130" s="9"/>
    </row>
    <row r="131">
      <c r="A131" s="118"/>
      <c r="B131" s="118"/>
      <c r="C131" s="349"/>
      <c r="D131" s="118"/>
      <c r="E131" s="118"/>
      <c r="F131" s="358"/>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24"/>
      <c r="AL131" s="9"/>
      <c r="AM131" s="9"/>
      <c r="AN131" s="9"/>
      <c r="AO131" s="9"/>
    </row>
    <row r="132">
      <c r="A132" s="118"/>
      <c r="B132" s="118"/>
      <c r="C132" s="349"/>
      <c r="D132" s="118"/>
      <c r="E132" s="118"/>
      <c r="F132" s="358"/>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24"/>
      <c r="AL132" s="9"/>
      <c r="AM132" s="9"/>
      <c r="AN132" s="9"/>
      <c r="AO132" s="9"/>
    </row>
    <row r="133">
      <c r="A133" s="118"/>
      <c r="B133" s="118"/>
      <c r="C133" s="349"/>
      <c r="D133" s="118"/>
      <c r="E133" s="118"/>
      <c r="F133" s="358"/>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24"/>
      <c r="AL133" s="9"/>
      <c r="AM133" s="9"/>
      <c r="AN133" s="9"/>
      <c r="AO133" s="9"/>
    </row>
    <row r="134">
      <c r="A134" s="118"/>
      <c r="B134" s="118"/>
      <c r="C134" s="349"/>
      <c r="D134" s="118"/>
      <c r="E134" s="118"/>
      <c r="F134" s="358"/>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24"/>
      <c r="AL134" s="9"/>
      <c r="AM134" s="9"/>
      <c r="AN134" s="9"/>
      <c r="AO134" s="9"/>
    </row>
    <row r="135">
      <c r="A135" s="118"/>
      <c r="B135" s="118"/>
      <c r="C135" s="349"/>
      <c r="D135" s="118"/>
      <c r="E135" s="118"/>
      <c r="F135" s="358"/>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24"/>
      <c r="AL135" s="9"/>
      <c r="AM135" s="9"/>
      <c r="AN135" s="9"/>
      <c r="AO135" s="9"/>
    </row>
    <row r="136">
      <c r="A136" s="118"/>
      <c r="B136" s="118"/>
      <c r="C136" s="349"/>
      <c r="D136" s="118"/>
      <c r="E136" s="118"/>
      <c r="F136" s="358"/>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24"/>
      <c r="AL136" s="9"/>
      <c r="AM136" s="9"/>
      <c r="AN136" s="9"/>
      <c r="AO136" s="9"/>
    </row>
    <row r="137">
      <c r="A137" s="118"/>
      <c r="B137" s="118"/>
      <c r="C137" s="349"/>
      <c r="D137" s="118"/>
      <c r="E137" s="118"/>
      <c r="F137" s="358"/>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24"/>
      <c r="AL137" s="9"/>
      <c r="AM137" s="9"/>
      <c r="AN137" s="9"/>
      <c r="AO137" s="9"/>
    </row>
    <row r="138">
      <c r="A138" s="118"/>
      <c r="B138" s="118"/>
      <c r="C138" s="349"/>
      <c r="D138" s="118"/>
      <c r="E138" s="118"/>
      <c r="F138" s="358"/>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24"/>
      <c r="AL138" s="9"/>
      <c r="AM138" s="9"/>
      <c r="AN138" s="9"/>
      <c r="AO138" s="9"/>
    </row>
    <row r="139">
      <c r="A139" s="9"/>
      <c r="B139" s="9"/>
      <c r="C139" s="349"/>
      <c r="D139" s="9"/>
      <c r="E139" s="9"/>
      <c r="F139" s="358"/>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24"/>
      <c r="AL139" s="9"/>
      <c r="AM139" s="9"/>
      <c r="AN139" s="9"/>
      <c r="AO139" s="9"/>
    </row>
    <row r="140">
      <c r="A140" s="9"/>
      <c r="B140" s="9"/>
      <c r="C140" s="349"/>
      <c r="D140" s="9"/>
      <c r="E140" s="9"/>
      <c r="F140" s="358"/>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24"/>
      <c r="AL140" s="9"/>
      <c r="AM140" s="9"/>
      <c r="AN140" s="9"/>
      <c r="AO140" s="9"/>
    </row>
    <row r="141">
      <c r="A141" s="9"/>
      <c r="B141" s="9"/>
      <c r="C141" s="349"/>
      <c r="D141" s="9"/>
      <c r="E141" s="9"/>
      <c r="F141" s="358"/>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24"/>
      <c r="AL141" s="9"/>
      <c r="AM141" s="9"/>
      <c r="AN141" s="9"/>
      <c r="AO141" s="9"/>
    </row>
    <row r="142">
      <c r="A142" s="9"/>
      <c r="B142" s="9"/>
      <c r="C142" s="349"/>
      <c r="D142" s="9"/>
      <c r="E142" s="9"/>
      <c r="F142" s="358"/>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24"/>
      <c r="AL142" s="9"/>
      <c r="AM142" s="9"/>
      <c r="AN142" s="9"/>
      <c r="AO142" s="9"/>
    </row>
    <row r="143">
      <c r="A143" s="9"/>
      <c r="B143" s="9"/>
      <c r="C143" s="349"/>
      <c r="D143" s="9"/>
      <c r="E143" s="9"/>
      <c r="F143" s="358"/>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24"/>
      <c r="AL143" s="9"/>
      <c r="AM143" s="9"/>
      <c r="AN143" s="9"/>
      <c r="AO143" s="9"/>
    </row>
    <row r="144">
      <c r="A144" s="9"/>
      <c r="B144" s="9"/>
      <c r="C144" s="349"/>
      <c r="D144" s="9"/>
      <c r="E144" s="9"/>
      <c r="F144" s="358"/>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24"/>
      <c r="AL144" s="9"/>
      <c r="AM144" s="9"/>
      <c r="AN144" s="9"/>
      <c r="AO144" s="9"/>
    </row>
    <row r="145">
      <c r="A145" s="9"/>
      <c r="B145" s="9"/>
      <c r="C145" s="349"/>
      <c r="D145" s="9"/>
      <c r="E145" s="9"/>
      <c r="F145" s="358"/>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24"/>
      <c r="AL145" s="9"/>
      <c r="AM145" s="9"/>
      <c r="AN145" s="9"/>
      <c r="AO145" s="9"/>
    </row>
    <row r="146">
      <c r="A146" s="9"/>
      <c r="B146" s="9"/>
      <c r="C146" s="349"/>
      <c r="D146" s="9"/>
      <c r="E146" s="9"/>
      <c r="F146" s="358"/>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24"/>
      <c r="AL146" s="9"/>
      <c r="AM146" s="9"/>
      <c r="AN146" s="9"/>
      <c r="AO146" s="9"/>
    </row>
    <row r="147">
      <c r="A147" s="9"/>
      <c r="B147" s="9"/>
      <c r="C147" s="349"/>
      <c r="D147" s="9"/>
      <c r="E147" s="9"/>
      <c r="F147" s="358"/>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24"/>
      <c r="AL147" s="9"/>
      <c r="AM147" s="9"/>
      <c r="AN147" s="9"/>
      <c r="AO147" s="9"/>
    </row>
    <row r="148">
      <c r="A148" s="9"/>
      <c r="B148" s="9"/>
      <c r="C148" s="349"/>
      <c r="D148" s="9"/>
      <c r="E148" s="9"/>
      <c r="F148" s="358"/>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24"/>
      <c r="AL148" s="9"/>
      <c r="AM148" s="9"/>
      <c r="AN148" s="9"/>
      <c r="AO148" s="9"/>
    </row>
    <row r="149">
      <c r="A149" s="9"/>
      <c r="B149" s="9"/>
      <c r="C149" s="349"/>
      <c r="D149" s="9"/>
      <c r="E149" s="9"/>
      <c r="F149" s="358"/>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24"/>
      <c r="AL149" s="9"/>
      <c r="AM149" s="9"/>
      <c r="AN149" s="9"/>
      <c r="AO149" s="9"/>
    </row>
    <row r="150">
      <c r="A150" s="9"/>
      <c r="B150" s="9"/>
      <c r="C150" s="349"/>
      <c r="D150" s="9"/>
      <c r="E150" s="9"/>
      <c r="F150" s="358"/>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24"/>
      <c r="AL150" s="9"/>
      <c r="AM150" s="9"/>
      <c r="AN150" s="9"/>
      <c r="AO150" s="9"/>
    </row>
    <row r="151">
      <c r="A151" s="9"/>
      <c r="B151" s="9"/>
      <c r="C151" s="349"/>
      <c r="D151" s="9"/>
      <c r="E151" s="9"/>
      <c r="F151" s="358"/>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24"/>
      <c r="AL151" s="9"/>
      <c r="AM151" s="9"/>
      <c r="AN151" s="9"/>
      <c r="AO151" s="9"/>
    </row>
    <row r="152">
      <c r="A152" s="9"/>
      <c r="B152" s="9"/>
      <c r="C152" s="349"/>
      <c r="D152" s="9"/>
      <c r="E152" s="9"/>
      <c r="F152" s="358"/>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24"/>
      <c r="AL152" s="9"/>
      <c r="AM152" s="9"/>
      <c r="AN152" s="9"/>
      <c r="AO152" s="9"/>
    </row>
    <row r="153">
      <c r="A153" s="9"/>
      <c r="B153" s="9"/>
      <c r="C153" s="349"/>
      <c r="D153" s="9"/>
      <c r="E153" s="9"/>
      <c r="F153" s="358"/>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24"/>
      <c r="AL153" s="9"/>
      <c r="AM153" s="9"/>
      <c r="AN153" s="9"/>
      <c r="AO153" s="9"/>
    </row>
    <row r="154">
      <c r="A154" s="9"/>
      <c r="B154" s="9"/>
      <c r="C154" s="349"/>
      <c r="D154" s="9"/>
      <c r="E154" s="9"/>
      <c r="F154" s="358"/>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24"/>
      <c r="AL154" s="9"/>
      <c r="AM154" s="9"/>
      <c r="AN154" s="9"/>
      <c r="AO154" s="9"/>
    </row>
    <row r="155">
      <c r="A155" s="9"/>
      <c r="B155" s="9"/>
      <c r="C155" s="349"/>
      <c r="D155" s="9"/>
      <c r="E155" s="9"/>
      <c r="F155" s="358"/>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24"/>
      <c r="AL155" s="9"/>
      <c r="AM155" s="9"/>
      <c r="AN155" s="9"/>
      <c r="AO155" s="9"/>
    </row>
    <row r="156">
      <c r="A156" s="9"/>
      <c r="B156" s="9"/>
      <c r="C156" s="349"/>
      <c r="D156" s="9"/>
      <c r="E156" s="9"/>
      <c r="F156" s="358"/>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24"/>
      <c r="AL156" s="9"/>
      <c r="AM156" s="9"/>
      <c r="AN156" s="9"/>
      <c r="AO156" s="9"/>
    </row>
    <row r="157">
      <c r="A157" s="9"/>
      <c r="B157" s="9"/>
      <c r="C157" s="349"/>
      <c r="D157" s="9"/>
      <c r="E157" s="9"/>
      <c r="F157" s="358"/>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24"/>
      <c r="AL157" s="9"/>
      <c r="AM157" s="9"/>
      <c r="AN157" s="9"/>
      <c r="AO157" s="9"/>
    </row>
    <row r="158">
      <c r="A158" s="9"/>
      <c r="B158" s="9"/>
      <c r="C158" s="349"/>
      <c r="D158" s="9"/>
      <c r="E158" s="9"/>
      <c r="F158" s="358"/>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24"/>
      <c r="AL158" s="9"/>
      <c r="AM158" s="9"/>
      <c r="AN158" s="9"/>
      <c r="AO158" s="9"/>
    </row>
    <row r="159">
      <c r="A159" s="9"/>
      <c r="B159" s="9"/>
      <c r="C159" s="349"/>
      <c r="D159" s="9"/>
      <c r="E159" s="9"/>
      <c r="F159" s="358"/>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24"/>
      <c r="AL159" s="9"/>
      <c r="AM159" s="9"/>
      <c r="AN159" s="9"/>
      <c r="AO159" s="9"/>
    </row>
    <row r="160">
      <c r="A160" s="9"/>
      <c r="B160" s="9"/>
      <c r="C160" s="349"/>
      <c r="D160" s="9"/>
      <c r="E160" s="9"/>
      <c r="F160" s="358"/>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24"/>
      <c r="AL160" s="9"/>
      <c r="AM160" s="9"/>
      <c r="AN160" s="9"/>
      <c r="AO160" s="9"/>
    </row>
    <row r="161">
      <c r="A161" s="9"/>
      <c r="B161" s="9"/>
      <c r="C161" s="349"/>
      <c r="D161" s="9"/>
      <c r="E161" s="9"/>
      <c r="F161" s="358"/>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24"/>
      <c r="AL161" s="9"/>
      <c r="AM161" s="9"/>
      <c r="AN161" s="9"/>
      <c r="AO161" s="9"/>
    </row>
    <row r="162">
      <c r="A162" s="9"/>
      <c r="B162" s="9"/>
      <c r="C162" s="349"/>
      <c r="D162" s="9"/>
      <c r="E162" s="9"/>
      <c r="F162" s="358"/>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24"/>
      <c r="AL162" s="9"/>
      <c r="AM162" s="9"/>
      <c r="AN162" s="9"/>
      <c r="AO162" s="9"/>
    </row>
    <row r="163">
      <c r="A163" s="9"/>
      <c r="B163" s="9"/>
      <c r="C163" s="349"/>
      <c r="D163" s="9"/>
      <c r="E163" s="9"/>
      <c r="F163" s="358"/>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24"/>
      <c r="AL163" s="9"/>
      <c r="AM163" s="9"/>
      <c r="AN163" s="9"/>
      <c r="AO163" s="9"/>
    </row>
    <row r="164">
      <c r="A164" s="9"/>
      <c r="B164" s="9"/>
      <c r="C164" s="349"/>
      <c r="D164" s="9"/>
      <c r="E164" s="9"/>
      <c r="F164" s="358"/>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24"/>
      <c r="AL164" s="9"/>
      <c r="AM164" s="9"/>
      <c r="AN164" s="9"/>
      <c r="AO164" s="9"/>
    </row>
    <row r="165">
      <c r="A165" s="9"/>
      <c r="B165" s="9"/>
      <c r="C165" s="349"/>
      <c r="D165" s="9"/>
      <c r="E165" s="9"/>
      <c r="F165" s="358"/>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24"/>
      <c r="AL165" s="9"/>
      <c r="AM165" s="9"/>
      <c r="AN165" s="9"/>
      <c r="AO165" s="9"/>
    </row>
    <row r="166">
      <c r="A166" s="9"/>
      <c r="B166" s="9"/>
      <c r="C166" s="349"/>
      <c r="D166" s="9"/>
      <c r="E166" s="9"/>
      <c r="F166" s="358"/>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24"/>
      <c r="AL166" s="9"/>
      <c r="AM166" s="9"/>
      <c r="AN166" s="9"/>
      <c r="AO166" s="9"/>
    </row>
    <row r="167">
      <c r="A167" s="9"/>
      <c r="B167" s="9"/>
      <c r="C167" s="349"/>
      <c r="D167" s="9"/>
      <c r="E167" s="9"/>
      <c r="F167" s="358"/>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24"/>
      <c r="AL167" s="9"/>
      <c r="AM167" s="9"/>
      <c r="AN167" s="9"/>
      <c r="AO167" s="9"/>
    </row>
    <row r="168">
      <c r="A168" s="9"/>
      <c r="B168" s="9"/>
      <c r="C168" s="349"/>
      <c r="D168" s="9"/>
      <c r="E168" s="9"/>
      <c r="F168" s="358"/>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24"/>
      <c r="AL168" s="9"/>
      <c r="AM168" s="9"/>
      <c r="AN168" s="9"/>
      <c r="AO168" s="9"/>
    </row>
    <row r="169">
      <c r="A169" s="9"/>
      <c r="B169" s="9"/>
      <c r="C169" s="349"/>
      <c r="D169" s="9"/>
      <c r="E169" s="9"/>
      <c r="F169" s="358"/>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24"/>
      <c r="AL169" s="9"/>
      <c r="AM169" s="9"/>
      <c r="AN169" s="9"/>
      <c r="AO169" s="9"/>
    </row>
    <row r="170">
      <c r="A170" s="9"/>
      <c r="B170" s="9"/>
      <c r="C170" s="349"/>
      <c r="D170" s="9"/>
      <c r="E170" s="9"/>
      <c r="F170" s="358"/>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24"/>
      <c r="AL170" s="9"/>
      <c r="AM170" s="9"/>
      <c r="AN170" s="9"/>
      <c r="AO170" s="9"/>
    </row>
    <row r="171">
      <c r="A171" s="9"/>
      <c r="B171" s="9"/>
      <c r="C171" s="349"/>
      <c r="D171" s="9"/>
      <c r="E171" s="9"/>
      <c r="F171" s="358"/>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24"/>
      <c r="AL171" s="9"/>
      <c r="AM171" s="9"/>
      <c r="AN171" s="9"/>
      <c r="AO171" s="9"/>
    </row>
    <row r="172">
      <c r="A172" s="9"/>
      <c r="B172" s="9"/>
      <c r="C172" s="349"/>
      <c r="D172" s="9"/>
      <c r="E172" s="9"/>
      <c r="F172" s="358"/>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24"/>
      <c r="AL172" s="9"/>
      <c r="AM172" s="9"/>
      <c r="AN172" s="9"/>
      <c r="AO172" s="9"/>
    </row>
    <row r="173">
      <c r="A173" s="9"/>
      <c r="B173" s="9"/>
      <c r="C173" s="349"/>
      <c r="D173" s="9"/>
      <c r="E173" s="9"/>
      <c r="F173" s="358"/>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24"/>
      <c r="AL173" s="9"/>
      <c r="AM173" s="9"/>
      <c r="AN173" s="9"/>
      <c r="AO173" s="9"/>
    </row>
    <row r="174">
      <c r="A174" s="9"/>
      <c r="B174" s="9"/>
      <c r="C174" s="349"/>
      <c r="D174" s="9"/>
      <c r="E174" s="9"/>
      <c r="F174" s="358"/>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24"/>
      <c r="AL174" s="9"/>
      <c r="AM174" s="9"/>
      <c r="AN174" s="9"/>
      <c r="AO174" s="9"/>
    </row>
    <row r="175">
      <c r="A175" s="9"/>
      <c r="B175" s="9"/>
      <c r="C175" s="349"/>
      <c r="D175" s="9"/>
      <c r="E175" s="9"/>
      <c r="F175" s="358"/>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24"/>
      <c r="AL175" s="9"/>
      <c r="AM175" s="9"/>
      <c r="AN175" s="9"/>
      <c r="AO175" s="9"/>
    </row>
    <row r="176">
      <c r="A176" s="9"/>
      <c r="B176" s="9"/>
      <c r="C176" s="349"/>
      <c r="D176" s="9"/>
      <c r="E176" s="9"/>
      <c r="F176" s="358"/>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24"/>
      <c r="AL176" s="9"/>
      <c r="AM176" s="9"/>
      <c r="AN176" s="9"/>
      <c r="AO176" s="9"/>
    </row>
    <row r="177">
      <c r="A177" s="9"/>
      <c r="B177" s="9"/>
      <c r="C177" s="349"/>
      <c r="D177" s="9"/>
      <c r="E177" s="9"/>
      <c r="F177" s="358"/>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24"/>
      <c r="AL177" s="9"/>
      <c r="AM177" s="9"/>
      <c r="AN177" s="9"/>
      <c r="AO177" s="9"/>
    </row>
    <row r="178">
      <c r="A178" s="9"/>
      <c r="B178" s="9"/>
      <c r="C178" s="349"/>
      <c r="D178" s="9"/>
      <c r="E178" s="9"/>
      <c r="F178" s="358"/>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24"/>
      <c r="AL178" s="9"/>
      <c r="AM178" s="9"/>
      <c r="AN178" s="9"/>
      <c r="AO178" s="9"/>
    </row>
    <row r="179">
      <c r="A179" s="9"/>
      <c r="B179" s="9"/>
      <c r="C179" s="349"/>
      <c r="D179" s="9"/>
      <c r="E179" s="9"/>
      <c r="F179" s="358"/>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24"/>
      <c r="AL179" s="9"/>
      <c r="AM179" s="9"/>
      <c r="AN179" s="9"/>
      <c r="AO179" s="9"/>
    </row>
    <row r="180">
      <c r="A180" s="9"/>
      <c r="B180" s="9"/>
      <c r="C180" s="349"/>
      <c r="D180" s="9"/>
      <c r="E180" s="9"/>
      <c r="F180" s="358"/>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24"/>
      <c r="AL180" s="9"/>
      <c r="AM180" s="9"/>
      <c r="AN180" s="9"/>
      <c r="AO180" s="9"/>
    </row>
    <row r="181">
      <c r="A181" s="9"/>
      <c r="B181" s="9"/>
      <c r="C181" s="349"/>
      <c r="D181" s="9"/>
      <c r="E181" s="9"/>
      <c r="F181" s="358"/>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24"/>
      <c r="AL181" s="9"/>
      <c r="AM181" s="9"/>
      <c r="AN181" s="9"/>
      <c r="AO181" s="9"/>
    </row>
    <row r="182">
      <c r="A182" s="9"/>
      <c r="B182" s="9"/>
      <c r="C182" s="349"/>
      <c r="D182" s="9"/>
      <c r="E182" s="9"/>
      <c r="F182" s="358"/>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24"/>
      <c r="AL182" s="9"/>
      <c r="AM182" s="9"/>
      <c r="AN182" s="9"/>
      <c r="AO182" s="9"/>
    </row>
    <row r="183">
      <c r="A183" s="9"/>
      <c r="B183" s="9"/>
      <c r="C183" s="349"/>
      <c r="D183" s="9"/>
      <c r="E183" s="9"/>
      <c r="F183" s="358"/>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24"/>
      <c r="AL183" s="9"/>
      <c r="AM183" s="9"/>
      <c r="AN183" s="9"/>
      <c r="AO183" s="9"/>
    </row>
    <row r="184">
      <c r="A184" s="9"/>
      <c r="B184" s="9"/>
      <c r="C184" s="349"/>
      <c r="D184" s="9"/>
      <c r="E184" s="9"/>
      <c r="F184" s="358"/>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24"/>
      <c r="AL184" s="9"/>
      <c r="AM184" s="9"/>
      <c r="AN184" s="9"/>
      <c r="AO184" s="9"/>
    </row>
    <row r="185">
      <c r="A185" s="9"/>
      <c r="B185" s="9"/>
      <c r="C185" s="349"/>
      <c r="D185" s="9"/>
      <c r="E185" s="9"/>
      <c r="F185" s="358"/>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24"/>
      <c r="AL185" s="9"/>
      <c r="AM185" s="9"/>
      <c r="AN185" s="9"/>
      <c r="AO185" s="9"/>
    </row>
    <row r="186">
      <c r="A186" s="9"/>
      <c r="B186" s="9"/>
      <c r="C186" s="349"/>
      <c r="D186" s="9"/>
      <c r="E186" s="9"/>
      <c r="F186" s="358"/>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24"/>
      <c r="AL186" s="9"/>
      <c r="AM186" s="9"/>
      <c r="AN186" s="9"/>
      <c r="AO186" s="9"/>
    </row>
    <row r="187">
      <c r="A187" s="9"/>
      <c r="B187" s="9"/>
      <c r="C187" s="349"/>
      <c r="D187" s="9"/>
      <c r="E187" s="9"/>
      <c r="F187" s="358"/>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24"/>
      <c r="AL187" s="9"/>
      <c r="AM187" s="9"/>
      <c r="AN187" s="9"/>
      <c r="AO187" s="9"/>
    </row>
    <row r="188">
      <c r="A188" s="9"/>
      <c r="B188" s="9"/>
      <c r="C188" s="349"/>
      <c r="D188" s="9"/>
      <c r="E188" s="9"/>
      <c r="F188" s="358"/>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24"/>
      <c r="AL188" s="9"/>
      <c r="AM188" s="9"/>
      <c r="AN188" s="9"/>
      <c r="AO188" s="9"/>
    </row>
    <row r="189">
      <c r="A189" s="9"/>
      <c r="B189" s="9"/>
      <c r="C189" s="349"/>
      <c r="D189" s="9"/>
      <c r="E189" s="9"/>
      <c r="F189" s="358"/>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24"/>
      <c r="AL189" s="9"/>
      <c r="AM189" s="9"/>
      <c r="AN189" s="9"/>
      <c r="AO189" s="9"/>
    </row>
    <row r="190">
      <c r="A190" s="9"/>
      <c r="B190" s="9"/>
      <c r="C190" s="349"/>
      <c r="D190" s="9"/>
      <c r="E190" s="9"/>
      <c r="F190" s="358"/>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24"/>
      <c r="AL190" s="9"/>
      <c r="AM190" s="9"/>
      <c r="AN190" s="9"/>
      <c r="AO190" s="9"/>
    </row>
    <row r="191">
      <c r="A191" s="9"/>
      <c r="B191" s="9"/>
      <c r="C191" s="349"/>
      <c r="D191" s="9"/>
      <c r="E191" s="9"/>
      <c r="F191" s="358"/>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24"/>
      <c r="AL191" s="9"/>
      <c r="AM191" s="9"/>
      <c r="AN191" s="9"/>
      <c r="AO191" s="9"/>
    </row>
    <row r="192">
      <c r="A192" s="9"/>
      <c r="B192" s="9"/>
      <c r="C192" s="349"/>
      <c r="D192" s="9"/>
      <c r="E192" s="9"/>
      <c r="F192" s="358"/>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24"/>
      <c r="AL192" s="9"/>
      <c r="AM192" s="9"/>
      <c r="AN192" s="9"/>
      <c r="AO192" s="9"/>
    </row>
    <row r="193">
      <c r="A193" s="9"/>
      <c r="B193" s="9"/>
      <c r="C193" s="349"/>
      <c r="D193" s="9"/>
      <c r="E193" s="9"/>
      <c r="F193" s="358"/>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24"/>
      <c r="AL193" s="9"/>
      <c r="AM193" s="9"/>
      <c r="AN193" s="9"/>
      <c r="AO193" s="9"/>
    </row>
    <row r="194">
      <c r="A194" s="9"/>
      <c r="B194" s="9"/>
      <c r="C194" s="349"/>
      <c r="D194" s="9"/>
      <c r="E194" s="9"/>
      <c r="F194" s="358"/>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24"/>
      <c r="AL194" s="9"/>
      <c r="AM194" s="9"/>
      <c r="AN194" s="9"/>
      <c r="AO194" s="9"/>
    </row>
    <row r="195">
      <c r="A195" s="9"/>
      <c r="B195" s="9"/>
      <c r="C195" s="349"/>
      <c r="D195" s="9"/>
      <c r="E195" s="9"/>
      <c r="F195" s="358"/>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24"/>
      <c r="AL195" s="9"/>
      <c r="AM195" s="9"/>
      <c r="AN195" s="9"/>
      <c r="AO195" s="9"/>
    </row>
    <row r="196">
      <c r="A196" s="9"/>
      <c r="B196" s="9"/>
      <c r="C196" s="349"/>
      <c r="D196" s="9"/>
      <c r="E196" s="9"/>
      <c r="F196" s="358"/>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24"/>
      <c r="AL196" s="9"/>
      <c r="AM196" s="9"/>
      <c r="AN196" s="9"/>
      <c r="AO196" s="9"/>
    </row>
    <row r="197">
      <c r="A197" s="9"/>
      <c r="B197" s="9"/>
      <c r="C197" s="349"/>
      <c r="D197" s="9"/>
      <c r="E197" s="9"/>
      <c r="F197" s="358"/>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24"/>
      <c r="AL197" s="9"/>
      <c r="AM197" s="9"/>
      <c r="AN197" s="9"/>
      <c r="AO197" s="9"/>
    </row>
    <row r="198">
      <c r="A198" s="9"/>
      <c r="B198" s="9"/>
      <c r="C198" s="349"/>
      <c r="D198" s="9"/>
      <c r="E198" s="9"/>
      <c r="F198" s="358"/>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24"/>
      <c r="AL198" s="9"/>
      <c r="AM198" s="9"/>
      <c r="AN198" s="9"/>
      <c r="AO198" s="9"/>
    </row>
    <row r="199">
      <c r="A199" s="9"/>
      <c r="B199" s="9"/>
      <c r="C199" s="349"/>
      <c r="D199" s="9"/>
      <c r="E199" s="9"/>
      <c r="F199" s="358"/>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24"/>
      <c r="AL199" s="9"/>
      <c r="AM199" s="9"/>
      <c r="AN199" s="9"/>
      <c r="AO199" s="9"/>
    </row>
    <row r="200">
      <c r="A200" s="9"/>
      <c r="B200" s="9"/>
      <c r="C200" s="349"/>
      <c r="D200" s="9"/>
      <c r="E200" s="9"/>
      <c r="F200" s="358"/>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24"/>
      <c r="AL200" s="9"/>
      <c r="AM200" s="9"/>
      <c r="AN200" s="9"/>
      <c r="AO200" s="9"/>
    </row>
    <row r="201">
      <c r="A201" s="9"/>
      <c r="B201" s="9"/>
      <c r="C201" s="349"/>
      <c r="D201" s="9"/>
      <c r="E201" s="9"/>
      <c r="F201" s="358"/>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24"/>
      <c r="AL201" s="9"/>
      <c r="AM201" s="9"/>
      <c r="AN201" s="9"/>
      <c r="AO201" s="9"/>
    </row>
    <row r="202">
      <c r="A202" s="9"/>
      <c r="B202" s="9"/>
      <c r="C202" s="349"/>
      <c r="D202" s="9"/>
      <c r="E202" s="9"/>
      <c r="F202" s="358"/>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24"/>
      <c r="AL202" s="9"/>
      <c r="AM202" s="9"/>
      <c r="AN202" s="9"/>
      <c r="AO202" s="9"/>
    </row>
    <row r="203">
      <c r="A203" s="9"/>
      <c r="B203" s="9"/>
      <c r="C203" s="349"/>
      <c r="D203" s="9"/>
      <c r="E203" s="9"/>
      <c r="F203" s="358"/>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24"/>
      <c r="AL203" s="9"/>
      <c r="AM203" s="9"/>
      <c r="AN203" s="9"/>
      <c r="AO203" s="9"/>
    </row>
    <row r="204">
      <c r="A204" s="9"/>
      <c r="B204" s="9"/>
      <c r="C204" s="349"/>
      <c r="D204" s="9"/>
      <c r="E204" s="9"/>
      <c r="F204" s="358"/>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24"/>
      <c r="AL204" s="9"/>
      <c r="AM204" s="9"/>
      <c r="AN204" s="9"/>
      <c r="AO204" s="9"/>
    </row>
    <row r="205">
      <c r="A205" s="9"/>
      <c r="B205" s="9"/>
      <c r="C205" s="349"/>
      <c r="D205" s="9"/>
      <c r="E205" s="9"/>
      <c r="F205" s="358"/>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24"/>
      <c r="AL205" s="9"/>
      <c r="AM205" s="9"/>
      <c r="AN205" s="9"/>
      <c r="AO205" s="9"/>
    </row>
    <row r="206">
      <c r="A206" s="9"/>
      <c r="B206" s="9"/>
      <c r="C206" s="349"/>
      <c r="D206" s="9"/>
      <c r="E206" s="9"/>
      <c r="F206" s="358"/>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24"/>
      <c r="AL206" s="9"/>
      <c r="AM206" s="9"/>
      <c r="AN206" s="9"/>
      <c r="AO206" s="9"/>
    </row>
    <row r="207">
      <c r="A207" s="9"/>
      <c r="B207" s="9"/>
      <c r="C207" s="349"/>
      <c r="D207" s="9"/>
      <c r="E207" s="9"/>
      <c r="F207" s="358"/>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24"/>
      <c r="AL207" s="9"/>
      <c r="AM207" s="9"/>
      <c r="AN207" s="9"/>
      <c r="AO207" s="9"/>
    </row>
    <row r="208">
      <c r="A208" s="9"/>
      <c r="B208" s="9"/>
      <c r="C208" s="349"/>
      <c r="D208" s="9"/>
      <c r="E208" s="9"/>
      <c r="F208" s="358"/>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24"/>
      <c r="AL208" s="9"/>
      <c r="AM208" s="9"/>
      <c r="AN208" s="9"/>
      <c r="AO208" s="9"/>
    </row>
    <row r="209">
      <c r="A209" s="9"/>
      <c r="B209" s="9"/>
      <c r="C209" s="349"/>
      <c r="D209" s="9"/>
      <c r="E209" s="9"/>
      <c r="F209" s="358"/>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24"/>
      <c r="AL209" s="9"/>
      <c r="AM209" s="9"/>
      <c r="AN209" s="9"/>
      <c r="AO209" s="9"/>
    </row>
    <row r="210">
      <c r="A210" s="9"/>
      <c r="B210" s="9"/>
      <c r="C210" s="349"/>
      <c r="D210" s="9"/>
      <c r="E210" s="9"/>
      <c r="F210" s="358"/>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24"/>
      <c r="AL210" s="9"/>
      <c r="AM210" s="9"/>
      <c r="AN210" s="9"/>
      <c r="AO210" s="9"/>
    </row>
    <row r="211">
      <c r="A211" s="9"/>
      <c r="B211" s="9"/>
      <c r="C211" s="349"/>
      <c r="D211" s="9"/>
      <c r="E211" s="9"/>
      <c r="F211" s="358"/>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24"/>
      <c r="AL211" s="9"/>
      <c r="AM211" s="9"/>
      <c r="AN211" s="9"/>
      <c r="AO211" s="9"/>
    </row>
    <row r="212">
      <c r="A212" s="9"/>
      <c r="B212" s="9"/>
      <c r="C212" s="349"/>
      <c r="D212" s="9"/>
      <c r="E212" s="9"/>
      <c r="F212" s="358"/>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24"/>
      <c r="AL212" s="9"/>
      <c r="AM212" s="9"/>
      <c r="AN212" s="9"/>
      <c r="AO212" s="9"/>
    </row>
    <row r="213">
      <c r="A213" s="9"/>
      <c r="B213" s="9"/>
      <c r="C213" s="349"/>
      <c r="D213" s="9"/>
      <c r="E213" s="9"/>
      <c r="F213" s="358"/>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24"/>
      <c r="AL213" s="9"/>
      <c r="AM213" s="9"/>
      <c r="AN213" s="9"/>
      <c r="AO213" s="9"/>
    </row>
    <row r="214">
      <c r="A214" s="9"/>
      <c r="B214" s="9"/>
      <c r="C214" s="349"/>
      <c r="D214" s="9"/>
      <c r="E214" s="9"/>
      <c r="F214" s="358"/>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24"/>
      <c r="AL214" s="9"/>
      <c r="AM214" s="9"/>
      <c r="AN214" s="9"/>
      <c r="AO214" s="9"/>
    </row>
    <row r="215">
      <c r="A215" s="9"/>
      <c r="B215" s="9"/>
      <c r="C215" s="349"/>
      <c r="D215" s="9"/>
      <c r="E215" s="9"/>
      <c r="F215" s="358"/>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24"/>
      <c r="AL215" s="9"/>
      <c r="AM215" s="9"/>
      <c r="AN215" s="9"/>
      <c r="AO215" s="9"/>
    </row>
    <row r="216">
      <c r="A216" s="9"/>
      <c r="B216" s="9"/>
      <c r="C216" s="349"/>
      <c r="D216" s="9"/>
      <c r="E216" s="9"/>
      <c r="F216" s="358"/>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24"/>
      <c r="AL216" s="9"/>
      <c r="AM216" s="9"/>
      <c r="AN216" s="9"/>
      <c r="AO216" s="9"/>
    </row>
    <row r="217">
      <c r="A217" s="9"/>
      <c r="B217" s="9"/>
      <c r="C217" s="349"/>
      <c r="D217" s="9"/>
      <c r="E217" s="9"/>
      <c r="F217" s="358"/>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24"/>
      <c r="AL217" s="9"/>
      <c r="AM217" s="9"/>
      <c r="AN217" s="9"/>
      <c r="AO217" s="9"/>
    </row>
    <row r="218">
      <c r="A218" s="9"/>
      <c r="B218" s="9"/>
      <c r="C218" s="349"/>
      <c r="D218" s="9"/>
      <c r="E218" s="9"/>
      <c r="F218" s="358"/>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24"/>
      <c r="AL218" s="9"/>
      <c r="AM218" s="9"/>
      <c r="AN218" s="9"/>
      <c r="AO218" s="9"/>
    </row>
    <row r="219">
      <c r="A219" s="9"/>
      <c r="B219" s="9"/>
      <c r="C219" s="349"/>
      <c r="D219" s="9"/>
      <c r="E219" s="9"/>
      <c r="F219" s="358"/>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24"/>
      <c r="AL219" s="9"/>
      <c r="AM219" s="9"/>
      <c r="AN219" s="9"/>
      <c r="AO219" s="9"/>
    </row>
    <row r="220">
      <c r="A220" s="9"/>
      <c r="B220" s="9"/>
      <c r="C220" s="349"/>
      <c r="D220" s="9"/>
      <c r="E220" s="9"/>
      <c r="F220" s="358"/>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24"/>
      <c r="AL220" s="9"/>
      <c r="AM220" s="9"/>
      <c r="AN220" s="9"/>
      <c r="AO220" s="9"/>
    </row>
    <row r="221">
      <c r="A221" s="9"/>
      <c r="B221" s="9"/>
      <c r="C221" s="349"/>
      <c r="D221" s="9"/>
      <c r="E221" s="9"/>
      <c r="F221" s="358"/>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24"/>
      <c r="AL221" s="9"/>
      <c r="AM221" s="9"/>
      <c r="AN221" s="9"/>
      <c r="AO221" s="9"/>
    </row>
    <row r="222">
      <c r="A222" s="9"/>
      <c r="B222" s="9"/>
      <c r="C222" s="349"/>
      <c r="D222" s="9"/>
      <c r="E222" s="9"/>
      <c r="F222" s="358"/>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24"/>
      <c r="AL222" s="9"/>
      <c r="AM222" s="9"/>
      <c r="AN222" s="9"/>
      <c r="AO222" s="9"/>
    </row>
    <row r="223">
      <c r="A223" s="9"/>
      <c r="B223" s="9"/>
      <c r="C223" s="349"/>
      <c r="D223" s="9"/>
      <c r="E223" s="9"/>
      <c r="F223" s="358"/>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24"/>
      <c r="AL223" s="9"/>
      <c r="AM223" s="9"/>
      <c r="AN223" s="9"/>
      <c r="AO223" s="9"/>
    </row>
    <row r="224">
      <c r="A224" s="9"/>
      <c r="B224" s="9"/>
      <c r="C224" s="349"/>
      <c r="D224" s="9"/>
      <c r="E224" s="9"/>
      <c r="F224" s="358"/>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24"/>
      <c r="AL224" s="9"/>
      <c r="AM224" s="9"/>
      <c r="AN224" s="9"/>
      <c r="AO224" s="9"/>
    </row>
    <row r="225">
      <c r="A225" s="9"/>
      <c r="B225" s="9"/>
      <c r="C225" s="349"/>
      <c r="D225" s="9"/>
      <c r="E225" s="9"/>
      <c r="F225" s="358"/>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24"/>
      <c r="AL225" s="9"/>
      <c r="AM225" s="9"/>
      <c r="AN225" s="9"/>
      <c r="AO225" s="9"/>
    </row>
    <row r="226">
      <c r="A226" s="9"/>
      <c r="B226" s="9"/>
      <c r="C226" s="349"/>
      <c r="D226" s="9"/>
      <c r="E226" s="9"/>
      <c r="F226" s="358"/>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24"/>
      <c r="AL226" s="9"/>
      <c r="AM226" s="9"/>
      <c r="AN226" s="9"/>
      <c r="AO226" s="9"/>
    </row>
    <row r="227">
      <c r="A227" s="9"/>
      <c r="B227" s="9"/>
      <c r="C227" s="349"/>
      <c r="D227" s="9"/>
      <c r="E227" s="9"/>
      <c r="F227" s="358"/>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24"/>
      <c r="AL227" s="9"/>
      <c r="AM227" s="9"/>
      <c r="AN227" s="9"/>
      <c r="AO227" s="9"/>
    </row>
    <row r="228">
      <c r="A228" s="9"/>
      <c r="B228" s="9"/>
      <c r="C228" s="349"/>
      <c r="D228" s="9"/>
      <c r="E228" s="9"/>
      <c r="F228" s="358"/>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24"/>
      <c r="AL228" s="9"/>
      <c r="AM228" s="9"/>
      <c r="AN228" s="9"/>
      <c r="AO228" s="9"/>
    </row>
    <row r="229">
      <c r="A229" s="9"/>
      <c r="B229" s="9"/>
      <c r="C229" s="349"/>
      <c r="D229" s="9"/>
      <c r="E229" s="9"/>
      <c r="F229" s="358"/>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24"/>
      <c r="AL229" s="9"/>
      <c r="AM229" s="9"/>
      <c r="AN229" s="9"/>
      <c r="AO229" s="9"/>
    </row>
    <row r="230">
      <c r="A230" s="9"/>
      <c r="B230" s="9"/>
      <c r="C230" s="349"/>
      <c r="D230" s="9"/>
      <c r="E230" s="9"/>
      <c r="F230" s="358"/>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24"/>
      <c r="AL230" s="9"/>
      <c r="AM230" s="9"/>
      <c r="AN230" s="9"/>
      <c r="AO230" s="9"/>
    </row>
    <row r="231">
      <c r="A231" s="9"/>
      <c r="B231" s="9"/>
      <c r="C231" s="349"/>
      <c r="D231" s="9"/>
      <c r="E231" s="9"/>
      <c r="F231" s="358"/>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24"/>
      <c r="AL231" s="9"/>
      <c r="AM231" s="9"/>
      <c r="AN231" s="9"/>
      <c r="AO231" s="9"/>
    </row>
    <row r="232">
      <c r="A232" s="9"/>
      <c r="B232" s="9"/>
      <c r="C232" s="349"/>
      <c r="D232" s="9"/>
      <c r="E232" s="9"/>
      <c r="F232" s="358"/>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24"/>
      <c r="AL232" s="9"/>
      <c r="AM232" s="9"/>
      <c r="AN232" s="9"/>
      <c r="AO232" s="9"/>
    </row>
    <row r="233">
      <c r="A233" s="9"/>
      <c r="B233" s="9"/>
      <c r="C233" s="349"/>
      <c r="D233" s="9"/>
      <c r="E233" s="9"/>
      <c r="F233" s="358"/>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24"/>
      <c r="AL233" s="9"/>
      <c r="AM233" s="9"/>
      <c r="AN233" s="9"/>
      <c r="AO233" s="9"/>
    </row>
    <row r="234">
      <c r="A234" s="9"/>
      <c r="B234" s="9"/>
      <c r="C234" s="349"/>
      <c r="D234" s="9"/>
      <c r="E234" s="9"/>
      <c r="F234" s="358"/>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24"/>
      <c r="AL234" s="9"/>
      <c r="AM234" s="9"/>
      <c r="AN234" s="9"/>
      <c r="AO234" s="9"/>
    </row>
    <row r="235">
      <c r="A235" s="9"/>
      <c r="B235" s="9"/>
      <c r="C235" s="349"/>
      <c r="D235" s="9"/>
      <c r="E235" s="9"/>
      <c r="F235" s="358"/>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24"/>
      <c r="AL235" s="9"/>
      <c r="AM235" s="9"/>
      <c r="AN235" s="9"/>
      <c r="AO235" s="9"/>
    </row>
    <row r="236">
      <c r="A236" s="9"/>
      <c r="B236" s="9"/>
      <c r="C236" s="349"/>
      <c r="D236" s="9"/>
      <c r="E236" s="9"/>
      <c r="F236" s="358"/>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24"/>
      <c r="AL236" s="9"/>
      <c r="AM236" s="9"/>
      <c r="AN236" s="9"/>
      <c r="AO236" s="9"/>
    </row>
    <row r="237">
      <c r="A237" s="9"/>
      <c r="B237" s="9"/>
      <c r="C237" s="349"/>
      <c r="D237" s="9"/>
      <c r="E237" s="9"/>
      <c r="F237" s="358"/>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24"/>
      <c r="AL237" s="9"/>
      <c r="AM237" s="9"/>
      <c r="AN237" s="9"/>
      <c r="AO237" s="9"/>
    </row>
    <row r="238">
      <c r="A238" s="9"/>
      <c r="B238" s="9"/>
      <c r="C238" s="349"/>
      <c r="D238" s="9"/>
      <c r="E238" s="9"/>
      <c r="F238" s="358"/>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24"/>
      <c r="AL238" s="9"/>
      <c r="AM238" s="9"/>
      <c r="AN238" s="9"/>
      <c r="AO238" s="9"/>
    </row>
    <row r="239">
      <c r="A239" s="9"/>
      <c r="B239" s="9"/>
      <c r="C239" s="349"/>
      <c r="D239" s="9"/>
      <c r="E239" s="9"/>
      <c r="F239" s="358"/>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24"/>
      <c r="AL239" s="9"/>
      <c r="AM239" s="9"/>
      <c r="AN239" s="9"/>
      <c r="AO239" s="9"/>
    </row>
    <row r="240">
      <c r="A240" s="9"/>
      <c r="B240" s="9"/>
      <c r="C240" s="349"/>
      <c r="D240" s="9"/>
      <c r="E240" s="9"/>
      <c r="F240" s="358"/>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24"/>
      <c r="AL240" s="9"/>
      <c r="AM240" s="9"/>
      <c r="AN240" s="9"/>
      <c r="AO240" s="9"/>
    </row>
    <row r="241">
      <c r="A241" s="9"/>
      <c r="B241" s="9"/>
      <c r="C241" s="349"/>
      <c r="D241" s="9"/>
      <c r="E241" s="9"/>
      <c r="F241" s="358"/>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24"/>
      <c r="AL241" s="9"/>
      <c r="AM241" s="9"/>
      <c r="AN241" s="9"/>
      <c r="AO241" s="9"/>
    </row>
    <row r="242">
      <c r="A242" s="9"/>
      <c r="B242" s="9"/>
      <c r="C242" s="349"/>
      <c r="D242" s="9"/>
      <c r="E242" s="9"/>
      <c r="F242" s="358"/>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24"/>
      <c r="AL242" s="9"/>
      <c r="AM242" s="9"/>
      <c r="AN242" s="9"/>
      <c r="AO242" s="9"/>
    </row>
    <row r="243">
      <c r="A243" s="9"/>
      <c r="B243" s="9"/>
      <c r="C243" s="349"/>
      <c r="D243" s="9"/>
      <c r="E243" s="9"/>
      <c r="F243" s="358"/>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24"/>
      <c r="AL243" s="9"/>
      <c r="AM243" s="9"/>
      <c r="AN243" s="9"/>
      <c r="AO243" s="9"/>
    </row>
    <row r="244">
      <c r="A244" s="9"/>
      <c r="B244" s="9"/>
      <c r="C244" s="349"/>
      <c r="D244" s="9"/>
      <c r="E244" s="9"/>
      <c r="F244" s="358"/>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24"/>
      <c r="AL244" s="9"/>
      <c r="AM244" s="9"/>
      <c r="AN244" s="9"/>
      <c r="AO244" s="9"/>
    </row>
    <row r="245">
      <c r="A245" s="9"/>
      <c r="B245" s="9"/>
      <c r="C245" s="349"/>
      <c r="D245" s="9"/>
      <c r="E245" s="9"/>
      <c r="F245" s="358"/>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24"/>
      <c r="AL245" s="9"/>
      <c r="AM245" s="9"/>
      <c r="AN245" s="9"/>
      <c r="AO245" s="9"/>
    </row>
    <row r="246">
      <c r="A246" s="9"/>
      <c r="B246" s="9"/>
      <c r="C246" s="349"/>
      <c r="D246" s="9"/>
      <c r="E246" s="9"/>
      <c r="F246" s="358"/>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24"/>
      <c r="AL246" s="9"/>
      <c r="AM246" s="9"/>
      <c r="AN246" s="9"/>
      <c r="AO246" s="9"/>
    </row>
    <row r="247">
      <c r="A247" s="9"/>
      <c r="B247" s="9"/>
      <c r="C247" s="349"/>
      <c r="D247" s="9"/>
      <c r="E247" s="9"/>
      <c r="F247" s="358"/>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24"/>
      <c r="AL247" s="9"/>
      <c r="AM247" s="9"/>
      <c r="AN247" s="9"/>
      <c r="AO247" s="9"/>
    </row>
    <row r="248">
      <c r="A248" s="9"/>
      <c r="B248" s="9"/>
      <c r="C248" s="349"/>
      <c r="D248" s="9"/>
      <c r="E248" s="9"/>
      <c r="F248" s="358"/>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24"/>
      <c r="AL248" s="9"/>
      <c r="AM248" s="9"/>
      <c r="AN248" s="9"/>
      <c r="AO248" s="9"/>
    </row>
    <row r="249">
      <c r="A249" s="9"/>
      <c r="B249" s="9"/>
      <c r="C249" s="349"/>
      <c r="D249" s="9"/>
      <c r="E249" s="9"/>
      <c r="F249" s="358"/>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24"/>
      <c r="AL249" s="9"/>
      <c r="AM249" s="9"/>
      <c r="AN249" s="9"/>
      <c r="AO249" s="9"/>
    </row>
    <row r="250">
      <c r="A250" s="9"/>
      <c r="B250" s="9"/>
      <c r="C250" s="349"/>
      <c r="D250" s="9"/>
      <c r="E250" s="9"/>
      <c r="F250" s="358"/>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24"/>
      <c r="AL250" s="9"/>
      <c r="AM250" s="9"/>
      <c r="AN250" s="9"/>
      <c r="AO250" s="9"/>
    </row>
    <row r="251">
      <c r="A251" s="9"/>
      <c r="B251" s="9"/>
      <c r="C251" s="349"/>
      <c r="D251" s="9"/>
      <c r="E251" s="9"/>
      <c r="F251" s="358"/>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24"/>
      <c r="AL251" s="9"/>
      <c r="AM251" s="9"/>
      <c r="AN251" s="9"/>
      <c r="AO251" s="9"/>
    </row>
    <row r="252">
      <c r="A252" s="9"/>
      <c r="B252" s="9"/>
      <c r="C252" s="349"/>
      <c r="D252" s="9"/>
      <c r="E252" s="9"/>
      <c r="F252" s="358"/>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24"/>
      <c r="AL252" s="9"/>
      <c r="AM252" s="9"/>
      <c r="AN252" s="9"/>
      <c r="AO252" s="9"/>
    </row>
    <row r="253">
      <c r="A253" s="9"/>
      <c r="B253" s="9"/>
      <c r="C253" s="349"/>
      <c r="D253" s="9"/>
      <c r="E253" s="9"/>
      <c r="F253" s="358"/>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24"/>
      <c r="AL253" s="9"/>
      <c r="AM253" s="9"/>
      <c r="AN253" s="9"/>
      <c r="AO253" s="9"/>
    </row>
    <row r="254">
      <c r="A254" s="9"/>
      <c r="B254" s="9"/>
      <c r="C254" s="349"/>
      <c r="D254" s="9"/>
      <c r="E254" s="9"/>
      <c r="F254" s="358"/>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24"/>
      <c r="AL254" s="9"/>
      <c r="AM254" s="9"/>
      <c r="AN254" s="9"/>
      <c r="AO254" s="9"/>
    </row>
    <row r="255">
      <c r="A255" s="9"/>
      <c r="B255" s="9"/>
      <c r="C255" s="349"/>
      <c r="D255" s="9"/>
      <c r="E255" s="9"/>
      <c r="F255" s="358"/>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24"/>
      <c r="AL255" s="9"/>
      <c r="AM255" s="9"/>
      <c r="AN255" s="9"/>
      <c r="AO255" s="9"/>
    </row>
    <row r="256">
      <c r="A256" s="9"/>
      <c r="B256" s="9"/>
      <c r="C256" s="349"/>
      <c r="D256" s="9"/>
      <c r="E256" s="9"/>
      <c r="F256" s="358"/>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24"/>
      <c r="AL256" s="9"/>
      <c r="AM256" s="9"/>
      <c r="AN256" s="9"/>
      <c r="AO256" s="9"/>
    </row>
    <row r="257">
      <c r="A257" s="9"/>
      <c r="B257" s="9"/>
      <c r="C257" s="349"/>
      <c r="D257" s="9"/>
      <c r="E257" s="9"/>
      <c r="F257" s="358"/>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24"/>
      <c r="AL257" s="9"/>
      <c r="AM257" s="9"/>
      <c r="AN257" s="9"/>
      <c r="AO257" s="9"/>
    </row>
    <row r="258">
      <c r="A258" s="9"/>
      <c r="B258" s="9"/>
      <c r="C258" s="349"/>
      <c r="D258" s="9"/>
      <c r="E258" s="9"/>
      <c r="F258" s="358"/>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24"/>
      <c r="AL258" s="9"/>
      <c r="AM258" s="9"/>
      <c r="AN258" s="9"/>
      <c r="AO258" s="9"/>
    </row>
    <row r="259">
      <c r="A259" s="9"/>
      <c r="B259" s="9"/>
      <c r="C259" s="349"/>
      <c r="D259" s="9"/>
      <c r="E259" s="9"/>
      <c r="F259" s="358"/>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24"/>
      <c r="AL259" s="9"/>
      <c r="AM259" s="9"/>
      <c r="AN259" s="9"/>
      <c r="AO259" s="9"/>
    </row>
    <row r="260">
      <c r="A260" s="9"/>
      <c r="B260" s="9"/>
      <c r="C260" s="349"/>
      <c r="D260" s="9"/>
      <c r="E260" s="9"/>
      <c r="F260" s="358"/>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24"/>
      <c r="AL260" s="9"/>
      <c r="AM260" s="9"/>
      <c r="AN260" s="9"/>
      <c r="AO260" s="9"/>
    </row>
    <row r="261">
      <c r="A261" s="9"/>
      <c r="B261" s="9"/>
      <c r="C261" s="349"/>
      <c r="D261" s="9"/>
      <c r="E261" s="9"/>
      <c r="F261" s="358"/>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24"/>
      <c r="AL261" s="9"/>
      <c r="AM261" s="9"/>
      <c r="AN261" s="9"/>
      <c r="AO261" s="9"/>
    </row>
    <row r="262">
      <c r="A262" s="9"/>
      <c r="B262" s="9"/>
      <c r="C262" s="349"/>
      <c r="D262" s="9"/>
      <c r="E262" s="9"/>
      <c r="F262" s="358"/>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24"/>
      <c r="AL262" s="9"/>
      <c r="AM262" s="9"/>
      <c r="AN262" s="9"/>
      <c r="AO262" s="9"/>
    </row>
    <row r="263">
      <c r="A263" s="9"/>
      <c r="B263" s="9"/>
      <c r="C263" s="349"/>
      <c r="D263" s="9"/>
      <c r="E263" s="9"/>
      <c r="F263" s="358"/>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24"/>
      <c r="AL263" s="9"/>
      <c r="AM263" s="9"/>
      <c r="AN263" s="9"/>
      <c r="AO263" s="9"/>
    </row>
    <row r="264">
      <c r="A264" s="9"/>
      <c r="B264" s="9"/>
      <c r="C264" s="349"/>
      <c r="D264" s="9"/>
      <c r="E264" s="9"/>
      <c r="F264" s="358"/>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24"/>
      <c r="AL264" s="9"/>
      <c r="AM264" s="9"/>
      <c r="AN264" s="9"/>
      <c r="AO264" s="9"/>
    </row>
    <row r="265">
      <c r="A265" s="9"/>
      <c r="B265" s="9"/>
      <c r="C265" s="349"/>
      <c r="D265" s="9"/>
      <c r="E265" s="9"/>
      <c r="F265" s="358"/>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24"/>
      <c r="AL265" s="9"/>
      <c r="AM265" s="9"/>
      <c r="AN265" s="9"/>
      <c r="AO265" s="9"/>
    </row>
    <row r="266">
      <c r="A266" s="9"/>
      <c r="B266" s="9"/>
      <c r="C266" s="349"/>
      <c r="D266" s="9"/>
      <c r="E266" s="9"/>
      <c r="F266" s="358"/>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24"/>
      <c r="AL266" s="9"/>
      <c r="AM266" s="9"/>
      <c r="AN266" s="9"/>
      <c r="AO266" s="9"/>
    </row>
    <row r="267">
      <c r="A267" s="9"/>
      <c r="B267" s="9"/>
      <c r="C267" s="349"/>
      <c r="D267" s="9"/>
      <c r="E267" s="9"/>
      <c r="F267" s="358"/>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24"/>
      <c r="AL267" s="9"/>
      <c r="AM267" s="9"/>
      <c r="AN267" s="9"/>
      <c r="AO267" s="9"/>
    </row>
    <row r="268">
      <c r="A268" s="9"/>
      <c r="B268" s="9"/>
      <c r="C268" s="349"/>
      <c r="D268" s="9"/>
      <c r="E268" s="9"/>
      <c r="F268" s="358"/>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24"/>
      <c r="AL268" s="9"/>
      <c r="AM268" s="9"/>
      <c r="AN268" s="9"/>
      <c r="AO268" s="9"/>
    </row>
    <row r="269">
      <c r="A269" s="9"/>
      <c r="B269" s="9"/>
      <c r="C269" s="349"/>
      <c r="D269" s="9"/>
      <c r="E269" s="9"/>
      <c r="F269" s="358"/>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24"/>
      <c r="AL269" s="9"/>
      <c r="AM269" s="9"/>
      <c r="AN269" s="9"/>
      <c r="AO269" s="9"/>
    </row>
    <row r="270">
      <c r="A270" s="9"/>
      <c r="B270" s="9"/>
      <c r="C270" s="349"/>
      <c r="D270" s="9"/>
      <c r="E270" s="9"/>
      <c r="F270" s="358"/>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24"/>
      <c r="AL270" s="9"/>
      <c r="AM270" s="9"/>
      <c r="AN270" s="9"/>
      <c r="AO270" s="9"/>
    </row>
    <row r="271">
      <c r="A271" s="9"/>
      <c r="B271" s="9"/>
      <c r="C271" s="349"/>
      <c r="D271" s="9"/>
      <c r="E271" s="9"/>
      <c r="F271" s="358"/>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24"/>
      <c r="AL271" s="9"/>
      <c r="AM271" s="9"/>
      <c r="AN271" s="9"/>
      <c r="AO271" s="9"/>
    </row>
    <row r="272">
      <c r="A272" s="9"/>
      <c r="B272" s="9"/>
      <c r="C272" s="349"/>
      <c r="D272" s="9"/>
      <c r="E272" s="9"/>
      <c r="F272" s="358"/>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24"/>
      <c r="AL272" s="9"/>
      <c r="AM272" s="9"/>
      <c r="AN272" s="9"/>
      <c r="AO272" s="9"/>
    </row>
    <row r="273">
      <c r="A273" s="9"/>
      <c r="B273" s="9"/>
      <c r="C273" s="349"/>
      <c r="D273" s="9"/>
      <c r="E273" s="9"/>
      <c r="F273" s="358"/>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24"/>
      <c r="AL273" s="9"/>
      <c r="AM273" s="9"/>
      <c r="AN273" s="9"/>
      <c r="AO273" s="9"/>
    </row>
    <row r="274">
      <c r="A274" s="9"/>
      <c r="B274" s="9"/>
      <c r="C274" s="349"/>
      <c r="D274" s="9"/>
      <c r="E274" s="9"/>
      <c r="F274" s="358"/>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24"/>
      <c r="AL274" s="9"/>
      <c r="AM274" s="9"/>
      <c r="AN274" s="9"/>
      <c r="AO274" s="9"/>
    </row>
    <row r="275">
      <c r="A275" s="9"/>
      <c r="B275" s="9"/>
      <c r="C275" s="349"/>
      <c r="D275" s="9"/>
      <c r="E275" s="9"/>
      <c r="F275" s="358"/>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24"/>
      <c r="AL275" s="9"/>
      <c r="AM275" s="9"/>
      <c r="AN275" s="9"/>
      <c r="AO275" s="9"/>
    </row>
    <row r="276">
      <c r="A276" s="9"/>
      <c r="B276" s="9"/>
      <c r="C276" s="349"/>
      <c r="D276" s="9"/>
      <c r="E276" s="9"/>
      <c r="F276" s="358"/>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24"/>
      <c r="AL276" s="9"/>
      <c r="AM276" s="9"/>
      <c r="AN276" s="9"/>
      <c r="AO276" s="9"/>
    </row>
    <row r="277">
      <c r="A277" s="9"/>
      <c r="B277" s="9"/>
      <c r="C277" s="349"/>
      <c r="D277" s="9"/>
      <c r="E277" s="9"/>
      <c r="F277" s="358"/>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24"/>
      <c r="AL277" s="9"/>
      <c r="AM277" s="9"/>
      <c r="AN277" s="9"/>
      <c r="AO277" s="9"/>
    </row>
    <row r="278">
      <c r="A278" s="9"/>
      <c r="B278" s="9"/>
      <c r="C278" s="349"/>
      <c r="D278" s="9"/>
      <c r="E278" s="9"/>
      <c r="F278" s="358"/>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24"/>
      <c r="AL278" s="9"/>
      <c r="AM278" s="9"/>
      <c r="AN278" s="9"/>
      <c r="AO278" s="9"/>
    </row>
    <row r="279">
      <c r="A279" s="9"/>
      <c r="B279" s="9"/>
      <c r="C279" s="349"/>
      <c r="D279" s="9"/>
      <c r="E279" s="9"/>
      <c r="F279" s="358"/>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24"/>
      <c r="AL279" s="9"/>
      <c r="AM279" s="9"/>
      <c r="AN279" s="9"/>
      <c r="AO279" s="9"/>
    </row>
    <row r="280">
      <c r="A280" s="9"/>
      <c r="B280" s="9"/>
      <c r="C280" s="349"/>
      <c r="D280" s="9"/>
      <c r="E280" s="9"/>
      <c r="F280" s="358"/>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24"/>
      <c r="AL280" s="9"/>
      <c r="AM280" s="9"/>
      <c r="AN280" s="9"/>
      <c r="AO280" s="9"/>
    </row>
    <row r="281">
      <c r="A281" s="9"/>
      <c r="B281" s="9"/>
      <c r="C281" s="349"/>
      <c r="D281" s="9"/>
      <c r="E281" s="9"/>
      <c r="F281" s="358"/>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24"/>
      <c r="AL281" s="9"/>
      <c r="AM281" s="9"/>
      <c r="AN281" s="9"/>
      <c r="AO281" s="9"/>
    </row>
    <row r="282">
      <c r="A282" s="9"/>
      <c r="B282" s="9"/>
      <c r="C282" s="349"/>
      <c r="D282" s="9"/>
      <c r="E282" s="9"/>
      <c r="F282" s="358"/>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24"/>
      <c r="AL282" s="9"/>
      <c r="AM282" s="9"/>
      <c r="AN282" s="9"/>
      <c r="AO282" s="9"/>
    </row>
    <row r="283">
      <c r="A283" s="9"/>
      <c r="B283" s="9"/>
      <c r="C283" s="349"/>
      <c r="D283" s="9"/>
      <c r="E283" s="9"/>
      <c r="F283" s="358"/>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24"/>
      <c r="AL283" s="9"/>
      <c r="AM283" s="9"/>
      <c r="AN283" s="9"/>
      <c r="AO283" s="9"/>
    </row>
    <row r="284">
      <c r="A284" s="9"/>
      <c r="B284" s="9"/>
      <c r="C284" s="349"/>
      <c r="D284" s="9"/>
      <c r="E284" s="9"/>
      <c r="F284" s="358"/>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24"/>
      <c r="AL284" s="9"/>
      <c r="AM284" s="9"/>
      <c r="AN284" s="9"/>
      <c r="AO284" s="9"/>
    </row>
    <row r="285">
      <c r="A285" s="9"/>
      <c r="B285" s="9"/>
      <c r="C285" s="349"/>
      <c r="D285" s="9"/>
      <c r="E285" s="9"/>
      <c r="F285" s="358"/>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24"/>
      <c r="AL285" s="9"/>
      <c r="AM285" s="9"/>
      <c r="AN285" s="9"/>
      <c r="AO285" s="9"/>
    </row>
    <row r="286">
      <c r="A286" s="9"/>
      <c r="B286" s="9"/>
      <c r="C286" s="349"/>
      <c r="D286" s="9"/>
      <c r="E286" s="9"/>
      <c r="F286" s="358"/>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24"/>
      <c r="AL286" s="9"/>
      <c r="AM286" s="9"/>
      <c r="AN286" s="9"/>
      <c r="AO286" s="9"/>
    </row>
    <row r="287">
      <c r="A287" s="9"/>
      <c r="B287" s="9"/>
      <c r="C287" s="349"/>
      <c r="D287" s="9"/>
      <c r="E287" s="9"/>
      <c r="F287" s="358"/>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24"/>
      <c r="AL287" s="9"/>
      <c r="AM287" s="9"/>
      <c r="AN287" s="9"/>
      <c r="AO287" s="9"/>
    </row>
    <row r="288">
      <c r="A288" s="9"/>
      <c r="B288" s="9"/>
      <c r="C288" s="349"/>
      <c r="D288" s="9"/>
      <c r="E288" s="9"/>
      <c r="F288" s="358"/>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24"/>
      <c r="AL288" s="9"/>
      <c r="AM288" s="9"/>
      <c r="AN288" s="9"/>
      <c r="AO288" s="9"/>
    </row>
    <row r="289">
      <c r="A289" s="9"/>
      <c r="B289" s="9"/>
      <c r="C289" s="349"/>
      <c r="D289" s="9"/>
      <c r="E289" s="9"/>
      <c r="F289" s="358"/>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24"/>
      <c r="AL289" s="9"/>
      <c r="AM289" s="9"/>
      <c r="AN289" s="9"/>
      <c r="AO289" s="9"/>
    </row>
    <row r="290">
      <c r="A290" s="9"/>
      <c r="B290" s="9"/>
      <c r="C290" s="349"/>
      <c r="D290" s="9"/>
      <c r="E290" s="9"/>
      <c r="F290" s="358"/>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24"/>
      <c r="AL290" s="9"/>
      <c r="AM290" s="9"/>
      <c r="AN290" s="9"/>
      <c r="AO290" s="9"/>
    </row>
    <row r="291">
      <c r="A291" s="9"/>
      <c r="B291" s="9"/>
      <c r="C291" s="349"/>
      <c r="D291" s="9"/>
      <c r="E291" s="9"/>
      <c r="F291" s="358"/>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24"/>
      <c r="AL291" s="9"/>
      <c r="AM291" s="9"/>
      <c r="AN291" s="9"/>
      <c r="AO291" s="9"/>
    </row>
    <row r="292">
      <c r="A292" s="9"/>
      <c r="B292" s="9"/>
      <c r="C292" s="349"/>
      <c r="D292" s="9"/>
      <c r="E292" s="9"/>
      <c r="F292" s="358"/>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24"/>
      <c r="AL292" s="9"/>
      <c r="AM292" s="9"/>
      <c r="AN292" s="9"/>
      <c r="AO292" s="9"/>
    </row>
    <row r="293">
      <c r="A293" s="9"/>
      <c r="B293" s="9"/>
      <c r="C293" s="349"/>
      <c r="D293" s="9"/>
      <c r="E293" s="9"/>
      <c r="F293" s="358"/>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24"/>
      <c r="AL293" s="9"/>
      <c r="AM293" s="9"/>
      <c r="AN293" s="9"/>
      <c r="AO293" s="9"/>
    </row>
    <row r="294">
      <c r="A294" s="9"/>
      <c r="B294" s="9"/>
      <c r="C294" s="349"/>
      <c r="D294" s="9"/>
      <c r="E294" s="9"/>
      <c r="F294" s="358"/>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24"/>
      <c r="AL294" s="9"/>
      <c r="AM294" s="9"/>
      <c r="AN294" s="9"/>
      <c r="AO294" s="9"/>
    </row>
    <row r="295">
      <c r="A295" s="9"/>
      <c r="B295" s="9"/>
      <c r="C295" s="349"/>
      <c r="D295" s="9"/>
      <c r="E295" s="9"/>
      <c r="F295" s="358"/>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24"/>
      <c r="AL295" s="9"/>
      <c r="AM295" s="9"/>
      <c r="AN295" s="9"/>
      <c r="AO295" s="9"/>
    </row>
    <row r="296">
      <c r="A296" s="9"/>
      <c r="B296" s="9"/>
      <c r="C296" s="349"/>
      <c r="D296" s="9"/>
      <c r="E296" s="9"/>
      <c r="F296" s="358"/>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24"/>
      <c r="AL296" s="9"/>
      <c r="AM296" s="9"/>
      <c r="AN296" s="9"/>
      <c r="AO296" s="9"/>
    </row>
    <row r="297">
      <c r="A297" s="9"/>
      <c r="B297" s="9"/>
      <c r="C297" s="349"/>
      <c r="D297" s="9"/>
      <c r="E297" s="9"/>
      <c r="F297" s="358"/>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24"/>
      <c r="AL297" s="9"/>
      <c r="AM297" s="9"/>
      <c r="AN297" s="9"/>
      <c r="AO297" s="9"/>
    </row>
    <row r="298">
      <c r="A298" s="9"/>
      <c r="B298" s="9"/>
      <c r="C298" s="349"/>
      <c r="D298" s="9"/>
      <c r="E298" s="9"/>
      <c r="F298" s="358"/>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24"/>
      <c r="AL298" s="9"/>
      <c r="AM298" s="9"/>
      <c r="AN298" s="9"/>
      <c r="AO298" s="9"/>
    </row>
    <row r="299">
      <c r="A299" s="9"/>
      <c r="B299" s="9"/>
      <c r="C299" s="349"/>
      <c r="D299" s="9"/>
      <c r="E299" s="9"/>
      <c r="F299" s="358"/>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24"/>
      <c r="AL299" s="9"/>
      <c r="AM299" s="9"/>
      <c r="AN299" s="9"/>
      <c r="AO299" s="9"/>
    </row>
    <row r="300">
      <c r="A300" s="9"/>
      <c r="B300" s="9"/>
      <c r="C300" s="349"/>
      <c r="D300" s="9"/>
      <c r="E300" s="9"/>
      <c r="F300" s="358"/>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24"/>
      <c r="AL300" s="9"/>
      <c r="AM300" s="9"/>
      <c r="AN300" s="9"/>
      <c r="AO300" s="9"/>
    </row>
    <row r="301">
      <c r="A301" s="9"/>
      <c r="B301" s="9"/>
      <c r="C301" s="349"/>
      <c r="D301" s="9"/>
      <c r="E301" s="9"/>
      <c r="F301" s="358"/>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24"/>
      <c r="AL301" s="9"/>
      <c r="AM301" s="9"/>
      <c r="AN301" s="9"/>
      <c r="AO301" s="9"/>
    </row>
    <row r="302">
      <c r="A302" s="9"/>
      <c r="B302" s="9"/>
      <c r="C302" s="349"/>
      <c r="D302" s="9"/>
      <c r="E302" s="9"/>
      <c r="F302" s="358"/>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24"/>
      <c r="AL302" s="9"/>
      <c r="AM302" s="9"/>
      <c r="AN302" s="9"/>
      <c r="AO302" s="9"/>
    </row>
    <row r="303">
      <c r="A303" s="9"/>
      <c r="B303" s="9"/>
      <c r="C303" s="349"/>
      <c r="D303" s="9"/>
      <c r="E303" s="9"/>
      <c r="F303" s="358"/>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24"/>
      <c r="AL303" s="9"/>
      <c r="AM303" s="9"/>
      <c r="AN303" s="9"/>
      <c r="AO303" s="9"/>
    </row>
    <row r="304">
      <c r="A304" s="9"/>
      <c r="B304" s="9"/>
      <c r="C304" s="349"/>
      <c r="D304" s="9"/>
      <c r="E304" s="9"/>
      <c r="F304" s="358"/>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24"/>
      <c r="AL304" s="9"/>
      <c r="AM304" s="9"/>
      <c r="AN304" s="9"/>
      <c r="AO304" s="9"/>
    </row>
    <row r="305">
      <c r="A305" s="9"/>
      <c r="B305" s="9"/>
      <c r="C305" s="349"/>
      <c r="D305" s="9"/>
      <c r="E305" s="9"/>
      <c r="F305" s="358"/>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24"/>
      <c r="AL305" s="9"/>
      <c r="AM305" s="9"/>
      <c r="AN305" s="9"/>
      <c r="AO305" s="9"/>
    </row>
    <row r="306">
      <c r="A306" s="9"/>
      <c r="B306" s="9"/>
      <c r="C306" s="349"/>
      <c r="D306" s="9"/>
      <c r="E306" s="9"/>
      <c r="F306" s="358"/>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24"/>
      <c r="AL306" s="9"/>
      <c r="AM306" s="9"/>
      <c r="AN306" s="9"/>
      <c r="AO306" s="9"/>
    </row>
    <row r="307">
      <c r="A307" s="9"/>
      <c r="B307" s="9"/>
      <c r="C307" s="349"/>
      <c r="D307" s="9"/>
      <c r="E307" s="9"/>
      <c r="F307" s="358"/>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24"/>
      <c r="AL307" s="9"/>
      <c r="AM307" s="9"/>
      <c r="AN307" s="9"/>
      <c r="AO307" s="9"/>
    </row>
    <row r="308">
      <c r="A308" s="9"/>
      <c r="B308" s="9"/>
      <c r="C308" s="349"/>
      <c r="D308" s="9"/>
      <c r="E308" s="9"/>
      <c r="F308" s="358"/>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24"/>
      <c r="AL308" s="9"/>
      <c r="AM308" s="9"/>
      <c r="AN308" s="9"/>
      <c r="AO308" s="9"/>
    </row>
    <row r="309">
      <c r="A309" s="9"/>
      <c r="B309" s="9"/>
      <c r="C309" s="349"/>
      <c r="D309" s="9"/>
      <c r="E309" s="9"/>
      <c r="F309" s="358"/>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24"/>
      <c r="AL309" s="9"/>
      <c r="AM309" s="9"/>
      <c r="AN309" s="9"/>
      <c r="AO309" s="9"/>
    </row>
    <row r="310">
      <c r="A310" s="9"/>
      <c r="B310" s="9"/>
      <c r="C310" s="349"/>
      <c r="D310" s="9"/>
      <c r="E310" s="9"/>
      <c r="F310" s="358"/>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24"/>
      <c r="AL310" s="9"/>
      <c r="AM310" s="9"/>
      <c r="AN310" s="9"/>
      <c r="AO310" s="9"/>
    </row>
    <row r="311">
      <c r="A311" s="9"/>
      <c r="B311" s="9"/>
      <c r="C311" s="349"/>
      <c r="D311" s="9"/>
      <c r="E311" s="9"/>
      <c r="F311" s="358"/>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24"/>
      <c r="AL311" s="9"/>
      <c r="AM311" s="9"/>
      <c r="AN311" s="9"/>
      <c r="AO311" s="9"/>
    </row>
    <row r="312">
      <c r="A312" s="9"/>
      <c r="B312" s="9"/>
      <c r="C312" s="349"/>
      <c r="D312" s="9"/>
      <c r="E312" s="9"/>
      <c r="F312" s="358"/>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24"/>
      <c r="AL312" s="9"/>
      <c r="AM312" s="9"/>
      <c r="AN312" s="9"/>
      <c r="AO312" s="9"/>
    </row>
    <row r="313">
      <c r="A313" s="9"/>
      <c r="B313" s="9"/>
      <c r="C313" s="349"/>
      <c r="D313" s="9"/>
      <c r="E313" s="9"/>
      <c r="F313" s="358"/>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24"/>
      <c r="AL313" s="9"/>
      <c r="AM313" s="9"/>
      <c r="AN313" s="9"/>
      <c r="AO313" s="9"/>
    </row>
    <row r="314">
      <c r="A314" s="9"/>
      <c r="B314" s="9"/>
      <c r="C314" s="349"/>
      <c r="D314" s="9"/>
      <c r="E314" s="9"/>
      <c r="F314" s="358"/>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24"/>
      <c r="AL314" s="9"/>
      <c r="AM314" s="9"/>
      <c r="AN314" s="9"/>
      <c r="AO314" s="9"/>
    </row>
    <row r="315">
      <c r="A315" s="9"/>
      <c r="B315" s="9"/>
      <c r="C315" s="349"/>
      <c r="D315" s="9"/>
      <c r="E315" s="9"/>
      <c r="F315" s="358"/>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24"/>
      <c r="AL315" s="9"/>
      <c r="AM315" s="9"/>
      <c r="AN315" s="9"/>
      <c r="AO315" s="9"/>
    </row>
    <row r="316">
      <c r="A316" s="9"/>
      <c r="B316" s="9"/>
      <c r="C316" s="349"/>
      <c r="D316" s="9"/>
      <c r="E316" s="9"/>
      <c r="F316" s="358"/>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24"/>
      <c r="AL316" s="9"/>
      <c r="AM316" s="9"/>
      <c r="AN316" s="9"/>
      <c r="AO316" s="9"/>
    </row>
    <row r="317">
      <c r="A317" s="9"/>
      <c r="B317" s="9"/>
      <c r="C317" s="349"/>
      <c r="D317" s="9"/>
      <c r="E317" s="9"/>
      <c r="F317" s="358"/>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24"/>
      <c r="AL317" s="9"/>
      <c r="AM317" s="9"/>
      <c r="AN317" s="9"/>
      <c r="AO317" s="9"/>
    </row>
    <row r="318">
      <c r="A318" s="9"/>
      <c r="B318" s="9"/>
      <c r="C318" s="349"/>
      <c r="D318" s="9"/>
      <c r="E318" s="9"/>
      <c r="F318" s="358"/>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24"/>
      <c r="AL318" s="9"/>
      <c r="AM318" s="9"/>
      <c r="AN318" s="9"/>
      <c r="AO318" s="9"/>
    </row>
    <row r="319">
      <c r="A319" s="9"/>
      <c r="B319" s="9"/>
      <c r="C319" s="349"/>
      <c r="D319" s="9"/>
      <c r="E319" s="9"/>
      <c r="F319" s="358"/>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24"/>
      <c r="AL319" s="9"/>
      <c r="AM319" s="9"/>
      <c r="AN319" s="9"/>
      <c r="AO319" s="9"/>
    </row>
    <row r="320">
      <c r="A320" s="9"/>
      <c r="B320" s="9"/>
      <c r="C320" s="349"/>
      <c r="D320" s="9"/>
      <c r="E320" s="9"/>
      <c r="F320" s="358"/>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24"/>
      <c r="AL320" s="9"/>
      <c r="AM320" s="9"/>
      <c r="AN320" s="9"/>
      <c r="AO320" s="9"/>
    </row>
    <row r="321">
      <c r="A321" s="9"/>
      <c r="B321" s="9"/>
      <c r="C321" s="349"/>
      <c r="D321" s="9"/>
      <c r="E321" s="9"/>
      <c r="F321" s="358"/>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24"/>
      <c r="AL321" s="9"/>
      <c r="AM321" s="9"/>
      <c r="AN321" s="9"/>
      <c r="AO321" s="9"/>
    </row>
    <row r="322">
      <c r="A322" s="9"/>
      <c r="B322" s="9"/>
      <c r="C322" s="349"/>
      <c r="D322" s="9"/>
      <c r="E322" s="9"/>
      <c r="F322" s="358"/>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24"/>
      <c r="AL322" s="9"/>
      <c r="AM322" s="9"/>
      <c r="AN322" s="9"/>
      <c r="AO322" s="9"/>
    </row>
    <row r="323">
      <c r="A323" s="9"/>
      <c r="B323" s="9"/>
      <c r="C323" s="349"/>
      <c r="D323" s="9"/>
      <c r="E323" s="9"/>
      <c r="F323" s="358"/>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24"/>
      <c r="AL323" s="9"/>
      <c r="AM323" s="9"/>
      <c r="AN323" s="9"/>
      <c r="AO323" s="9"/>
    </row>
    <row r="324">
      <c r="A324" s="9"/>
      <c r="B324" s="9"/>
      <c r="C324" s="349"/>
      <c r="D324" s="9"/>
      <c r="E324" s="9"/>
      <c r="F324" s="358"/>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24"/>
      <c r="AL324" s="9"/>
      <c r="AM324" s="9"/>
      <c r="AN324" s="9"/>
      <c r="AO324" s="9"/>
    </row>
    <row r="325">
      <c r="A325" s="9"/>
      <c r="B325" s="9"/>
      <c r="C325" s="349"/>
      <c r="D325" s="9"/>
      <c r="E325" s="9"/>
      <c r="F325" s="358"/>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24"/>
      <c r="AL325" s="9"/>
      <c r="AM325" s="9"/>
      <c r="AN325" s="9"/>
      <c r="AO325" s="9"/>
    </row>
    <row r="326">
      <c r="A326" s="9"/>
      <c r="B326" s="9"/>
      <c r="C326" s="349"/>
      <c r="D326" s="9"/>
      <c r="E326" s="9"/>
      <c r="F326" s="358"/>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24"/>
      <c r="AL326" s="9"/>
      <c r="AM326" s="9"/>
      <c r="AN326" s="9"/>
      <c r="AO326" s="9"/>
    </row>
    <row r="327">
      <c r="A327" s="9"/>
      <c r="B327" s="9"/>
      <c r="C327" s="349"/>
      <c r="D327" s="9"/>
      <c r="E327" s="9"/>
      <c r="F327" s="358"/>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24"/>
      <c r="AL327" s="9"/>
      <c r="AM327" s="9"/>
      <c r="AN327" s="9"/>
      <c r="AO327" s="9"/>
    </row>
    <row r="328">
      <c r="A328" s="9"/>
      <c r="B328" s="9"/>
      <c r="C328" s="349"/>
      <c r="D328" s="9"/>
      <c r="E328" s="9"/>
      <c r="F328" s="358"/>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24"/>
      <c r="AL328" s="9"/>
      <c r="AM328" s="9"/>
      <c r="AN328" s="9"/>
      <c r="AO328" s="9"/>
    </row>
    <row r="329">
      <c r="A329" s="9"/>
      <c r="B329" s="9"/>
      <c r="C329" s="349"/>
      <c r="D329" s="9"/>
      <c r="E329" s="9"/>
      <c r="F329" s="358"/>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24"/>
      <c r="AL329" s="9"/>
      <c r="AM329" s="9"/>
      <c r="AN329" s="9"/>
      <c r="AO329" s="9"/>
    </row>
    <row r="330">
      <c r="A330" s="9"/>
      <c r="B330" s="9"/>
      <c r="C330" s="349"/>
      <c r="D330" s="9"/>
      <c r="E330" s="9"/>
      <c r="F330" s="358"/>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24"/>
      <c r="AL330" s="9"/>
      <c r="AM330" s="9"/>
      <c r="AN330" s="9"/>
      <c r="AO330" s="9"/>
    </row>
    <row r="331">
      <c r="A331" s="9"/>
      <c r="B331" s="9"/>
      <c r="C331" s="349"/>
      <c r="D331" s="9"/>
      <c r="E331" s="9"/>
      <c r="F331" s="358"/>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24"/>
      <c r="AL331" s="9"/>
      <c r="AM331" s="9"/>
      <c r="AN331" s="9"/>
      <c r="AO331" s="9"/>
    </row>
    <row r="332">
      <c r="A332" s="9"/>
      <c r="B332" s="9"/>
      <c r="C332" s="349"/>
      <c r="D332" s="9"/>
      <c r="E332" s="9"/>
      <c r="F332" s="358"/>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24"/>
      <c r="AL332" s="9"/>
      <c r="AM332" s="9"/>
      <c r="AN332" s="9"/>
      <c r="AO332" s="9"/>
    </row>
    <row r="333">
      <c r="A333" s="9"/>
      <c r="B333" s="9"/>
      <c r="C333" s="349"/>
      <c r="D333" s="9"/>
      <c r="E333" s="9"/>
      <c r="F333" s="358"/>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24"/>
      <c r="AL333" s="9"/>
      <c r="AM333" s="9"/>
      <c r="AN333" s="9"/>
      <c r="AO333" s="9"/>
    </row>
    <row r="334">
      <c r="A334" s="9"/>
      <c r="B334" s="9"/>
      <c r="C334" s="349"/>
      <c r="D334" s="9"/>
      <c r="E334" s="9"/>
      <c r="F334" s="358"/>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24"/>
      <c r="AL334" s="9"/>
      <c r="AM334" s="9"/>
      <c r="AN334" s="9"/>
      <c r="AO334" s="9"/>
    </row>
    <row r="335">
      <c r="A335" s="9"/>
      <c r="B335" s="9"/>
      <c r="C335" s="349"/>
      <c r="D335" s="9"/>
      <c r="E335" s="9"/>
      <c r="F335" s="358"/>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24"/>
      <c r="AL335" s="9"/>
      <c r="AM335" s="9"/>
      <c r="AN335" s="9"/>
      <c r="AO335" s="9"/>
    </row>
    <row r="336">
      <c r="A336" s="9"/>
      <c r="B336" s="9"/>
      <c r="C336" s="349"/>
      <c r="D336" s="9"/>
      <c r="E336" s="9"/>
      <c r="F336" s="358"/>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24"/>
      <c r="AL336" s="9"/>
      <c r="AM336" s="9"/>
      <c r="AN336" s="9"/>
      <c r="AO336" s="9"/>
    </row>
    <row r="337">
      <c r="A337" s="9"/>
      <c r="B337" s="9"/>
      <c r="C337" s="349"/>
      <c r="D337" s="9"/>
      <c r="E337" s="9"/>
      <c r="F337" s="358"/>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24"/>
      <c r="AL337" s="9"/>
      <c r="AM337" s="9"/>
      <c r="AN337" s="9"/>
      <c r="AO337" s="9"/>
    </row>
    <row r="338">
      <c r="A338" s="9"/>
      <c r="B338" s="9"/>
      <c r="C338" s="349"/>
      <c r="D338" s="9"/>
      <c r="E338" s="9"/>
      <c r="F338" s="358"/>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24"/>
      <c r="AL338" s="9"/>
      <c r="AM338" s="9"/>
      <c r="AN338" s="9"/>
      <c r="AO338" s="9"/>
    </row>
    <row r="339">
      <c r="A339" s="9"/>
      <c r="B339" s="9"/>
      <c r="C339" s="349"/>
      <c r="D339" s="9"/>
      <c r="E339" s="9"/>
      <c r="F339" s="358"/>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24"/>
      <c r="AL339" s="9"/>
      <c r="AM339" s="9"/>
      <c r="AN339" s="9"/>
      <c r="AO339" s="9"/>
    </row>
    <row r="340">
      <c r="A340" s="9"/>
      <c r="B340" s="9"/>
      <c r="C340" s="349"/>
      <c r="D340" s="9"/>
      <c r="E340" s="9"/>
      <c r="F340" s="358"/>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24"/>
      <c r="AL340" s="9"/>
      <c r="AM340" s="9"/>
      <c r="AN340" s="9"/>
      <c r="AO340" s="9"/>
    </row>
    <row r="341">
      <c r="A341" s="9"/>
      <c r="B341" s="9"/>
      <c r="C341" s="349"/>
      <c r="D341" s="9"/>
      <c r="E341" s="9"/>
      <c r="F341" s="358"/>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24"/>
      <c r="AL341" s="9"/>
      <c r="AM341" s="9"/>
      <c r="AN341" s="9"/>
      <c r="AO341" s="9"/>
    </row>
    <row r="342">
      <c r="A342" s="9"/>
      <c r="B342" s="9"/>
      <c r="C342" s="349"/>
      <c r="D342" s="9"/>
      <c r="E342" s="9"/>
      <c r="F342" s="358"/>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24"/>
      <c r="AL342" s="9"/>
      <c r="AM342" s="9"/>
      <c r="AN342" s="9"/>
      <c r="AO342" s="9"/>
    </row>
    <row r="343">
      <c r="A343" s="9"/>
      <c r="B343" s="9"/>
      <c r="C343" s="349"/>
      <c r="D343" s="9"/>
      <c r="E343" s="9"/>
      <c r="F343" s="358"/>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24"/>
      <c r="AL343" s="9"/>
      <c r="AM343" s="9"/>
      <c r="AN343" s="9"/>
      <c r="AO343" s="9"/>
    </row>
    <row r="344">
      <c r="A344" s="9"/>
      <c r="B344" s="9"/>
      <c r="C344" s="349"/>
      <c r="D344" s="9"/>
      <c r="E344" s="9"/>
      <c r="F344" s="358"/>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24"/>
      <c r="AL344" s="9"/>
      <c r="AM344" s="9"/>
      <c r="AN344" s="9"/>
      <c r="AO344" s="9"/>
    </row>
    <row r="345">
      <c r="A345" s="9"/>
      <c r="B345" s="9"/>
      <c r="C345" s="349"/>
      <c r="D345" s="9"/>
      <c r="E345" s="9"/>
      <c r="F345" s="358"/>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24"/>
      <c r="AL345" s="9"/>
      <c r="AM345" s="9"/>
      <c r="AN345" s="9"/>
      <c r="AO345" s="9"/>
    </row>
    <row r="346">
      <c r="A346" s="9"/>
      <c r="B346" s="9"/>
      <c r="C346" s="349"/>
      <c r="D346" s="9"/>
      <c r="E346" s="9"/>
      <c r="F346" s="358"/>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24"/>
      <c r="AL346" s="9"/>
      <c r="AM346" s="9"/>
      <c r="AN346" s="9"/>
      <c r="AO346" s="9"/>
    </row>
    <row r="347">
      <c r="A347" s="9"/>
      <c r="B347" s="9"/>
      <c r="C347" s="349"/>
      <c r="D347" s="9"/>
      <c r="E347" s="9"/>
      <c r="F347" s="358"/>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24"/>
      <c r="AL347" s="9"/>
      <c r="AM347" s="9"/>
      <c r="AN347" s="9"/>
      <c r="AO347" s="9"/>
    </row>
    <row r="348">
      <c r="A348" s="9"/>
      <c r="B348" s="9"/>
      <c r="C348" s="349"/>
      <c r="D348" s="9"/>
      <c r="E348" s="9"/>
      <c r="F348" s="358"/>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24"/>
      <c r="AL348" s="9"/>
      <c r="AM348" s="9"/>
      <c r="AN348" s="9"/>
      <c r="AO348" s="9"/>
    </row>
    <row r="349">
      <c r="A349" s="9"/>
      <c r="B349" s="9"/>
      <c r="C349" s="349"/>
      <c r="D349" s="9"/>
      <c r="E349" s="9"/>
      <c r="F349" s="358"/>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24"/>
      <c r="AL349" s="9"/>
      <c r="AM349" s="9"/>
      <c r="AN349" s="9"/>
      <c r="AO349" s="9"/>
    </row>
    <row r="350">
      <c r="A350" s="9"/>
      <c r="B350" s="9"/>
      <c r="C350" s="349"/>
      <c r="D350" s="9"/>
      <c r="E350" s="9"/>
      <c r="F350" s="358"/>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24"/>
      <c r="AL350" s="9"/>
      <c r="AM350" s="9"/>
      <c r="AN350" s="9"/>
      <c r="AO350" s="9"/>
    </row>
    <row r="351">
      <c r="A351" s="9"/>
      <c r="B351" s="9"/>
      <c r="C351" s="349"/>
      <c r="D351" s="9"/>
      <c r="E351" s="9"/>
      <c r="F351" s="358"/>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24"/>
      <c r="AL351" s="9"/>
      <c r="AM351" s="9"/>
      <c r="AN351" s="9"/>
      <c r="AO351" s="9"/>
    </row>
    <row r="352">
      <c r="A352" s="9"/>
      <c r="B352" s="9"/>
      <c r="C352" s="349"/>
      <c r="D352" s="9"/>
      <c r="E352" s="9"/>
      <c r="F352" s="358"/>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24"/>
      <c r="AL352" s="9"/>
      <c r="AM352" s="9"/>
      <c r="AN352" s="9"/>
      <c r="AO352" s="9"/>
    </row>
    <row r="353">
      <c r="A353" s="9"/>
      <c r="B353" s="9"/>
      <c r="C353" s="349"/>
      <c r="D353" s="9"/>
      <c r="E353" s="9"/>
      <c r="F353" s="358"/>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24"/>
      <c r="AL353" s="9"/>
      <c r="AM353" s="9"/>
      <c r="AN353" s="9"/>
      <c r="AO353" s="9"/>
    </row>
    <row r="354">
      <c r="A354" s="9"/>
      <c r="B354" s="9"/>
      <c r="C354" s="349"/>
      <c r="D354" s="9"/>
      <c r="E354" s="9"/>
      <c r="F354" s="358"/>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24"/>
      <c r="AL354" s="9"/>
      <c r="AM354" s="9"/>
      <c r="AN354" s="9"/>
      <c r="AO354" s="9"/>
    </row>
    <row r="355">
      <c r="A355" s="9"/>
      <c r="B355" s="9"/>
      <c r="C355" s="349"/>
      <c r="D355" s="9"/>
      <c r="E355" s="9"/>
      <c r="F355" s="358"/>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24"/>
      <c r="AL355" s="9"/>
      <c r="AM355" s="9"/>
      <c r="AN355" s="9"/>
      <c r="AO355" s="9"/>
    </row>
    <row r="356">
      <c r="A356" s="9"/>
      <c r="B356" s="9"/>
      <c r="C356" s="349"/>
      <c r="D356" s="9"/>
      <c r="E356" s="9"/>
      <c r="F356" s="358"/>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24"/>
      <c r="AL356" s="9"/>
      <c r="AM356" s="9"/>
      <c r="AN356" s="9"/>
      <c r="AO356" s="9"/>
    </row>
    <row r="357">
      <c r="A357" s="9"/>
      <c r="B357" s="9"/>
      <c r="C357" s="349"/>
      <c r="D357" s="9"/>
      <c r="E357" s="9"/>
      <c r="F357" s="358"/>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24"/>
      <c r="AL357" s="9"/>
      <c r="AM357" s="9"/>
      <c r="AN357" s="9"/>
      <c r="AO357" s="9"/>
    </row>
    <row r="358">
      <c r="A358" s="9"/>
      <c r="B358" s="9"/>
      <c r="C358" s="349"/>
      <c r="D358" s="9"/>
      <c r="E358" s="9"/>
      <c r="F358" s="358"/>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24"/>
      <c r="AL358" s="9"/>
      <c r="AM358" s="9"/>
      <c r="AN358" s="9"/>
      <c r="AO358" s="9"/>
    </row>
    <row r="359">
      <c r="A359" s="9"/>
      <c r="B359" s="9"/>
      <c r="C359" s="349"/>
      <c r="D359" s="9"/>
      <c r="E359" s="9"/>
      <c r="F359" s="358"/>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24"/>
      <c r="AL359" s="9"/>
      <c r="AM359" s="9"/>
      <c r="AN359" s="9"/>
      <c r="AO359" s="9"/>
    </row>
    <row r="360">
      <c r="A360" s="9"/>
      <c r="B360" s="9"/>
      <c r="C360" s="349"/>
      <c r="D360" s="9"/>
      <c r="E360" s="9"/>
      <c r="F360" s="358"/>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24"/>
      <c r="AL360" s="9"/>
      <c r="AM360" s="9"/>
      <c r="AN360" s="9"/>
      <c r="AO360" s="9"/>
    </row>
    <row r="361">
      <c r="A361" s="9"/>
      <c r="B361" s="9"/>
      <c r="C361" s="349"/>
      <c r="D361" s="9"/>
      <c r="E361" s="9"/>
      <c r="F361" s="358"/>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24"/>
      <c r="AL361" s="9"/>
      <c r="AM361" s="9"/>
      <c r="AN361" s="9"/>
      <c r="AO361" s="9"/>
    </row>
    <row r="362">
      <c r="A362" s="9"/>
      <c r="B362" s="9"/>
      <c r="C362" s="349"/>
      <c r="D362" s="9"/>
      <c r="E362" s="9"/>
      <c r="F362" s="358"/>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24"/>
      <c r="AL362" s="9"/>
      <c r="AM362" s="9"/>
      <c r="AN362" s="9"/>
      <c r="AO362" s="9"/>
    </row>
    <row r="363">
      <c r="A363" s="9"/>
      <c r="B363" s="9"/>
      <c r="C363" s="349"/>
      <c r="D363" s="9"/>
      <c r="E363" s="9"/>
      <c r="F363" s="358"/>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24"/>
      <c r="AL363" s="9"/>
      <c r="AM363" s="9"/>
      <c r="AN363" s="9"/>
      <c r="AO363" s="9"/>
    </row>
    <row r="364">
      <c r="A364" s="9"/>
      <c r="B364" s="9"/>
      <c r="C364" s="349"/>
      <c r="D364" s="9"/>
      <c r="E364" s="9"/>
      <c r="F364" s="358"/>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24"/>
      <c r="AL364" s="9"/>
      <c r="AM364" s="9"/>
      <c r="AN364" s="9"/>
      <c r="AO364" s="9"/>
    </row>
    <row r="365">
      <c r="A365" s="9"/>
      <c r="B365" s="9"/>
      <c r="C365" s="349"/>
      <c r="D365" s="9"/>
      <c r="E365" s="9"/>
      <c r="F365" s="358"/>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24"/>
      <c r="AL365" s="9"/>
      <c r="AM365" s="9"/>
      <c r="AN365" s="9"/>
      <c r="AO365" s="9"/>
    </row>
    <row r="366">
      <c r="A366" s="9"/>
      <c r="B366" s="9"/>
      <c r="C366" s="349"/>
      <c r="D366" s="9"/>
      <c r="E366" s="9"/>
      <c r="F366" s="358"/>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24"/>
      <c r="AL366" s="9"/>
      <c r="AM366" s="9"/>
      <c r="AN366" s="9"/>
      <c r="AO366" s="9"/>
    </row>
    <row r="367">
      <c r="A367" s="9"/>
      <c r="B367" s="9"/>
      <c r="C367" s="349"/>
      <c r="D367" s="9"/>
      <c r="E367" s="9"/>
      <c r="F367" s="358"/>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24"/>
      <c r="AL367" s="9"/>
      <c r="AM367" s="9"/>
      <c r="AN367" s="9"/>
      <c r="AO367" s="9"/>
    </row>
    <row r="368">
      <c r="A368" s="9"/>
      <c r="B368" s="9"/>
      <c r="C368" s="349"/>
      <c r="D368" s="9"/>
      <c r="E368" s="9"/>
      <c r="F368" s="358"/>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24"/>
      <c r="AL368" s="9"/>
      <c r="AM368" s="9"/>
      <c r="AN368" s="9"/>
      <c r="AO368" s="9"/>
    </row>
    <row r="369">
      <c r="A369" s="9"/>
      <c r="B369" s="9"/>
      <c r="C369" s="349"/>
      <c r="D369" s="9"/>
      <c r="E369" s="9"/>
      <c r="F369" s="358"/>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24"/>
      <c r="AL369" s="9"/>
      <c r="AM369" s="9"/>
      <c r="AN369" s="9"/>
      <c r="AO369" s="9"/>
    </row>
    <row r="370">
      <c r="A370" s="9"/>
      <c r="B370" s="9"/>
      <c r="C370" s="349"/>
      <c r="D370" s="9"/>
      <c r="E370" s="9"/>
      <c r="F370" s="358"/>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24"/>
      <c r="AL370" s="9"/>
      <c r="AM370" s="9"/>
      <c r="AN370" s="9"/>
      <c r="AO370" s="9"/>
    </row>
    <row r="371">
      <c r="A371" s="9"/>
      <c r="B371" s="9"/>
      <c r="C371" s="349"/>
      <c r="D371" s="9"/>
      <c r="E371" s="9"/>
      <c r="F371" s="358"/>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24"/>
      <c r="AL371" s="9"/>
      <c r="AM371" s="9"/>
      <c r="AN371" s="9"/>
      <c r="AO371" s="9"/>
    </row>
    <row r="372">
      <c r="A372" s="9"/>
      <c r="B372" s="9"/>
      <c r="C372" s="349"/>
      <c r="D372" s="9"/>
      <c r="E372" s="9"/>
      <c r="F372" s="358"/>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24"/>
      <c r="AL372" s="9"/>
      <c r="AM372" s="9"/>
      <c r="AN372" s="9"/>
      <c r="AO372" s="9"/>
    </row>
    <row r="373">
      <c r="A373" s="9"/>
      <c r="B373" s="9"/>
      <c r="C373" s="349"/>
      <c r="D373" s="9"/>
      <c r="E373" s="9"/>
      <c r="F373" s="358"/>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24"/>
      <c r="AL373" s="9"/>
      <c r="AM373" s="9"/>
      <c r="AN373" s="9"/>
      <c r="AO373" s="9"/>
    </row>
    <row r="374">
      <c r="A374" s="9"/>
      <c r="B374" s="9"/>
      <c r="C374" s="349"/>
      <c r="D374" s="9"/>
      <c r="E374" s="9"/>
      <c r="F374" s="358"/>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24"/>
      <c r="AL374" s="9"/>
      <c r="AM374" s="9"/>
      <c r="AN374" s="9"/>
      <c r="AO374" s="9"/>
    </row>
    <row r="375">
      <c r="A375" s="9"/>
      <c r="B375" s="9"/>
      <c r="C375" s="349"/>
      <c r="D375" s="9"/>
      <c r="E375" s="9"/>
      <c r="F375" s="358"/>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24"/>
      <c r="AL375" s="9"/>
      <c r="AM375" s="9"/>
      <c r="AN375" s="9"/>
      <c r="AO375" s="9"/>
    </row>
    <row r="376">
      <c r="A376" s="9"/>
      <c r="B376" s="9"/>
      <c r="C376" s="349"/>
      <c r="D376" s="9"/>
      <c r="E376" s="9"/>
      <c r="F376" s="358"/>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24"/>
      <c r="AL376" s="9"/>
      <c r="AM376" s="9"/>
      <c r="AN376" s="9"/>
      <c r="AO376" s="9"/>
    </row>
    <row r="377">
      <c r="A377" s="9"/>
      <c r="B377" s="9"/>
      <c r="C377" s="349"/>
      <c r="D377" s="9"/>
      <c r="E377" s="9"/>
      <c r="F377" s="358"/>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24"/>
      <c r="AL377" s="9"/>
      <c r="AM377" s="9"/>
      <c r="AN377" s="9"/>
      <c r="AO377" s="9"/>
    </row>
    <row r="378">
      <c r="A378" s="9"/>
      <c r="B378" s="9"/>
      <c r="C378" s="349"/>
      <c r="D378" s="9"/>
      <c r="E378" s="9"/>
      <c r="F378" s="358"/>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24"/>
      <c r="AL378" s="9"/>
      <c r="AM378" s="9"/>
      <c r="AN378" s="9"/>
      <c r="AO378" s="9"/>
    </row>
    <row r="379">
      <c r="A379" s="9"/>
      <c r="B379" s="9"/>
      <c r="C379" s="349"/>
      <c r="D379" s="9"/>
      <c r="E379" s="9"/>
      <c r="F379" s="358"/>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24"/>
      <c r="AL379" s="9"/>
      <c r="AM379" s="9"/>
      <c r="AN379" s="9"/>
      <c r="AO379" s="9"/>
    </row>
    <row r="380">
      <c r="A380" s="9"/>
      <c r="B380" s="9"/>
      <c r="C380" s="349"/>
      <c r="D380" s="9"/>
      <c r="E380" s="9"/>
      <c r="F380" s="358"/>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24"/>
      <c r="AL380" s="9"/>
      <c r="AM380" s="9"/>
      <c r="AN380" s="9"/>
      <c r="AO380" s="9"/>
    </row>
    <row r="381">
      <c r="A381" s="9"/>
      <c r="B381" s="9"/>
      <c r="C381" s="349"/>
      <c r="D381" s="9"/>
      <c r="E381" s="9"/>
      <c r="F381" s="358"/>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24"/>
      <c r="AL381" s="9"/>
      <c r="AM381" s="9"/>
      <c r="AN381" s="9"/>
      <c r="AO381" s="9"/>
    </row>
    <row r="382">
      <c r="A382" s="9"/>
      <c r="B382" s="9"/>
      <c r="C382" s="349"/>
      <c r="D382" s="9"/>
      <c r="E382" s="9"/>
      <c r="F382" s="358"/>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24"/>
      <c r="AL382" s="9"/>
      <c r="AM382" s="9"/>
      <c r="AN382" s="9"/>
      <c r="AO382" s="9"/>
    </row>
    <row r="383">
      <c r="A383" s="9"/>
      <c r="B383" s="9"/>
      <c r="C383" s="349"/>
      <c r="D383" s="9"/>
      <c r="E383" s="9"/>
      <c r="F383" s="358"/>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24"/>
      <c r="AL383" s="9"/>
      <c r="AM383" s="9"/>
      <c r="AN383" s="9"/>
      <c r="AO383" s="9"/>
    </row>
    <row r="384">
      <c r="A384" s="9"/>
      <c r="B384" s="9"/>
      <c r="C384" s="349"/>
      <c r="D384" s="9"/>
      <c r="E384" s="9"/>
      <c r="F384" s="358"/>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24"/>
      <c r="AL384" s="9"/>
      <c r="AM384" s="9"/>
      <c r="AN384" s="9"/>
      <c r="AO384" s="9"/>
    </row>
    <row r="385">
      <c r="A385" s="9"/>
      <c r="B385" s="9"/>
      <c r="C385" s="349"/>
      <c r="D385" s="9"/>
      <c r="E385" s="9"/>
      <c r="F385" s="358"/>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24"/>
      <c r="AL385" s="9"/>
      <c r="AM385" s="9"/>
      <c r="AN385" s="9"/>
      <c r="AO385" s="9"/>
    </row>
    <row r="386">
      <c r="A386" s="9"/>
      <c r="B386" s="9"/>
      <c r="C386" s="349"/>
      <c r="D386" s="9"/>
      <c r="E386" s="9"/>
      <c r="F386" s="358"/>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24"/>
      <c r="AL386" s="9"/>
      <c r="AM386" s="9"/>
      <c r="AN386" s="9"/>
      <c r="AO386" s="9"/>
    </row>
    <row r="387">
      <c r="A387" s="9"/>
      <c r="B387" s="9"/>
      <c r="C387" s="349"/>
      <c r="D387" s="9"/>
      <c r="E387" s="9"/>
      <c r="F387" s="358"/>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24"/>
      <c r="AL387" s="9"/>
      <c r="AM387" s="9"/>
      <c r="AN387" s="9"/>
      <c r="AO387" s="9"/>
    </row>
    <row r="388">
      <c r="A388" s="9"/>
      <c r="B388" s="9"/>
      <c r="C388" s="349"/>
      <c r="D388" s="9"/>
      <c r="E388" s="9"/>
      <c r="F388" s="358"/>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24"/>
      <c r="AL388" s="9"/>
      <c r="AM388" s="9"/>
      <c r="AN388" s="9"/>
      <c r="AO388" s="9"/>
    </row>
    <row r="389">
      <c r="A389" s="9"/>
      <c r="B389" s="9"/>
      <c r="C389" s="349"/>
      <c r="D389" s="9"/>
      <c r="E389" s="9"/>
      <c r="F389" s="358"/>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24"/>
      <c r="AL389" s="9"/>
      <c r="AM389" s="9"/>
      <c r="AN389" s="9"/>
      <c r="AO389" s="9"/>
    </row>
    <row r="390">
      <c r="A390" s="9"/>
      <c r="B390" s="9"/>
      <c r="C390" s="349"/>
      <c r="D390" s="9"/>
      <c r="E390" s="9"/>
      <c r="F390" s="358"/>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24"/>
      <c r="AL390" s="9"/>
      <c r="AM390" s="9"/>
      <c r="AN390" s="9"/>
      <c r="AO390" s="9"/>
    </row>
    <row r="391">
      <c r="A391" s="9"/>
      <c r="B391" s="9"/>
      <c r="C391" s="349"/>
      <c r="D391" s="9"/>
      <c r="E391" s="9"/>
      <c r="F391" s="358"/>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24"/>
      <c r="AL391" s="9"/>
      <c r="AM391" s="9"/>
      <c r="AN391" s="9"/>
      <c r="AO391" s="9"/>
    </row>
    <row r="392">
      <c r="A392" s="9"/>
      <c r="B392" s="9"/>
      <c r="C392" s="349"/>
      <c r="D392" s="9"/>
      <c r="E392" s="9"/>
      <c r="F392" s="358"/>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24"/>
      <c r="AL392" s="9"/>
      <c r="AM392" s="9"/>
      <c r="AN392" s="9"/>
      <c r="AO392" s="9"/>
    </row>
    <row r="393">
      <c r="A393" s="9"/>
      <c r="B393" s="9"/>
      <c r="C393" s="349"/>
      <c r="D393" s="9"/>
      <c r="E393" s="9"/>
      <c r="F393" s="358"/>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24"/>
      <c r="AL393" s="9"/>
      <c r="AM393" s="9"/>
      <c r="AN393" s="9"/>
      <c r="AO393" s="9"/>
    </row>
    <row r="394">
      <c r="A394" s="9"/>
      <c r="B394" s="9"/>
      <c r="C394" s="349"/>
      <c r="D394" s="9"/>
      <c r="E394" s="9"/>
      <c r="F394" s="358"/>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24"/>
      <c r="AL394" s="9"/>
      <c r="AM394" s="9"/>
      <c r="AN394" s="9"/>
      <c r="AO394" s="9"/>
    </row>
    <row r="395">
      <c r="A395" s="9"/>
      <c r="B395" s="9"/>
      <c r="C395" s="349"/>
      <c r="D395" s="9"/>
      <c r="E395" s="9"/>
      <c r="F395" s="358"/>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24"/>
      <c r="AL395" s="9"/>
      <c r="AM395" s="9"/>
      <c r="AN395" s="9"/>
      <c r="AO395" s="9"/>
    </row>
    <row r="396">
      <c r="A396" s="9"/>
      <c r="B396" s="9"/>
      <c r="C396" s="349"/>
      <c r="D396" s="9"/>
      <c r="E396" s="9"/>
      <c r="F396" s="358"/>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24"/>
      <c r="AL396" s="9"/>
      <c r="AM396" s="9"/>
      <c r="AN396" s="9"/>
      <c r="AO396" s="9"/>
    </row>
    <row r="397">
      <c r="A397" s="9"/>
      <c r="B397" s="9"/>
      <c r="C397" s="349"/>
      <c r="D397" s="9"/>
      <c r="E397" s="9"/>
      <c r="F397" s="358"/>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24"/>
      <c r="AL397" s="9"/>
      <c r="AM397" s="9"/>
      <c r="AN397" s="9"/>
      <c r="AO397" s="9"/>
    </row>
    <row r="398">
      <c r="A398" s="9"/>
      <c r="B398" s="9"/>
      <c r="C398" s="349"/>
      <c r="D398" s="9"/>
      <c r="E398" s="9"/>
      <c r="F398" s="358"/>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24"/>
      <c r="AL398" s="9"/>
      <c r="AM398" s="9"/>
      <c r="AN398" s="9"/>
      <c r="AO398" s="9"/>
    </row>
    <row r="399">
      <c r="A399" s="9"/>
      <c r="B399" s="9"/>
      <c r="C399" s="349"/>
      <c r="D399" s="9"/>
      <c r="E399" s="9"/>
      <c r="F399" s="358"/>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24"/>
      <c r="AL399" s="9"/>
      <c r="AM399" s="9"/>
      <c r="AN399" s="9"/>
      <c r="AO399" s="9"/>
    </row>
    <row r="400">
      <c r="A400" s="9"/>
      <c r="B400" s="9"/>
      <c r="C400" s="349"/>
      <c r="D400" s="9"/>
      <c r="E400" s="9"/>
      <c r="F400" s="358"/>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24"/>
      <c r="AL400" s="9"/>
      <c r="AM400" s="9"/>
      <c r="AN400" s="9"/>
      <c r="AO400" s="9"/>
    </row>
    <row r="401">
      <c r="A401" s="9"/>
      <c r="B401" s="9"/>
      <c r="C401" s="349"/>
      <c r="D401" s="9"/>
      <c r="E401" s="9"/>
      <c r="F401" s="358"/>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24"/>
      <c r="AL401" s="9"/>
      <c r="AM401" s="9"/>
      <c r="AN401" s="9"/>
      <c r="AO401" s="9"/>
    </row>
    <row r="402">
      <c r="A402" s="9"/>
      <c r="B402" s="9"/>
      <c r="C402" s="349"/>
      <c r="D402" s="9"/>
      <c r="E402" s="9"/>
      <c r="F402" s="358"/>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24"/>
      <c r="AL402" s="9"/>
      <c r="AM402" s="9"/>
      <c r="AN402" s="9"/>
      <c r="AO402" s="9"/>
    </row>
    <row r="403">
      <c r="A403" s="9"/>
      <c r="B403" s="9"/>
      <c r="C403" s="349"/>
      <c r="D403" s="9"/>
      <c r="E403" s="9"/>
      <c r="F403" s="358"/>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24"/>
      <c r="AL403" s="9"/>
      <c r="AM403" s="9"/>
      <c r="AN403" s="9"/>
      <c r="AO403" s="9"/>
    </row>
    <row r="404">
      <c r="A404" s="9"/>
      <c r="B404" s="9"/>
      <c r="C404" s="349"/>
      <c r="D404" s="9"/>
      <c r="E404" s="9"/>
      <c r="F404" s="358"/>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24"/>
      <c r="AL404" s="9"/>
      <c r="AM404" s="9"/>
      <c r="AN404" s="9"/>
      <c r="AO404" s="9"/>
    </row>
    <row r="405">
      <c r="A405" s="9"/>
      <c r="B405" s="9"/>
      <c r="C405" s="349"/>
      <c r="D405" s="9"/>
      <c r="E405" s="9"/>
      <c r="F405" s="358"/>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24"/>
      <c r="AL405" s="9"/>
      <c r="AM405" s="9"/>
      <c r="AN405" s="9"/>
      <c r="AO405" s="9"/>
    </row>
    <row r="406">
      <c r="A406" s="9"/>
      <c r="B406" s="9"/>
      <c r="C406" s="349"/>
      <c r="D406" s="9"/>
      <c r="E406" s="9"/>
      <c r="F406" s="358"/>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24"/>
      <c r="AL406" s="9"/>
      <c r="AM406" s="9"/>
      <c r="AN406" s="9"/>
      <c r="AO406" s="9"/>
    </row>
    <row r="407">
      <c r="A407" s="9"/>
      <c r="B407" s="9"/>
      <c r="C407" s="349"/>
      <c r="D407" s="9"/>
      <c r="E407" s="9"/>
      <c r="F407" s="358"/>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24"/>
      <c r="AL407" s="9"/>
      <c r="AM407" s="9"/>
      <c r="AN407" s="9"/>
      <c r="AO407" s="9"/>
    </row>
    <row r="408">
      <c r="A408" s="9"/>
      <c r="B408" s="9"/>
      <c r="C408" s="349"/>
      <c r="D408" s="9"/>
      <c r="E408" s="9"/>
      <c r="F408" s="358"/>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24"/>
      <c r="AL408" s="9"/>
      <c r="AM408" s="9"/>
      <c r="AN408" s="9"/>
      <c r="AO408" s="9"/>
    </row>
    <row r="409">
      <c r="A409" s="9"/>
      <c r="B409" s="9"/>
      <c r="C409" s="349"/>
      <c r="D409" s="9"/>
      <c r="E409" s="9"/>
      <c r="F409" s="358"/>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24"/>
      <c r="AL409" s="9"/>
      <c r="AM409" s="9"/>
      <c r="AN409" s="9"/>
      <c r="AO409" s="9"/>
    </row>
    <row r="410">
      <c r="A410" s="9"/>
      <c r="B410" s="9"/>
      <c r="C410" s="349"/>
      <c r="D410" s="9"/>
      <c r="E410" s="9"/>
      <c r="F410" s="358"/>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24"/>
      <c r="AL410" s="9"/>
      <c r="AM410" s="9"/>
      <c r="AN410" s="9"/>
      <c r="AO410" s="9"/>
    </row>
    <row r="411">
      <c r="A411" s="9"/>
      <c r="B411" s="9"/>
      <c r="C411" s="349"/>
      <c r="D411" s="9"/>
      <c r="E411" s="9"/>
      <c r="F411" s="358"/>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24"/>
      <c r="AL411" s="9"/>
      <c r="AM411" s="9"/>
      <c r="AN411" s="9"/>
      <c r="AO411" s="9"/>
    </row>
    <row r="412">
      <c r="A412" s="9"/>
      <c r="B412" s="9"/>
      <c r="C412" s="349"/>
      <c r="D412" s="9"/>
      <c r="E412" s="9"/>
      <c r="F412" s="358"/>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24"/>
      <c r="AL412" s="9"/>
      <c r="AM412" s="9"/>
      <c r="AN412" s="9"/>
      <c r="AO412" s="9"/>
    </row>
    <row r="413">
      <c r="A413" s="9"/>
      <c r="B413" s="9"/>
      <c r="C413" s="349"/>
      <c r="D413" s="9"/>
      <c r="E413" s="9"/>
      <c r="F413" s="358"/>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24"/>
      <c r="AL413" s="9"/>
      <c r="AM413" s="9"/>
      <c r="AN413" s="9"/>
      <c r="AO413" s="9"/>
    </row>
    <row r="414">
      <c r="A414" s="9"/>
      <c r="B414" s="9"/>
      <c r="C414" s="349"/>
      <c r="D414" s="9"/>
      <c r="E414" s="9"/>
      <c r="F414" s="358"/>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24"/>
      <c r="AL414" s="9"/>
      <c r="AM414" s="9"/>
      <c r="AN414" s="9"/>
      <c r="AO414" s="9"/>
    </row>
    <row r="415">
      <c r="A415" s="9"/>
      <c r="B415" s="9"/>
      <c r="C415" s="349"/>
      <c r="D415" s="9"/>
      <c r="E415" s="9"/>
      <c r="F415" s="358"/>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24"/>
      <c r="AL415" s="9"/>
      <c r="AM415" s="9"/>
      <c r="AN415" s="9"/>
      <c r="AO415" s="9"/>
    </row>
    <row r="416">
      <c r="A416" s="9"/>
      <c r="B416" s="9"/>
      <c r="C416" s="349"/>
      <c r="D416" s="9"/>
      <c r="E416" s="9"/>
      <c r="F416" s="358"/>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24"/>
      <c r="AL416" s="9"/>
      <c r="AM416" s="9"/>
      <c r="AN416" s="9"/>
      <c r="AO416" s="9"/>
    </row>
    <row r="417">
      <c r="A417" s="9"/>
      <c r="B417" s="9"/>
      <c r="C417" s="349"/>
      <c r="D417" s="9"/>
      <c r="E417" s="9"/>
      <c r="F417" s="358"/>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24"/>
      <c r="AL417" s="9"/>
      <c r="AM417" s="9"/>
      <c r="AN417" s="9"/>
      <c r="AO417" s="9"/>
    </row>
    <row r="418">
      <c r="A418" s="9"/>
      <c r="B418" s="9"/>
      <c r="C418" s="349"/>
      <c r="D418" s="9"/>
      <c r="E418" s="9"/>
      <c r="F418" s="358"/>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24"/>
      <c r="AL418" s="9"/>
      <c r="AM418" s="9"/>
      <c r="AN418" s="9"/>
      <c r="AO418" s="9"/>
    </row>
    <row r="419">
      <c r="A419" s="9"/>
      <c r="B419" s="9"/>
      <c r="C419" s="349"/>
      <c r="D419" s="9"/>
      <c r="E419" s="9"/>
      <c r="F419" s="358"/>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24"/>
      <c r="AL419" s="9"/>
      <c r="AM419" s="9"/>
      <c r="AN419" s="9"/>
      <c r="AO419" s="9"/>
    </row>
    <row r="420">
      <c r="A420" s="9"/>
      <c r="B420" s="9"/>
      <c r="C420" s="349"/>
      <c r="D420" s="9"/>
      <c r="E420" s="9"/>
      <c r="F420" s="358"/>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24"/>
      <c r="AL420" s="9"/>
      <c r="AM420" s="9"/>
      <c r="AN420" s="9"/>
      <c r="AO420" s="9"/>
    </row>
    <row r="421">
      <c r="A421" s="9"/>
      <c r="B421" s="9"/>
      <c r="C421" s="349"/>
      <c r="D421" s="9"/>
      <c r="E421" s="9"/>
      <c r="F421" s="358"/>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24"/>
      <c r="AL421" s="9"/>
      <c r="AM421" s="9"/>
      <c r="AN421" s="9"/>
      <c r="AO421" s="9"/>
    </row>
    <row r="422">
      <c r="A422" s="9"/>
      <c r="B422" s="9"/>
      <c r="C422" s="349"/>
      <c r="D422" s="9"/>
      <c r="E422" s="9"/>
      <c r="F422" s="358"/>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24"/>
      <c r="AL422" s="9"/>
      <c r="AM422" s="9"/>
      <c r="AN422" s="9"/>
      <c r="AO422" s="9"/>
    </row>
    <row r="423">
      <c r="A423" s="9"/>
      <c r="B423" s="9"/>
      <c r="C423" s="349"/>
      <c r="D423" s="9"/>
      <c r="E423" s="9"/>
      <c r="F423" s="358"/>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24"/>
      <c r="AL423" s="9"/>
      <c r="AM423" s="9"/>
      <c r="AN423" s="9"/>
      <c r="AO423" s="9"/>
    </row>
    <row r="424">
      <c r="A424" s="9"/>
      <c r="B424" s="9"/>
      <c r="C424" s="349"/>
      <c r="D424" s="9"/>
      <c r="E424" s="9"/>
      <c r="F424" s="358"/>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24"/>
      <c r="AL424" s="9"/>
      <c r="AM424" s="9"/>
      <c r="AN424" s="9"/>
      <c r="AO424" s="9"/>
    </row>
    <row r="425">
      <c r="A425" s="9"/>
      <c r="B425" s="9"/>
      <c r="C425" s="349"/>
      <c r="D425" s="9"/>
      <c r="E425" s="9"/>
      <c r="F425" s="358"/>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24"/>
      <c r="AL425" s="9"/>
      <c r="AM425" s="9"/>
      <c r="AN425" s="9"/>
      <c r="AO425" s="9"/>
    </row>
    <row r="426">
      <c r="A426" s="9"/>
      <c r="B426" s="9"/>
      <c r="C426" s="349"/>
      <c r="D426" s="9"/>
      <c r="E426" s="9"/>
      <c r="F426" s="358"/>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24"/>
      <c r="AL426" s="9"/>
      <c r="AM426" s="9"/>
      <c r="AN426" s="9"/>
      <c r="AO426" s="9"/>
    </row>
    <row r="427">
      <c r="A427" s="9"/>
      <c r="B427" s="9"/>
      <c r="C427" s="349"/>
      <c r="D427" s="9"/>
      <c r="E427" s="9"/>
      <c r="F427" s="358"/>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24"/>
      <c r="AL427" s="9"/>
      <c r="AM427" s="9"/>
      <c r="AN427" s="9"/>
      <c r="AO427" s="9"/>
    </row>
    <row r="428">
      <c r="A428" s="9"/>
      <c r="B428" s="9"/>
      <c r="C428" s="349"/>
      <c r="D428" s="9"/>
      <c r="E428" s="9"/>
      <c r="F428" s="358"/>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24"/>
      <c r="AL428" s="9"/>
      <c r="AM428" s="9"/>
      <c r="AN428" s="9"/>
      <c r="AO428" s="9"/>
    </row>
    <row r="429">
      <c r="A429" s="9"/>
      <c r="B429" s="9"/>
      <c r="C429" s="349"/>
      <c r="D429" s="9"/>
      <c r="E429" s="9"/>
      <c r="F429" s="358"/>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24"/>
      <c r="AL429" s="9"/>
      <c r="AM429" s="9"/>
      <c r="AN429" s="9"/>
      <c r="AO429" s="9"/>
    </row>
    <row r="430">
      <c r="A430" s="9"/>
      <c r="B430" s="9"/>
      <c r="C430" s="349"/>
      <c r="D430" s="9"/>
      <c r="E430" s="9"/>
      <c r="F430" s="358"/>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24"/>
      <c r="AL430" s="9"/>
      <c r="AM430" s="9"/>
      <c r="AN430" s="9"/>
      <c r="AO430" s="9"/>
    </row>
    <row r="431">
      <c r="A431" s="9"/>
      <c r="B431" s="9"/>
      <c r="C431" s="349"/>
      <c r="D431" s="9"/>
      <c r="E431" s="9"/>
      <c r="F431" s="358"/>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24"/>
      <c r="AL431" s="9"/>
      <c r="AM431" s="9"/>
      <c r="AN431" s="9"/>
      <c r="AO431" s="9"/>
    </row>
    <row r="432">
      <c r="A432" s="9"/>
      <c r="B432" s="9"/>
      <c r="C432" s="349"/>
      <c r="D432" s="9"/>
      <c r="E432" s="9"/>
      <c r="F432" s="358"/>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24"/>
      <c r="AL432" s="9"/>
      <c r="AM432" s="9"/>
      <c r="AN432" s="9"/>
      <c r="AO432" s="9"/>
    </row>
    <row r="433">
      <c r="A433" s="9"/>
      <c r="B433" s="9"/>
      <c r="C433" s="349"/>
      <c r="D433" s="9"/>
      <c r="E433" s="9"/>
      <c r="F433" s="358"/>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24"/>
      <c r="AL433" s="9"/>
      <c r="AM433" s="9"/>
      <c r="AN433" s="9"/>
      <c r="AO433" s="9"/>
    </row>
    <row r="434">
      <c r="A434" s="9"/>
      <c r="B434" s="9"/>
      <c r="C434" s="349"/>
      <c r="D434" s="9"/>
      <c r="E434" s="9"/>
      <c r="F434" s="358"/>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24"/>
      <c r="AL434" s="9"/>
      <c r="AM434" s="9"/>
      <c r="AN434" s="9"/>
      <c r="AO434" s="9"/>
    </row>
    <row r="435">
      <c r="A435" s="9"/>
      <c r="B435" s="9"/>
      <c r="C435" s="349"/>
      <c r="D435" s="9"/>
      <c r="E435" s="9"/>
      <c r="F435" s="358"/>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24"/>
      <c r="AL435" s="9"/>
      <c r="AM435" s="9"/>
      <c r="AN435" s="9"/>
      <c r="AO435" s="9"/>
    </row>
    <row r="436">
      <c r="A436" s="9"/>
      <c r="B436" s="9"/>
      <c r="C436" s="349"/>
      <c r="D436" s="9"/>
      <c r="E436" s="9"/>
      <c r="F436" s="358"/>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24"/>
      <c r="AL436" s="9"/>
      <c r="AM436" s="9"/>
      <c r="AN436" s="9"/>
      <c r="AO436" s="9"/>
    </row>
    <row r="437">
      <c r="A437" s="9"/>
      <c r="B437" s="9"/>
      <c r="C437" s="349"/>
      <c r="D437" s="9"/>
      <c r="E437" s="9"/>
      <c r="F437" s="358"/>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24"/>
      <c r="AL437" s="9"/>
      <c r="AM437" s="9"/>
      <c r="AN437" s="9"/>
      <c r="AO437" s="9"/>
    </row>
    <row r="438">
      <c r="A438" s="9"/>
      <c r="B438" s="9"/>
      <c r="C438" s="349"/>
      <c r="D438" s="9"/>
      <c r="E438" s="9"/>
      <c r="F438" s="358"/>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24"/>
      <c r="AL438" s="9"/>
      <c r="AM438" s="9"/>
      <c r="AN438" s="9"/>
      <c r="AO438" s="9"/>
    </row>
    <row r="439">
      <c r="A439" s="9"/>
      <c r="B439" s="9"/>
      <c r="C439" s="349"/>
      <c r="D439" s="9"/>
      <c r="E439" s="9"/>
      <c r="F439" s="358"/>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24"/>
      <c r="AL439" s="9"/>
      <c r="AM439" s="9"/>
      <c r="AN439" s="9"/>
      <c r="AO439" s="9"/>
    </row>
    <row r="440">
      <c r="A440" s="9"/>
      <c r="B440" s="9"/>
      <c r="C440" s="349"/>
      <c r="D440" s="9"/>
      <c r="E440" s="9"/>
      <c r="F440" s="358"/>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24"/>
      <c r="AL440" s="9"/>
      <c r="AM440" s="9"/>
      <c r="AN440" s="9"/>
      <c r="AO440" s="9"/>
    </row>
    <row r="441">
      <c r="A441" s="9"/>
      <c r="B441" s="9"/>
      <c r="C441" s="349"/>
      <c r="D441" s="9"/>
      <c r="E441" s="9"/>
      <c r="F441" s="358"/>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24"/>
      <c r="AL441" s="9"/>
      <c r="AM441" s="9"/>
      <c r="AN441" s="9"/>
      <c r="AO441" s="9"/>
    </row>
    <row r="442">
      <c r="A442" s="9"/>
      <c r="B442" s="9"/>
      <c r="C442" s="349"/>
      <c r="D442" s="9"/>
      <c r="E442" s="9"/>
      <c r="F442" s="358"/>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24"/>
      <c r="AL442" s="9"/>
      <c r="AM442" s="9"/>
      <c r="AN442" s="9"/>
      <c r="AO442" s="9"/>
    </row>
    <row r="443">
      <c r="A443" s="9"/>
      <c r="B443" s="9"/>
      <c r="C443" s="349"/>
      <c r="D443" s="9"/>
      <c r="E443" s="9"/>
      <c r="F443" s="358"/>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24"/>
      <c r="AL443" s="9"/>
      <c r="AM443" s="9"/>
      <c r="AN443" s="9"/>
      <c r="AO443" s="9"/>
    </row>
    <row r="444">
      <c r="A444" s="9"/>
      <c r="B444" s="9"/>
      <c r="C444" s="349"/>
      <c r="D444" s="9"/>
      <c r="E444" s="9"/>
      <c r="F444" s="358"/>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24"/>
      <c r="AL444" s="9"/>
      <c r="AM444" s="9"/>
      <c r="AN444" s="9"/>
      <c r="AO444" s="9"/>
    </row>
    <row r="445">
      <c r="A445" s="9"/>
      <c r="B445" s="9"/>
      <c r="C445" s="349"/>
      <c r="D445" s="9"/>
      <c r="E445" s="9"/>
      <c r="F445" s="358"/>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24"/>
      <c r="AL445" s="9"/>
      <c r="AM445" s="9"/>
      <c r="AN445" s="9"/>
      <c r="AO445" s="9"/>
    </row>
    <row r="446">
      <c r="A446" s="9"/>
      <c r="B446" s="9"/>
      <c r="C446" s="349"/>
      <c r="D446" s="9"/>
      <c r="E446" s="9"/>
      <c r="F446" s="358"/>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24"/>
      <c r="AL446" s="9"/>
      <c r="AM446" s="9"/>
      <c r="AN446" s="9"/>
      <c r="AO446" s="9"/>
    </row>
    <row r="447">
      <c r="A447" s="9"/>
      <c r="B447" s="9"/>
      <c r="C447" s="349"/>
      <c r="D447" s="9"/>
      <c r="E447" s="9"/>
      <c r="F447" s="358"/>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24"/>
      <c r="AL447" s="9"/>
      <c r="AM447" s="9"/>
      <c r="AN447" s="9"/>
      <c r="AO447" s="9"/>
    </row>
    <row r="448">
      <c r="A448" s="9"/>
      <c r="B448" s="9"/>
      <c r="C448" s="349"/>
      <c r="D448" s="9"/>
      <c r="E448" s="9"/>
      <c r="F448" s="358"/>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24"/>
      <c r="AL448" s="9"/>
      <c r="AM448" s="9"/>
      <c r="AN448" s="9"/>
      <c r="AO448" s="9"/>
    </row>
    <row r="449">
      <c r="A449" s="9"/>
      <c r="B449" s="9"/>
      <c r="C449" s="349"/>
      <c r="D449" s="9"/>
      <c r="E449" s="9"/>
      <c r="F449" s="358"/>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24"/>
      <c r="AL449" s="9"/>
      <c r="AM449" s="9"/>
      <c r="AN449" s="9"/>
      <c r="AO449" s="9"/>
    </row>
    <row r="450">
      <c r="A450" s="9"/>
      <c r="B450" s="9"/>
      <c r="C450" s="349"/>
      <c r="D450" s="9"/>
      <c r="E450" s="9"/>
      <c r="F450" s="358"/>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24"/>
      <c r="AL450" s="9"/>
      <c r="AM450" s="9"/>
      <c r="AN450" s="9"/>
      <c r="AO450" s="9"/>
    </row>
    <row r="451">
      <c r="A451" s="9"/>
      <c r="B451" s="9"/>
      <c r="C451" s="349"/>
      <c r="D451" s="9"/>
      <c r="E451" s="9"/>
      <c r="F451" s="358"/>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24"/>
      <c r="AL451" s="9"/>
      <c r="AM451" s="9"/>
      <c r="AN451" s="9"/>
      <c r="AO451" s="9"/>
    </row>
    <row r="452">
      <c r="A452" s="9"/>
      <c r="B452" s="9"/>
      <c r="C452" s="349"/>
      <c r="D452" s="9"/>
      <c r="E452" s="9"/>
      <c r="F452" s="358"/>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24"/>
      <c r="AL452" s="9"/>
      <c r="AM452" s="9"/>
      <c r="AN452" s="9"/>
      <c r="AO452" s="9"/>
    </row>
    <row r="453">
      <c r="A453" s="9"/>
      <c r="B453" s="9"/>
      <c r="C453" s="349"/>
      <c r="D453" s="9"/>
      <c r="E453" s="9"/>
      <c r="F453" s="358"/>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24"/>
      <c r="AL453" s="9"/>
      <c r="AM453" s="9"/>
      <c r="AN453" s="9"/>
      <c r="AO453" s="9"/>
    </row>
    <row r="454">
      <c r="A454" s="9"/>
      <c r="B454" s="9"/>
      <c r="C454" s="349"/>
      <c r="D454" s="9"/>
      <c r="E454" s="9"/>
      <c r="F454" s="358"/>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24"/>
      <c r="AL454" s="9"/>
      <c r="AM454" s="9"/>
      <c r="AN454" s="9"/>
      <c r="AO454" s="9"/>
    </row>
    <row r="455">
      <c r="A455" s="9"/>
      <c r="B455" s="9"/>
      <c r="C455" s="349"/>
      <c r="D455" s="9"/>
      <c r="E455" s="9"/>
      <c r="F455" s="358"/>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24"/>
      <c r="AL455" s="9"/>
      <c r="AM455" s="9"/>
      <c r="AN455" s="9"/>
      <c r="AO455" s="9"/>
    </row>
    <row r="456">
      <c r="A456" s="9"/>
      <c r="B456" s="9"/>
      <c r="C456" s="349"/>
      <c r="D456" s="9"/>
      <c r="E456" s="9"/>
      <c r="F456" s="358"/>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24"/>
      <c r="AL456" s="9"/>
      <c r="AM456" s="9"/>
      <c r="AN456" s="9"/>
      <c r="AO456" s="9"/>
    </row>
    <row r="457">
      <c r="A457" s="9"/>
      <c r="B457" s="9"/>
      <c r="C457" s="349"/>
      <c r="D457" s="9"/>
      <c r="E457" s="9"/>
      <c r="F457" s="358"/>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24"/>
      <c r="AL457" s="9"/>
      <c r="AM457" s="9"/>
      <c r="AN457" s="9"/>
      <c r="AO457" s="9"/>
    </row>
    <row r="458">
      <c r="A458" s="9"/>
      <c r="B458" s="9"/>
      <c r="C458" s="349"/>
      <c r="D458" s="9"/>
      <c r="E458" s="9"/>
      <c r="F458" s="358"/>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24"/>
      <c r="AL458" s="9"/>
      <c r="AM458" s="9"/>
      <c r="AN458" s="9"/>
      <c r="AO458" s="9"/>
    </row>
    <row r="459">
      <c r="A459" s="9"/>
      <c r="B459" s="9"/>
      <c r="C459" s="349"/>
      <c r="D459" s="9"/>
      <c r="E459" s="9"/>
      <c r="F459" s="358"/>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24"/>
      <c r="AL459" s="9"/>
      <c r="AM459" s="9"/>
      <c r="AN459" s="9"/>
      <c r="AO459" s="9"/>
    </row>
    <row r="460">
      <c r="A460" s="9"/>
      <c r="B460" s="9"/>
      <c r="C460" s="349"/>
      <c r="D460" s="9"/>
      <c r="E460" s="9"/>
      <c r="F460" s="358"/>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24"/>
      <c r="AL460" s="9"/>
      <c r="AM460" s="9"/>
      <c r="AN460" s="9"/>
      <c r="AO460" s="9"/>
    </row>
    <row r="461">
      <c r="A461" s="9"/>
      <c r="B461" s="9"/>
      <c r="C461" s="349"/>
      <c r="D461" s="9"/>
      <c r="E461" s="9"/>
      <c r="F461" s="358"/>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24"/>
      <c r="AL461" s="9"/>
      <c r="AM461" s="9"/>
      <c r="AN461" s="9"/>
      <c r="AO461" s="9"/>
    </row>
    <row r="462">
      <c r="A462" s="9"/>
      <c r="B462" s="9"/>
      <c r="C462" s="349"/>
      <c r="D462" s="9"/>
      <c r="E462" s="9"/>
      <c r="F462" s="358"/>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24"/>
      <c r="AL462" s="9"/>
      <c r="AM462" s="9"/>
      <c r="AN462" s="9"/>
      <c r="AO462" s="9"/>
    </row>
    <row r="463">
      <c r="A463" s="9"/>
      <c r="B463" s="9"/>
      <c r="C463" s="349"/>
      <c r="D463" s="9"/>
      <c r="E463" s="9"/>
      <c r="F463" s="358"/>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24"/>
      <c r="AL463" s="9"/>
      <c r="AM463" s="9"/>
      <c r="AN463" s="9"/>
      <c r="AO463" s="9"/>
    </row>
    <row r="464">
      <c r="A464" s="9"/>
      <c r="B464" s="9"/>
      <c r="C464" s="349"/>
      <c r="D464" s="9"/>
      <c r="E464" s="9"/>
      <c r="F464" s="358"/>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24"/>
      <c r="AL464" s="9"/>
      <c r="AM464" s="9"/>
      <c r="AN464" s="9"/>
      <c r="AO464" s="9"/>
    </row>
    <row r="465">
      <c r="A465" s="9"/>
      <c r="B465" s="9"/>
      <c r="C465" s="349"/>
      <c r="D465" s="9"/>
      <c r="E465" s="9"/>
      <c r="F465" s="358"/>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24"/>
      <c r="AL465" s="9"/>
      <c r="AM465" s="9"/>
      <c r="AN465" s="9"/>
      <c r="AO465" s="9"/>
    </row>
    <row r="466">
      <c r="A466" s="9"/>
      <c r="B466" s="9"/>
      <c r="C466" s="349"/>
      <c r="D466" s="9"/>
      <c r="E466" s="9"/>
      <c r="F466" s="358"/>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24"/>
      <c r="AL466" s="9"/>
      <c r="AM466" s="9"/>
      <c r="AN466" s="9"/>
      <c r="AO466" s="9"/>
    </row>
    <row r="467">
      <c r="A467" s="9"/>
      <c r="B467" s="9"/>
      <c r="C467" s="349"/>
      <c r="D467" s="9"/>
      <c r="E467" s="9"/>
      <c r="F467" s="358"/>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24"/>
      <c r="AL467" s="9"/>
      <c r="AM467" s="9"/>
      <c r="AN467" s="9"/>
      <c r="AO467" s="9"/>
    </row>
    <row r="468">
      <c r="A468" s="9"/>
      <c r="B468" s="9"/>
      <c r="C468" s="349"/>
      <c r="D468" s="9"/>
      <c r="E468" s="9"/>
      <c r="F468" s="358"/>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24"/>
      <c r="AL468" s="9"/>
      <c r="AM468" s="9"/>
      <c r="AN468" s="9"/>
      <c r="AO468" s="9"/>
    </row>
    <row r="469">
      <c r="A469" s="9"/>
      <c r="B469" s="9"/>
      <c r="C469" s="349"/>
      <c r="D469" s="9"/>
      <c r="E469" s="9"/>
      <c r="F469" s="358"/>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24"/>
      <c r="AL469" s="9"/>
      <c r="AM469" s="9"/>
      <c r="AN469" s="9"/>
      <c r="AO469" s="9"/>
    </row>
    <row r="470">
      <c r="A470" s="9"/>
      <c r="B470" s="9"/>
      <c r="C470" s="349"/>
      <c r="D470" s="9"/>
      <c r="E470" s="9"/>
      <c r="F470" s="358"/>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24"/>
      <c r="AL470" s="9"/>
      <c r="AM470" s="9"/>
      <c r="AN470" s="9"/>
      <c r="AO470" s="9"/>
    </row>
    <row r="471">
      <c r="A471" s="9"/>
      <c r="B471" s="9"/>
      <c r="C471" s="349"/>
      <c r="D471" s="9"/>
      <c r="E471" s="9"/>
      <c r="F471" s="358"/>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24"/>
      <c r="AL471" s="9"/>
      <c r="AM471" s="9"/>
      <c r="AN471" s="9"/>
      <c r="AO471" s="9"/>
    </row>
    <row r="472">
      <c r="A472" s="9"/>
      <c r="B472" s="9"/>
      <c r="C472" s="349"/>
      <c r="D472" s="9"/>
      <c r="E472" s="9"/>
      <c r="F472" s="358"/>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24"/>
      <c r="AL472" s="9"/>
      <c r="AM472" s="9"/>
      <c r="AN472" s="9"/>
      <c r="AO472" s="9"/>
    </row>
    <row r="473">
      <c r="A473" s="9"/>
      <c r="B473" s="9"/>
      <c r="C473" s="349"/>
      <c r="D473" s="9"/>
      <c r="E473" s="9"/>
      <c r="F473" s="358"/>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24"/>
      <c r="AL473" s="9"/>
      <c r="AM473" s="9"/>
      <c r="AN473" s="9"/>
      <c r="AO473" s="9"/>
    </row>
    <row r="474">
      <c r="A474" s="9"/>
      <c r="B474" s="9"/>
      <c r="C474" s="349"/>
      <c r="D474" s="9"/>
      <c r="E474" s="9"/>
      <c r="F474" s="358"/>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24"/>
      <c r="AL474" s="9"/>
      <c r="AM474" s="9"/>
      <c r="AN474" s="9"/>
      <c r="AO474" s="9"/>
    </row>
    <row r="475">
      <c r="A475" s="9"/>
      <c r="B475" s="9"/>
      <c r="C475" s="349"/>
      <c r="D475" s="9"/>
      <c r="E475" s="9"/>
      <c r="F475" s="358"/>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24"/>
      <c r="AL475" s="9"/>
      <c r="AM475" s="9"/>
      <c r="AN475" s="9"/>
      <c r="AO475" s="9"/>
    </row>
    <row r="476">
      <c r="A476" s="9"/>
      <c r="B476" s="9"/>
      <c r="C476" s="349"/>
      <c r="D476" s="9"/>
      <c r="E476" s="9"/>
      <c r="F476" s="358"/>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24"/>
      <c r="AL476" s="9"/>
      <c r="AM476" s="9"/>
      <c r="AN476" s="9"/>
      <c r="AO476" s="9"/>
    </row>
    <row r="477">
      <c r="A477" s="9"/>
      <c r="B477" s="9"/>
      <c r="C477" s="349"/>
      <c r="D477" s="9"/>
      <c r="E477" s="9"/>
      <c r="F477" s="358"/>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24"/>
      <c r="AL477" s="9"/>
      <c r="AM477" s="9"/>
      <c r="AN477" s="9"/>
      <c r="AO477" s="9"/>
    </row>
    <row r="478">
      <c r="A478" s="9"/>
      <c r="B478" s="9"/>
      <c r="C478" s="349"/>
      <c r="D478" s="9"/>
      <c r="E478" s="9"/>
      <c r="F478" s="358"/>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24"/>
      <c r="AL478" s="9"/>
      <c r="AM478" s="9"/>
      <c r="AN478" s="9"/>
      <c r="AO478" s="9"/>
    </row>
    <row r="479">
      <c r="A479" s="9"/>
      <c r="B479" s="9"/>
      <c r="C479" s="349"/>
      <c r="D479" s="9"/>
      <c r="E479" s="9"/>
      <c r="F479" s="358"/>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24"/>
      <c r="AL479" s="9"/>
      <c r="AM479" s="9"/>
      <c r="AN479" s="9"/>
      <c r="AO479" s="9"/>
    </row>
    <row r="480">
      <c r="A480" s="9"/>
      <c r="B480" s="9"/>
      <c r="C480" s="349"/>
      <c r="D480" s="9"/>
      <c r="E480" s="9"/>
      <c r="F480" s="358"/>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24"/>
      <c r="AL480" s="9"/>
      <c r="AM480" s="9"/>
      <c r="AN480" s="9"/>
      <c r="AO480" s="9"/>
    </row>
    <row r="481">
      <c r="A481" s="9"/>
      <c r="B481" s="9"/>
      <c r="C481" s="349"/>
      <c r="D481" s="9"/>
      <c r="E481" s="9"/>
      <c r="F481" s="358"/>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24"/>
      <c r="AL481" s="9"/>
      <c r="AM481" s="9"/>
      <c r="AN481" s="9"/>
      <c r="AO481" s="9"/>
    </row>
    <row r="482">
      <c r="A482" s="9"/>
      <c r="B482" s="9"/>
      <c r="C482" s="349"/>
      <c r="D482" s="9"/>
      <c r="E482" s="9"/>
      <c r="F482" s="358"/>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24"/>
      <c r="AL482" s="9"/>
      <c r="AM482" s="9"/>
      <c r="AN482" s="9"/>
      <c r="AO482" s="9"/>
    </row>
    <row r="483">
      <c r="A483" s="9"/>
      <c r="B483" s="9"/>
      <c r="C483" s="349"/>
      <c r="D483" s="9"/>
      <c r="E483" s="9"/>
      <c r="F483" s="358"/>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24"/>
      <c r="AL483" s="9"/>
      <c r="AM483" s="9"/>
      <c r="AN483" s="9"/>
      <c r="AO483" s="9"/>
    </row>
    <row r="484">
      <c r="A484" s="9"/>
      <c r="B484" s="9"/>
      <c r="C484" s="349"/>
      <c r="D484" s="9"/>
      <c r="E484" s="9"/>
      <c r="F484" s="358"/>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24"/>
      <c r="AL484" s="9"/>
      <c r="AM484" s="9"/>
      <c r="AN484" s="9"/>
      <c r="AO484" s="9"/>
    </row>
    <row r="485">
      <c r="A485" s="9"/>
      <c r="B485" s="9"/>
      <c r="C485" s="349"/>
      <c r="D485" s="9"/>
      <c r="E485" s="9"/>
      <c r="F485" s="358"/>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24"/>
      <c r="AL485" s="9"/>
      <c r="AM485" s="9"/>
      <c r="AN485" s="9"/>
      <c r="AO485" s="9"/>
    </row>
    <row r="486">
      <c r="A486" s="9"/>
      <c r="B486" s="9"/>
      <c r="C486" s="349"/>
      <c r="D486" s="9"/>
      <c r="E486" s="9"/>
      <c r="F486" s="358"/>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24"/>
      <c r="AL486" s="9"/>
      <c r="AM486" s="9"/>
      <c r="AN486" s="9"/>
      <c r="AO486" s="9"/>
    </row>
    <row r="487">
      <c r="A487" s="9"/>
      <c r="B487" s="9"/>
      <c r="C487" s="349"/>
      <c r="D487" s="9"/>
      <c r="E487" s="9"/>
      <c r="F487" s="358"/>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24"/>
      <c r="AL487" s="9"/>
      <c r="AM487" s="9"/>
      <c r="AN487" s="9"/>
      <c r="AO487" s="9"/>
    </row>
    <row r="488">
      <c r="A488" s="9"/>
      <c r="B488" s="9"/>
      <c r="C488" s="349"/>
      <c r="D488" s="9"/>
      <c r="E488" s="9"/>
      <c r="F488" s="358"/>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24"/>
      <c r="AL488" s="9"/>
      <c r="AM488" s="9"/>
      <c r="AN488" s="9"/>
      <c r="AO488" s="9"/>
    </row>
    <row r="489">
      <c r="A489" s="9"/>
      <c r="B489" s="9"/>
      <c r="C489" s="349"/>
      <c r="D489" s="9"/>
      <c r="E489" s="9"/>
      <c r="F489" s="358"/>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24"/>
      <c r="AL489" s="9"/>
      <c r="AM489" s="9"/>
      <c r="AN489" s="9"/>
      <c r="AO489" s="9"/>
    </row>
    <row r="490">
      <c r="A490" s="9"/>
      <c r="B490" s="9"/>
      <c r="C490" s="349"/>
      <c r="D490" s="9"/>
      <c r="E490" s="9"/>
      <c r="F490" s="358"/>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24"/>
      <c r="AL490" s="9"/>
      <c r="AM490" s="9"/>
      <c r="AN490" s="9"/>
      <c r="AO490" s="9"/>
    </row>
    <row r="491">
      <c r="A491" s="9"/>
      <c r="B491" s="9"/>
      <c r="C491" s="349"/>
      <c r="D491" s="9"/>
      <c r="E491" s="9"/>
      <c r="F491" s="358"/>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24"/>
      <c r="AL491" s="9"/>
      <c r="AM491" s="9"/>
      <c r="AN491" s="9"/>
      <c r="AO491" s="9"/>
    </row>
    <row r="492">
      <c r="A492" s="9"/>
      <c r="B492" s="9"/>
      <c r="C492" s="349"/>
      <c r="D492" s="9"/>
      <c r="E492" s="9"/>
      <c r="F492" s="358"/>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24"/>
      <c r="AL492" s="9"/>
      <c r="AM492" s="9"/>
      <c r="AN492" s="9"/>
      <c r="AO492" s="9"/>
    </row>
    <row r="493">
      <c r="A493" s="9"/>
      <c r="B493" s="9"/>
      <c r="C493" s="349"/>
      <c r="D493" s="9"/>
      <c r="E493" s="9"/>
      <c r="F493" s="358"/>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24"/>
      <c r="AL493" s="9"/>
      <c r="AM493" s="9"/>
      <c r="AN493" s="9"/>
      <c r="AO493" s="9"/>
    </row>
    <row r="494">
      <c r="A494" s="9"/>
      <c r="B494" s="9"/>
      <c r="C494" s="349"/>
      <c r="D494" s="9"/>
      <c r="E494" s="9"/>
      <c r="F494" s="358"/>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24"/>
      <c r="AL494" s="9"/>
      <c r="AM494" s="9"/>
      <c r="AN494" s="9"/>
      <c r="AO494" s="9"/>
    </row>
    <row r="495">
      <c r="A495" s="9"/>
      <c r="B495" s="9"/>
      <c r="C495" s="349"/>
      <c r="D495" s="9"/>
      <c r="E495" s="9"/>
      <c r="F495" s="358"/>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24"/>
      <c r="AL495" s="9"/>
      <c r="AM495" s="9"/>
      <c r="AN495" s="9"/>
      <c r="AO495" s="9"/>
    </row>
    <row r="496">
      <c r="A496" s="9"/>
      <c r="B496" s="9"/>
      <c r="C496" s="349"/>
      <c r="D496" s="9"/>
      <c r="E496" s="9"/>
      <c r="F496" s="358"/>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24"/>
      <c r="AL496" s="9"/>
      <c r="AM496" s="9"/>
      <c r="AN496" s="9"/>
      <c r="AO496" s="9"/>
    </row>
    <row r="497">
      <c r="A497" s="9"/>
      <c r="B497" s="9"/>
      <c r="C497" s="349"/>
      <c r="D497" s="9"/>
      <c r="E497" s="9"/>
      <c r="F497" s="358"/>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24"/>
      <c r="AL497" s="9"/>
      <c r="AM497" s="9"/>
      <c r="AN497" s="9"/>
      <c r="AO497" s="9"/>
    </row>
    <row r="498">
      <c r="A498" s="9"/>
      <c r="B498" s="9"/>
      <c r="C498" s="349"/>
      <c r="D498" s="9"/>
      <c r="E498" s="9"/>
      <c r="F498" s="358"/>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24"/>
      <c r="AL498" s="9"/>
      <c r="AM498" s="9"/>
      <c r="AN498" s="9"/>
      <c r="AO498" s="9"/>
    </row>
    <row r="499">
      <c r="A499" s="9"/>
      <c r="B499" s="9"/>
      <c r="C499" s="349"/>
      <c r="D499" s="9"/>
      <c r="E499" s="9"/>
      <c r="F499" s="358"/>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24"/>
      <c r="AL499" s="9"/>
      <c r="AM499" s="9"/>
      <c r="AN499" s="9"/>
      <c r="AO499" s="9"/>
    </row>
    <row r="500">
      <c r="A500" s="9"/>
      <c r="B500" s="9"/>
      <c r="C500" s="349"/>
      <c r="D500" s="9"/>
      <c r="E500" s="9"/>
      <c r="F500" s="358"/>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24"/>
      <c r="AL500" s="9"/>
      <c r="AM500" s="9"/>
      <c r="AN500" s="9"/>
      <c r="AO500" s="9"/>
    </row>
    <row r="501">
      <c r="A501" s="9"/>
      <c r="B501" s="9"/>
      <c r="C501" s="349"/>
      <c r="D501" s="9"/>
      <c r="E501" s="9"/>
      <c r="F501" s="358"/>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24"/>
      <c r="AL501" s="9"/>
      <c r="AM501" s="9"/>
      <c r="AN501" s="9"/>
      <c r="AO501" s="9"/>
    </row>
    <row r="502">
      <c r="A502" s="9"/>
      <c r="B502" s="9"/>
      <c r="C502" s="349"/>
      <c r="D502" s="9"/>
      <c r="E502" s="9"/>
      <c r="F502" s="358"/>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24"/>
      <c r="AL502" s="9"/>
      <c r="AM502" s="9"/>
      <c r="AN502" s="9"/>
      <c r="AO502" s="9"/>
    </row>
    <row r="503">
      <c r="A503" s="9"/>
      <c r="B503" s="9"/>
      <c r="C503" s="349"/>
      <c r="D503" s="9"/>
      <c r="E503" s="9"/>
      <c r="F503" s="358"/>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24"/>
      <c r="AL503" s="9"/>
      <c r="AM503" s="9"/>
      <c r="AN503" s="9"/>
      <c r="AO503" s="9"/>
    </row>
    <row r="504">
      <c r="A504" s="9"/>
      <c r="B504" s="9"/>
      <c r="C504" s="349"/>
      <c r="D504" s="9"/>
      <c r="E504" s="9"/>
      <c r="F504" s="358"/>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24"/>
      <c r="AL504" s="9"/>
      <c r="AM504" s="9"/>
      <c r="AN504" s="9"/>
      <c r="AO504" s="9"/>
    </row>
    <row r="505">
      <c r="A505" s="9"/>
      <c r="B505" s="9"/>
      <c r="C505" s="349"/>
      <c r="D505" s="9"/>
      <c r="E505" s="9"/>
      <c r="F505" s="358"/>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24"/>
      <c r="AL505" s="9"/>
      <c r="AM505" s="9"/>
      <c r="AN505" s="9"/>
      <c r="AO505" s="9"/>
    </row>
    <row r="506">
      <c r="A506" s="9"/>
      <c r="B506" s="9"/>
      <c r="C506" s="349"/>
      <c r="D506" s="9"/>
      <c r="E506" s="9"/>
      <c r="F506" s="358"/>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24"/>
      <c r="AL506" s="9"/>
      <c r="AM506" s="9"/>
      <c r="AN506" s="9"/>
      <c r="AO506" s="9"/>
    </row>
    <row r="507">
      <c r="A507" s="9"/>
      <c r="B507" s="9"/>
      <c r="C507" s="349"/>
      <c r="D507" s="9"/>
      <c r="E507" s="9"/>
      <c r="F507" s="358"/>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24"/>
      <c r="AL507" s="9"/>
      <c r="AM507" s="9"/>
      <c r="AN507" s="9"/>
      <c r="AO507" s="9"/>
    </row>
    <row r="508">
      <c r="A508" s="9"/>
      <c r="B508" s="9"/>
      <c r="C508" s="349"/>
      <c r="D508" s="9"/>
      <c r="E508" s="9"/>
      <c r="F508" s="358"/>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24"/>
      <c r="AL508" s="9"/>
      <c r="AM508" s="9"/>
      <c r="AN508" s="9"/>
      <c r="AO508" s="9"/>
    </row>
    <row r="509">
      <c r="A509" s="9"/>
      <c r="B509" s="9"/>
      <c r="C509" s="349"/>
      <c r="D509" s="9"/>
      <c r="E509" s="9"/>
      <c r="F509" s="358"/>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24"/>
      <c r="AL509" s="9"/>
      <c r="AM509" s="9"/>
      <c r="AN509" s="9"/>
      <c r="AO509" s="9"/>
    </row>
    <row r="510">
      <c r="A510" s="9"/>
      <c r="B510" s="9"/>
      <c r="C510" s="349"/>
      <c r="D510" s="9"/>
      <c r="E510" s="9"/>
      <c r="F510" s="358"/>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24"/>
      <c r="AL510" s="9"/>
      <c r="AM510" s="9"/>
      <c r="AN510" s="9"/>
      <c r="AO510" s="9"/>
    </row>
    <row r="511">
      <c r="A511" s="9"/>
      <c r="B511" s="9"/>
      <c r="C511" s="349"/>
      <c r="D511" s="9"/>
      <c r="E511" s="9"/>
      <c r="F511" s="358"/>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24"/>
      <c r="AL511" s="9"/>
      <c r="AM511" s="9"/>
      <c r="AN511" s="9"/>
      <c r="AO511" s="9"/>
    </row>
    <row r="512">
      <c r="A512" s="9"/>
      <c r="B512" s="9"/>
      <c r="C512" s="349"/>
      <c r="D512" s="9"/>
      <c r="E512" s="9"/>
      <c r="F512" s="358"/>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24"/>
      <c r="AL512" s="9"/>
      <c r="AM512" s="9"/>
      <c r="AN512" s="9"/>
      <c r="AO512" s="9"/>
    </row>
    <row r="513">
      <c r="A513" s="9"/>
      <c r="B513" s="9"/>
      <c r="C513" s="349"/>
      <c r="D513" s="9"/>
      <c r="E513" s="9"/>
      <c r="F513" s="358"/>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24"/>
      <c r="AL513" s="9"/>
      <c r="AM513" s="9"/>
      <c r="AN513" s="9"/>
      <c r="AO513" s="9"/>
    </row>
    <row r="514">
      <c r="A514" s="9"/>
      <c r="B514" s="9"/>
      <c r="C514" s="349"/>
      <c r="D514" s="9"/>
      <c r="E514" s="9"/>
      <c r="F514" s="358"/>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24"/>
      <c r="AL514" s="9"/>
      <c r="AM514" s="9"/>
      <c r="AN514" s="9"/>
      <c r="AO514" s="9"/>
    </row>
    <row r="515">
      <c r="A515" s="9"/>
      <c r="B515" s="9"/>
      <c r="C515" s="349"/>
      <c r="D515" s="9"/>
      <c r="E515" s="9"/>
      <c r="F515" s="358"/>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24"/>
      <c r="AL515" s="9"/>
      <c r="AM515" s="9"/>
      <c r="AN515" s="9"/>
      <c r="AO515" s="9"/>
    </row>
    <row r="516">
      <c r="A516" s="9"/>
      <c r="B516" s="9"/>
      <c r="C516" s="349"/>
      <c r="D516" s="9"/>
      <c r="E516" s="9"/>
      <c r="F516" s="358"/>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24"/>
      <c r="AL516" s="9"/>
      <c r="AM516" s="9"/>
      <c r="AN516" s="9"/>
      <c r="AO516" s="9"/>
    </row>
    <row r="517">
      <c r="A517" s="9"/>
      <c r="B517" s="9"/>
      <c r="C517" s="349"/>
      <c r="D517" s="9"/>
      <c r="E517" s="9"/>
      <c r="F517" s="358"/>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24"/>
      <c r="AL517" s="9"/>
      <c r="AM517" s="9"/>
      <c r="AN517" s="9"/>
      <c r="AO517" s="9"/>
    </row>
    <row r="518">
      <c r="A518" s="9"/>
      <c r="B518" s="9"/>
      <c r="C518" s="349"/>
      <c r="D518" s="9"/>
      <c r="E518" s="9"/>
      <c r="F518" s="358"/>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24"/>
      <c r="AL518" s="9"/>
      <c r="AM518" s="9"/>
      <c r="AN518" s="9"/>
      <c r="AO518" s="9"/>
    </row>
    <row r="519">
      <c r="A519" s="9"/>
      <c r="B519" s="9"/>
      <c r="C519" s="349"/>
      <c r="D519" s="9"/>
      <c r="E519" s="9"/>
      <c r="F519" s="358"/>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24"/>
      <c r="AL519" s="9"/>
      <c r="AM519" s="9"/>
      <c r="AN519" s="9"/>
      <c r="AO519" s="9"/>
    </row>
    <row r="520">
      <c r="A520" s="9"/>
      <c r="B520" s="9"/>
      <c r="C520" s="349"/>
      <c r="D520" s="9"/>
      <c r="E520" s="9"/>
      <c r="F520" s="358"/>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24"/>
      <c r="AL520" s="9"/>
      <c r="AM520" s="9"/>
      <c r="AN520" s="9"/>
      <c r="AO520" s="9"/>
    </row>
    <row r="521">
      <c r="A521" s="9"/>
      <c r="B521" s="9"/>
      <c r="C521" s="349"/>
      <c r="D521" s="9"/>
      <c r="E521" s="9"/>
      <c r="F521" s="358"/>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24"/>
      <c r="AL521" s="9"/>
      <c r="AM521" s="9"/>
      <c r="AN521" s="9"/>
      <c r="AO521" s="9"/>
    </row>
    <row r="522">
      <c r="A522" s="9"/>
      <c r="B522" s="9"/>
      <c r="C522" s="349"/>
      <c r="D522" s="9"/>
      <c r="E522" s="9"/>
      <c r="F522" s="358"/>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24"/>
      <c r="AL522" s="9"/>
      <c r="AM522" s="9"/>
      <c r="AN522" s="9"/>
      <c r="AO522" s="9"/>
    </row>
    <row r="523">
      <c r="A523" s="9"/>
      <c r="B523" s="9"/>
      <c r="C523" s="349"/>
      <c r="D523" s="9"/>
      <c r="E523" s="9"/>
      <c r="F523" s="358"/>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24"/>
      <c r="AL523" s="9"/>
      <c r="AM523" s="9"/>
      <c r="AN523" s="9"/>
      <c r="AO523" s="9"/>
    </row>
    <row r="524">
      <c r="A524" s="9"/>
      <c r="B524" s="9"/>
      <c r="C524" s="349"/>
      <c r="D524" s="9"/>
      <c r="E524" s="9"/>
      <c r="F524" s="358"/>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24"/>
      <c r="AL524" s="9"/>
      <c r="AM524" s="9"/>
      <c r="AN524" s="9"/>
      <c r="AO524" s="9"/>
    </row>
    <row r="525">
      <c r="A525" s="9"/>
      <c r="B525" s="9"/>
      <c r="C525" s="349"/>
      <c r="D525" s="9"/>
      <c r="E525" s="9"/>
      <c r="F525" s="358"/>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24"/>
      <c r="AL525" s="9"/>
      <c r="AM525" s="9"/>
      <c r="AN525" s="9"/>
      <c r="AO525" s="9"/>
    </row>
    <row r="526">
      <c r="A526" s="9"/>
      <c r="B526" s="9"/>
      <c r="C526" s="349"/>
      <c r="D526" s="9"/>
      <c r="E526" s="9"/>
      <c r="F526" s="358"/>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24"/>
      <c r="AL526" s="9"/>
      <c r="AM526" s="9"/>
      <c r="AN526" s="9"/>
      <c r="AO526" s="9"/>
    </row>
    <row r="527">
      <c r="A527" s="9"/>
      <c r="B527" s="9"/>
      <c r="C527" s="349"/>
      <c r="D527" s="9"/>
      <c r="E527" s="9"/>
      <c r="F527" s="358"/>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24"/>
      <c r="AL527" s="9"/>
      <c r="AM527" s="9"/>
      <c r="AN527" s="9"/>
      <c r="AO527" s="9"/>
    </row>
    <row r="528">
      <c r="A528" s="9"/>
      <c r="B528" s="9"/>
      <c r="C528" s="349"/>
      <c r="D528" s="9"/>
      <c r="E528" s="9"/>
      <c r="F528" s="358"/>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24"/>
      <c r="AL528" s="9"/>
      <c r="AM528" s="9"/>
      <c r="AN528" s="9"/>
      <c r="AO528" s="9"/>
    </row>
    <row r="529">
      <c r="A529" s="9"/>
      <c r="B529" s="9"/>
      <c r="C529" s="349"/>
      <c r="D529" s="9"/>
      <c r="E529" s="9"/>
      <c r="F529" s="358"/>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24"/>
      <c r="AL529" s="9"/>
      <c r="AM529" s="9"/>
      <c r="AN529" s="9"/>
      <c r="AO529" s="9"/>
    </row>
    <row r="530">
      <c r="A530" s="9"/>
      <c r="B530" s="9"/>
      <c r="C530" s="349"/>
      <c r="D530" s="9"/>
      <c r="E530" s="9"/>
      <c r="F530" s="358"/>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24"/>
      <c r="AL530" s="9"/>
      <c r="AM530" s="9"/>
      <c r="AN530" s="9"/>
      <c r="AO530" s="9"/>
    </row>
    <row r="531">
      <c r="A531" s="9"/>
      <c r="B531" s="9"/>
      <c r="C531" s="349"/>
      <c r="D531" s="9"/>
      <c r="E531" s="9"/>
      <c r="F531" s="358"/>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24"/>
      <c r="AL531" s="9"/>
      <c r="AM531" s="9"/>
      <c r="AN531" s="9"/>
      <c r="AO531" s="9"/>
    </row>
    <row r="532">
      <c r="A532" s="9"/>
      <c r="B532" s="9"/>
      <c r="C532" s="349"/>
      <c r="D532" s="9"/>
      <c r="E532" s="9"/>
      <c r="F532" s="358"/>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24"/>
      <c r="AL532" s="9"/>
      <c r="AM532" s="9"/>
      <c r="AN532" s="9"/>
      <c r="AO532" s="9"/>
    </row>
    <row r="533">
      <c r="A533" s="9"/>
      <c r="B533" s="9"/>
      <c r="C533" s="349"/>
      <c r="D533" s="9"/>
      <c r="E533" s="9"/>
      <c r="F533" s="358"/>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24"/>
      <c r="AL533" s="9"/>
      <c r="AM533" s="9"/>
      <c r="AN533" s="9"/>
      <c r="AO533" s="9"/>
    </row>
    <row r="534">
      <c r="A534" s="9"/>
      <c r="B534" s="9"/>
      <c r="C534" s="349"/>
      <c r="D534" s="9"/>
      <c r="E534" s="9"/>
      <c r="F534" s="358"/>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24"/>
      <c r="AL534" s="9"/>
      <c r="AM534" s="9"/>
      <c r="AN534" s="9"/>
      <c r="AO534" s="9"/>
    </row>
    <row r="535">
      <c r="A535" s="9"/>
      <c r="B535" s="9"/>
      <c r="C535" s="349"/>
      <c r="D535" s="9"/>
      <c r="E535" s="9"/>
      <c r="F535" s="358"/>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24"/>
      <c r="AL535" s="9"/>
      <c r="AM535" s="9"/>
      <c r="AN535" s="9"/>
      <c r="AO535" s="9"/>
    </row>
    <row r="536">
      <c r="A536" s="9"/>
      <c r="B536" s="9"/>
      <c r="C536" s="349"/>
      <c r="D536" s="9"/>
      <c r="E536" s="9"/>
      <c r="F536" s="358"/>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24"/>
      <c r="AL536" s="9"/>
      <c r="AM536" s="9"/>
      <c r="AN536" s="9"/>
      <c r="AO536" s="9"/>
    </row>
    <row r="537">
      <c r="A537" s="9"/>
      <c r="B537" s="9"/>
      <c r="C537" s="349"/>
      <c r="D537" s="9"/>
      <c r="E537" s="9"/>
      <c r="F537" s="358"/>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24"/>
      <c r="AL537" s="9"/>
      <c r="AM537" s="9"/>
      <c r="AN537" s="9"/>
      <c r="AO537" s="9"/>
    </row>
    <row r="538">
      <c r="A538" s="9"/>
      <c r="B538" s="9"/>
      <c r="C538" s="349"/>
      <c r="D538" s="9"/>
      <c r="E538" s="9"/>
      <c r="F538" s="358"/>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24"/>
      <c r="AL538" s="9"/>
      <c r="AM538" s="9"/>
      <c r="AN538" s="9"/>
      <c r="AO538" s="9"/>
    </row>
    <row r="539">
      <c r="A539" s="9"/>
      <c r="B539" s="9"/>
      <c r="C539" s="349"/>
      <c r="D539" s="9"/>
      <c r="E539" s="9"/>
      <c r="F539" s="358"/>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24"/>
      <c r="AL539" s="9"/>
      <c r="AM539" s="9"/>
      <c r="AN539" s="9"/>
      <c r="AO539" s="9"/>
    </row>
    <row r="540">
      <c r="A540" s="9"/>
      <c r="B540" s="9"/>
      <c r="C540" s="349"/>
      <c r="D540" s="9"/>
      <c r="E540" s="9"/>
      <c r="F540" s="358"/>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24"/>
      <c r="AL540" s="9"/>
      <c r="AM540" s="9"/>
      <c r="AN540" s="9"/>
      <c r="AO540" s="9"/>
    </row>
    <row r="541">
      <c r="A541" s="9"/>
      <c r="B541" s="9"/>
      <c r="C541" s="349"/>
      <c r="D541" s="9"/>
      <c r="E541" s="9"/>
      <c r="F541" s="358"/>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24"/>
      <c r="AL541" s="9"/>
      <c r="AM541" s="9"/>
      <c r="AN541" s="9"/>
      <c r="AO541" s="9"/>
    </row>
    <row r="542">
      <c r="A542" s="9"/>
      <c r="B542" s="9"/>
      <c r="C542" s="349"/>
      <c r="D542" s="9"/>
      <c r="E542" s="9"/>
      <c r="F542" s="358"/>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24"/>
      <c r="AL542" s="9"/>
      <c r="AM542" s="9"/>
      <c r="AN542" s="9"/>
      <c r="AO542" s="9"/>
    </row>
    <row r="543">
      <c r="A543" s="9"/>
      <c r="B543" s="9"/>
      <c r="C543" s="349"/>
      <c r="D543" s="9"/>
      <c r="E543" s="9"/>
      <c r="F543" s="358"/>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24"/>
      <c r="AL543" s="9"/>
      <c r="AM543" s="9"/>
      <c r="AN543" s="9"/>
      <c r="AO543" s="9"/>
    </row>
    <row r="544">
      <c r="A544" s="9"/>
      <c r="B544" s="9"/>
      <c r="C544" s="349"/>
      <c r="D544" s="9"/>
      <c r="E544" s="9"/>
      <c r="F544" s="358"/>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24"/>
      <c r="AL544" s="9"/>
      <c r="AM544" s="9"/>
      <c r="AN544" s="9"/>
      <c r="AO544" s="9"/>
    </row>
    <row r="545">
      <c r="A545" s="9"/>
      <c r="B545" s="9"/>
      <c r="C545" s="349"/>
      <c r="D545" s="9"/>
      <c r="E545" s="9"/>
      <c r="F545" s="358"/>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24"/>
      <c r="AL545" s="9"/>
      <c r="AM545" s="9"/>
      <c r="AN545" s="9"/>
      <c r="AO545" s="9"/>
    </row>
    <row r="546">
      <c r="A546" s="9"/>
      <c r="B546" s="9"/>
      <c r="C546" s="349"/>
      <c r="D546" s="9"/>
      <c r="E546" s="9"/>
      <c r="F546" s="358"/>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24"/>
      <c r="AL546" s="9"/>
      <c r="AM546" s="9"/>
      <c r="AN546" s="9"/>
      <c r="AO546" s="9"/>
    </row>
    <row r="547">
      <c r="A547" s="9"/>
      <c r="B547" s="9"/>
      <c r="C547" s="349"/>
      <c r="D547" s="9"/>
      <c r="E547" s="9"/>
      <c r="F547" s="358"/>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24"/>
      <c r="AL547" s="9"/>
      <c r="AM547" s="9"/>
      <c r="AN547" s="9"/>
      <c r="AO547" s="9"/>
    </row>
    <row r="548">
      <c r="A548" s="9"/>
      <c r="B548" s="9"/>
      <c r="C548" s="349"/>
      <c r="D548" s="9"/>
      <c r="E548" s="9"/>
      <c r="F548" s="358"/>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24"/>
      <c r="AL548" s="9"/>
      <c r="AM548" s="9"/>
      <c r="AN548" s="9"/>
      <c r="AO548" s="9"/>
    </row>
    <row r="549">
      <c r="A549" s="9"/>
      <c r="B549" s="9"/>
      <c r="C549" s="349"/>
      <c r="D549" s="9"/>
      <c r="E549" s="9"/>
      <c r="F549" s="358"/>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24"/>
      <c r="AL549" s="9"/>
      <c r="AM549" s="9"/>
      <c r="AN549" s="9"/>
      <c r="AO549" s="9"/>
    </row>
    <row r="550">
      <c r="A550" s="9"/>
      <c r="B550" s="9"/>
      <c r="C550" s="349"/>
      <c r="D550" s="9"/>
      <c r="E550" s="9"/>
      <c r="F550" s="358"/>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24"/>
      <c r="AL550" s="9"/>
      <c r="AM550" s="9"/>
      <c r="AN550" s="9"/>
      <c r="AO550" s="9"/>
    </row>
    <row r="551">
      <c r="A551" s="9"/>
      <c r="B551" s="9"/>
      <c r="C551" s="349"/>
      <c r="D551" s="9"/>
      <c r="E551" s="9"/>
      <c r="F551" s="358"/>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24"/>
      <c r="AL551" s="9"/>
      <c r="AM551" s="9"/>
      <c r="AN551" s="9"/>
      <c r="AO551" s="9"/>
    </row>
    <row r="552">
      <c r="A552" s="9"/>
      <c r="B552" s="9"/>
      <c r="C552" s="349"/>
      <c r="D552" s="9"/>
      <c r="E552" s="9"/>
      <c r="F552" s="358"/>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24"/>
      <c r="AL552" s="9"/>
      <c r="AM552" s="9"/>
      <c r="AN552" s="9"/>
      <c r="AO552" s="9"/>
    </row>
    <row r="553">
      <c r="A553" s="9"/>
      <c r="B553" s="9"/>
      <c r="C553" s="349"/>
      <c r="D553" s="9"/>
      <c r="E553" s="9"/>
      <c r="F553" s="358"/>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24"/>
      <c r="AL553" s="9"/>
      <c r="AM553" s="9"/>
      <c r="AN553" s="9"/>
      <c r="AO553" s="9"/>
    </row>
    <row r="554">
      <c r="A554" s="9"/>
      <c r="B554" s="9"/>
      <c r="C554" s="349"/>
      <c r="D554" s="9"/>
      <c r="E554" s="9"/>
      <c r="F554" s="358"/>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24"/>
      <c r="AL554" s="9"/>
      <c r="AM554" s="9"/>
      <c r="AN554" s="9"/>
      <c r="AO554" s="9"/>
    </row>
    <row r="555">
      <c r="A555" s="9"/>
      <c r="B555" s="9"/>
      <c r="C555" s="349"/>
      <c r="D555" s="9"/>
      <c r="E555" s="9"/>
      <c r="F555" s="358"/>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24"/>
      <c r="AL555" s="9"/>
      <c r="AM555" s="9"/>
      <c r="AN555" s="9"/>
      <c r="AO555" s="9"/>
    </row>
    <row r="556">
      <c r="A556" s="9"/>
      <c r="B556" s="9"/>
      <c r="C556" s="349"/>
      <c r="D556" s="9"/>
      <c r="E556" s="9"/>
      <c r="F556" s="358"/>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24"/>
      <c r="AL556" s="9"/>
      <c r="AM556" s="9"/>
      <c r="AN556" s="9"/>
      <c r="AO556" s="9"/>
    </row>
    <row r="557">
      <c r="A557" s="9"/>
      <c r="B557" s="9"/>
      <c r="C557" s="349"/>
      <c r="D557" s="9"/>
      <c r="E557" s="9"/>
      <c r="F557" s="358"/>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24"/>
      <c r="AL557" s="9"/>
      <c r="AM557" s="9"/>
      <c r="AN557" s="9"/>
      <c r="AO557" s="9"/>
    </row>
    <row r="558">
      <c r="A558" s="9"/>
      <c r="B558" s="9"/>
      <c r="C558" s="349"/>
      <c r="D558" s="9"/>
      <c r="E558" s="9"/>
      <c r="F558" s="358"/>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24"/>
      <c r="AL558" s="9"/>
      <c r="AM558" s="9"/>
      <c r="AN558" s="9"/>
      <c r="AO558" s="9"/>
    </row>
    <row r="559">
      <c r="A559" s="9"/>
      <c r="B559" s="9"/>
      <c r="C559" s="349"/>
      <c r="D559" s="9"/>
      <c r="E559" s="9"/>
      <c r="F559" s="358"/>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24"/>
      <c r="AL559" s="9"/>
      <c r="AM559" s="9"/>
      <c r="AN559" s="9"/>
      <c r="AO559" s="9"/>
    </row>
    <row r="560">
      <c r="A560" s="9"/>
      <c r="B560" s="9"/>
      <c r="C560" s="349"/>
      <c r="D560" s="9"/>
      <c r="E560" s="9"/>
      <c r="F560" s="358"/>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24"/>
      <c r="AL560" s="9"/>
      <c r="AM560" s="9"/>
      <c r="AN560" s="9"/>
      <c r="AO560" s="9"/>
    </row>
    <row r="561">
      <c r="A561" s="9"/>
      <c r="B561" s="9"/>
      <c r="C561" s="349"/>
      <c r="D561" s="9"/>
      <c r="E561" s="9"/>
      <c r="F561" s="358"/>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24"/>
      <c r="AL561" s="9"/>
      <c r="AM561" s="9"/>
      <c r="AN561" s="9"/>
      <c r="AO561" s="9"/>
    </row>
    <row r="562">
      <c r="A562" s="9"/>
      <c r="B562" s="9"/>
      <c r="C562" s="349"/>
      <c r="D562" s="9"/>
      <c r="E562" s="9"/>
      <c r="F562" s="358"/>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24"/>
      <c r="AL562" s="9"/>
      <c r="AM562" s="9"/>
      <c r="AN562" s="9"/>
      <c r="AO562" s="9"/>
    </row>
    <row r="563">
      <c r="A563" s="9"/>
      <c r="B563" s="9"/>
      <c r="C563" s="349"/>
      <c r="D563" s="9"/>
      <c r="E563" s="9"/>
      <c r="F563" s="358"/>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24"/>
      <c r="AL563" s="9"/>
      <c r="AM563" s="9"/>
      <c r="AN563" s="9"/>
      <c r="AO563" s="9"/>
    </row>
    <row r="564">
      <c r="A564" s="9"/>
      <c r="B564" s="9"/>
      <c r="C564" s="349"/>
      <c r="D564" s="9"/>
      <c r="E564" s="9"/>
      <c r="F564" s="358"/>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24"/>
      <c r="AL564" s="9"/>
      <c r="AM564" s="9"/>
      <c r="AN564" s="9"/>
      <c r="AO564" s="9"/>
    </row>
    <row r="565">
      <c r="A565" s="9"/>
      <c r="B565" s="9"/>
      <c r="C565" s="349"/>
      <c r="D565" s="9"/>
      <c r="E565" s="9"/>
      <c r="F565" s="358"/>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24"/>
      <c r="AL565" s="9"/>
      <c r="AM565" s="9"/>
      <c r="AN565" s="9"/>
      <c r="AO565" s="9"/>
    </row>
    <row r="566">
      <c r="A566" s="9"/>
      <c r="B566" s="9"/>
      <c r="C566" s="349"/>
      <c r="D566" s="9"/>
      <c r="E566" s="9"/>
      <c r="F566" s="358"/>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24"/>
      <c r="AL566" s="9"/>
      <c r="AM566" s="9"/>
      <c r="AN566" s="9"/>
      <c r="AO566" s="9"/>
    </row>
    <row r="567">
      <c r="A567" s="9"/>
      <c r="B567" s="9"/>
      <c r="C567" s="349"/>
      <c r="D567" s="9"/>
      <c r="E567" s="9"/>
      <c r="F567" s="358"/>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24"/>
      <c r="AL567" s="9"/>
      <c r="AM567" s="9"/>
      <c r="AN567" s="9"/>
      <c r="AO567" s="9"/>
    </row>
    <row r="568">
      <c r="A568" s="9"/>
      <c r="B568" s="9"/>
      <c r="C568" s="349"/>
      <c r="D568" s="9"/>
      <c r="E568" s="9"/>
      <c r="F568" s="358"/>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24"/>
      <c r="AL568" s="9"/>
      <c r="AM568" s="9"/>
      <c r="AN568" s="9"/>
      <c r="AO568" s="9"/>
    </row>
    <row r="569">
      <c r="A569" s="9"/>
      <c r="B569" s="9"/>
      <c r="C569" s="349"/>
      <c r="D569" s="9"/>
      <c r="E569" s="9"/>
      <c r="F569" s="358"/>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24"/>
      <c r="AL569" s="9"/>
      <c r="AM569" s="9"/>
      <c r="AN569" s="9"/>
      <c r="AO569" s="9"/>
    </row>
    <row r="570">
      <c r="A570" s="9"/>
      <c r="B570" s="9"/>
      <c r="C570" s="349"/>
      <c r="D570" s="9"/>
      <c r="E570" s="9"/>
      <c r="F570" s="358"/>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24"/>
      <c r="AL570" s="9"/>
      <c r="AM570" s="9"/>
      <c r="AN570" s="9"/>
      <c r="AO570" s="9"/>
    </row>
    <row r="571">
      <c r="A571" s="9"/>
      <c r="B571" s="9"/>
      <c r="C571" s="349"/>
      <c r="D571" s="9"/>
      <c r="E571" s="9"/>
      <c r="F571" s="358"/>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24"/>
      <c r="AL571" s="9"/>
      <c r="AM571" s="9"/>
      <c r="AN571" s="9"/>
      <c r="AO571" s="9"/>
    </row>
    <row r="572">
      <c r="A572" s="9"/>
      <c r="B572" s="9"/>
      <c r="C572" s="349"/>
      <c r="D572" s="9"/>
      <c r="E572" s="9"/>
      <c r="F572" s="358"/>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24"/>
      <c r="AL572" s="9"/>
      <c r="AM572" s="9"/>
      <c r="AN572" s="9"/>
      <c r="AO572" s="9"/>
    </row>
    <row r="573">
      <c r="A573" s="9"/>
      <c r="B573" s="9"/>
      <c r="C573" s="349"/>
      <c r="D573" s="9"/>
      <c r="E573" s="9"/>
      <c r="F573" s="358"/>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24"/>
      <c r="AL573" s="9"/>
      <c r="AM573" s="9"/>
      <c r="AN573" s="9"/>
      <c r="AO573" s="9"/>
    </row>
    <row r="574">
      <c r="A574" s="9"/>
      <c r="B574" s="9"/>
      <c r="C574" s="349"/>
      <c r="D574" s="9"/>
      <c r="E574" s="9"/>
      <c r="F574" s="358"/>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24"/>
      <c r="AL574" s="9"/>
      <c r="AM574" s="9"/>
      <c r="AN574" s="9"/>
      <c r="AO574" s="9"/>
    </row>
    <row r="575">
      <c r="A575" s="9"/>
      <c r="B575" s="9"/>
      <c r="C575" s="349"/>
      <c r="D575" s="9"/>
      <c r="E575" s="9"/>
      <c r="F575" s="358"/>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24"/>
      <c r="AL575" s="9"/>
      <c r="AM575" s="9"/>
      <c r="AN575" s="9"/>
      <c r="AO575" s="9"/>
    </row>
    <row r="576">
      <c r="A576" s="9"/>
      <c r="B576" s="9"/>
      <c r="C576" s="349"/>
      <c r="D576" s="9"/>
      <c r="E576" s="9"/>
      <c r="F576" s="358"/>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24"/>
      <c r="AL576" s="9"/>
      <c r="AM576" s="9"/>
      <c r="AN576" s="9"/>
      <c r="AO576" s="9"/>
    </row>
    <row r="577">
      <c r="A577" s="9"/>
      <c r="B577" s="9"/>
      <c r="C577" s="349"/>
      <c r="D577" s="9"/>
      <c r="E577" s="9"/>
      <c r="F577" s="358"/>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24"/>
      <c r="AL577" s="9"/>
      <c r="AM577" s="9"/>
      <c r="AN577" s="9"/>
      <c r="AO577" s="9"/>
    </row>
    <row r="578">
      <c r="A578" s="9"/>
      <c r="B578" s="9"/>
      <c r="C578" s="349"/>
      <c r="D578" s="9"/>
      <c r="E578" s="9"/>
      <c r="F578" s="358"/>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24"/>
      <c r="AL578" s="9"/>
      <c r="AM578" s="9"/>
      <c r="AN578" s="9"/>
      <c r="AO578" s="9"/>
    </row>
    <row r="579">
      <c r="A579" s="9"/>
      <c r="B579" s="9"/>
      <c r="C579" s="349"/>
      <c r="D579" s="9"/>
      <c r="E579" s="9"/>
      <c r="F579" s="358"/>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24"/>
      <c r="AL579" s="9"/>
      <c r="AM579" s="9"/>
      <c r="AN579" s="9"/>
      <c r="AO579" s="9"/>
    </row>
    <row r="580">
      <c r="A580" s="9"/>
      <c r="B580" s="9"/>
      <c r="C580" s="349"/>
      <c r="D580" s="9"/>
      <c r="E580" s="9"/>
      <c r="F580" s="358"/>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24"/>
      <c r="AL580" s="9"/>
      <c r="AM580" s="9"/>
      <c r="AN580" s="9"/>
      <c r="AO580" s="9"/>
    </row>
    <row r="581">
      <c r="A581" s="9"/>
      <c r="B581" s="9"/>
      <c r="C581" s="349"/>
      <c r="D581" s="9"/>
      <c r="E581" s="9"/>
      <c r="F581" s="358"/>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24"/>
      <c r="AL581" s="9"/>
      <c r="AM581" s="9"/>
      <c r="AN581" s="9"/>
      <c r="AO581" s="9"/>
    </row>
    <row r="582">
      <c r="A582" s="9"/>
      <c r="B582" s="9"/>
      <c r="C582" s="349"/>
      <c r="D582" s="9"/>
      <c r="E582" s="9"/>
      <c r="F582" s="358"/>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24"/>
      <c r="AL582" s="9"/>
      <c r="AM582" s="9"/>
      <c r="AN582" s="9"/>
      <c r="AO582" s="9"/>
    </row>
    <row r="583">
      <c r="A583" s="9"/>
      <c r="B583" s="9"/>
      <c r="C583" s="349"/>
      <c r="D583" s="9"/>
      <c r="E583" s="9"/>
      <c r="F583" s="358"/>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24"/>
      <c r="AL583" s="9"/>
      <c r="AM583" s="9"/>
      <c r="AN583" s="9"/>
      <c r="AO583" s="9"/>
    </row>
    <row r="584">
      <c r="A584" s="9"/>
      <c r="B584" s="9"/>
      <c r="C584" s="349"/>
      <c r="D584" s="9"/>
      <c r="E584" s="9"/>
      <c r="F584" s="358"/>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24"/>
      <c r="AL584" s="9"/>
      <c r="AM584" s="9"/>
      <c r="AN584" s="9"/>
      <c r="AO584" s="9"/>
    </row>
    <row r="585">
      <c r="A585" s="9"/>
      <c r="B585" s="9"/>
      <c r="C585" s="349"/>
      <c r="D585" s="9"/>
      <c r="E585" s="9"/>
      <c r="F585" s="358"/>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24"/>
      <c r="AL585" s="9"/>
      <c r="AM585" s="9"/>
      <c r="AN585" s="9"/>
      <c r="AO585" s="9"/>
    </row>
    <row r="586">
      <c r="A586" s="9"/>
      <c r="B586" s="9"/>
      <c r="C586" s="349"/>
      <c r="D586" s="9"/>
      <c r="E586" s="9"/>
      <c r="F586" s="358"/>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24"/>
      <c r="AL586" s="9"/>
      <c r="AM586" s="9"/>
      <c r="AN586" s="9"/>
      <c r="AO586" s="9"/>
    </row>
    <row r="587">
      <c r="A587" s="9"/>
      <c r="B587" s="9"/>
      <c r="C587" s="349"/>
      <c r="D587" s="9"/>
      <c r="E587" s="9"/>
      <c r="F587" s="358"/>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24"/>
      <c r="AL587" s="9"/>
      <c r="AM587" s="9"/>
      <c r="AN587" s="9"/>
      <c r="AO587" s="9"/>
    </row>
    <row r="588">
      <c r="A588" s="9"/>
      <c r="B588" s="9"/>
      <c r="C588" s="349"/>
      <c r="D588" s="9"/>
      <c r="E588" s="9"/>
      <c r="F588" s="358"/>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24"/>
      <c r="AL588" s="9"/>
      <c r="AM588" s="9"/>
      <c r="AN588" s="9"/>
      <c r="AO588" s="9"/>
    </row>
    <row r="589">
      <c r="A589" s="9"/>
      <c r="B589" s="9"/>
      <c r="C589" s="349"/>
      <c r="D589" s="9"/>
      <c r="E589" s="9"/>
      <c r="F589" s="358"/>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24"/>
      <c r="AL589" s="9"/>
      <c r="AM589" s="9"/>
      <c r="AN589" s="9"/>
      <c r="AO589" s="9"/>
    </row>
    <row r="590">
      <c r="A590" s="9"/>
      <c r="B590" s="9"/>
      <c r="C590" s="349"/>
      <c r="D590" s="9"/>
      <c r="E590" s="9"/>
      <c r="F590" s="358"/>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24"/>
      <c r="AL590" s="9"/>
      <c r="AM590" s="9"/>
      <c r="AN590" s="9"/>
      <c r="AO590" s="9"/>
    </row>
    <row r="591">
      <c r="A591" s="9"/>
      <c r="B591" s="9"/>
      <c r="C591" s="349"/>
      <c r="D591" s="9"/>
      <c r="E591" s="9"/>
      <c r="F591" s="358"/>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24"/>
      <c r="AL591" s="9"/>
      <c r="AM591" s="9"/>
      <c r="AN591" s="9"/>
      <c r="AO591" s="9"/>
    </row>
    <row r="592">
      <c r="A592" s="9"/>
      <c r="B592" s="9"/>
      <c r="C592" s="349"/>
      <c r="D592" s="9"/>
      <c r="E592" s="9"/>
      <c r="F592" s="358"/>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24"/>
      <c r="AL592" s="9"/>
      <c r="AM592" s="9"/>
      <c r="AN592" s="9"/>
      <c r="AO592" s="9"/>
    </row>
    <row r="593">
      <c r="A593" s="9"/>
      <c r="B593" s="9"/>
      <c r="C593" s="349"/>
      <c r="D593" s="9"/>
      <c r="E593" s="9"/>
      <c r="F593" s="358"/>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24"/>
      <c r="AL593" s="9"/>
      <c r="AM593" s="9"/>
      <c r="AN593" s="9"/>
      <c r="AO593" s="9"/>
    </row>
    <row r="594">
      <c r="A594" s="9"/>
      <c r="B594" s="9"/>
      <c r="C594" s="349"/>
      <c r="D594" s="9"/>
      <c r="E594" s="9"/>
      <c r="F594" s="358"/>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24"/>
      <c r="AL594" s="9"/>
      <c r="AM594" s="9"/>
      <c r="AN594" s="9"/>
      <c r="AO594" s="9"/>
    </row>
    <row r="595">
      <c r="A595" s="9"/>
      <c r="B595" s="9"/>
      <c r="C595" s="349"/>
      <c r="D595" s="9"/>
      <c r="E595" s="9"/>
      <c r="F595" s="358"/>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24"/>
      <c r="AL595" s="9"/>
      <c r="AM595" s="9"/>
      <c r="AN595" s="9"/>
      <c r="AO595" s="9"/>
    </row>
    <row r="596">
      <c r="A596" s="9"/>
      <c r="B596" s="9"/>
      <c r="C596" s="349"/>
      <c r="D596" s="9"/>
      <c r="E596" s="9"/>
      <c r="F596" s="358"/>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24"/>
      <c r="AL596" s="9"/>
      <c r="AM596" s="9"/>
      <c r="AN596" s="9"/>
      <c r="AO596" s="9"/>
    </row>
    <row r="597">
      <c r="A597" s="9"/>
      <c r="B597" s="9"/>
      <c r="C597" s="349"/>
      <c r="D597" s="9"/>
      <c r="E597" s="9"/>
      <c r="F597" s="358"/>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24"/>
      <c r="AL597" s="9"/>
      <c r="AM597" s="9"/>
      <c r="AN597" s="9"/>
      <c r="AO597" s="9"/>
    </row>
    <row r="598">
      <c r="A598" s="9"/>
      <c r="B598" s="9"/>
      <c r="C598" s="349"/>
      <c r="D598" s="9"/>
      <c r="E598" s="9"/>
      <c r="F598" s="358"/>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24"/>
      <c r="AL598" s="9"/>
      <c r="AM598" s="9"/>
      <c r="AN598" s="9"/>
      <c r="AO598" s="9"/>
    </row>
    <row r="599">
      <c r="A599" s="9"/>
      <c r="B599" s="9"/>
      <c r="C599" s="349"/>
      <c r="D599" s="9"/>
      <c r="E599" s="9"/>
      <c r="F599" s="358"/>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24"/>
      <c r="AL599" s="9"/>
      <c r="AM599" s="9"/>
      <c r="AN599" s="9"/>
      <c r="AO599" s="9"/>
    </row>
    <row r="600">
      <c r="A600" s="9"/>
      <c r="B600" s="9"/>
      <c r="C600" s="349"/>
      <c r="D600" s="9"/>
      <c r="E600" s="9"/>
      <c r="F600" s="358"/>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24"/>
      <c r="AL600" s="9"/>
      <c r="AM600" s="9"/>
      <c r="AN600" s="9"/>
      <c r="AO600" s="9"/>
    </row>
    <row r="601">
      <c r="A601" s="9"/>
      <c r="B601" s="9"/>
      <c r="C601" s="349"/>
      <c r="D601" s="9"/>
      <c r="E601" s="9"/>
      <c r="F601" s="358"/>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24"/>
      <c r="AL601" s="9"/>
      <c r="AM601" s="9"/>
      <c r="AN601" s="9"/>
      <c r="AO601" s="9"/>
    </row>
    <row r="602">
      <c r="A602" s="9"/>
      <c r="B602" s="9"/>
      <c r="C602" s="349"/>
      <c r="D602" s="9"/>
      <c r="E602" s="9"/>
      <c r="F602" s="358"/>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24"/>
      <c r="AL602" s="9"/>
      <c r="AM602" s="9"/>
      <c r="AN602" s="9"/>
      <c r="AO602" s="9"/>
    </row>
    <row r="603">
      <c r="A603" s="9"/>
      <c r="B603" s="9"/>
      <c r="C603" s="349"/>
      <c r="D603" s="9"/>
      <c r="E603" s="9"/>
      <c r="F603" s="358"/>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24"/>
      <c r="AL603" s="9"/>
      <c r="AM603" s="9"/>
      <c r="AN603" s="9"/>
      <c r="AO603" s="9"/>
    </row>
    <row r="604">
      <c r="A604" s="9"/>
      <c r="B604" s="9"/>
      <c r="C604" s="349"/>
      <c r="D604" s="9"/>
      <c r="E604" s="9"/>
      <c r="F604" s="358"/>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24"/>
      <c r="AL604" s="9"/>
      <c r="AM604" s="9"/>
      <c r="AN604" s="9"/>
      <c r="AO604" s="9"/>
    </row>
    <row r="605">
      <c r="A605" s="9"/>
      <c r="B605" s="9"/>
      <c r="C605" s="349"/>
      <c r="D605" s="9"/>
      <c r="E605" s="9"/>
      <c r="F605" s="358"/>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24"/>
      <c r="AL605" s="9"/>
      <c r="AM605" s="9"/>
      <c r="AN605" s="9"/>
      <c r="AO605" s="9"/>
    </row>
    <row r="606">
      <c r="A606" s="9"/>
      <c r="B606" s="9"/>
      <c r="C606" s="349"/>
      <c r="D606" s="9"/>
      <c r="E606" s="9"/>
      <c r="F606" s="358"/>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24"/>
      <c r="AL606" s="9"/>
      <c r="AM606" s="9"/>
      <c r="AN606" s="9"/>
      <c r="AO606" s="9"/>
    </row>
    <row r="607">
      <c r="A607" s="9"/>
      <c r="B607" s="9"/>
      <c r="C607" s="349"/>
      <c r="D607" s="9"/>
      <c r="E607" s="9"/>
      <c r="F607" s="358"/>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24"/>
      <c r="AL607" s="9"/>
      <c r="AM607" s="9"/>
      <c r="AN607" s="9"/>
      <c r="AO607" s="9"/>
    </row>
    <row r="608">
      <c r="A608" s="9"/>
      <c r="B608" s="9"/>
      <c r="C608" s="349"/>
      <c r="D608" s="9"/>
      <c r="E608" s="9"/>
      <c r="F608" s="358"/>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24"/>
      <c r="AL608" s="9"/>
      <c r="AM608" s="9"/>
      <c r="AN608" s="9"/>
      <c r="AO608" s="9"/>
    </row>
    <row r="609">
      <c r="A609" s="9"/>
      <c r="B609" s="9"/>
      <c r="C609" s="349"/>
      <c r="D609" s="9"/>
      <c r="E609" s="9"/>
      <c r="F609" s="358"/>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24"/>
      <c r="AL609" s="9"/>
      <c r="AM609" s="9"/>
      <c r="AN609" s="9"/>
      <c r="AO609" s="9"/>
    </row>
    <row r="610">
      <c r="A610" s="9"/>
      <c r="B610" s="9"/>
      <c r="C610" s="349"/>
      <c r="D610" s="9"/>
      <c r="E610" s="9"/>
      <c r="F610" s="358"/>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24"/>
      <c r="AL610" s="9"/>
      <c r="AM610" s="9"/>
      <c r="AN610" s="9"/>
      <c r="AO610" s="9"/>
    </row>
    <row r="611">
      <c r="A611" s="9"/>
      <c r="B611" s="9"/>
      <c r="C611" s="349"/>
      <c r="D611" s="9"/>
      <c r="E611" s="9"/>
      <c r="F611" s="358"/>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24"/>
      <c r="AL611" s="9"/>
      <c r="AM611" s="9"/>
      <c r="AN611" s="9"/>
      <c r="AO611" s="9"/>
    </row>
    <row r="612">
      <c r="A612" s="9"/>
      <c r="B612" s="9"/>
      <c r="C612" s="349"/>
      <c r="D612" s="9"/>
      <c r="E612" s="9"/>
      <c r="F612" s="358"/>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24"/>
      <c r="AL612" s="9"/>
      <c r="AM612" s="9"/>
      <c r="AN612" s="9"/>
      <c r="AO612" s="9"/>
    </row>
    <row r="613">
      <c r="A613" s="9"/>
      <c r="B613" s="9"/>
      <c r="C613" s="349"/>
      <c r="D613" s="9"/>
      <c r="E613" s="9"/>
      <c r="F613" s="358"/>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24"/>
      <c r="AL613" s="9"/>
      <c r="AM613" s="9"/>
      <c r="AN613" s="9"/>
      <c r="AO613" s="9"/>
    </row>
    <row r="614">
      <c r="A614" s="9"/>
      <c r="B614" s="9"/>
      <c r="C614" s="349"/>
      <c r="D614" s="9"/>
      <c r="E614" s="9"/>
      <c r="F614" s="358"/>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24"/>
      <c r="AL614" s="9"/>
      <c r="AM614" s="9"/>
      <c r="AN614" s="9"/>
      <c r="AO614" s="9"/>
    </row>
    <row r="615">
      <c r="A615" s="9"/>
      <c r="B615" s="9"/>
      <c r="C615" s="349"/>
      <c r="D615" s="9"/>
      <c r="E615" s="9"/>
      <c r="F615" s="358"/>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24"/>
      <c r="AL615" s="9"/>
      <c r="AM615" s="9"/>
      <c r="AN615" s="9"/>
      <c r="AO615" s="9"/>
    </row>
    <row r="616">
      <c r="A616" s="9"/>
      <c r="B616" s="9"/>
      <c r="C616" s="349"/>
      <c r="D616" s="9"/>
      <c r="E616" s="9"/>
      <c r="F616" s="358"/>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24"/>
      <c r="AL616" s="9"/>
      <c r="AM616" s="9"/>
      <c r="AN616" s="9"/>
      <c r="AO616" s="9"/>
    </row>
    <row r="617">
      <c r="A617" s="9"/>
      <c r="B617" s="9"/>
      <c r="C617" s="349"/>
      <c r="D617" s="9"/>
      <c r="E617" s="9"/>
      <c r="F617" s="358"/>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24"/>
      <c r="AL617" s="9"/>
      <c r="AM617" s="9"/>
      <c r="AN617" s="9"/>
      <c r="AO617" s="9"/>
    </row>
    <row r="618">
      <c r="A618" s="9"/>
      <c r="B618" s="9"/>
      <c r="C618" s="349"/>
      <c r="D618" s="9"/>
      <c r="E618" s="9"/>
      <c r="F618" s="358"/>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24"/>
      <c r="AL618" s="9"/>
      <c r="AM618" s="9"/>
      <c r="AN618" s="9"/>
      <c r="AO618" s="9"/>
    </row>
    <row r="619">
      <c r="A619" s="9"/>
      <c r="B619" s="9"/>
      <c r="C619" s="349"/>
      <c r="D619" s="9"/>
      <c r="E619" s="9"/>
      <c r="F619" s="358"/>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24"/>
      <c r="AL619" s="9"/>
      <c r="AM619" s="9"/>
      <c r="AN619" s="9"/>
      <c r="AO619" s="9"/>
    </row>
    <row r="620">
      <c r="A620" s="9"/>
      <c r="B620" s="9"/>
      <c r="C620" s="349"/>
      <c r="D620" s="9"/>
      <c r="E620" s="9"/>
      <c r="F620" s="358"/>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24"/>
      <c r="AL620" s="9"/>
      <c r="AM620" s="9"/>
      <c r="AN620" s="9"/>
      <c r="AO620" s="9"/>
    </row>
    <row r="621">
      <c r="A621" s="9"/>
      <c r="B621" s="9"/>
      <c r="C621" s="349"/>
      <c r="D621" s="9"/>
      <c r="E621" s="9"/>
      <c r="F621" s="358"/>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24"/>
      <c r="AL621" s="9"/>
      <c r="AM621" s="9"/>
      <c r="AN621" s="9"/>
      <c r="AO621" s="9"/>
    </row>
    <row r="622">
      <c r="A622" s="9"/>
      <c r="B622" s="9"/>
      <c r="C622" s="349"/>
      <c r="D622" s="9"/>
      <c r="E622" s="9"/>
      <c r="F622" s="358"/>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24"/>
      <c r="AL622" s="9"/>
      <c r="AM622" s="9"/>
      <c r="AN622" s="9"/>
      <c r="AO622" s="9"/>
    </row>
    <row r="623">
      <c r="A623" s="9"/>
      <c r="B623" s="9"/>
      <c r="C623" s="349"/>
      <c r="D623" s="9"/>
      <c r="E623" s="9"/>
      <c r="F623" s="358"/>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24"/>
      <c r="AL623" s="9"/>
      <c r="AM623" s="9"/>
      <c r="AN623" s="9"/>
      <c r="AO623" s="9"/>
    </row>
    <row r="624">
      <c r="A624" s="9"/>
      <c r="B624" s="9"/>
      <c r="C624" s="349"/>
      <c r="D624" s="9"/>
      <c r="E624" s="9"/>
      <c r="F624" s="358"/>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24"/>
      <c r="AL624" s="9"/>
      <c r="AM624" s="9"/>
      <c r="AN624" s="9"/>
      <c r="AO624" s="9"/>
    </row>
    <row r="625">
      <c r="A625" s="9"/>
      <c r="B625" s="9"/>
      <c r="C625" s="349"/>
      <c r="D625" s="9"/>
      <c r="E625" s="9"/>
      <c r="F625" s="358"/>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24"/>
      <c r="AL625" s="9"/>
      <c r="AM625" s="9"/>
      <c r="AN625" s="9"/>
      <c r="AO625" s="9"/>
    </row>
    <row r="626">
      <c r="A626" s="9"/>
      <c r="B626" s="9"/>
      <c r="C626" s="349"/>
      <c r="D626" s="9"/>
      <c r="E626" s="9"/>
      <c r="F626" s="358"/>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24"/>
      <c r="AL626" s="9"/>
      <c r="AM626" s="9"/>
      <c r="AN626" s="9"/>
      <c r="AO626" s="9"/>
    </row>
    <row r="627">
      <c r="A627" s="9"/>
      <c r="B627" s="9"/>
      <c r="C627" s="349"/>
      <c r="D627" s="9"/>
      <c r="E627" s="9"/>
      <c r="F627" s="358"/>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24"/>
      <c r="AL627" s="9"/>
      <c r="AM627" s="9"/>
      <c r="AN627" s="9"/>
      <c r="AO627" s="9"/>
    </row>
    <row r="628">
      <c r="A628" s="9"/>
      <c r="B628" s="9"/>
      <c r="C628" s="349"/>
      <c r="D628" s="9"/>
      <c r="E628" s="9"/>
      <c r="F628" s="358"/>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24"/>
      <c r="AL628" s="9"/>
      <c r="AM628" s="9"/>
      <c r="AN628" s="9"/>
      <c r="AO628" s="9"/>
    </row>
    <row r="629">
      <c r="A629" s="9"/>
      <c r="B629" s="9"/>
      <c r="C629" s="349"/>
      <c r="D629" s="9"/>
      <c r="E629" s="9"/>
      <c r="F629" s="358"/>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24"/>
      <c r="AL629" s="9"/>
      <c r="AM629" s="9"/>
      <c r="AN629" s="9"/>
      <c r="AO629" s="9"/>
    </row>
    <row r="630">
      <c r="A630" s="9"/>
      <c r="B630" s="9"/>
      <c r="C630" s="349"/>
      <c r="D630" s="9"/>
      <c r="E630" s="9"/>
      <c r="F630" s="358"/>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24"/>
      <c r="AL630" s="9"/>
      <c r="AM630" s="9"/>
      <c r="AN630" s="9"/>
      <c r="AO630" s="9"/>
    </row>
    <row r="631">
      <c r="A631" s="9"/>
      <c r="B631" s="9"/>
      <c r="C631" s="349"/>
      <c r="D631" s="9"/>
      <c r="E631" s="9"/>
      <c r="F631" s="358"/>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24"/>
      <c r="AL631" s="9"/>
      <c r="AM631" s="9"/>
      <c r="AN631" s="9"/>
      <c r="AO631" s="9"/>
    </row>
    <row r="632">
      <c r="A632" s="9"/>
      <c r="B632" s="9"/>
      <c r="C632" s="349"/>
      <c r="D632" s="9"/>
      <c r="E632" s="9"/>
      <c r="F632" s="358"/>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24"/>
      <c r="AL632" s="9"/>
      <c r="AM632" s="9"/>
      <c r="AN632" s="9"/>
      <c r="AO632" s="9"/>
    </row>
    <row r="633">
      <c r="A633" s="9"/>
      <c r="B633" s="9"/>
      <c r="C633" s="349"/>
      <c r="D633" s="9"/>
      <c r="E633" s="9"/>
      <c r="F633" s="358"/>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24"/>
      <c r="AL633" s="9"/>
      <c r="AM633" s="9"/>
      <c r="AN633" s="9"/>
      <c r="AO633" s="9"/>
    </row>
    <row r="634">
      <c r="A634" s="9"/>
      <c r="B634" s="9"/>
      <c r="C634" s="349"/>
      <c r="D634" s="9"/>
      <c r="E634" s="9"/>
      <c r="F634" s="358"/>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24"/>
      <c r="AL634" s="9"/>
      <c r="AM634" s="9"/>
      <c r="AN634" s="9"/>
      <c r="AO634" s="9"/>
    </row>
    <row r="635">
      <c r="A635" s="9"/>
      <c r="B635" s="9"/>
      <c r="C635" s="349"/>
      <c r="D635" s="9"/>
      <c r="E635" s="9"/>
      <c r="F635" s="358"/>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24"/>
      <c r="AL635" s="9"/>
      <c r="AM635" s="9"/>
      <c r="AN635" s="9"/>
      <c r="AO635" s="9"/>
    </row>
    <row r="636">
      <c r="A636" s="9"/>
      <c r="B636" s="9"/>
      <c r="C636" s="349"/>
      <c r="D636" s="9"/>
      <c r="E636" s="9"/>
      <c r="F636" s="358"/>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24"/>
      <c r="AL636" s="9"/>
      <c r="AM636" s="9"/>
      <c r="AN636" s="9"/>
      <c r="AO636" s="9"/>
    </row>
    <row r="637">
      <c r="A637" s="9"/>
      <c r="B637" s="9"/>
      <c r="C637" s="349"/>
      <c r="D637" s="9"/>
      <c r="E637" s="9"/>
      <c r="F637" s="358"/>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24"/>
      <c r="AL637" s="9"/>
      <c r="AM637" s="9"/>
      <c r="AN637" s="9"/>
      <c r="AO637" s="9"/>
    </row>
    <row r="638">
      <c r="A638" s="9"/>
      <c r="B638" s="9"/>
      <c r="C638" s="349"/>
      <c r="D638" s="9"/>
      <c r="E638" s="9"/>
      <c r="F638" s="358"/>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24"/>
      <c r="AL638" s="9"/>
      <c r="AM638" s="9"/>
      <c r="AN638" s="9"/>
      <c r="AO638" s="9"/>
    </row>
    <row r="639">
      <c r="A639" s="9"/>
      <c r="B639" s="9"/>
      <c r="C639" s="349"/>
      <c r="D639" s="9"/>
      <c r="E639" s="9"/>
      <c r="F639" s="358"/>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24"/>
      <c r="AL639" s="9"/>
      <c r="AM639" s="9"/>
      <c r="AN639" s="9"/>
      <c r="AO639" s="9"/>
    </row>
    <row r="640">
      <c r="A640" s="9"/>
      <c r="B640" s="9"/>
      <c r="C640" s="349"/>
      <c r="D640" s="9"/>
      <c r="E640" s="9"/>
      <c r="F640" s="358"/>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24"/>
      <c r="AL640" s="9"/>
      <c r="AM640" s="9"/>
      <c r="AN640" s="9"/>
      <c r="AO640" s="9"/>
    </row>
    <row r="641">
      <c r="A641" s="9"/>
      <c r="B641" s="9"/>
      <c r="C641" s="349"/>
      <c r="D641" s="9"/>
      <c r="E641" s="9"/>
      <c r="F641" s="358"/>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24"/>
      <c r="AL641" s="9"/>
      <c r="AM641" s="9"/>
      <c r="AN641" s="9"/>
      <c r="AO641" s="9"/>
    </row>
    <row r="642">
      <c r="A642" s="9"/>
      <c r="B642" s="9"/>
      <c r="C642" s="349"/>
      <c r="D642" s="9"/>
      <c r="E642" s="9"/>
      <c r="F642" s="358"/>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24"/>
      <c r="AL642" s="9"/>
      <c r="AM642" s="9"/>
      <c r="AN642" s="9"/>
      <c r="AO642" s="9"/>
    </row>
    <row r="643">
      <c r="A643" s="9"/>
      <c r="B643" s="9"/>
      <c r="C643" s="349"/>
      <c r="D643" s="9"/>
      <c r="E643" s="9"/>
      <c r="F643" s="358"/>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24"/>
      <c r="AL643" s="9"/>
      <c r="AM643" s="9"/>
      <c r="AN643" s="9"/>
      <c r="AO643" s="9"/>
    </row>
    <row r="644">
      <c r="A644" s="9"/>
      <c r="B644" s="9"/>
      <c r="C644" s="349"/>
      <c r="D644" s="9"/>
      <c r="E644" s="9"/>
      <c r="F644" s="358"/>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24"/>
      <c r="AL644" s="9"/>
      <c r="AM644" s="9"/>
      <c r="AN644" s="9"/>
      <c r="AO644" s="9"/>
    </row>
    <row r="645">
      <c r="A645" s="9"/>
      <c r="B645" s="9"/>
      <c r="C645" s="349"/>
      <c r="D645" s="9"/>
      <c r="E645" s="9"/>
      <c r="F645" s="358"/>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24"/>
      <c r="AL645" s="9"/>
      <c r="AM645" s="9"/>
      <c r="AN645" s="9"/>
      <c r="AO645" s="9"/>
    </row>
    <row r="646">
      <c r="A646" s="9"/>
      <c r="B646" s="9"/>
      <c r="C646" s="349"/>
      <c r="D646" s="9"/>
      <c r="E646" s="9"/>
      <c r="F646" s="358"/>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24"/>
      <c r="AL646" s="9"/>
      <c r="AM646" s="9"/>
      <c r="AN646" s="9"/>
      <c r="AO646" s="9"/>
    </row>
    <row r="647">
      <c r="A647" s="9"/>
      <c r="B647" s="9"/>
      <c r="C647" s="349"/>
      <c r="D647" s="9"/>
      <c r="E647" s="9"/>
      <c r="F647" s="358"/>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24"/>
      <c r="AL647" s="9"/>
      <c r="AM647" s="9"/>
      <c r="AN647" s="9"/>
      <c r="AO647" s="9"/>
    </row>
    <row r="648">
      <c r="A648" s="9"/>
      <c r="B648" s="9"/>
      <c r="C648" s="349"/>
      <c r="D648" s="9"/>
      <c r="E648" s="9"/>
      <c r="F648" s="358"/>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24"/>
      <c r="AL648" s="9"/>
      <c r="AM648" s="9"/>
      <c r="AN648" s="9"/>
      <c r="AO648" s="9"/>
    </row>
    <row r="649">
      <c r="A649" s="9"/>
      <c r="B649" s="9"/>
      <c r="C649" s="349"/>
      <c r="D649" s="9"/>
      <c r="E649" s="9"/>
      <c r="F649" s="358"/>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24"/>
      <c r="AL649" s="9"/>
      <c r="AM649" s="9"/>
      <c r="AN649" s="9"/>
      <c r="AO649" s="9"/>
    </row>
    <row r="650">
      <c r="A650" s="9"/>
      <c r="B650" s="9"/>
      <c r="C650" s="349"/>
      <c r="D650" s="9"/>
      <c r="E650" s="9"/>
      <c r="F650" s="358"/>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24"/>
      <c r="AL650" s="9"/>
      <c r="AM650" s="9"/>
      <c r="AN650" s="9"/>
      <c r="AO650" s="9"/>
    </row>
    <row r="651">
      <c r="A651" s="9"/>
      <c r="B651" s="9"/>
      <c r="C651" s="349"/>
      <c r="D651" s="9"/>
      <c r="E651" s="9"/>
      <c r="F651" s="358"/>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24"/>
      <c r="AL651" s="9"/>
      <c r="AM651" s="9"/>
      <c r="AN651" s="9"/>
      <c r="AO651" s="9"/>
    </row>
    <row r="652">
      <c r="A652" s="9"/>
      <c r="B652" s="9"/>
      <c r="C652" s="349"/>
      <c r="D652" s="9"/>
      <c r="E652" s="9"/>
      <c r="F652" s="358"/>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24"/>
      <c r="AL652" s="9"/>
      <c r="AM652" s="9"/>
      <c r="AN652" s="9"/>
      <c r="AO652" s="9"/>
    </row>
    <row r="653">
      <c r="A653" s="9"/>
      <c r="B653" s="9"/>
      <c r="C653" s="349"/>
      <c r="D653" s="9"/>
      <c r="E653" s="9"/>
      <c r="F653" s="358"/>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24"/>
      <c r="AL653" s="9"/>
      <c r="AM653" s="9"/>
      <c r="AN653" s="9"/>
      <c r="AO653" s="9"/>
    </row>
    <row r="654">
      <c r="A654" s="9"/>
      <c r="B654" s="9"/>
      <c r="C654" s="349"/>
      <c r="D654" s="9"/>
      <c r="E654" s="9"/>
      <c r="F654" s="358"/>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24"/>
      <c r="AL654" s="9"/>
      <c r="AM654" s="9"/>
      <c r="AN654" s="9"/>
      <c r="AO654" s="9"/>
    </row>
    <row r="655">
      <c r="A655" s="9"/>
      <c r="B655" s="9"/>
      <c r="C655" s="349"/>
      <c r="D655" s="9"/>
      <c r="E655" s="9"/>
      <c r="F655" s="358"/>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24"/>
      <c r="AL655" s="9"/>
      <c r="AM655" s="9"/>
      <c r="AN655" s="9"/>
      <c r="AO655" s="9"/>
    </row>
    <row r="656">
      <c r="A656" s="9"/>
      <c r="B656" s="9"/>
      <c r="C656" s="349"/>
      <c r="D656" s="9"/>
      <c r="E656" s="9"/>
      <c r="F656" s="358"/>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24"/>
      <c r="AL656" s="9"/>
      <c r="AM656" s="9"/>
      <c r="AN656" s="9"/>
      <c r="AO656" s="9"/>
    </row>
    <row r="657">
      <c r="A657" s="9"/>
      <c r="B657" s="9"/>
      <c r="C657" s="349"/>
      <c r="D657" s="9"/>
      <c r="E657" s="9"/>
      <c r="F657" s="358"/>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24"/>
      <c r="AL657" s="9"/>
      <c r="AM657" s="9"/>
      <c r="AN657" s="9"/>
      <c r="AO657" s="9"/>
    </row>
    <row r="658">
      <c r="A658" s="9"/>
      <c r="B658" s="9"/>
      <c r="C658" s="349"/>
      <c r="D658" s="9"/>
      <c r="E658" s="9"/>
      <c r="F658" s="358"/>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24"/>
      <c r="AL658" s="9"/>
      <c r="AM658" s="9"/>
      <c r="AN658" s="9"/>
      <c r="AO658" s="9"/>
    </row>
    <row r="659">
      <c r="A659" s="9"/>
      <c r="B659" s="9"/>
      <c r="C659" s="349"/>
      <c r="D659" s="9"/>
      <c r="E659" s="9"/>
      <c r="F659" s="358"/>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24"/>
      <c r="AL659" s="9"/>
      <c r="AM659" s="9"/>
      <c r="AN659" s="9"/>
      <c r="AO659" s="9"/>
    </row>
    <row r="660">
      <c r="A660" s="9"/>
      <c r="B660" s="9"/>
      <c r="C660" s="349"/>
      <c r="D660" s="9"/>
      <c r="E660" s="9"/>
      <c r="F660" s="358"/>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24"/>
      <c r="AL660" s="9"/>
      <c r="AM660" s="9"/>
      <c r="AN660" s="9"/>
      <c r="AO660" s="9"/>
    </row>
    <row r="661">
      <c r="A661" s="9"/>
      <c r="B661" s="9"/>
      <c r="C661" s="349"/>
      <c r="D661" s="9"/>
      <c r="E661" s="9"/>
      <c r="F661" s="358"/>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24"/>
      <c r="AL661" s="9"/>
      <c r="AM661" s="9"/>
      <c r="AN661" s="9"/>
      <c r="AO661" s="9"/>
    </row>
    <row r="662">
      <c r="A662" s="9"/>
      <c r="B662" s="9"/>
      <c r="C662" s="349"/>
      <c r="D662" s="9"/>
      <c r="E662" s="9"/>
      <c r="F662" s="358"/>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24"/>
      <c r="AL662" s="9"/>
      <c r="AM662" s="9"/>
      <c r="AN662" s="9"/>
      <c r="AO662" s="9"/>
    </row>
    <row r="663">
      <c r="A663" s="9"/>
      <c r="B663" s="9"/>
      <c r="C663" s="349"/>
      <c r="D663" s="9"/>
      <c r="E663" s="9"/>
      <c r="F663" s="358"/>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24"/>
      <c r="AL663" s="9"/>
      <c r="AM663" s="9"/>
      <c r="AN663" s="9"/>
      <c r="AO663" s="9"/>
    </row>
    <row r="664">
      <c r="A664" s="9"/>
      <c r="B664" s="9"/>
      <c r="C664" s="349"/>
      <c r="D664" s="9"/>
      <c r="E664" s="9"/>
      <c r="F664" s="358"/>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24"/>
      <c r="AL664" s="9"/>
      <c r="AM664" s="9"/>
      <c r="AN664" s="9"/>
      <c r="AO664" s="9"/>
    </row>
    <row r="665">
      <c r="A665" s="9"/>
      <c r="B665" s="9"/>
      <c r="C665" s="349"/>
      <c r="D665" s="9"/>
      <c r="E665" s="9"/>
      <c r="F665" s="358"/>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24"/>
      <c r="AL665" s="9"/>
      <c r="AM665" s="9"/>
      <c r="AN665" s="9"/>
      <c r="AO665" s="9"/>
    </row>
    <row r="666">
      <c r="A666" s="9"/>
      <c r="B666" s="9"/>
      <c r="C666" s="349"/>
      <c r="D666" s="9"/>
      <c r="E666" s="9"/>
      <c r="F666" s="358"/>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24"/>
      <c r="AL666" s="9"/>
      <c r="AM666" s="9"/>
      <c r="AN666" s="9"/>
      <c r="AO666" s="9"/>
    </row>
    <row r="667">
      <c r="A667" s="9"/>
      <c r="B667" s="9"/>
      <c r="C667" s="349"/>
      <c r="D667" s="9"/>
      <c r="E667" s="9"/>
      <c r="F667" s="358"/>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24"/>
      <c r="AL667" s="9"/>
      <c r="AM667" s="9"/>
      <c r="AN667" s="9"/>
      <c r="AO667" s="9"/>
    </row>
    <row r="668">
      <c r="A668" s="9"/>
      <c r="B668" s="9"/>
      <c r="C668" s="349"/>
      <c r="D668" s="9"/>
      <c r="E668" s="9"/>
      <c r="F668" s="358"/>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24"/>
      <c r="AL668" s="9"/>
      <c r="AM668" s="9"/>
      <c r="AN668" s="9"/>
      <c r="AO668" s="9"/>
    </row>
    <row r="669">
      <c r="A669" s="9"/>
      <c r="B669" s="9"/>
      <c r="C669" s="349"/>
      <c r="D669" s="9"/>
      <c r="E669" s="9"/>
      <c r="F669" s="358"/>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24"/>
      <c r="AL669" s="9"/>
      <c r="AM669" s="9"/>
      <c r="AN669" s="9"/>
      <c r="AO669" s="9"/>
    </row>
    <row r="670">
      <c r="A670" s="9"/>
      <c r="B670" s="9"/>
      <c r="C670" s="349"/>
      <c r="D670" s="9"/>
      <c r="E670" s="9"/>
      <c r="F670" s="358"/>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24"/>
      <c r="AL670" s="9"/>
      <c r="AM670" s="9"/>
      <c r="AN670" s="9"/>
      <c r="AO670" s="9"/>
    </row>
    <row r="671">
      <c r="A671" s="9"/>
      <c r="B671" s="9"/>
      <c r="C671" s="349"/>
      <c r="D671" s="9"/>
      <c r="E671" s="9"/>
      <c r="F671" s="358"/>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24"/>
      <c r="AL671" s="9"/>
      <c r="AM671" s="9"/>
      <c r="AN671" s="9"/>
      <c r="AO671" s="9"/>
    </row>
    <row r="672">
      <c r="A672" s="9"/>
      <c r="B672" s="9"/>
      <c r="C672" s="349"/>
      <c r="D672" s="9"/>
      <c r="E672" s="9"/>
      <c r="F672" s="358"/>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24"/>
      <c r="AL672" s="9"/>
      <c r="AM672" s="9"/>
      <c r="AN672" s="9"/>
      <c r="AO672" s="9"/>
    </row>
    <row r="673">
      <c r="A673" s="9"/>
      <c r="B673" s="9"/>
      <c r="C673" s="349"/>
      <c r="D673" s="9"/>
      <c r="E673" s="9"/>
      <c r="F673" s="358"/>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24"/>
      <c r="AL673" s="9"/>
      <c r="AM673" s="9"/>
      <c r="AN673" s="9"/>
      <c r="AO673" s="9"/>
    </row>
    <row r="674">
      <c r="A674" s="9"/>
      <c r="B674" s="9"/>
      <c r="C674" s="349"/>
      <c r="D674" s="9"/>
      <c r="E674" s="9"/>
      <c r="F674" s="358"/>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24"/>
      <c r="AL674" s="9"/>
      <c r="AM674" s="9"/>
      <c r="AN674" s="9"/>
      <c r="AO674" s="9"/>
    </row>
    <row r="675">
      <c r="A675" s="9"/>
      <c r="B675" s="9"/>
      <c r="C675" s="349"/>
      <c r="D675" s="9"/>
      <c r="E675" s="9"/>
      <c r="F675" s="358"/>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24"/>
      <c r="AL675" s="9"/>
      <c r="AM675" s="9"/>
      <c r="AN675" s="9"/>
      <c r="AO675" s="9"/>
    </row>
    <row r="676">
      <c r="A676" s="9"/>
      <c r="B676" s="9"/>
      <c r="C676" s="349"/>
      <c r="D676" s="9"/>
      <c r="E676" s="9"/>
      <c r="F676" s="358"/>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24"/>
      <c r="AL676" s="9"/>
      <c r="AM676" s="9"/>
      <c r="AN676" s="9"/>
      <c r="AO676" s="9"/>
    </row>
    <row r="677">
      <c r="A677" s="9"/>
      <c r="B677" s="9"/>
      <c r="C677" s="349"/>
      <c r="D677" s="9"/>
      <c r="E677" s="9"/>
      <c r="F677" s="358"/>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24"/>
      <c r="AL677" s="9"/>
      <c r="AM677" s="9"/>
      <c r="AN677" s="9"/>
      <c r="AO677" s="9"/>
    </row>
    <row r="678">
      <c r="A678" s="9"/>
      <c r="B678" s="9"/>
      <c r="C678" s="349"/>
      <c r="D678" s="9"/>
      <c r="E678" s="9"/>
      <c r="F678" s="358"/>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24"/>
      <c r="AL678" s="9"/>
      <c r="AM678" s="9"/>
      <c r="AN678" s="9"/>
      <c r="AO678" s="9"/>
    </row>
    <row r="679">
      <c r="A679" s="9"/>
      <c r="B679" s="9"/>
      <c r="C679" s="349"/>
      <c r="D679" s="9"/>
      <c r="E679" s="9"/>
      <c r="F679" s="358"/>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24"/>
      <c r="AL679" s="9"/>
      <c r="AM679" s="9"/>
      <c r="AN679" s="9"/>
      <c r="AO679" s="9"/>
    </row>
    <row r="680">
      <c r="A680" s="9"/>
      <c r="B680" s="9"/>
      <c r="C680" s="349"/>
      <c r="D680" s="9"/>
      <c r="E680" s="9"/>
      <c r="F680" s="358"/>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24"/>
      <c r="AL680" s="9"/>
      <c r="AM680" s="9"/>
      <c r="AN680" s="9"/>
      <c r="AO680" s="9"/>
    </row>
    <row r="681">
      <c r="A681" s="9"/>
      <c r="B681" s="9"/>
      <c r="C681" s="349"/>
      <c r="D681" s="9"/>
      <c r="E681" s="9"/>
      <c r="F681" s="358"/>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24"/>
      <c r="AL681" s="9"/>
      <c r="AM681" s="9"/>
      <c r="AN681" s="9"/>
      <c r="AO681" s="9"/>
    </row>
    <row r="682">
      <c r="A682" s="9"/>
      <c r="B682" s="9"/>
      <c r="C682" s="349"/>
      <c r="D682" s="9"/>
      <c r="E682" s="9"/>
      <c r="F682" s="358"/>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24"/>
      <c r="AL682" s="9"/>
      <c r="AM682" s="9"/>
      <c r="AN682" s="9"/>
      <c r="AO682" s="9"/>
    </row>
    <row r="683">
      <c r="A683" s="9"/>
      <c r="B683" s="9"/>
      <c r="C683" s="349"/>
      <c r="D683" s="9"/>
      <c r="E683" s="9"/>
      <c r="F683" s="358"/>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24"/>
      <c r="AL683" s="9"/>
      <c r="AM683" s="9"/>
      <c r="AN683" s="9"/>
      <c r="AO683" s="9"/>
    </row>
    <row r="684">
      <c r="A684" s="9"/>
      <c r="B684" s="9"/>
      <c r="C684" s="349"/>
      <c r="D684" s="9"/>
      <c r="E684" s="9"/>
      <c r="F684" s="358"/>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24"/>
      <c r="AL684" s="9"/>
      <c r="AM684" s="9"/>
      <c r="AN684" s="9"/>
      <c r="AO684" s="9"/>
    </row>
    <row r="685">
      <c r="A685" s="9"/>
      <c r="B685" s="9"/>
      <c r="C685" s="349"/>
      <c r="D685" s="9"/>
      <c r="E685" s="9"/>
      <c r="F685" s="358"/>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24"/>
      <c r="AL685" s="9"/>
      <c r="AM685" s="9"/>
      <c r="AN685" s="9"/>
      <c r="AO685" s="9"/>
    </row>
    <row r="686">
      <c r="A686" s="9"/>
      <c r="B686" s="9"/>
      <c r="C686" s="349"/>
      <c r="D686" s="9"/>
      <c r="E686" s="9"/>
      <c r="F686" s="358"/>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24"/>
      <c r="AL686" s="9"/>
      <c r="AM686" s="9"/>
      <c r="AN686" s="9"/>
      <c r="AO686" s="9"/>
    </row>
    <row r="687">
      <c r="A687" s="9"/>
      <c r="B687" s="9"/>
      <c r="C687" s="349"/>
      <c r="D687" s="9"/>
      <c r="E687" s="9"/>
      <c r="F687" s="358"/>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24"/>
      <c r="AL687" s="9"/>
      <c r="AM687" s="9"/>
      <c r="AN687" s="9"/>
      <c r="AO687" s="9"/>
    </row>
    <row r="688">
      <c r="A688" s="9"/>
      <c r="B688" s="9"/>
      <c r="C688" s="349"/>
      <c r="D688" s="9"/>
      <c r="E688" s="9"/>
      <c r="F688" s="358"/>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24"/>
      <c r="AL688" s="9"/>
      <c r="AM688" s="9"/>
      <c r="AN688" s="9"/>
      <c r="AO688" s="9"/>
    </row>
    <row r="689">
      <c r="A689" s="9"/>
      <c r="B689" s="9"/>
      <c r="C689" s="349"/>
      <c r="D689" s="9"/>
      <c r="E689" s="9"/>
      <c r="F689" s="358"/>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24"/>
      <c r="AL689" s="9"/>
      <c r="AM689" s="9"/>
      <c r="AN689" s="9"/>
      <c r="AO689" s="9"/>
    </row>
    <row r="690">
      <c r="A690" s="9"/>
      <c r="B690" s="9"/>
      <c r="C690" s="349"/>
      <c r="D690" s="9"/>
      <c r="E690" s="9"/>
      <c r="F690" s="358"/>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24"/>
      <c r="AL690" s="9"/>
      <c r="AM690" s="9"/>
      <c r="AN690" s="9"/>
      <c r="AO690" s="9"/>
    </row>
    <row r="691">
      <c r="A691" s="9"/>
      <c r="B691" s="9"/>
      <c r="C691" s="349"/>
      <c r="D691" s="9"/>
      <c r="E691" s="9"/>
      <c r="F691" s="358"/>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24"/>
      <c r="AL691" s="9"/>
      <c r="AM691" s="9"/>
      <c r="AN691" s="9"/>
      <c r="AO691" s="9"/>
    </row>
    <row r="692">
      <c r="A692" s="9"/>
      <c r="B692" s="9"/>
      <c r="C692" s="349"/>
      <c r="D692" s="9"/>
      <c r="E692" s="9"/>
      <c r="F692" s="358"/>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24"/>
      <c r="AL692" s="9"/>
      <c r="AM692" s="9"/>
      <c r="AN692" s="9"/>
      <c r="AO692" s="9"/>
    </row>
    <row r="693">
      <c r="A693" s="9"/>
      <c r="B693" s="9"/>
      <c r="C693" s="349"/>
      <c r="D693" s="9"/>
      <c r="E693" s="9"/>
      <c r="F693" s="358"/>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24"/>
      <c r="AL693" s="9"/>
      <c r="AM693" s="9"/>
      <c r="AN693" s="9"/>
      <c r="AO693" s="9"/>
    </row>
    <row r="694">
      <c r="A694" s="9"/>
      <c r="B694" s="9"/>
      <c r="C694" s="349"/>
      <c r="D694" s="9"/>
      <c r="E694" s="9"/>
      <c r="F694" s="358"/>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24"/>
      <c r="AL694" s="9"/>
      <c r="AM694" s="9"/>
      <c r="AN694" s="9"/>
      <c r="AO694" s="9"/>
    </row>
    <row r="695">
      <c r="A695" s="9"/>
      <c r="B695" s="9"/>
      <c r="C695" s="349"/>
      <c r="D695" s="9"/>
      <c r="E695" s="9"/>
      <c r="F695" s="358"/>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24"/>
      <c r="AL695" s="9"/>
      <c r="AM695" s="9"/>
      <c r="AN695" s="9"/>
      <c r="AO695" s="9"/>
    </row>
    <row r="696">
      <c r="A696" s="9"/>
      <c r="B696" s="9"/>
      <c r="C696" s="349"/>
      <c r="D696" s="9"/>
      <c r="E696" s="9"/>
      <c r="F696" s="358"/>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24"/>
      <c r="AL696" s="9"/>
      <c r="AM696" s="9"/>
      <c r="AN696" s="9"/>
      <c r="AO696" s="9"/>
    </row>
    <row r="697">
      <c r="A697" s="9"/>
      <c r="B697" s="9"/>
      <c r="C697" s="349"/>
      <c r="D697" s="9"/>
      <c r="E697" s="9"/>
      <c r="F697" s="358"/>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24"/>
      <c r="AL697" s="9"/>
      <c r="AM697" s="9"/>
      <c r="AN697" s="9"/>
      <c r="AO697" s="9"/>
    </row>
    <row r="698">
      <c r="A698" s="9"/>
      <c r="B698" s="9"/>
      <c r="C698" s="349"/>
      <c r="D698" s="9"/>
      <c r="E698" s="9"/>
      <c r="F698" s="358"/>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24"/>
      <c r="AL698" s="9"/>
      <c r="AM698" s="9"/>
      <c r="AN698" s="9"/>
      <c r="AO698" s="9"/>
    </row>
    <row r="699">
      <c r="A699" s="9"/>
      <c r="B699" s="9"/>
      <c r="C699" s="349"/>
      <c r="D699" s="9"/>
      <c r="E699" s="9"/>
      <c r="F699" s="358"/>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24"/>
      <c r="AL699" s="9"/>
      <c r="AM699" s="9"/>
      <c r="AN699" s="9"/>
      <c r="AO699" s="9"/>
    </row>
    <row r="700">
      <c r="A700" s="9"/>
      <c r="B700" s="9"/>
      <c r="C700" s="349"/>
      <c r="D700" s="9"/>
      <c r="E700" s="9"/>
      <c r="F700" s="358"/>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24"/>
      <c r="AL700" s="9"/>
      <c r="AM700" s="9"/>
      <c r="AN700" s="9"/>
      <c r="AO700" s="9"/>
    </row>
    <row r="701">
      <c r="A701" s="9"/>
      <c r="B701" s="9"/>
      <c r="C701" s="349"/>
      <c r="D701" s="9"/>
      <c r="E701" s="9"/>
      <c r="F701" s="358"/>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24"/>
      <c r="AL701" s="9"/>
      <c r="AM701" s="9"/>
      <c r="AN701" s="9"/>
      <c r="AO701" s="9"/>
    </row>
    <row r="702">
      <c r="A702" s="9"/>
      <c r="B702" s="9"/>
      <c r="C702" s="349"/>
      <c r="D702" s="9"/>
      <c r="E702" s="9"/>
      <c r="F702" s="358"/>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24"/>
      <c r="AL702" s="9"/>
      <c r="AM702" s="9"/>
      <c r="AN702" s="9"/>
      <c r="AO702" s="9"/>
    </row>
    <row r="703">
      <c r="A703" s="9"/>
      <c r="B703" s="9"/>
      <c r="C703" s="349"/>
      <c r="D703" s="9"/>
      <c r="E703" s="9"/>
      <c r="F703" s="358"/>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24"/>
      <c r="AL703" s="9"/>
      <c r="AM703" s="9"/>
      <c r="AN703" s="9"/>
      <c r="AO703" s="9"/>
    </row>
    <row r="704">
      <c r="A704" s="9"/>
      <c r="B704" s="9"/>
      <c r="C704" s="349"/>
      <c r="D704" s="9"/>
      <c r="E704" s="9"/>
      <c r="F704" s="358"/>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24"/>
      <c r="AL704" s="9"/>
      <c r="AM704" s="9"/>
      <c r="AN704" s="9"/>
      <c r="AO704" s="9"/>
    </row>
    <row r="705">
      <c r="A705" s="9"/>
      <c r="B705" s="9"/>
      <c r="C705" s="349"/>
      <c r="D705" s="9"/>
      <c r="E705" s="9"/>
      <c r="F705" s="358"/>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24"/>
      <c r="AL705" s="9"/>
      <c r="AM705" s="9"/>
      <c r="AN705" s="9"/>
      <c r="AO705" s="9"/>
    </row>
    <row r="706">
      <c r="A706" s="9"/>
      <c r="B706" s="9"/>
      <c r="C706" s="349"/>
      <c r="D706" s="9"/>
      <c r="E706" s="9"/>
      <c r="F706" s="358"/>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24"/>
      <c r="AL706" s="9"/>
      <c r="AM706" s="9"/>
      <c r="AN706" s="9"/>
      <c r="AO706" s="9"/>
    </row>
    <row r="707">
      <c r="A707" s="9"/>
      <c r="B707" s="9"/>
      <c r="C707" s="349"/>
      <c r="D707" s="9"/>
      <c r="E707" s="9"/>
      <c r="F707" s="358"/>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24"/>
      <c r="AL707" s="9"/>
      <c r="AM707" s="9"/>
      <c r="AN707" s="9"/>
      <c r="AO707" s="9"/>
    </row>
    <row r="708">
      <c r="A708" s="9"/>
      <c r="B708" s="9"/>
      <c r="C708" s="349"/>
      <c r="D708" s="9"/>
      <c r="E708" s="9"/>
      <c r="F708" s="358"/>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24"/>
      <c r="AL708" s="9"/>
      <c r="AM708" s="9"/>
      <c r="AN708" s="9"/>
      <c r="AO708" s="9"/>
    </row>
    <row r="709">
      <c r="A709" s="9"/>
      <c r="B709" s="9"/>
      <c r="C709" s="349"/>
      <c r="D709" s="9"/>
      <c r="E709" s="9"/>
      <c r="F709" s="358"/>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24"/>
      <c r="AL709" s="9"/>
      <c r="AM709" s="9"/>
      <c r="AN709" s="9"/>
      <c r="AO709" s="9"/>
    </row>
    <row r="710">
      <c r="A710" s="9"/>
      <c r="B710" s="9"/>
      <c r="C710" s="349"/>
      <c r="D710" s="9"/>
      <c r="E710" s="9"/>
      <c r="F710" s="358"/>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24"/>
      <c r="AL710" s="9"/>
      <c r="AM710" s="9"/>
      <c r="AN710" s="9"/>
      <c r="AO710" s="9"/>
    </row>
    <row r="711">
      <c r="A711" s="9"/>
      <c r="B711" s="9"/>
      <c r="C711" s="349"/>
      <c r="D711" s="9"/>
      <c r="E711" s="9"/>
      <c r="F711" s="358"/>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24"/>
      <c r="AL711" s="9"/>
      <c r="AM711" s="9"/>
      <c r="AN711" s="9"/>
      <c r="AO711" s="9"/>
    </row>
    <row r="712">
      <c r="A712" s="9"/>
      <c r="B712" s="9"/>
      <c r="C712" s="349"/>
      <c r="D712" s="9"/>
      <c r="E712" s="9"/>
      <c r="F712" s="358"/>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24"/>
      <c r="AL712" s="9"/>
      <c r="AM712" s="9"/>
      <c r="AN712" s="9"/>
      <c r="AO712" s="9"/>
    </row>
    <row r="713">
      <c r="A713" s="9"/>
      <c r="B713" s="9"/>
      <c r="C713" s="349"/>
      <c r="D713" s="9"/>
      <c r="E713" s="9"/>
      <c r="F713" s="358"/>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24"/>
      <c r="AL713" s="9"/>
      <c r="AM713" s="9"/>
      <c r="AN713" s="9"/>
      <c r="AO713" s="9"/>
    </row>
    <row r="714">
      <c r="A714" s="9"/>
      <c r="B714" s="9"/>
      <c r="C714" s="349"/>
      <c r="D714" s="9"/>
      <c r="E714" s="9"/>
      <c r="F714" s="358"/>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24"/>
      <c r="AL714" s="9"/>
      <c r="AM714" s="9"/>
      <c r="AN714" s="9"/>
      <c r="AO714" s="9"/>
    </row>
    <row r="715">
      <c r="A715" s="9"/>
      <c r="B715" s="9"/>
      <c r="C715" s="349"/>
      <c r="D715" s="9"/>
      <c r="E715" s="9"/>
      <c r="F715" s="358"/>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24"/>
      <c r="AL715" s="9"/>
      <c r="AM715" s="9"/>
      <c r="AN715" s="9"/>
      <c r="AO715" s="9"/>
    </row>
    <row r="716">
      <c r="A716" s="9"/>
      <c r="B716" s="9"/>
      <c r="C716" s="349"/>
      <c r="D716" s="9"/>
      <c r="E716" s="9"/>
      <c r="F716" s="358"/>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24"/>
      <c r="AL716" s="9"/>
      <c r="AM716" s="9"/>
      <c r="AN716" s="9"/>
      <c r="AO716" s="9"/>
    </row>
    <row r="717">
      <c r="A717" s="9"/>
      <c r="B717" s="9"/>
      <c r="C717" s="349"/>
      <c r="D717" s="9"/>
      <c r="E717" s="9"/>
      <c r="F717" s="358"/>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24"/>
      <c r="AL717" s="9"/>
      <c r="AM717" s="9"/>
      <c r="AN717" s="9"/>
      <c r="AO717" s="9"/>
    </row>
    <row r="718">
      <c r="A718" s="9"/>
      <c r="B718" s="9"/>
      <c r="C718" s="349"/>
      <c r="D718" s="9"/>
      <c r="E718" s="9"/>
      <c r="F718" s="358"/>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24"/>
      <c r="AL718" s="9"/>
      <c r="AM718" s="9"/>
      <c r="AN718" s="9"/>
      <c r="AO718" s="9"/>
    </row>
    <row r="719">
      <c r="A719" s="9"/>
      <c r="B719" s="9"/>
      <c r="C719" s="349"/>
      <c r="D719" s="9"/>
      <c r="E719" s="9"/>
      <c r="F719" s="358"/>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24"/>
      <c r="AL719" s="9"/>
      <c r="AM719" s="9"/>
      <c r="AN719" s="9"/>
      <c r="AO719" s="9"/>
    </row>
    <row r="720">
      <c r="A720" s="9"/>
      <c r="B720" s="9"/>
      <c r="C720" s="349"/>
      <c r="D720" s="9"/>
      <c r="E720" s="9"/>
      <c r="F720" s="358"/>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24"/>
      <c r="AL720" s="9"/>
      <c r="AM720" s="9"/>
      <c r="AN720" s="9"/>
      <c r="AO720" s="9"/>
    </row>
    <row r="721">
      <c r="A721" s="9"/>
      <c r="B721" s="9"/>
      <c r="C721" s="349"/>
      <c r="D721" s="9"/>
      <c r="E721" s="9"/>
      <c r="F721" s="358"/>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24"/>
      <c r="AL721" s="9"/>
      <c r="AM721" s="9"/>
      <c r="AN721" s="9"/>
      <c r="AO721" s="9"/>
    </row>
    <row r="722">
      <c r="A722" s="9"/>
      <c r="B722" s="9"/>
      <c r="C722" s="349"/>
      <c r="D722" s="9"/>
      <c r="E722" s="9"/>
      <c r="F722" s="358"/>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24"/>
      <c r="AL722" s="9"/>
      <c r="AM722" s="9"/>
      <c r="AN722" s="9"/>
      <c r="AO722" s="9"/>
    </row>
    <row r="723">
      <c r="A723" s="9"/>
      <c r="B723" s="9"/>
      <c r="C723" s="349"/>
      <c r="D723" s="9"/>
      <c r="E723" s="9"/>
      <c r="F723" s="358"/>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24"/>
      <c r="AL723" s="9"/>
      <c r="AM723" s="9"/>
      <c r="AN723" s="9"/>
      <c r="AO723" s="9"/>
    </row>
    <row r="724">
      <c r="A724" s="9"/>
      <c r="B724" s="9"/>
      <c r="C724" s="349"/>
      <c r="D724" s="9"/>
      <c r="E724" s="9"/>
      <c r="F724" s="358"/>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24"/>
      <c r="AL724" s="9"/>
      <c r="AM724" s="9"/>
      <c r="AN724" s="9"/>
      <c r="AO724" s="9"/>
    </row>
    <row r="725">
      <c r="A725" s="9"/>
      <c r="B725" s="9"/>
      <c r="C725" s="349"/>
      <c r="D725" s="9"/>
      <c r="E725" s="9"/>
      <c r="F725" s="358"/>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24"/>
      <c r="AL725" s="9"/>
      <c r="AM725" s="9"/>
      <c r="AN725" s="9"/>
      <c r="AO725" s="9"/>
    </row>
    <row r="726">
      <c r="A726" s="9"/>
      <c r="B726" s="9"/>
      <c r="C726" s="349"/>
      <c r="D726" s="9"/>
      <c r="E726" s="9"/>
      <c r="F726" s="358"/>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24"/>
      <c r="AL726" s="9"/>
      <c r="AM726" s="9"/>
      <c r="AN726" s="9"/>
      <c r="AO726" s="9"/>
    </row>
    <row r="727">
      <c r="A727" s="9"/>
      <c r="B727" s="9"/>
      <c r="C727" s="349"/>
      <c r="D727" s="9"/>
      <c r="E727" s="9"/>
      <c r="F727" s="358"/>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24"/>
      <c r="AL727" s="9"/>
      <c r="AM727" s="9"/>
      <c r="AN727" s="9"/>
      <c r="AO727" s="9"/>
    </row>
    <row r="728">
      <c r="A728" s="9"/>
      <c r="B728" s="9"/>
      <c r="C728" s="349"/>
      <c r="D728" s="9"/>
      <c r="E728" s="9"/>
      <c r="F728" s="358"/>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24"/>
      <c r="AL728" s="9"/>
      <c r="AM728" s="9"/>
      <c r="AN728" s="9"/>
      <c r="AO728" s="9"/>
    </row>
    <row r="729">
      <c r="A729" s="9"/>
      <c r="B729" s="9"/>
      <c r="C729" s="349"/>
      <c r="D729" s="9"/>
      <c r="E729" s="9"/>
      <c r="F729" s="358"/>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24"/>
      <c r="AL729" s="9"/>
      <c r="AM729" s="9"/>
      <c r="AN729" s="9"/>
      <c r="AO729" s="9"/>
    </row>
    <row r="730">
      <c r="A730" s="9"/>
      <c r="B730" s="9"/>
      <c r="C730" s="349"/>
      <c r="D730" s="9"/>
      <c r="E730" s="9"/>
      <c r="F730" s="358"/>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24"/>
      <c r="AL730" s="9"/>
      <c r="AM730" s="9"/>
      <c r="AN730" s="9"/>
      <c r="AO730" s="9"/>
    </row>
    <row r="731">
      <c r="A731" s="9"/>
      <c r="B731" s="9"/>
      <c r="C731" s="349"/>
      <c r="D731" s="9"/>
      <c r="E731" s="9"/>
      <c r="F731" s="358"/>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24"/>
      <c r="AL731" s="9"/>
      <c r="AM731" s="9"/>
      <c r="AN731" s="9"/>
      <c r="AO731" s="9"/>
    </row>
    <row r="732">
      <c r="A732" s="9"/>
      <c r="B732" s="9"/>
      <c r="C732" s="349"/>
      <c r="D732" s="9"/>
      <c r="E732" s="9"/>
      <c r="F732" s="358"/>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24"/>
      <c r="AL732" s="9"/>
      <c r="AM732" s="9"/>
      <c r="AN732" s="9"/>
      <c r="AO732" s="9"/>
    </row>
    <row r="733">
      <c r="A733" s="9"/>
      <c r="B733" s="9"/>
      <c r="C733" s="349"/>
      <c r="D733" s="9"/>
      <c r="E733" s="9"/>
      <c r="F733" s="358"/>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24"/>
      <c r="AL733" s="9"/>
      <c r="AM733" s="9"/>
      <c r="AN733" s="9"/>
      <c r="AO733" s="9"/>
    </row>
    <row r="734">
      <c r="A734" s="9"/>
      <c r="B734" s="9"/>
      <c r="C734" s="349"/>
      <c r="D734" s="9"/>
      <c r="E734" s="9"/>
      <c r="F734" s="358"/>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24"/>
      <c r="AL734" s="9"/>
      <c r="AM734" s="9"/>
      <c r="AN734" s="9"/>
      <c r="AO734" s="9"/>
    </row>
    <row r="735">
      <c r="A735" s="9"/>
      <c r="B735" s="9"/>
      <c r="C735" s="349"/>
      <c r="D735" s="9"/>
      <c r="E735" s="9"/>
      <c r="F735" s="358"/>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24"/>
      <c r="AL735" s="9"/>
      <c r="AM735" s="9"/>
      <c r="AN735" s="9"/>
      <c r="AO735" s="9"/>
    </row>
    <row r="736">
      <c r="A736" s="9"/>
      <c r="B736" s="9"/>
      <c r="C736" s="349"/>
      <c r="D736" s="9"/>
      <c r="E736" s="9"/>
      <c r="F736" s="358"/>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24"/>
      <c r="AL736" s="9"/>
      <c r="AM736" s="9"/>
      <c r="AN736" s="9"/>
      <c r="AO736" s="9"/>
    </row>
    <row r="737">
      <c r="A737" s="9"/>
      <c r="B737" s="9"/>
      <c r="C737" s="349"/>
      <c r="D737" s="9"/>
      <c r="E737" s="9"/>
      <c r="F737" s="358"/>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24"/>
      <c r="AL737" s="9"/>
      <c r="AM737" s="9"/>
      <c r="AN737" s="9"/>
      <c r="AO737" s="9"/>
    </row>
    <row r="738">
      <c r="A738" s="9"/>
      <c r="B738" s="9"/>
      <c r="C738" s="349"/>
      <c r="D738" s="9"/>
      <c r="E738" s="9"/>
      <c r="F738" s="358"/>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24"/>
      <c r="AL738" s="9"/>
      <c r="AM738" s="9"/>
      <c r="AN738" s="9"/>
      <c r="AO738" s="9"/>
    </row>
    <row r="739">
      <c r="A739" s="9"/>
      <c r="B739" s="9"/>
      <c r="C739" s="349"/>
      <c r="D739" s="9"/>
      <c r="E739" s="9"/>
      <c r="F739" s="358"/>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24"/>
      <c r="AL739" s="9"/>
      <c r="AM739" s="9"/>
      <c r="AN739" s="9"/>
      <c r="AO739" s="9"/>
    </row>
    <row r="740">
      <c r="A740" s="9"/>
      <c r="B740" s="9"/>
      <c r="C740" s="349"/>
      <c r="D740" s="9"/>
      <c r="E740" s="9"/>
      <c r="F740" s="358"/>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24"/>
      <c r="AL740" s="9"/>
      <c r="AM740" s="9"/>
      <c r="AN740" s="9"/>
      <c r="AO740" s="9"/>
    </row>
    <row r="741">
      <c r="A741" s="9"/>
      <c r="B741" s="9"/>
      <c r="C741" s="349"/>
      <c r="D741" s="9"/>
      <c r="E741" s="9"/>
      <c r="F741" s="358"/>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24"/>
      <c r="AL741" s="9"/>
      <c r="AM741" s="9"/>
      <c r="AN741" s="9"/>
      <c r="AO741" s="9"/>
    </row>
    <row r="742">
      <c r="A742" s="9"/>
      <c r="B742" s="9"/>
      <c r="C742" s="349"/>
      <c r="D742" s="9"/>
      <c r="E742" s="9"/>
      <c r="F742" s="358"/>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24"/>
      <c r="AL742" s="9"/>
      <c r="AM742" s="9"/>
      <c r="AN742" s="9"/>
      <c r="AO742" s="9"/>
    </row>
    <row r="743">
      <c r="A743" s="9"/>
      <c r="B743" s="9"/>
      <c r="C743" s="349"/>
      <c r="D743" s="9"/>
      <c r="E743" s="9"/>
      <c r="F743" s="358"/>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24"/>
      <c r="AL743" s="9"/>
      <c r="AM743" s="9"/>
      <c r="AN743" s="9"/>
      <c r="AO743" s="9"/>
    </row>
    <row r="744">
      <c r="A744" s="9"/>
      <c r="B744" s="9"/>
      <c r="C744" s="349"/>
      <c r="D744" s="9"/>
      <c r="E744" s="9"/>
      <c r="F744" s="358"/>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24"/>
      <c r="AL744" s="9"/>
      <c r="AM744" s="9"/>
      <c r="AN744" s="9"/>
      <c r="AO744" s="9"/>
    </row>
    <row r="745">
      <c r="A745" s="9"/>
      <c r="B745" s="9"/>
      <c r="C745" s="349"/>
      <c r="D745" s="9"/>
      <c r="E745" s="9"/>
      <c r="F745" s="358"/>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24"/>
      <c r="AL745" s="9"/>
      <c r="AM745" s="9"/>
      <c r="AN745" s="9"/>
      <c r="AO745" s="9"/>
    </row>
    <row r="746">
      <c r="A746" s="9"/>
      <c r="B746" s="9"/>
      <c r="C746" s="349"/>
      <c r="D746" s="9"/>
      <c r="E746" s="9"/>
      <c r="F746" s="358"/>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24"/>
      <c r="AL746" s="9"/>
      <c r="AM746" s="9"/>
      <c r="AN746" s="9"/>
      <c r="AO746" s="9"/>
    </row>
    <row r="747">
      <c r="A747" s="9"/>
      <c r="B747" s="9"/>
      <c r="C747" s="349"/>
      <c r="D747" s="9"/>
      <c r="E747" s="9"/>
      <c r="F747" s="358"/>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24"/>
      <c r="AL747" s="9"/>
      <c r="AM747" s="9"/>
      <c r="AN747" s="9"/>
      <c r="AO747" s="9"/>
    </row>
    <row r="748">
      <c r="A748" s="9"/>
      <c r="B748" s="9"/>
      <c r="C748" s="349"/>
      <c r="D748" s="9"/>
      <c r="E748" s="9"/>
      <c r="F748" s="358"/>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24"/>
      <c r="AL748" s="9"/>
      <c r="AM748" s="9"/>
      <c r="AN748" s="9"/>
      <c r="AO748" s="9"/>
    </row>
    <row r="749">
      <c r="A749" s="9"/>
      <c r="B749" s="9"/>
      <c r="C749" s="349"/>
      <c r="D749" s="9"/>
      <c r="E749" s="9"/>
      <c r="F749" s="358"/>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24"/>
      <c r="AL749" s="9"/>
      <c r="AM749" s="9"/>
      <c r="AN749" s="9"/>
      <c r="AO749" s="9"/>
    </row>
    <row r="750">
      <c r="A750" s="9"/>
      <c r="B750" s="9"/>
      <c r="C750" s="349"/>
      <c r="D750" s="9"/>
      <c r="E750" s="9"/>
      <c r="F750" s="358"/>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24"/>
      <c r="AL750" s="9"/>
      <c r="AM750" s="9"/>
      <c r="AN750" s="9"/>
      <c r="AO750" s="9"/>
    </row>
    <row r="751">
      <c r="A751" s="9"/>
      <c r="B751" s="9"/>
      <c r="C751" s="349"/>
      <c r="D751" s="9"/>
      <c r="E751" s="9"/>
      <c r="F751" s="358"/>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24"/>
      <c r="AL751" s="9"/>
      <c r="AM751" s="9"/>
      <c r="AN751" s="9"/>
      <c r="AO751" s="9"/>
    </row>
    <row r="752">
      <c r="A752" s="9"/>
      <c r="B752" s="9"/>
      <c r="C752" s="349"/>
      <c r="D752" s="9"/>
      <c r="E752" s="9"/>
      <c r="F752" s="358"/>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24"/>
      <c r="AL752" s="9"/>
      <c r="AM752" s="9"/>
      <c r="AN752" s="9"/>
      <c r="AO752" s="9"/>
    </row>
    <row r="753">
      <c r="A753" s="9"/>
      <c r="B753" s="9"/>
      <c r="C753" s="349"/>
      <c r="D753" s="9"/>
      <c r="E753" s="9"/>
      <c r="F753" s="358"/>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24"/>
      <c r="AL753" s="9"/>
      <c r="AM753" s="9"/>
      <c r="AN753" s="9"/>
      <c r="AO753" s="9"/>
    </row>
    <row r="754">
      <c r="A754" s="9"/>
      <c r="B754" s="9"/>
      <c r="C754" s="349"/>
      <c r="D754" s="9"/>
      <c r="E754" s="9"/>
      <c r="F754" s="358"/>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24"/>
      <c r="AL754" s="9"/>
      <c r="AM754" s="9"/>
      <c r="AN754" s="9"/>
      <c r="AO754" s="9"/>
    </row>
    <row r="755">
      <c r="A755" s="9"/>
      <c r="B755" s="9"/>
      <c r="C755" s="349"/>
      <c r="D755" s="9"/>
      <c r="E755" s="9"/>
      <c r="F755" s="358"/>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24"/>
      <c r="AL755" s="9"/>
      <c r="AM755" s="9"/>
      <c r="AN755" s="9"/>
      <c r="AO755" s="9"/>
    </row>
    <row r="756">
      <c r="A756" s="9"/>
      <c r="B756" s="9"/>
      <c r="C756" s="349"/>
      <c r="D756" s="9"/>
      <c r="E756" s="9"/>
      <c r="F756" s="358"/>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24"/>
      <c r="AL756" s="9"/>
      <c r="AM756" s="9"/>
      <c r="AN756" s="9"/>
      <c r="AO756" s="9"/>
    </row>
    <row r="757">
      <c r="A757" s="9"/>
      <c r="B757" s="9"/>
      <c r="C757" s="349"/>
      <c r="D757" s="9"/>
      <c r="E757" s="9"/>
      <c r="F757" s="358"/>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24"/>
      <c r="AL757" s="9"/>
      <c r="AM757" s="9"/>
      <c r="AN757" s="9"/>
      <c r="AO757" s="9"/>
    </row>
    <row r="758">
      <c r="A758" s="9"/>
      <c r="B758" s="9"/>
      <c r="C758" s="349"/>
      <c r="D758" s="9"/>
      <c r="E758" s="9"/>
      <c r="F758" s="358"/>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24"/>
      <c r="AL758" s="9"/>
      <c r="AM758" s="9"/>
      <c r="AN758" s="9"/>
      <c r="AO758" s="9"/>
    </row>
    <row r="759">
      <c r="A759" s="9"/>
      <c r="B759" s="9"/>
      <c r="C759" s="349"/>
      <c r="D759" s="9"/>
      <c r="E759" s="9"/>
      <c r="F759" s="358"/>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24"/>
      <c r="AL759" s="9"/>
      <c r="AM759" s="9"/>
      <c r="AN759" s="9"/>
      <c r="AO759" s="9"/>
    </row>
    <row r="760">
      <c r="A760" s="9"/>
      <c r="B760" s="9"/>
      <c r="C760" s="349"/>
      <c r="D760" s="9"/>
      <c r="E760" s="9"/>
      <c r="F760" s="358"/>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24"/>
      <c r="AL760" s="9"/>
      <c r="AM760" s="9"/>
      <c r="AN760" s="9"/>
      <c r="AO760" s="9"/>
    </row>
    <row r="761">
      <c r="A761" s="9"/>
      <c r="B761" s="9"/>
      <c r="C761" s="349"/>
      <c r="D761" s="9"/>
      <c r="E761" s="9"/>
      <c r="F761" s="358"/>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24"/>
      <c r="AL761" s="9"/>
      <c r="AM761" s="9"/>
      <c r="AN761" s="9"/>
      <c r="AO761" s="9"/>
    </row>
    <row r="762">
      <c r="A762" s="9"/>
      <c r="B762" s="9"/>
      <c r="C762" s="349"/>
      <c r="D762" s="9"/>
      <c r="E762" s="9"/>
      <c r="F762" s="358"/>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24"/>
      <c r="AL762" s="9"/>
      <c r="AM762" s="9"/>
      <c r="AN762" s="9"/>
      <c r="AO762" s="9"/>
    </row>
    <row r="763">
      <c r="A763" s="9"/>
      <c r="B763" s="9"/>
      <c r="C763" s="349"/>
      <c r="D763" s="9"/>
      <c r="E763" s="9"/>
      <c r="F763" s="358"/>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24"/>
      <c r="AL763" s="9"/>
      <c r="AM763" s="9"/>
      <c r="AN763" s="9"/>
      <c r="AO763" s="9"/>
    </row>
    <row r="764">
      <c r="A764" s="9"/>
      <c r="B764" s="9"/>
      <c r="C764" s="349"/>
      <c r="D764" s="9"/>
      <c r="E764" s="9"/>
      <c r="F764" s="358"/>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24"/>
      <c r="AL764" s="9"/>
      <c r="AM764" s="9"/>
      <c r="AN764" s="9"/>
      <c r="AO764" s="9"/>
    </row>
    <row r="765">
      <c r="A765" s="9"/>
      <c r="B765" s="9"/>
      <c r="C765" s="349"/>
      <c r="D765" s="9"/>
      <c r="E765" s="9"/>
      <c r="F765" s="358"/>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24"/>
      <c r="AL765" s="9"/>
      <c r="AM765" s="9"/>
      <c r="AN765" s="9"/>
      <c r="AO765" s="9"/>
    </row>
    <row r="766">
      <c r="A766" s="9"/>
      <c r="B766" s="9"/>
      <c r="C766" s="349"/>
      <c r="D766" s="9"/>
      <c r="E766" s="9"/>
      <c r="F766" s="358"/>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24"/>
      <c r="AL766" s="9"/>
      <c r="AM766" s="9"/>
      <c r="AN766" s="9"/>
      <c r="AO766" s="9"/>
    </row>
    <row r="767">
      <c r="A767" s="9"/>
      <c r="B767" s="9"/>
      <c r="C767" s="349"/>
      <c r="D767" s="9"/>
      <c r="E767" s="9"/>
      <c r="F767" s="358"/>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24"/>
      <c r="AL767" s="9"/>
      <c r="AM767" s="9"/>
      <c r="AN767" s="9"/>
      <c r="AO767" s="9"/>
    </row>
    <row r="768">
      <c r="A768" s="9"/>
      <c r="B768" s="9"/>
      <c r="C768" s="349"/>
      <c r="D768" s="9"/>
      <c r="E768" s="9"/>
      <c r="F768" s="358"/>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24"/>
      <c r="AL768" s="9"/>
      <c r="AM768" s="9"/>
      <c r="AN768" s="9"/>
      <c r="AO768" s="9"/>
    </row>
    <row r="769">
      <c r="A769" s="9"/>
      <c r="B769" s="9"/>
      <c r="C769" s="349"/>
      <c r="D769" s="9"/>
      <c r="E769" s="9"/>
      <c r="F769" s="358"/>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24"/>
      <c r="AL769" s="9"/>
      <c r="AM769" s="9"/>
      <c r="AN769" s="9"/>
      <c r="AO769" s="9"/>
    </row>
    <row r="770">
      <c r="A770" s="9"/>
      <c r="B770" s="9"/>
      <c r="C770" s="349"/>
      <c r="D770" s="9"/>
      <c r="E770" s="9"/>
      <c r="F770" s="358"/>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24"/>
      <c r="AL770" s="9"/>
      <c r="AM770" s="9"/>
      <c r="AN770" s="9"/>
      <c r="AO770" s="9"/>
    </row>
    <row r="771">
      <c r="A771" s="9"/>
      <c r="B771" s="9"/>
      <c r="C771" s="349"/>
      <c r="D771" s="9"/>
      <c r="E771" s="9"/>
      <c r="F771" s="358"/>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24"/>
      <c r="AL771" s="9"/>
      <c r="AM771" s="9"/>
      <c r="AN771" s="9"/>
      <c r="AO771" s="9"/>
    </row>
    <row r="772">
      <c r="A772" s="9"/>
      <c r="B772" s="9"/>
      <c r="C772" s="349"/>
      <c r="D772" s="9"/>
      <c r="E772" s="9"/>
      <c r="F772" s="358"/>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24"/>
      <c r="AL772" s="9"/>
      <c r="AM772" s="9"/>
      <c r="AN772" s="9"/>
      <c r="AO772" s="9"/>
    </row>
    <row r="773">
      <c r="A773" s="9"/>
      <c r="B773" s="9"/>
      <c r="C773" s="349"/>
      <c r="D773" s="9"/>
      <c r="E773" s="9"/>
      <c r="F773" s="358"/>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24"/>
      <c r="AL773" s="9"/>
      <c r="AM773" s="9"/>
      <c r="AN773" s="9"/>
      <c r="AO773" s="9"/>
    </row>
    <row r="774">
      <c r="A774" s="9"/>
      <c r="B774" s="9"/>
      <c r="C774" s="349"/>
      <c r="D774" s="9"/>
      <c r="E774" s="9"/>
      <c r="F774" s="358"/>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24"/>
      <c r="AL774" s="9"/>
      <c r="AM774" s="9"/>
      <c r="AN774" s="9"/>
      <c r="AO774" s="9"/>
    </row>
    <row r="775">
      <c r="A775" s="9"/>
      <c r="B775" s="9"/>
      <c r="C775" s="349"/>
      <c r="D775" s="9"/>
      <c r="E775" s="9"/>
      <c r="F775" s="358"/>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24"/>
      <c r="AL775" s="9"/>
      <c r="AM775" s="9"/>
      <c r="AN775" s="9"/>
      <c r="AO775" s="9"/>
    </row>
    <row r="776">
      <c r="A776" s="9"/>
      <c r="B776" s="9"/>
      <c r="C776" s="349"/>
      <c r="D776" s="9"/>
      <c r="E776" s="9"/>
      <c r="F776" s="358"/>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24"/>
      <c r="AL776" s="9"/>
      <c r="AM776" s="9"/>
      <c r="AN776" s="9"/>
      <c r="AO776" s="9"/>
    </row>
    <row r="777">
      <c r="A777" s="9"/>
      <c r="B777" s="9"/>
      <c r="C777" s="349"/>
      <c r="D777" s="9"/>
      <c r="E777" s="9"/>
      <c r="F777" s="358"/>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24"/>
      <c r="AL777" s="9"/>
      <c r="AM777" s="9"/>
      <c r="AN777" s="9"/>
      <c r="AO777" s="9"/>
    </row>
    <row r="778">
      <c r="A778" s="9"/>
      <c r="B778" s="9"/>
      <c r="C778" s="349"/>
      <c r="D778" s="9"/>
      <c r="E778" s="9"/>
      <c r="F778" s="358"/>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24"/>
      <c r="AL778" s="9"/>
      <c r="AM778" s="9"/>
      <c r="AN778" s="9"/>
      <c r="AO778" s="9"/>
    </row>
    <row r="779">
      <c r="A779" s="9"/>
      <c r="B779" s="9"/>
      <c r="C779" s="349"/>
      <c r="D779" s="9"/>
      <c r="E779" s="9"/>
      <c r="F779" s="358"/>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24"/>
      <c r="AL779" s="9"/>
      <c r="AM779" s="9"/>
      <c r="AN779" s="9"/>
      <c r="AO779" s="9"/>
    </row>
    <row r="780">
      <c r="A780" s="9"/>
      <c r="B780" s="9"/>
      <c r="C780" s="349"/>
      <c r="D780" s="9"/>
      <c r="E780" s="9"/>
      <c r="F780" s="358"/>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24"/>
      <c r="AL780" s="9"/>
      <c r="AM780" s="9"/>
      <c r="AN780" s="9"/>
      <c r="AO780" s="9"/>
    </row>
    <row r="781">
      <c r="A781" s="9"/>
      <c r="B781" s="9"/>
      <c r="C781" s="349"/>
      <c r="D781" s="9"/>
      <c r="E781" s="9"/>
      <c r="F781" s="358"/>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24"/>
      <c r="AL781" s="9"/>
      <c r="AM781" s="9"/>
      <c r="AN781" s="9"/>
      <c r="AO781" s="9"/>
    </row>
    <row r="782">
      <c r="A782" s="9"/>
      <c r="B782" s="9"/>
      <c r="C782" s="349"/>
      <c r="D782" s="9"/>
      <c r="E782" s="9"/>
      <c r="F782" s="358"/>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24"/>
      <c r="AL782" s="9"/>
      <c r="AM782" s="9"/>
      <c r="AN782" s="9"/>
      <c r="AO782" s="9"/>
    </row>
    <row r="783">
      <c r="A783" s="9"/>
      <c r="B783" s="9"/>
      <c r="C783" s="349"/>
      <c r="D783" s="9"/>
      <c r="E783" s="9"/>
      <c r="F783" s="358"/>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24"/>
      <c r="AL783" s="9"/>
      <c r="AM783" s="9"/>
      <c r="AN783" s="9"/>
      <c r="AO783" s="9"/>
    </row>
    <row r="784">
      <c r="A784" s="9"/>
      <c r="B784" s="9"/>
      <c r="C784" s="349"/>
      <c r="D784" s="9"/>
      <c r="E784" s="9"/>
      <c r="F784" s="358"/>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24"/>
      <c r="AL784" s="9"/>
      <c r="AM784" s="9"/>
      <c r="AN784" s="9"/>
      <c r="AO784" s="9"/>
    </row>
    <row r="785">
      <c r="A785" s="9"/>
      <c r="B785" s="9"/>
      <c r="C785" s="349"/>
      <c r="D785" s="9"/>
      <c r="E785" s="9"/>
      <c r="F785" s="358"/>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24"/>
      <c r="AL785" s="9"/>
      <c r="AM785" s="9"/>
      <c r="AN785" s="9"/>
      <c r="AO785" s="9"/>
    </row>
    <row r="786">
      <c r="A786" s="9"/>
      <c r="B786" s="9"/>
      <c r="C786" s="349"/>
      <c r="D786" s="9"/>
      <c r="E786" s="9"/>
      <c r="F786" s="358"/>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24"/>
      <c r="AL786" s="9"/>
      <c r="AM786" s="9"/>
      <c r="AN786" s="9"/>
      <c r="AO786" s="9"/>
    </row>
    <row r="787">
      <c r="A787" s="9"/>
      <c r="B787" s="9"/>
      <c r="C787" s="349"/>
      <c r="D787" s="9"/>
      <c r="E787" s="9"/>
      <c r="F787" s="358"/>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24"/>
      <c r="AL787" s="9"/>
      <c r="AM787" s="9"/>
      <c r="AN787" s="9"/>
      <c r="AO787" s="9"/>
    </row>
    <row r="788">
      <c r="A788" s="9"/>
      <c r="B788" s="9"/>
      <c r="C788" s="349"/>
      <c r="D788" s="9"/>
      <c r="E788" s="9"/>
      <c r="F788" s="358"/>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24"/>
      <c r="AL788" s="9"/>
      <c r="AM788" s="9"/>
      <c r="AN788" s="9"/>
      <c r="AO788" s="9"/>
    </row>
    <row r="789">
      <c r="A789" s="9"/>
      <c r="B789" s="9"/>
      <c r="C789" s="349"/>
      <c r="D789" s="9"/>
      <c r="E789" s="9"/>
      <c r="F789" s="358"/>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24"/>
      <c r="AL789" s="9"/>
      <c r="AM789" s="9"/>
      <c r="AN789" s="9"/>
      <c r="AO789" s="9"/>
    </row>
    <row r="790">
      <c r="A790" s="9"/>
      <c r="B790" s="9"/>
      <c r="C790" s="349"/>
      <c r="D790" s="9"/>
      <c r="E790" s="9"/>
      <c r="F790" s="358"/>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24"/>
      <c r="AL790" s="9"/>
      <c r="AM790" s="9"/>
      <c r="AN790" s="9"/>
      <c r="AO790" s="9"/>
    </row>
    <row r="791">
      <c r="A791" s="9"/>
      <c r="B791" s="9"/>
      <c r="C791" s="349"/>
      <c r="D791" s="9"/>
      <c r="E791" s="9"/>
      <c r="F791" s="358"/>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24"/>
      <c r="AL791" s="9"/>
      <c r="AM791" s="9"/>
      <c r="AN791" s="9"/>
      <c r="AO791" s="9"/>
    </row>
    <row r="792">
      <c r="A792" s="9"/>
      <c r="B792" s="9"/>
      <c r="C792" s="349"/>
      <c r="D792" s="9"/>
      <c r="E792" s="9"/>
      <c r="F792" s="358"/>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24"/>
      <c r="AL792" s="9"/>
      <c r="AM792" s="9"/>
      <c r="AN792" s="9"/>
      <c r="AO792" s="9"/>
    </row>
    <row r="793">
      <c r="A793" s="9"/>
      <c r="B793" s="9"/>
      <c r="C793" s="349"/>
      <c r="D793" s="9"/>
      <c r="E793" s="9"/>
      <c r="F793" s="358"/>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24"/>
      <c r="AL793" s="9"/>
      <c r="AM793" s="9"/>
      <c r="AN793" s="9"/>
      <c r="AO793" s="9"/>
    </row>
    <row r="794">
      <c r="A794" s="9"/>
      <c r="B794" s="9"/>
      <c r="C794" s="349"/>
      <c r="D794" s="9"/>
      <c r="E794" s="9"/>
      <c r="F794" s="358"/>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24"/>
      <c r="AL794" s="9"/>
      <c r="AM794" s="9"/>
      <c r="AN794" s="9"/>
      <c r="AO794" s="9"/>
    </row>
    <row r="795">
      <c r="A795" s="9"/>
      <c r="B795" s="9"/>
      <c r="C795" s="349"/>
      <c r="D795" s="9"/>
      <c r="E795" s="9"/>
      <c r="F795" s="358"/>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24"/>
      <c r="AL795" s="9"/>
      <c r="AM795" s="9"/>
      <c r="AN795" s="9"/>
      <c r="AO795" s="9"/>
    </row>
    <row r="796">
      <c r="A796" s="9"/>
      <c r="B796" s="9"/>
      <c r="C796" s="349"/>
      <c r="D796" s="9"/>
      <c r="E796" s="9"/>
      <c r="F796" s="358"/>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24"/>
      <c r="AL796" s="9"/>
      <c r="AM796" s="9"/>
      <c r="AN796" s="9"/>
      <c r="AO796" s="9"/>
    </row>
    <row r="797">
      <c r="A797" s="9"/>
      <c r="B797" s="9"/>
      <c r="C797" s="349"/>
      <c r="D797" s="9"/>
      <c r="E797" s="9"/>
      <c r="F797" s="358"/>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24"/>
      <c r="AL797" s="9"/>
      <c r="AM797" s="9"/>
      <c r="AN797" s="9"/>
      <c r="AO797" s="9"/>
    </row>
    <row r="798">
      <c r="A798" s="9"/>
      <c r="B798" s="9"/>
      <c r="C798" s="349"/>
      <c r="D798" s="9"/>
      <c r="E798" s="9"/>
      <c r="F798" s="358"/>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24"/>
      <c r="AL798" s="9"/>
      <c r="AM798" s="9"/>
      <c r="AN798" s="9"/>
      <c r="AO798" s="9"/>
    </row>
    <row r="799">
      <c r="A799" s="9"/>
      <c r="B799" s="9"/>
      <c r="C799" s="349"/>
      <c r="D799" s="9"/>
      <c r="E799" s="9"/>
      <c r="F799" s="358"/>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24"/>
      <c r="AL799" s="9"/>
      <c r="AM799" s="9"/>
      <c r="AN799" s="9"/>
      <c r="AO799" s="9"/>
    </row>
    <row r="800">
      <c r="A800" s="9"/>
      <c r="B800" s="9"/>
      <c r="C800" s="349"/>
      <c r="D800" s="9"/>
      <c r="E800" s="9"/>
      <c r="F800" s="358"/>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24"/>
      <c r="AL800" s="9"/>
      <c r="AM800" s="9"/>
      <c r="AN800" s="9"/>
      <c r="AO800" s="9"/>
    </row>
    <row r="801">
      <c r="A801" s="9"/>
      <c r="B801" s="9"/>
      <c r="C801" s="349"/>
      <c r="D801" s="9"/>
      <c r="E801" s="9"/>
      <c r="F801" s="358"/>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24"/>
      <c r="AL801" s="9"/>
      <c r="AM801" s="9"/>
      <c r="AN801" s="9"/>
      <c r="AO801" s="9"/>
    </row>
    <row r="802">
      <c r="A802" s="9"/>
      <c r="B802" s="9"/>
      <c r="C802" s="349"/>
      <c r="D802" s="9"/>
      <c r="E802" s="9"/>
      <c r="F802" s="358"/>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24"/>
      <c r="AL802" s="9"/>
      <c r="AM802" s="9"/>
      <c r="AN802" s="9"/>
      <c r="AO802" s="9"/>
    </row>
    <row r="803">
      <c r="A803" s="9"/>
      <c r="B803" s="9"/>
      <c r="C803" s="349"/>
      <c r="D803" s="9"/>
      <c r="E803" s="9"/>
      <c r="F803" s="358"/>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24"/>
      <c r="AL803" s="9"/>
      <c r="AM803" s="9"/>
      <c r="AN803" s="9"/>
      <c r="AO803" s="9"/>
    </row>
    <row r="804">
      <c r="A804" s="9"/>
      <c r="B804" s="9"/>
      <c r="C804" s="349"/>
      <c r="D804" s="9"/>
      <c r="E804" s="9"/>
      <c r="F804" s="358"/>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24"/>
      <c r="AL804" s="9"/>
      <c r="AM804" s="9"/>
      <c r="AN804" s="9"/>
      <c r="AO804" s="9"/>
    </row>
    <row r="805">
      <c r="A805" s="9"/>
      <c r="B805" s="9"/>
      <c r="C805" s="349"/>
      <c r="D805" s="9"/>
      <c r="E805" s="9"/>
      <c r="F805" s="358"/>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24"/>
      <c r="AL805" s="9"/>
      <c r="AM805" s="9"/>
      <c r="AN805" s="9"/>
      <c r="AO805" s="9"/>
    </row>
    <row r="806">
      <c r="A806" s="9"/>
      <c r="B806" s="9"/>
      <c r="C806" s="349"/>
      <c r="D806" s="9"/>
      <c r="E806" s="9"/>
      <c r="F806" s="358"/>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24"/>
      <c r="AL806" s="9"/>
      <c r="AM806" s="9"/>
      <c r="AN806" s="9"/>
      <c r="AO806" s="9"/>
    </row>
    <row r="807">
      <c r="A807" s="9"/>
      <c r="B807" s="9"/>
      <c r="C807" s="349"/>
      <c r="D807" s="9"/>
      <c r="E807" s="9"/>
      <c r="F807" s="358"/>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24"/>
      <c r="AL807" s="9"/>
      <c r="AM807" s="9"/>
      <c r="AN807" s="9"/>
      <c r="AO807" s="9"/>
    </row>
    <row r="808">
      <c r="A808" s="9"/>
      <c r="B808" s="9"/>
      <c r="C808" s="349"/>
      <c r="D808" s="9"/>
      <c r="E808" s="9"/>
      <c r="F808" s="358"/>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24"/>
      <c r="AL808" s="9"/>
      <c r="AM808" s="9"/>
      <c r="AN808" s="9"/>
      <c r="AO808" s="9"/>
    </row>
    <row r="809">
      <c r="A809" s="9"/>
      <c r="B809" s="9"/>
      <c r="C809" s="349"/>
      <c r="D809" s="9"/>
      <c r="E809" s="9"/>
      <c r="F809" s="358"/>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24"/>
      <c r="AL809" s="9"/>
      <c r="AM809" s="9"/>
      <c r="AN809" s="9"/>
      <c r="AO809" s="9"/>
    </row>
    <row r="810">
      <c r="A810" s="9"/>
      <c r="B810" s="9"/>
      <c r="C810" s="349"/>
      <c r="D810" s="9"/>
      <c r="E810" s="9"/>
      <c r="F810" s="358"/>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24"/>
      <c r="AL810" s="9"/>
      <c r="AM810" s="9"/>
      <c r="AN810" s="9"/>
      <c r="AO810" s="9"/>
    </row>
    <row r="811">
      <c r="A811" s="9"/>
      <c r="B811" s="9"/>
      <c r="C811" s="349"/>
      <c r="D811" s="9"/>
      <c r="E811" s="9"/>
      <c r="F811" s="358"/>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24"/>
      <c r="AL811" s="9"/>
      <c r="AM811" s="9"/>
      <c r="AN811" s="9"/>
      <c r="AO811" s="9"/>
    </row>
    <row r="812">
      <c r="A812" s="9"/>
      <c r="B812" s="9"/>
      <c r="C812" s="349"/>
      <c r="D812" s="9"/>
      <c r="E812" s="9"/>
      <c r="F812" s="358"/>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24"/>
      <c r="AL812" s="9"/>
      <c r="AM812" s="9"/>
      <c r="AN812" s="9"/>
      <c r="AO812" s="9"/>
    </row>
    <row r="813">
      <c r="A813" s="9"/>
      <c r="B813" s="9"/>
      <c r="C813" s="349"/>
      <c r="D813" s="9"/>
      <c r="E813" s="9"/>
      <c r="F813" s="358"/>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24"/>
      <c r="AL813" s="9"/>
      <c r="AM813" s="9"/>
      <c r="AN813" s="9"/>
      <c r="AO813" s="9"/>
    </row>
    <row r="814">
      <c r="A814" s="9"/>
      <c r="B814" s="9"/>
      <c r="C814" s="349"/>
      <c r="D814" s="9"/>
      <c r="E814" s="9"/>
      <c r="F814" s="358"/>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24"/>
      <c r="AL814" s="9"/>
      <c r="AM814" s="9"/>
      <c r="AN814" s="9"/>
      <c r="AO814" s="9"/>
    </row>
    <row r="815">
      <c r="A815" s="9"/>
      <c r="B815" s="9"/>
      <c r="C815" s="349"/>
      <c r="D815" s="9"/>
      <c r="E815" s="9"/>
      <c r="F815" s="358"/>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24"/>
      <c r="AL815" s="9"/>
      <c r="AM815" s="9"/>
      <c r="AN815" s="9"/>
      <c r="AO815" s="9"/>
    </row>
    <row r="816">
      <c r="A816" s="9"/>
      <c r="B816" s="9"/>
      <c r="C816" s="349"/>
      <c r="D816" s="9"/>
      <c r="E816" s="9"/>
      <c r="F816" s="358"/>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24"/>
      <c r="AL816" s="9"/>
      <c r="AM816" s="9"/>
      <c r="AN816" s="9"/>
      <c r="AO816" s="9"/>
    </row>
    <row r="817">
      <c r="A817" s="9"/>
      <c r="B817" s="9"/>
      <c r="C817" s="349"/>
      <c r="D817" s="9"/>
      <c r="E817" s="9"/>
      <c r="F817" s="358"/>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24"/>
      <c r="AL817" s="9"/>
      <c r="AM817" s="9"/>
      <c r="AN817" s="9"/>
      <c r="AO817" s="9"/>
    </row>
    <row r="818">
      <c r="A818" s="9"/>
      <c r="B818" s="9"/>
      <c r="C818" s="349"/>
      <c r="D818" s="9"/>
      <c r="E818" s="9"/>
      <c r="F818" s="358"/>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24"/>
      <c r="AL818" s="9"/>
      <c r="AM818" s="9"/>
      <c r="AN818" s="9"/>
      <c r="AO818" s="9"/>
    </row>
    <row r="819">
      <c r="A819" s="9"/>
      <c r="B819" s="9"/>
      <c r="C819" s="349"/>
      <c r="D819" s="9"/>
      <c r="E819" s="9"/>
      <c r="F819" s="358"/>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24"/>
      <c r="AL819" s="9"/>
      <c r="AM819" s="9"/>
      <c r="AN819" s="9"/>
      <c r="AO819" s="9"/>
    </row>
    <row r="820">
      <c r="A820" s="9"/>
      <c r="B820" s="9"/>
      <c r="C820" s="349"/>
      <c r="D820" s="9"/>
      <c r="E820" s="9"/>
      <c r="F820" s="358"/>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24"/>
      <c r="AL820" s="9"/>
      <c r="AM820" s="9"/>
      <c r="AN820" s="9"/>
      <c r="AO820" s="9"/>
    </row>
    <row r="821">
      <c r="A821" s="9"/>
      <c r="B821" s="9"/>
      <c r="C821" s="349"/>
      <c r="D821" s="9"/>
      <c r="E821" s="9"/>
      <c r="F821" s="358"/>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24"/>
      <c r="AL821" s="9"/>
      <c r="AM821" s="9"/>
      <c r="AN821" s="9"/>
      <c r="AO821" s="9"/>
    </row>
    <row r="822">
      <c r="A822" s="9"/>
      <c r="B822" s="9"/>
      <c r="C822" s="349"/>
      <c r="D822" s="9"/>
      <c r="E822" s="9"/>
      <c r="F822" s="358"/>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24"/>
      <c r="AL822" s="9"/>
      <c r="AM822" s="9"/>
      <c r="AN822" s="9"/>
      <c r="AO822" s="9"/>
    </row>
    <row r="823">
      <c r="A823" s="9"/>
      <c r="B823" s="9"/>
      <c r="C823" s="349"/>
      <c r="D823" s="9"/>
      <c r="E823" s="9"/>
      <c r="F823" s="358"/>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24"/>
      <c r="AL823" s="9"/>
      <c r="AM823" s="9"/>
      <c r="AN823" s="9"/>
      <c r="AO823" s="9"/>
    </row>
    <row r="824">
      <c r="A824" s="9"/>
      <c r="B824" s="9"/>
      <c r="C824" s="349"/>
      <c r="D824" s="9"/>
      <c r="E824" s="9"/>
      <c r="F824" s="358"/>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24"/>
      <c r="AL824" s="9"/>
      <c r="AM824" s="9"/>
      <c r="AN824" s="9"/>
      <c r="AO824" s="9"/>
    </row>
    <row r="825">
      <c r="A825" s="9"/>
      <c r="B825" s="9"/>
      <c r="C825" s="349"/>
      <c r="D825" s="9"/>
      <c r="E825" s="9"/>
      <c r="F825" s="358"/>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24"/>
      <c r="AL825" s="9"/>
      <c r="AM825" s="9"/>
      <c r="AN825" s="9"/>
      <c r="AO825" s="9"/>
    </row>
    <row r="826">
      <c r="A826" s="9"/>
      <c r="B826" s="9"/>
      <c r="C826" s="349"/>
      <c r="D826" s="9"/>
      <c r="E826" s="9"/>
      <c r="F826" s="358"/>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24"/>
      <c r="AL826" s="9"/>
      <c r="AM826" s="9"/>
      <c r="AN826" s="9"/>
      <c r="AO826" s="9"/>
    </row>
    <row r="827">
      <c r="A827" s="9"/>
      <c r="B827" s="9"/>
      <c r="C827" s="349"/>
      <c r="D827" s="9"/>
      <c r="E827" s="9"/>
      <c r="F827" s="358"/>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24"/>
      <c r="AL827" s="9"/>
      <c r="AM827" s="9"/>
      <c r="AN827" s="9"/>
      <c r="AO827" s="9"/>
    </row>
    <row r="828">
      <c r="A828" s="9"/>
      <c r="B828" s="9"/>
      <c r="C828" s="349"/>
      <c r="D828" s="9"/>
      <c r="E828" s="9"/>
      <c r="F828" s="358"/>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24"/>
      <c r="AL828" s="9"/>
      <c r="AM828" s="9"/>
      <c r="AN828" s="9"/>
      <c r="AO828" s="9"/>
    </row>
    <row r="829">
      <c r="A829" s="9"/>
      <c r="B829" s="9"/>
      <c r="C829" s="349"/>
      <c r="D829" s="9"/>
      <c r="E829" s="9"/>
      <c r="F829" s="358"/>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24"/>
      <c r="AL829" s="9"/>
      <c r="AM829" s="9"/>
      <c r="AN829" s="9"/>
      <c r="AO829" s="9"/>
    </row>
    <row r="830">
      <c r="A830" s="9"/>
      <c r="B830" s="9"/>
      <c r="C830" s="349"/>
      <c r="D830" s="9"/>
      <c r="E830" s="9"/>
      <c r="F830" s="358"/>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24"/>
      <c r="AL830" s="9"/>
      <c r="AM830" s="9"/>
      <c r="AN830" s="9"/>
      <c r="AO830" s="9"/>
    </row>
    <row r="831">
      <c r="A831" s="9"/>
      <c r="B831" s="9"/>
      <c r="C831" s="349"/>
      <c r="D831" s="9"/>
      <c r="E831" s="9"/>
      <c r="F831" s="358"/>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24"/>
      <c r="AL831" s="9"/>
      <c r="AM831" s="9"/>
      <c r="AN831" s="9"/>
      <c r="AO831" s="9"/>
    </row>
    <row r="832">
      <c r="A832" s="9"/>
      <c r="B832" s="9"/>
      <c r="C832" s="349"/>
      <c r="D832" s="9"/>
      <c r="E832" s="9"/>
      <c r="F832" s="358"/>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24"/>
      <c r="AL832" s="9"/>
      <c r="AM832" s="9"/>
      <c r="AN832" s="9"/>
      <c r="AO832" s="9"/>
    </row>
    <row r="833">
      <c r="A833" s="9"/>
      <c r="B833" s="9"/>
      <c r="C833" s="349"/>
      <c r="D833" s="9"/>
      <c r="E833" s="9"/>
      <c r="F833" s="358"/>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24"/>
      <c r="AL833" s="9"/>
      <c r="AM833" s="9"/>
      <c r="AN833" s="9"/>
      <c r="AO833" s="9"/>
    </row>
    <row r="834">
      <c r="A834" s="9"/>
      <c r="B834" s="9"/>
      <c r="C834" s="349"/>
      <c r="D834" s="9"/>
      <c r="E834" s="9"/>
      <c r="F834" s="358"/>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24"/>
      <c r="AL834" s="9"/>
      <c r="AM834" s="9"/>
      <c r="AN834" s="9"/>
      <c r="AO834" s="9"/>
    </row>
    <row r="835">
      <c r="A835" s="9"/>
      <c r="B835" s="9"/>
      <c r="C835" s="349"/>
      <c r="D835" s="9"/>
      <c r="E835" s="9"/>
      <c r="F835" s="358"/>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24"/>
      <c r="AL835" s="9"/>
      <c r="AM835" s="9"/>
      <c r="AN835" s="9"/>
      <c r="AO835" s="9"/>
    </row>
    <row r="836">
      <c r="A836" s="9"/>
      <c r="B836" s="9"/>
      <c r="C836" s="349"/>
      <c r="D836" s="9"/>
      <c r="E836" s="9"/>
      <c r="F836" s="358"/>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24"/>
      <c r="AL836" s="9"/>
      <c r="AM836" s="9"/>
      <c r="AN836" s="9"/>
      <c r="AO836" s="9"/>
    </row>
    <row r="837">
      <c r="A837" s="9"/>
      <c r="B837" s="9"/>
      <c r="C837" s="349"/>
      <c r="D837" s="9"/>
      <c r="E837" s="9"/>
      <c r="F837" s="358"/>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24"/>
      <c r="AL837" s="9"/>
      <c r="AM837" s="9"/>
      <c r="AN837" s="9"/>
      <c r="AO837" s="9"/>
    </row>
    <row r="838">
      <c r="A838" s="9"/>
      <c r="B838" s="9"/>
      <c r="C838" s="349"/>
      <c r="D838" s="9"/>
      <c r="E838" s="9"/>
      <c r="F838" s="358"/>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24"/>
      <c r="AL838" s="9"/>
      <c r="AM838" s="9"/>
      <c r="AN838" s="9"/>
      <c r="AO838" s="9"/>
    </row>
    <row r="839">
      <c r="A839" s="9"/>
      <c r="B839" s="9"/>
      <c r="C839" s="349"/>
      <c r="D839" s="9"/>
      <c r="E839" s="9"/>
      <c r="F839" s="358"/>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24"/>
      <c r="AL839" s="9"/>
      <c r="AM839" s="9"/>
      <c r="AN839" s="9"/>
      <c r="AO839" s="9"/>
    </row>
    <row r="840">
      <c r="A840" s="9"/>
      <c r="B840" s="9"/>
      <c r="C840" s="349"/>
      <c r="D840" s="9"/>
      <c r="E840" s="9"/>
      <c r="F840" s="358"/>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24"/>
      <c r="AL840" s="9"/>
      <c r="AM840" s="9"/>
      <c r="AN840" s="9"/>
      <c r="AO840" s="9"/>
    </row>
    <row r="841">
      <c r="A841" s="9"/>
      <c r="B841" s="9"/>
      <c r="C841" s="349"/>
      <c r="D841" s="9"/>
      <c r="E841" s="9"/>
      <c r="F841" s="358"/>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24"/>
      <c r="AL841" s="9"/>
      <c r="AM841" s="9"/>
      <c r="AN841" s="9"/>
      <c r="AO841" s="9"/>
    </row>
    <row r="842">
      <c r="A842" s="9"/>
      <c r="B842" s="9"/>
      <c r="C842" s="349"/>
      <c r="D842" s="9"/>
      <c r="E842" s="9"/>
      <c r="F842" s="358"/>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24"/>
      <c r="AL842" s="9"/>
      <c r="AM842" s="9"/>
      <c r="AN842" s="9"/>
      <c r="AO842" s="9"/>
    </row>
    <row r="843">
      <c r="A843" s="9"/>
      <c r="B843" s="9"/>
      <c r="C843" s="349"/>
      <c r="D843" s="9"/>
      <c r="E843" s="9"/>
      <c r="F843" s="358"/>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24"/>
      <c r="AL843" s="9"/>
      <c r="AM843" s="9"/>
      <c r="AN843" s="9"/>
      <c r="AO843" s="9"/>
    </row>
    <row r="844">
      <c r="A844" s="9"/>
      <c r="B844" s="9"/>
      <c r="C844" s="349"/>
      <c r="D844" s="9"/>
      <c r="E844" s="9"/>
      <c r="F844" s="358"/>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24"/>
      <c r="AL844" s="9"/>
      <c r="AM844" s="9"/>
      <c r="AN844" s="9"/>
      <c r="AO844" s="9"/>
    </row>
    <row r="845">
      <c r="A845" s="9"/>
      <c r="B845" s="9"/>
      <c r="C845" s="349"/>
      <c r="D845" s="9"/>
      <c r="E845" s="9"/>
      <c r="F845" s="358"/>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24"/>
      <c r="AL845" s="9"/>
      <c r="AM845" s="9"/>
      <c r="AN845" s="9"/>
      <c r="AO845" s="9"/>
    </row>
    <row r="846">
      <c r="A846" s="9"/>
      <c r="B846" s="9"/>
      <c r="C846" s="349"/>
      <c r="D846" s="9"/>
      <c r="E846" s="9"/>
      <c r="F846" s="358"/>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24"/>
      <c r="AL846" s="9"/>
      <c r="AM846" s="9"/>
      <c r="AN846" s="9"/>
      <c r="AO846" s="9"/>
    </row>
    <row r="847">
      <c r="A847" s="9"/>
      <c r="B847" s="9"/>
      <c r="C847" s="349"/>
      <c r="D847" s="9"/>
      <c r="E847" s="9"/>
      <c r="F847" s="358"/>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24"/>
      <c r="AL847" s="9"/>
      <c r="AM847" s="9"/>
      <c r="AN847" s="9"/>
      <c r="AO847" s="9"/>
    </row>
    <row r="848">
      <c r="A848" s="9"/>
      <c r="B848" s="9"/>
      <c r="C848" s="349"/>
      <c r="D848" s="9"/>
      <c r="E848" s="9"/>
      <c r="F848" s="358"/>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24"/>
      <c r="AL848" s="9"/>
      <c r="AM848" s="9"/>
      <c r="AN848" s="9"/>
      <c r="AO848" s="9"/>
    </row>
    <row r="849">
      <c r="A849" s="9"/>
      <c r="B849" s="9"/>
      <c r="C849" s="349"/>
      <c r="D849" s="9"/>
      <c r="E849" s="9"/>
      <c r="F849" s="358"/>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24"/>
      <c r="AL849" s="9"/>
      <c r="AM849" s="9"/>
      <c r="AN849" s="9"/>
      <c r="AO849" s="9"/>
    </row>
    <row r="850">
      <c r="A850" s="9"/>
      <c r="B850" s="9"/>
      <c r="C850" s="349"/>
      <c r="D850" s="9"/>
      <c r="E850" s="9"/>
      <c r="F850" s="358"/>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24"/>
      <c r="AL850" s="9"/>
      <c r="AM850" s="9"/>
      <c r="AN850" s="9"/>
      <c r="AO850" s="9"/>
    </row>
    <row r="851">
      <c r="A851" s="9"/>
      <c r="B851" s="9"/>
      <c r="C851" s="349"/>
      <c r="D851" s="9"/>
      <c r="E851" s="9"/>
      <c r="F851" s="358"/>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24"/>
      <c r="AL851" s="9"/>
      <c r="AM851" s="9"/>
      <c r="AN851" s="9"/>
      <c r="AO851" s="9"/>
    </row>
    <row r="852">
      <c r="A852" s="9"/>
      <c r="B852" s="9"/>
      <c r="C852" s="349"/>
      <c r="D852" s="9"/>
      <c r="E852" s="9"/>
      <c r="F852" s="358"/>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24"/>
      <c r="AL852" s="9"/>
      <c r="AM852" s="9"/>
      <c r="AN852" s="9"/>
      <c r="AO852" s="9"/>
    </row>
    <row r="853">
      <c r="A853" s="9"/>
      <c r="B853" s="9"/>
      <c r="C853" s="349"/>
      <c r="D853" s="9"/>
      <c r="E853" s="9"/>
      <c r="F853" s="358"/>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24"/>
      <c r="AL853" s="9"/>
      <c r="AM853" s="9"/>
      <c r="AN853" s="9"/>
      <c r="AO853" s="9"/>
    </row>
    <row r="854">
      <c r="A854" s="9"/>
      <c r="B854" s="9"/>
      <c r="C854" s="349"/>
      <c r="D854" s="9"/>
      <c r="E854" s="9"/>
      <c r="F854" s="358"/>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24"/>
      <c r="AL854" s="9"/>
      <c r="AM854" s="9"/>
      <c r="AN854" s="9"/>
      <c r="AO854" s="9"/>
    </row>
    <row r="855">
      <c r="A855" s="9"/>
      <c r="B855" s="9"/>
      <c r="C855" s="349"/>
      <c r="D855" s="9"/>
      <c r="E855" s="9"/>
      <c r="F855" s="358"/>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24"/>
      <c r="AL855" s="9"/>
      <c r="AM855" s="9"/>
      <c r="AN855" s="9"/>
      <c r="AO855" s="9"/>
    </row>
    <row r="856">
      <c r="A856" s="9"/>
      <c r="B856" s="9"/>
      <c r="C856" s="349"/>
      <c r="D856" s="9"/>
      <c r="E856" s="9"/>
      <c r="F856" s="358"/>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24"/>
      <c r="AL856" s="9"/>
      <c r="AM856" s="9"/>
      <c r="AN856" s="9"/>
      <c r="AO856" s="9"/>
    </row>
    <row r="857">
      <c r="A857" s="9"/>
      <c r="B857" s="9"/>
      <c r="C857" s="349"/>
      <c r="D857" s="9"/>
      <c r="E857" s="9"/>
      <c r="F857" s="358"/>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24"/>
      <c r="AL857" s="9"/>
      <c r="AM857" s="9"/>
      <c r="AN857" s="9"/>
      <c r="AO857" s="9"/>
    </row>
    <row r="858">
      <c r="A858" s="9"/>
      <c r="B858" s="9"/>
      <c r="C858" s="349"/>
      <c r="D858" s="9"/>
      <c r="E858" s="9"/>
      <c r="F858" s="358"/>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24"/>
      <c r="AL858" s="9"/>
      <c r="AM858" s="9"/>
      <c r="AN858" s="9"/>
      <c r="AO858" s="9"/>
    </row>
    <row r="859">
      <c r="A859" s="9"/>
      <c r="B859" s="9"/>
      <c r="C859" s="349"/>
      <c r="D859" s="9"/>
      <c r="E859" s="9"/>
      <c r="F859" s="358"/>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24"/>
      <c r="AL859" s="9"/>
      <c r="AM859" s="9"/>
      <c r="AN859" s="9"/>
      <c r="AO859" s="9"/>
    </row>
    <row r="860">
      <c r="A860" s="9"/>
      <c r="B860" s="9"/>
      <c r="C860" s="349"/>
      <c r="D860" s="9"/>
      <c r="E860" s="9"/>
      <c r="F860" s="358"/>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24"/>
      <c r="AL860" s="9"/>
      <c r="AM860" s="9"/>
      <c r="AN860" s="9"/>
      <c r="AO860" s="9"/>
    </row>
    <row r="861">
      <c r="A861" s="9"/>
      <c r="B861" s="9"/>
      <c r="C861" s="349"/>
      <c r="D861" s="9"/>
      <c r="E861" s="9"/>
      <c r="F861" s="358"/>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24"/>
      <c r="AL861" s="9"/>
      <c r="AM861" s="9"/>
      <c r="AN861" s="9"/>
      <c r="AO861" s="9"/>
    </row>
    <row r="862">
      <c r="A862" s="9"/>
      <c r="B862" s="9"/>
      <c r="C862" s="349"/>
      <c r="D862" s="9"/>
      <c r="E862" s="9"/>
      <c r="F862" s="358"/>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24"/>
      <c r="AL862" s="9"/>
      <c r="AM862" s="9"/>
      <c r="AN862" s="9"/>
      <c r="AO862" s="9"/>
    </row>
    <row r="863">
      <c r="A863" s="9"/>
      <c r="B863" s="9"/>
      <c r="C863" s="349"/>
      <c r="D863" s="9"/>
      <c r="E863" s="9"/>
      <c r="F863" s="358"/>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24"/>
      <c r="AL863" s="9"/>
      <c r="AM863" s="9"/>
      <c r="AN863" s="9"/>
      <c r="AO863" s="9"/>
    </row>
    <row r="864">
      <c r="A864" s="9"/>
      <c r="B864" s="9"/>
      <c r="C864" s="349"/>
      <c r="D864" s="9"/>
      <c r="E864" s="9"/>
      <c r="F864" s="358"/>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24"/>
      <c r="AL864" s="9"/>
      <c r="AM864" s="9"/>
      <c r="AN864" s="9"/>
      <c r="AO864" s="9"/>
    </row>
    <row r="865">
      <c r="A865" s="9"/>
      <c r="B865" s="9"/>
      <c r="C865" s="349"/>
      <c r="D865" s="9"/>
      <c r="E865" s="9"/>
      <c r="F865" s="358"/>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24"/>
      <c r="AL865" s="9"/>
      <c r="AM865" s="9"/>
      <c r="AN865" s="9"/>
      <c r="AO865" s="9"/>
    </row>
    <row r="866">
      <c r="A866" s="9"/>
      <c r="B866" s="9"/>
      <c r="C866" s="349"/>
      <c r="D866" s="9"/>
      <c r="E866" s="9"/>
      <c r="F866" s="358"/>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24"/>
      <c r="AL866" s="9"/>
      <c r="AM866" s="9"/>
      <c r="AN866" s="9"/>
      <c r="AO866" s="9"/>
    </row>
    <row r="867">
      <c r="A867" s="9"/>
      <c r="B867" s="9"/>
      <c r="C867" s="349"/>
      <c r="D867" s="9"/>
      <c r="E867" s="9"/>
      <c r="F867" s="358"/>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24"/>
      <c r="AL867" s="9"/>
      <c r="AM867" s="9"/>
      <c r="AN867" s="9"/>
      <c r="AO867" s="9"/>
    </row>
    <row r="868">
      <c r="A868" s="9"/>
      <c r="B868" s="9"/>
      <c r="C868" s="349"/>
      <c r="D868" s="9"/>
      <c r="E868" s="9"/>
      <c r="F868" s="358"/>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24"/>
      <c r="AL868" s="9"/>
      <c r="AM868" s="9"/>
      <c r="AN868" s="9"/>
      <c r="AO868" s="9"/>
    </row>
    <row r="869">
      <c r="A869" s="9"/>
      <c r="B869" s="9"/>
      <c r="C869" s="349"/>
      <c r="D869" s="9"/>
      <c r="E869" s="9"/>
      <c r="F869" s="358"/>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24"/>
      <c r="AL869" s="9"/>
      <c r="AM869" s="9"/>
      <c r="AN869" s="9"/>
      <c r="AO869" s="9"/>
    </row>
    <row r="870">
      <c r="A870" s="9"/>
      <c r="B870" s="9"/>
      <c r="C870" s="349"/>
      <c r="D870" s="9"/>
      <c r="E870" s="9"/>
      <c r="F870" s="358"/>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24"/>
      <c r="AL870" s="9"/>
      <c r="AM870" s="9"/>
      <c r="AN870" s="9"/>
      <c r="AO870" s="9"/>
    </row>
    <row r="871">
      <c r="A871" s="9"/>
      <c r="B871" s="9"/>
      <c r="C871" s="349"/>
      <c r="D871" s="9"/>
      <c r="E871" s="9"/>
      <c r="F871" s="358"/>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24"/>
      <c r="AL871" s="9"/>
      <c r="AM871" s="9"/>
      <c r="AN871" s="9"/>
      <c r="AO871" s="9"/>
    </row>
    <row r="872">
      <c r="A872" s="9"/>
      <c r="B872" s="9"/>
      <c r="C872" s="349"/>
      <c r="D872" s="9"/>
      <c r="E872" s="9"/>
      <c r="F872" s="358"/>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24"/>
      <c r="AL872" s="9"/>
      <c r="AM872" s="9"/>
      <c r="AN872" s="9"/>
      <c r="AO872" s="9"/>
    </row>
    <row r="873">
      <c r="A873" s="9"/>
      <c r="B873" s="9"/>
      <c r="C873" s="349"/>
      <c r="D873" s="9"/>
      <c r="E873" s="9"/>
      <c r="F873" s="358"/>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24"/>
      <c r="AL873" s="9"/>
      <c r="AM873" s="9"/>
      <c r="AN873" s="9"/>
      <c r="AO873" s="9"/>
    </row>
    <row r="874">
      <c r="A874" s="9"/>
      <c r="B874" s="9"/>
      <c r="C874" s="349"/>
      <c r="D874" s="9"/>
      <c r="E874" s="9"/>
      <c r="F874" s="358"/>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24"/>
      <c r="AL874" s="9"/>
      <c r="AM874" s="9"/>
      <c r="AN874" s="9"/>
      <c r="AO874" s="9"/>
    </row>
    <row r="875">
      <c r="A875" s="9"/>
      <c r="B875" s="9"/>
      <c r="C875" s="349"/>
      <c r="D875" s="9"/>
      <c r="E875" s="9"/>
      <c r="F875" s="358"/>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24"/>
      <c r="AL875" s="9"/>
      <c r="AM875" s="9"/>
      <c r="AN875" s="9"/>
      <c r="AO875" s="9"/>
    </row>
    <row r="876">
      <c r="A876" s="9"/>
      <c r="B876" s="9"/>
      <c r="C876" s="349"/>
      <c r="D876" s="9"/>
      <c r="E876" s="9"/>
      <c r="F876" s="358"/>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24"/>
      <c r="AL876" s="9"/>
      <c r="AM876" s="9"/>
      <c r="AN876" s="9"/>
      <c r="AO876" s="9"/>
    </row>
    <row r="877">
      <c r="A877" s="9"/>
      <c r="B877" s="9"/>
      <c r="C877" s="349"/>
      <c r="D877" s="9"/>
      <c r="E877" s="9"/>
      <c r="F877" s="358"/>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24"/>
      <c r="AL877" s="9"/>
      <c r="AM877" s="9"/>
      <c r="AN877" s="9"/>
      <c r="AO877" s="9"/>
    </row>
    <row r="878">
      <c r="A878" s="9"/>
      <c r="B878" s="9"/>
      <c r="C878" s="349"/>
      <c r="D878" s="9"/>
      <c r="E878" s="9"/>
      <c r="F878" s="358"/>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24"/>
      <c r="AL878" s="9"/>
      <c r="AM878" s="9"/>
      <c r="AN878" s="9"/>
      <c r="AO878" s="9"/>
    </row>
    <row r="879">
      <c r="A879" s="9"/>
      <c r="B879" s="9"/>
      <c r="C879" s="349"/>
      <c r="D879" s="9"/>
      <c r="E879" s="9"/>
      <c r="F879" s="358"/>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24"/>
      <c r="AL879" s="9"/>
      <c r="AM879" s="9"/>
      <c r="AN879" s="9"/>
      <c r="AO879" s="9"/>
    </row>
    <row r="880">
      <c r="A880" s="9"/>
      <c r="B880" s="9"/>
      <c r="C880" s="349"/>
      <c r="D880" s="9"/>
      <c r="E880" s="9"/>
      <c r="F880" s="358"/>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24"/>
      <c r="AL880" s="9"/>
      <c r="AM880" s="9"/>
      <c r="AN880" s="9"/>
      <c r="AO880" s="9"/>
    </row>
    <row r="881">
      <c r="A881" s="9"/>
      <c r="B881" s="9"/>
      <c r="C881" s="349"/>
      <c r="D881" s="9"/>
      <c r="E881" s="9"/>
      <c r="F881" s="358"/>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24"/>
      <c r="AL881" s="9"/>
      <c r="AM881" s="9"/>
      <c r="AN881" s="9"/>
      <c r="AO881" s="9"/>
    </row>
    <row r="882">
      <c r="A882" s="9"/>
      <c r="B882" s="9"/>
      <c r="C882" s="349"/>
      <c r="D882" s="9"/>
      <c r="E882" s="9"/>
      <c r="F882" s="358"/>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24"/>
      <c r="AL882" s="9"/>
      <c r="AM882" s="9"/>
      <c r="AN882" s="9"/>
      <c r="AO882" s="9"/>
    </row>
    <row r="883">
      <c r="A883" s="9"/>
      <c r="B883" s="9"/>
      <c r="C883" s="349"/>
      <c r="D883" s="9"/>
      <c r="E883" s="9"/>
      <c r="F883" s="358"/>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24"/>
      <c r="AL883" s="9"/>
      <c r="AM883" s="9"/>
      <c r="AN883" s="9"/>
      <c r="AO883" s="9"/>
    </row>
    <row r="884">
      <c r="A884" s="9"/>
      <c r="B884" s="9"/>
      <c r="C884" s="349"/>
      <c r="D884" s="9"/>
      <c r="E884" s="9"/>
      <c r="F884" s="358"/>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24"/>
      <c r="AL884" s="9"/>
      <c r="AM884" s="9"/>
      <c r="AN884" s="9"/>
      <c r="AO884" s="9"/>
    </row>
    <row r="885">
      <c r="A885" s="9"/>
      <c r="B885" s="9"/>
      <c r="C885" s="349"/>
      <c r="D885" s="9"/>
      <c r="E885" s="9"/>
      <c r="F885" s="358"/>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24"/>
      <c r="AL885" s="9"/>
      <c r="AM885" s="9"/>
      <c r="AN885" s="9"/>
      <c r="AO885" s="9"/>
    </row>
    <row r="886">
      <c r="A886" s="9"/>
      <c r="B886" s="9"/>
      <c r="C886" s="349"/>
      <c r="D886" s="9"/>
      <c r="E886" s="9"/>
      <c r="F886" s="358"/>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24"/>
      <c r="AL886" s="9"/>
      <c r="AM886" s="9"/>
      <c r="AN886" s="9"/>
      <c r="AO886" s="9"/>
    </row>
    <row r="887">
      <c r="A887" s="9"/>
      <c r="B887" s="9"/>
      <c r="C887" s="349"/>
      <c r="D887" s="9"/>
      <c r="E887" s="9"/>
      <c r="F887" s="358"/>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24"/>
      <c r="AL887" s="9"/>
      <c r="AM887" s="9"/>
      <c r="AN887" s="9"/>
      <c r="AO887" s="9"/>
    </row>
    <row r="888">
      <c r="A888" s="9"/>
      <c r="B888" s="9"/>
      <c r="C888" s="349"/>
      <c r="D888" s="9"/>
      <c r="E888" s="9"/>
      <c r="F888" s="358"/>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24"/>
      <c r="AL888" s="9"/>
      <c r="AM888" s="9"/>
      <c r="AN888" s="9"/>
      <c r="AO888" s="9"/>
    </row>
    <row r="889">
      <c r="A889" s="9"/>
      <c r="B889" s="9"/>
      <c r="C889" s="349"/>
      <c r="D889" s="9"/>
      <c r="E889" s="9"/>
      <c r="F889" s="358"/>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24"/>
      <c r="AL889" s="9"/>
      <c r="AM889" s="9"/>
      <c r="AN889" s="9"/>
      <c r="AO889" s="9"/>
    </row>
    <row r="890">
      <c r="A890" s="9"/>
      <c r="B890" s="9"/>
      <c r="C890" s="349"/>
      <c r="D890" s="9"/>
      <c r="E890" s="9"/>
      <c r="F890" s="358"/>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24"/>
      <c r="AL890" s="9"/>
      <c r="AM890" s="9"/>
      <c r="AN890" s="9"/>
      <c r="AO890" s="9"/>
    </row>
    <row r="891">
      <c r="A891" s="9"/>
      <c r="B891" s="9"/>
      <c r="C891" s="349"/>
      <c r="D891" s="9"/>
      <c r="E891" s="9"/>
      <c r="F891" s="358"/>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24"/>
      <c r="AL891" s="9"/>
      <c r="AM891" s="9"/>
      <c r="AN891" s="9"/>
      <c r="AO891" s="9"/>
    </row>
    <row r="892">
      <c r="A892" s="9"/>
      <c r="B892" s="9"/>
      <c r="C892" s="349"/>
      <c r="D892" s="9"/>
      <c r="E892" s="9"/>
      <c r="F892" s="358"/>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24"/>
      <c r="AL892" s="9"/>
      <c r="AM892" s="9"/>
      <c r="AN892" s="9"/>
      <c r="AO892" s="9"/>
    </row>
    <row r="893">
      <c r="A893" s="9"/>
      <c r="B893" s="9"/>
      <c r="C893" s="349"/>
      <c r="D893" s="9"/>
      <c r="E893" s="9"/>
      <c r="F893" s="358"/>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24"/>
      <c r="AL893" s="9"/>
      <c r="AM893" s="9"/>
      <c r="AN893" s="9"/>
      <c r="AO893" s="9"/>
    </row>
    <row r="894">
      <c r="A894" s="9"/>
      <c r="B894" s="9"/>
      <c r="C894" s="349"/>
      <c r="D894" s="9"/>
      <c r="E894" s="9"/>
      <c r="F894" s="358"/>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24"/>
      <c r="AL894" s="9"/>
      <c r="AM894" s="9"/>
      <c r="AN894" s="9"/>
      <c r="AO894" s="9"/>
    </row>
    <row r="895">
      <c r="A895" s="9"/>
      <c r="B895" s="9"/>
      <c r="C895" s="349"/>
      <c r="D895" s="9"/>
      <c r="E895" s="9"/>
      <c r="F895" s="358"/>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24"/>
      <c r="AL895" s="9"/>
      <c r="AM895" s="9"/>
      <c r="AN895" s="9"/>
      <c r="AO895" s="9"/>
    </row>
    <row r="896">
      <c r="A896" s="9"/>
      <c r="B896" s="9"/>
      <c r="C896" s="349"/>
      <c r="D896" s="9"/>
      <c r="E896" s="9"/>
      <c r="F896" s="358"/>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24"/>
      <c r="AL896" s="9"/>
      <c r="AM896" s="9"/>
      <c r="AN896" s="9"/>
      <c r="AO896" s="9"/>
    </row>
    <row r="897">
      <c r="A897" s="9"/>
      <c r="B897" s="9"/>
      <c r="C897" s="349"/>
      <c r="D897" s="9"/>
      <c r="E897" s="9"/>
      <c r="F897" s="358"/>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24"/>
      <c r="AL897" s="9"/>
      <c r="AM897" s="9"/>
      <c r="AN897" s="9"/>
      <c r="AO897" s="9"/>
    </row>
    <row r="898">
      <c r="A898" s="9"/>
      <c r="B898" s="9"/>
      <c r="C898" s="349"/>
      <c r="D898" s="9"/>
      <c r="E898" s="9"/>
      <c r="F898" s="358"/>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24"/>
      <c r="AL898" s="9"/>
      <c r="AM898" s="9"/>
      <c r="AN898" s="9"/>
      <c r="AO898" s="9"/>
    </row>
    <row r="899">
      <c r="A899" s="9"/>
      <c r="B899" s="9"/>
      <c r="C899" s="349"/>
      <c r="D899" s="9"/>
      <c r="E899" s="9"/>
      <c r="F899" s="358"/>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24"/>
      <c r="AL899" s="9"/>
      <c r="AM899" s="9"/>
      <c r="AN899" s="9"/>
      <c r="AO899" s="9"/>
    </row>
    <row r="900">
      <c r="A900" s="9"/>
      <c r="B900" s="9"/>
      <c r="C900" s="349"/>
      <c r="D900" s="9"/>
      <c r="E900" s="9"/>
      <c r="F900" s="358"/>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24"/>
      <c r="AL900" s="9"/>
      <c r="AM900" s="9"/>
      <c r="AN900" s="9"/>
      <c r="AO900" s="9"/>
    </row>
    <row r="901">
      <c r="A901" s="9"/>
      <c r="B901" s="9"/>
      <c r="C901" s="349"/>
      <c r="D901" s="9"/>
      <c r="E901" s="9"/>
      <c r="F901" s="358"/>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24"/>
      <c r="AL901" s="9"/>
      <c r="AM901" s="9"/>
      <c r="AN901" s="9"/>
      <c r="AO901" s="9"/>
    </row>
    <row r="902">
      <c r="A902" s="9"/>
      <c r="B902" s="9"/>
      <c r="C902" s="349"/>
      <c r="D902" s="9"/>
      <c r="E902" s="9"/>
      <c r="F902" s="358"/>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24"/>
      <c r="AL902" s="9"/>
      <c r="AM902" s="9"/>
      <c r="AN902" s="9"/>
      <c r="AO902" s="9"/>
    </row>
    <row r="903">
      <c r="A903" s="9"/>
      <c r="B903" s="9"/>
      <c r="C903" s="349"/>
      <c r="D903" s="9"/>
      <c r="E903" s="9"/>
      <c r="F903" s="358"/>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24"/>
      <c r="AL903" s="9"/>
      <c r="AM903" s="9"/>
      <c r="AN903" s="9"/>
      <c r="AO903" s="9"/>
    </row>
    <row r="904">
      <c r="A904" s="9"/>
      <c r="B904" s="9"/>
      <c r="C904" s="349"/>
      <c r="D904" s="9"/>
      <c r="E904" s="9"/>
      <c r="F904" s="358"/>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24"/>
      <c r="AL904" s="9"/>
      <c r="AM904" s="9"/>
      <c r="AN904" s="9"/>
      <c r="AO904" s="9"/>
    </row>
    <row r="905">
      <c r="A905" s="9"/>
      <c r="B905" s="9"/>
      <c r="C905" s="349"/>
      <c r="D905" s="9"/>
      <c r="E905" s="9"/>
      <c r="F905" s="358"/>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24"/>
      <c r="AL905" s="9"/>
      <c r="AM905" s="9"/>
      <c r="AN905" s="9"/>
      <c r="AO905" s="9"/>
    </row>
    <row r="906">
      <c r="A906" s="9"/>
      <c r="B906" s="9"/>
      <c r="C906" s="349"/>
      <c r="D906" s="9"/>
      <c r="E906" s="9"/>
      <c r="F906" s="358"/>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24"/>
      <c r="AL906" s="9"/>
      <c r="AM906" s="9"/>
      <c r="AN906" s="9"/>
      <c r="AO906" s="9"/>
    </row>
    <row r="907">
      <c r="A907" s="9"/>
      <c r="B907" s="9"/>
      <c r="C907" s="349"/>
      <c r="D907" s="9"/>
      <c r="E907" s="9"/>
      <c r="F907" s="358"/>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24"/>
      <c r="AL907" s="9"/>
      <c r="AM907" s="9"/>
      <c r="AN907" s="9"/>
      <c r="AO907" s="9"/>
    </row>
    <row r="908">
      <c r="A908" s="9"/>
      <c r="B908" s="9"/>
      <c r="C908" s="349"/>
      <c r="D908" s="9"/>
      <c r="E908" s="9"/>
      <c r="F908" s="358"/>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24"/>
      <c r="AL908" s="9"/>
      <c r="AM908" s="9"/>
      <c r="AN908" s="9"/>
      <c r="AO908" s="9"/>
    </row>
    <row r="909">
      <c r="A909" s="9"/>
      <c r="B909" s="9"/>
      <c r="C909" s="349"/>
      <c r="D909" s="9"/>
      <c r="E909" s="9"/>
      <c r="F909" s="358"/>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24"/>
      <c r="AL909" s="9"/>
      <c r="AM909" s="9"/>
      <c r="AN909" s="9"/>
      <c r="AO909" s="9"/>
    </row>
    <row r="910">
      <c r="A910" s="9"/>
      <c r="B910" s="9"/>
      <c r="C910" s="349"/>
      <c r="D910" s="9"/>
      <c r="E910" s="9"/>
      <c r="F910" s="358"/>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24"/>
      <c r="AL910" s="9"/>
      <c r="AM910" s="9"/>
      <c r="AN910" s="9"/>
      <c r="AO910" s="9"/>
    </row>
    <row r="911">
      <c r="A911" s="9"/>
      <c r="B911" s="9"/>
      <c r="C911" s="349"/>
      <c r="D911" s="9"/>
      <c r="E911" s="9"/>
      <c r="F911" s="358"/>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24"/>
      <c r="AL911" s="9"/>
      <c r="AM911" s="9"/>
      <c r="AN911" s="9"/>
      <c r="AO911" s="9"/>
    </row>
    <row r="912">
      <c r="A912" s="9"/>
      <c r="B912" s="9"/>
      <c r="C912" s="349"/>
      <c r="D912" s="9"/>
      <c r="E912" s="9"/>
      <c r="F912" s="358"/>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24"/>
      <c r="AL912" s="9"/>
      <c r="AM912" s="9"/>
      <c r="AN912" s="9"/>
      <c r="AO912" s="9"/>
    </row>
    <row r="913">
      <c r="A913" s="9"/>
      <c r="B913" s="9"/>
      <c r="C913" s="349"/>
      <c r="D913" s="9"/>
      <c r="E913" s="9"/>
      <c r="F913" s="358"/>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24"/>
      <c r="AL913" s="9"/>
      <c r="AM913" s="9"/>
      <c r="AN913" s="9"/>
      <c r="AO913" s="9"/>
    </row>
    <row r="914">
      <c r="A914" s="9"/>
      <c r="B914" s="9"/>
      <c r="C914" s="349"/>
      <c r="D914" s="9"/>
      <c r="E914" s="9"/>
      <c r="F914" s="358"/>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24"/>
      <c r="AL914" s="9"/>
      <c r="AM914" s="9"/>
      <c r="AN914" s="9"/>
      <c r="AO914" s="9"/>
    </row>
    <row r="915">
      <c r="A915" s="9"/>
      <c r="B915" s="9"/>
      <c r="C915" s="349"/>
      <c r="D915" s="9"/>
      <c r="E915" s="9"/>
      <c r="F915" s="358"/>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24"/>
      <c r="AL915" s="9"/>
      <c r="AM915" s="9"/>
      <c r="AN915" s="9"/>
      <c r="AO915" s="9"/>
    </row>
    <row r="916">
      <c r="A916" s="9"/>
      <c r="B916" s="9"/>
      <c r="C916" s="349"/>
      <c r="D916" s="9"/>
      <c r="E916" s="9"/>
      <c r="F916" s="358"/>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24"/>
      <c r="AL916" s="9"/>
      <c r="AM916" s="9"/>
      <c r="AN916" s="9"/>
      <c r="AO916" s="9"/>
    </row>
    <row r="917">
      <c r="A917" s="9"/>
      <c r="B917" s="9"/>
      <c r="C917" s="349"/>
      <c r="D917" s="9"/>
      <c r="E917" s="9"/>
      <c r="F917" s="358"/>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24"/>
      <c r="AL917" s="9"/>
      <c r="AM917" s="9"/>
      <c r="AN917" s="9"/>
      <c r="AO917" s="9"/>
    </row>
    <row r="918">
      <c r="A918" s="9"/>
      <c r="B918" s="9"/>
      <c r="C918" s="349"/>
      <c r="D918" s="9"/>
      <c r="E918" s="9"/>
      <c r="F918" s="358"/>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24"/>
      <c r="AL918" s="9"/>
      <c r="AM918" s="9"/>
      <c r="AN918" s="9"/>
      <c r="AO918" s="9"/>
    </row>
    <row r="919">
      <c r="A919" s="9"/>
      <c r="B919" s="9"/>
      <c r="C919" s="349"/>
      <c r="D919" s="9"/>
      <c r="E919" s="9"/>
      <c r="F919" s="358"/>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24"/>
      <c r="AL919" s="9"/>
      <c r="AM919" s="9"/>
      <c r="AN919" s="9"/>
      <c r="AO919" s="9"/>
    </row>
    <row r="920">
      <c r="A920" s="9"/>
      <c r="B920" s="9"/>
      <c r="C920" s="349"/>
      <c r="D920" s="9"/>
      <c r="E920" s="9"/>
      <c r="F920" s="358"/>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24"/>
      <c r="AL920" s="9"/>
      <c r="AM920" s="9"/>
      <c r="AN920" s="9"/>
      <c r="AO920" s="9"/>
    </row>
    <row r="921">
      <c r="A921" s="9"/>
      <c r="B921" s="9"/>
      <c r="C921" s="349"/>
      <c r="D921" s="9"/>
      <c r="E921" s="9"/>
      <c r="F921" s="358"/>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24"/>
      <c r="AL921" s="9"/>
      <c r="AM921" s="9"/>
      <c r="AN921" s="9"/>
      <c r="AO921" s="9"/>
    </row>
    <row r="922">
      <c r="A922" s="9"/>
      <c r="B922" s="9"/>
      <c r="C922" s="349"/>
      <c r="D922" s="9"/>
      <c r="E922" s="9"/>
      <c r="F922" s="358"/>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24"/>
      <c r="AL922" s="9"/>
      <c r="AM922" s="9"/>
      <c r="AN922" s="9"/>
      <c r="AO922" s="9"/>
    </row>
    <row r="923">
      <c r="A923" s="9"/>
      <c r="B923" s="9"/>
      <c r="C923" s="349"/>
      <c r="D923" s="9"/>
      <c r="E923" s="9"/>
      <c r="F923" s="358"/>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24"/>
      <c r="AL923" s="9"/>
      <c r="AM923" s="9"/>
      <c r="AN923" s="9"/>
      <c r="AO923" s="9"/>
    </row>
    <row r="924">
      <c r="A924" s="9"/>
      <c r="B924" s="9"/>
      <c r="C924" s="349"/>
      <c r="D924" s="9"/>
      <c r="E924" s="9"/>
      <c r="F924" s="358"/>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24"/>
      <c r="AL924" s="9"/>
      <c r="AM924" s="9"/>
      <c r="AN924" s="9"/>
      <c r="AO924" s="9"/>
    </row>
    <row r="925">
      <c r="A925" s="9"/>
      <c r="B925" s="9"/>
      <c r="C925" s="349"/>
      <c r="D925" s="9"/>
      <c r="E925" s="9"/>
      <c r="F925" s="358"/>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24"/>
      <c r="AL925" s="9"/>
      <c r="AM925" s="9"/>
      <c r="AN925" s="9"/>
      <c r="AO925" s="9"/>
    </row>
    <row r="926">
      <c r="A926" s="9"/>
      <c r="B926" s="9"/>
      <c r="C926" s="349"/>
      <c r="D926" s="9"/>
      <c r="E926" s="9"/>
      <c r="F926" s="358"/>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24"/>
      <c r="AL926" s="9"/>
      <c r="AM926" s="9"/>
      <c r="AN926" s="9"/>
      <c r="AO926" s="9"/>
    </row>
    <row r="927">
      <c r="A927" s="9"/>
      <c r="B927" s="9"/>
      <c r="C927" s="349"/>
      <c r="D927" s="9"/>
      <c r="E927" s="9"/>
      <c r="F927" s="358"/>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24"/>
      <c r="AL927" s="9"/>
      <c r="AM927" s="9"/>
      <c r="AN927" s="9"/>
      <c r="AO927" s="9"/>
    </row>
    <row r="928">
      <c r="A928" s="9"/>
      <c r="B928" s="9"/>
      <c r="C928" s="349"/>
      <c r="D928" s="9"/>
      <c r="E928" s="9"/>
      <c r="F928" s="358"/>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24"/>
      <c r="AL928" s="9"/>
      <c r="AM928" s="9"/>
      <c r="AN928" s="9"/>
      <c r="AO928" s="9"/>
    </row>
    <row r="929">
      <c r="A929" s="9"/>
      <c r="B929" s="9"/>
      <c r="C929" s="349"/>
      <c r="D929" s="9"/>
      <c r="E929" s="9"/>
      <c r="F929" s="358"/>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24"/>
      <c r="AL929" s="9"/>
      <c r="AM929" s="9"/>
      <c r="AN929" s="9"/>
      <c r="AO929" s="9"/>
    </row>
    <row r="930">
      <c r="A930" s="9"/>
      <c r="B930" s="9"/>
      <c r="C930" s="349"/>
      <c r="D930" s="9"/>
      <c r="E930" s="9"/>
      <c r="F930" s="358"/>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24"/>
      <c r="AL930" s="9"/>
      <c r="AM930" s="9"/>
      <c r="AN930" s="9"/>
      <c r="AO930" s="9"/>
    </row>
    <row r="931">
      <c r="A931" s="9"/>
      <c r="B931" s="9"/>
      <c r="C931" s="349"/>
      <c r="D931" s="9"/>
      <c r="E931" s="9"/>
      <c r="F931" s="358"/>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24"/>
      <c r="AL931" s="9"/>
      <c r="AM931" s="9"/>
      <c r="AN931" s="9"/>
      <c r="AO931" s="9"/>
    </row>
    <row r="932">
      <c r="A932" s="9"/>
      <c r="B932" s="9"/>
      <c r="C932" s="349"/>
      <c r="D932" s="9"/>
      <c r="E932" s="9"/>
      <c r="F932" s="358"/>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24"/>
      <c r="AL932" s="9"/>
      <c r="AM932" s="9"/>
      <c r="AN932" s="9"/>
      <c r="AO932" s="9"/>
    </row>
    <row r="933">
      <c r="A933" s="9"/>
      <c r="B933" s="9"/>
      <c r="C933" s="349"/>
      <c r="D933" s="9"/>
      <c r="E933" s="9"/>
      <c r="F933" s="358"/>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24"/>
      <c r="AL933" s="9"/>
      <c r="AM933" s="9"/>
      <c r="AN933" s="9"/>
      <c r="AO933" s="9"/>
    </row>
    <row r="934">
      <c r="A934" s="9"/>
      <c r="B934" s="9"/>
      <c r="C934" s="349"/>
      <c r="D934" s="9"/>
      <c r="E934" s="9"/>
      <c r="F934" s="358"/>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24"/>
      <c r="AL934" s="9"/>
      <c r="AM934" s="9"/>
      <c r="AN934" s="9"/>
      <c r="AO934" s="9"/>
    </row>
    <row r="935">
      <c r="A935" s="9"/>
      <c r="B935" s="9"/>
      <c r="C935" s="349"/>
      <c r="D935" s="9"/>
      <c r="E935" s="9"/>
      <c r="F935" s="358"/>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24"/>
      <c r="AL935" s="9"/>
      <c r="AM935" s="9"/>
      <c r="AN935" s="9"/>
      <c r="AO935" s="9"/>
    </row>
    <row r="936">
      <c r="A936" s="9"/>
      <c r="B936" s="9"/>
      <c r="C936" s="349"/>
      <c r="D936" s="9"/>
      <c r="E936" s="9"/>
      <c r="F936" s="358"/>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24"/>
      <c r="AL936" s="9"/>
      <c r="AM936" s="9"/>
      <c r="AN936" s="9"/>
      <c r="AO936" s="9"/>
    </row>
    <row r="937">
      <c r="A937" s="9"/>
      <c r="B937" s="9"/>
      <c r="C937" s="349"/>
      <c r="D937" s="9"/>
      <c r="E937" s="9"/>
      <c r="F937" s="358"/>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24"/>
      <c r="AL937" s="9"/>
      <c r="AM937" s="9"/>
      <c r="AN937" s="9"/>
      <c r="AO937" s="9"/>
    </row>
    <row r="938">
      <c r="A938" s="9"/>
      <c r="B938" s="9"/>
      <c r="C938" s="349"/>
      <c r="D938" s="9"/>
      <c r="E938" s="9"/>
      <c r="F938" s="358"/>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24"/>
      <c r="AL938" s="9"/>
      <c r="AM938" s="9"/>
      <c r="AN938" s="9"/>
      <c r="AO938" s="9"/>
    </row>
    <row r="939">
      <c r="A939" s="9"/>
      <c r="B939" s="9"/>
      <c r="C939" s="349"/>
      <c r="D939" s="9"/>
      <c r="E939" s="9"/>
      <c r="F939" s="358"/>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24"/>
      <c r="AL939" s="9"/>
      <c r="AM939" s="9"/>
      <c r="AN939" s="9"/>
      <c r="AO939" s="9"/>
    </row>
    <row r="940">
      <c r="A940" s="9"/>
      <c r="B940" s="9"/>
      <c r="C940" s="349"/>
      <c r="D940" s="9"/>
      <c r="E940" s="9"/>
      <c r="F940" s="358"/>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24"/>
      <c r="AL940" s="9"/>
      <c r="AM940" s="9"/>
      <c r="AN940" s="9"/>
      <c r="AO940" s="9"/>
    </row>
    <row r="941">
      <c r="A941" s="9"/>
      <c r="B941" s="9"/>
      <c r="C941" s="349"/>
      <c r="D941" s="9"/>
      <c r="E941" s="9"/>
      <c r="F941" s="358"/>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24"/>
      <c r="AL941" s="9"/>
      <c r="AM941" s="9"/>
      <c r="AN941" s="9"/>
      <c r="AO941" s="9"/>
    </row>
    <row r="942">
      <c r="A942" s="9"/>
      <c r="B942" s="9"/>
      <c r="C942" s="349"/>
      <c r="D942" s="9"/>
      <c r="E942" s="9"/>
      <c r="F942" s="358"/>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24"/>
      <c r="AL942" s="9"/>
      <c r="AM942" s="9"/>
      <c r="AN942" s="9"/>
      <c r="AO942" s="9"/>
    </row>
    <row r="943">
      <c r="A943" s="9"/>
      <c r="B943" s="9"/>
      <c r="C943" s="349"/>
      <c r="D943" s="9"/>
      <c r="E943" s="9"/>
      <c r="F943" s="358"/>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24"/>
      <c r="AL943" s="9"/>
      <c r="AM943" s="9"/>
      <c r="AN943" s="9"/>
      <c r="AO943" s="9"/>
    </row>
    <row r="944">
      <c r="A944" s="9"/>
      <c r="B944" s="9"/>
      <c r="C944" s="349"/>
      <c r="D944" s="9"/>
      <c r="E944" s="9"/>
      <c r="F944" s="358"/>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24"/>
      <c r="AL944" s="9"/>
      <c r="AM944" s="9"/>
      <c r="AN944" s="9"/>
      <c r="AO944" s="9"/>
    </row>
    <row r="945">
      <c r="A945" s="9"/>
      <c r="B945" s="9"/>
      <c r="C945" s="349"/>
      <c r="D945" s="9"/>
      <c r="E945" s="9"/>
      <c r="F945" s="358"/>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24"/>
      <c r="AL945" s="9"/>
      <c r="AM945" s="9"/>
      <c r="AN945" s="9"/>
      <c r="AO945" s="9"/>
    </row>
    <row r="946">
      <c r="A946" s="9"/>
      <c r="B946" s="9"/>
      <c r="C946" s="349"/>
      <c r="D946" s="9"/>
      <c r="E946" s="9"/>
      <c r="F946" s="358"/>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24"/>
      <c r="AL946" s="9"/>
      <c r="AM946" s="9"/>
      <c r="AN946" s="9"/>
      <c r="AO946" s="9"/>
    </row>
    <row r="947">
      <c r="A947" s="9"/>
      <c r="B947" s="9"/>
      <c r="C947" s="349"/>
      <c r="D947" s="9"/>
      <c r="E947" s="9"/>
      <c r="F947" s="358"/>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24"/>
      <c r="AL947" s="9"/>
      <c r="AM947" s="9"/>
      <c r="AN947" s="9"/>
      <c r="AO947" s="9"/>
    </row>
    <row r="948">
      <c r="A948" s="9"/>
      <c r="B948" s="9"/>
      <c r="C948" s="349"/>
      <c r="D948" s="9"/>
      <c r="E948" s="9"/>
      <c r="F948" s="358"/>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24"/>
      <c r="AL948" s="9"/>
      <c r="AM948" s="9"/>
      <c r="AN948" s="9"/>
      <c r="AO948" s="9"/>
    </row>
    <row r="949">
      <c r="A949" s="9"/>
      <c r="B949" s="9"/>
      <c r="C949" s="349"/>
      <c r="D949" s="9"/>
      <c r="E949" s="9"/>
      <c r="F949" s="358"/>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24"/>
      <c r="AL949" s="9"/>
      <c r="AM949" s="9"/>
      <c r="AN949" s="9"/>
      <c r="AO949" s="9"/>
    </row>
    <row r="950">
      <c r="A950" s="9"/>
      <c r="B950" s="9"/>
      <c r="C950" s="349"/>
      <c r="D950" s="9"/>
      <c r="E950" s="9"/>
      <c r="F950" s="358"/>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24"/>
      <c r="AL950" s="9"/>
      <c r="AM950" s="9"/>
      <c r="AN950" s="9"/>
      <c r="AO950" s="9"/>
    </row>
    <row r="951">
      <c r="A951" s="9"/>
      <c r="B951" s="9"/>
      <c r="C951" s="349"/>
      <c r="D951" s="9"/>
      <c r="E951" s="9"/>
      <c r="F951" s="358"/>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24"/>
      <c r="AL951" s="9"/>
      <c r="AM951" s="9"/>
      <c r="AN951" s="9"/>
      <c r="AO951" s="9"/>
    </row>
    <row r="952">
      <c r="A952" s="9"/>
      <c r="B952" s="9"/>
      <c r="C952" s="349"/>
      <c r="D952" s="9"/>
      <c r="E952" s="9"/>
      <c r="F952" s="358"/>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24"/>
      <c r="AL952" s="9"/>
      <c r="AM952" s="9"/>
      <c r="AN952" s="9"/>
      <c r="AO952" s="9"/>
    </row>
    <row r="953">
      <c r="A953" s="9"/>
      <c r="B953" s="9"/>
      <c r="C953" s="349"/>
      <c r="D953" s="9"/>
      <c r="E953" s="9"/>
      <c r="F953" s="358"/>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24"/>
      <c r="AL953" s="9"/>
      <c r="AM953" s="9"/>
      <c r="AN953" s="9"/>
      <c r="AO953" s="9"/>
    </row>
    <row r="954">
      <c r="A954" s="9"/>
      <c r="B954" s="9"/>
      <c r="C954" s="349"/>
      <c r="D954" s="9"/>
      <c r="E954" s="9"/>
      <c r="F954" s="358"/>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24"/>
      <c r="AL954" s="9"/>
      <c r="AM954" s="9"/>
      <c r="AN954" s="9"/>
      <c r="AO954" s="9"/>
    </row>
    <row r="955">
      <c r="A955" s="9"/>
      <c r="B955" s="9"/>
      <c r="C955" s="349"/>
      <c r="D955" s="9"/>
      <c r="E955" s="9"/>
      <c r="F955" s="358"/>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24"/>
      <c r="AL955" s="9"/>
      <c r="AM955" s="9"/>
      <c r="AN955" s="9"/>
      <c r="AO955" s="9"/>
    </row>
    <row r="956">
      <c r="A956" s="9"/>
      <c r="B956" s="9"/>
      <c r="C956" s="349"/>
      <c r="D956" s="9"/>
      <c r="E956" s="9"/>
      <c r="F956" s="358"/>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24"/>
      <c r="AL956" s="9"/>
      <c r="AM956" s="9"/>
      <c r="AN956" s="9"/>
      <c r="AO956" s="9"/>
    </row>
    <row r="957">
      <c r="A957" s="9"/>
      <c r="B957" s="9"/>
      <c r="C957" s="349"/>
      <c r="D957" s="9"/>
      <c r="E957" s="9"/>
      <c r="F957" s="358"/>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24"/>
      <c r="AL957" s="9"/>
      <c r="AM957" s="9"/>
      <c r="AN957" s="9"/>
      <c r="AO957" s="9"/>
    </row>
    <row r="958">
      <c r="A958" s="9"/>
      <c r="B958" s="9"/>
      <c r="C958" s="349"/>
      <c r="D958" s="9"/>
      <c r="E958" s="9"/>
      <c r="F958" s="358"/>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24"/>
      <c r="AL958" s="9"/>
      <c r="AM958" s="9"/>
      <c r="AN958" s="9"/>
      <c r="AO958" s="9"/>
    </row>
    <row r="959">
      <c r="A959" s="9"/>
      <c r="B959" s="9"/>
      <c r="C959" s="349"/>
      <c r="D959" s="9"/>
      <c r="E959" s="9"/>
      <c r="F959" s="358"/>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24"/>
      <c r="AL959" s="9"/>
      <c r="AM959" s="9"/>
      <c r="AN959" s="9"/>
      <c r="AO959" s="9"/>
    </row>
    <row r="960">
      <c r="A960" s="9"/>
      <c r="B960" s="9"/>
      <c r="C960" s="349"/>
      <c r="D960" s="9"/>
      <c r="E960" s="9"/>
      <c r="F960" s="358"/>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24"/>
      <c r="AL960" s="9"/>
      <c r="AM960" s="9"/>
      <c r="AN960" s="9"/>
      <c r="AO960" s="9"/>
    </row>
    <row r="961">
      <c r="A961" s="9"/>
      <c r="B961" s="9"/>
      <c r="C961" s="349"/>
      <c r="D961" s="9"/>
      <c r="E961" s="9"/>
      <c r="F961" s="358"/>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24"/>
      <c r="AL961" s="9"/>
      <c r="AM961" s="9"/>
      <c r="AN961" s="9"/>
      <c r="AO961" s="9"/>
    </row>
    <row r="962">
      <c r="A962" s="9"/>
      <c r="B962" s="9"/>
      <c r="C962" s="349"/>
      <c r="D962" s="9"/>
      <c r="E962" s="9"/>
      <c r="F962" s="358"/>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24"/>
      <c r="AL962" s="9"/>
      <c r="AM962" s="9"/>
      <c r="AN962" s="9"/>
      <c r="AO962" s="9"/>
    </row>
    <row r="963">
      <c r="A963" s="9"/>
      <c r="B963" s="9"/>
      <c r="C963" s="349"/>
      <c r="D963" s="9"/>
      <c r="E963" s="9"/>
      <c r="F963" s="358"/>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24"/>
      <c r="AL963" s="9"/>
      <c r="AM963" s="9"/>
      <c r="AN963" s="9"/>
      <c r="AO963" s="9"/>
    </row>
    <row r="964">
      <c r="A964" s="9"/>
      <c r="B964" s="9"/>
      <c r="C964" s="349"/>
      <c r="D964" s="9"/>
      <c r="E964" s="9"/>
      <c r="F964" s="358"/>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24"/>
      <c r="AL964" s="9"/>
      <c r="AM964" s="9"/>
      <c r="AN964" s="9"/>
      <c r="AO964" s="9"/>
    </row>
    <row r="965">
      <c r="A965" s="9"/>
      <c r="B965" s="9"/>
      <c r="C965" s="349"/>
      <c r="D965" s="9"/>
      <c r="E965" s="9"/>
      <c r="F965" s="358"/>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24"/>
      <c r="AL965" s="9"/>
      <c r="AM965" s="9"/>
      <c r="AN965" s="9"/>
      <c r="AO965" s="9"/>
    </row>
    <row r="966">
      <c r="A966" s="9"/>
      <c r="B966" s="9"/>
      <c r="C966" s="349"/>
      <c r="D966" s="9"/>
      <c r="E966" s="9"/>
      <c r="F966" s="358"/>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24"/>
      <c r="AL966" s="9"/>
      <c r="AM966" s="9"/>
      <c r="AN966" s="9"/>
      <c r="AO966" s="9"/>
    </row>
    <row r="967">
      <c r="A967" s="9"/>
      <c r="B967" s="9"/>
      <c r="C967" s="349"/>
      <c r="D967" s="9"/>
      <c r="E967" s="9"/>
      <c r="F967" s="358"/>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24"/>
      <c r="AL967" s="9"/>
      <c r="AM967" s="9"/>
      <c r="AN967" s="9"/>
      <c r="AO967" s="9"/>
    </row>
    <row r="968">
      <c r="A968" s="9"/>
      <c r="B968" s="9"/>
      <c r="C968" s="349"/>
      <c r="D968" s="9"/>
      <c r="E968" s="9"/>
      <c r="F968" s="358"/>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24"/>
      <c r="AL968" s="9"/>
      <c r="AM968" s="9"/>
      <c r="AN968" s="9"/>
      <c r="AO968" s="9"/>
    </row>
    <row r="969">
      <c r="A969" s="9"/>
      <c r="B969" s="9"/>
      <c r="C969" s="349"/>
      <c r="D969" s="9"/>
      <c r="E969" s="9"/>
      <c r="F969" s="358"/>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24"/>
      <c r="AL969" s="9"/>
      <c r="AM969" s="9"/>
      <c r="AN969" s="9"/>
      <c r="AO969" s="9"/>
    </row>
    <row r="970">
      <c r="A970" s="9"/>
      <c r="B970" s="9"/>
      <c r="C970" s="349"/>
      <c r="D970" s="9"/>
      <c r="E970" s="9"/>
      <c r="F970" s="358"/>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24"/>
      <c r="AL970" s="9"/>
      <c r="AM970" s="9"/>
      <c r="AN970" s="9"/>
      <c r="AO970" s="9"/>
    </row>
    <row r="971">
      <c r="A971" s="9"/>
      <c r="B971" s="9"/>
      <c r="C971" s="349"/>
      <c r="D971" s="9"/>
      <c r="E971" s="9"/>
      <c r="F971" s="358"/>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24"/>
      <c r="AL971" s="9"/>
      <c r="AM971" s="9"/>
      <c r="AN971" s="9"/>
      <c r="AO971" s="9"/>
    </row>
    <row r="972">
      <c r="A972" s="9"/>
      <c r="B972" s="9"/>
      <c r="C972" s="349"/>
      <c r="D972" s="9"/>
      <c r="E972" s="9"/>
      <c r="F972" s="358"/>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24"/>
      <c r="AL972" s="9"/>
      <c r="AM972" s="9"/>
      <c r="AN972" s="9"/>
      <c r="AO972" s="9"/>
    </row>
    <row r="973">
      <c r="A973" s="9"/>
      <c r="B973" s="9"/>
      <c r="C973" s="349"/>
      <c r="D973" s="9"/>
      <c r="E973" s="9"/>
      <c r="F973" s="358"/>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24"/>
      <c r="AL973" s="9"/>
      <c r="AM973" s="9"/>
      <c r="AN973" s="9"/>
      <c r="AO973" s="9"/>
    </row>
    <row r="974">
      <c r="A974" s="9"/>
      <c r="B974" s="9"/>
      <c r="C974" s="349"/>
      <c r="D974" s="9"/>
      <c r="E974" s="9"/>
      <c r="F974" s="358"/>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24"/>
      <c r="AL974" s="9"/>
      <c r="AM974" s="9"/>
      <c r="AN974" s="9"/>
      <c r="AO974" s="9"/>
    </row>
    <row r="975">
      <c r="A975" s="9"/>
      <c r="B975" s="9"/>
      <c r="C975" s="349"/>
      <c r="D975" s="9"/>
      <c r="E975" s="9"/>
      <c r="F975" s="358"/>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24"/>
      <c r="AL975" s="9"/>
      <c r="AM975" s="9"/>
      <c r="AN975" s="9"/>
      <c r="AO975" s="9"/>
    </row>
    <row r="976">
      <c r="A976" s="9"/>
      <c r="B976" s="9"/>
      <c r="C976" s="349"/>
      <c r="D976" s="9"/>
      <c r="E976" s="9"/>
      <c r="F976" s="358"/>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24"/>
      <c r="AL976" s="9"/>
      <c r="AM976" s="9"/>
      <c r="AN976" s="9"/>
      <c r="AO976" s="9"/>
    </row>
    <row r="977">
      <c r="A977" s="9"/>
      <c r="B977" s="9"/>
      <c r="C977" s="349"/>
      <c r="D977" s="9"/>
      <c r="E977" s="9"/>
      <c r="F977" s="358"/>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24"/>
      <c r="AL977" s="9"/>
      <c r="AM977" s="9"/>
      <c r="AN977" s="9"/>
      <c r="AO977" s="9"/>
    </row>
    <row r="978">
      <c r="A978" s="9"/>
      <c r="B978" s="9"/>
      <c r="C978" s="349"/>
      <c r="D978" s="9"/>
      <c r="E978" s="9"/>
      <c r="F978" s="358"/>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24"/>
      <c r="AL978" s="9"/>
      <c r="AM978" s="9"/>
      <c r="AN978" s="9"/>
      <c r="AO978" s="9"/>
    </row>
    <row r="979">
      <c r="A979" s="9"/>
      <c r="B979" s="9"/>
      <c r="C979" s="349"/>
      <c r="D979" s="9"/>
      <c r="E979" s="9"/>
      <c r="F979" s="358"/>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24"/>
      <c r="AL979" s="9"/>
      <c r="AM979" s="9"/>
      <c r="AN979" s="9"/>
      <c r="AO979" s="9"/>
    </row>
    <row r="980">
      <c r="A980" s="9"/>
      <c r="B980" s="9"/>
      <c r="C980" s="349"/>
      <c r="D980" s="9"/>
      <c r="E980" s="9"/>
      <c r="F980" s="358"/>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24"/>
      <c r="AL980" s="9"/>
      <c r="AM980" s="9"/>
      <c r="AN980" s="9"/>
      <c r="AO980" s="9"/>
    </row>
    <row r="981">
      <c r="A981" s="9"/>
      <c r="B981" s="9"/>
      <c r="C981" s="349"/>
      <c r="D981" s="9"/>
      <c r="E981" s="9"/>
      <c r="F981" s="358"/>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24"/>
      <c r="AL981" s="9"/>
      <c r="AM981" s="9"/>
      <c r="AN981" s="9"/>
      <c r="AO981" s="9"/>
    </row>
    <row r="982">
      <c r="A982" s="9"/>
      <c r="B982" s="9"/>
      <c r="C982" s="349"/>
      <c r="D982" s="9"/>
      <c r="E982" s="9"/>
      <c r="F982" s="358"/>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24"/>
      <c r="AL982" s="9"/>
      <c r="AM982" s="9"/>
      <c r="AN982" s="9"/>
      <c r="AO982" s="9"/>
    </row>
    <row r="983">
      <c r="A983" s="9"/>
      <c r="B983" s="9"/>
      <c r="C983" s="349"/>
      <c r="D983" s="9"/>
      <c r="E983" s="9"/>
      <c r="F983" s="358"/>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24"/>
      <c r="AL983" s="9"/>
      <c r="AM983" s="9"/>
      <c r="AN983" s="9"/>
      <c r="AO983" s="9"/>
    </row>
    <row r="984">
      <c r="A984" s="9"/>
      <c r="B984" s="9"/>
      <c r="C984" s="349"/>
      <c r="D984" s="9"/>
      <c r="E984" s="9"/>
      <c r="F984" s="358"/>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24"/>
      <c r="AL984" s="9"/>
      <c r="AM984" s="9"/>
      <c r="AN984" s="9"/>
      <c r="AO984" s="9"/>
    </row>
    <row r="985">
      <c r="A985" s="9"/>
      <c r="B985" s="9"/>
      <c r="C985" s="349"/>
      <c r="D985" s="9"/>
      <c r="E985" s="9"/>
      <c r="F985" s="358"/>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24"/>
      <c r="AL985" s="9"/>
      <c r="AM985" s="9"/>
      <c r="AN985" s="9"/>
      <c r="AO985" s="9"/>
    </row>
    <row r="986">
      <c r="A986" s="9"/>
      <c r="B986" s="9"/>
      <c r="C986" s="349"/>
      <c r="D986" s="9"/>
      <c r="E986" s="9"/>
      <c r="F986" s="358"/>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24"/>
      <c r="AL986" s="9"/>
      <c r="AM986" s="9"/>
      <c r="AN986" s="9"/>
      <c r="AO986" s="9"/>
    </row>
    <row r="987">
      <c r="A987" s="9"/>
      <c r="B987" s="9"/>
      <c r="C987" s="349"/>
      <c r="D987" s="9"/>
      <c r="E987" s="9"/>
      <c r="F987" s="358"/>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24"/>
      <c r="AL987" s="9"/>
      <c r="AM987" s="9"/>
      <c r="AN987" s="9"/>
      <c r="AO987" s="9"/>
    </row>
    <row r="988">
      <c r="A988" s="9"/>
      <c r="B988" s="9"/>
      <c r="C988" s="349"/>
      <c r="D988" s="9"/>
      <c r="E988" s="9"/>
      <c r="F988" s="358"/>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24"/>
      <c r="AL988" s="9"/>
      <c r="AM988" s="9"/>
      <c r="AN988" s="9"/>
      <c r="AO988" s="9"/>
    </row>
    <row r="989">
      <c r="A989" s="9"/>
      <c r="B989" s="9"/>
      <c r="C989" s="349"/>
      <c r="D989" s="9"/>
      <c r="E989" s="9"/>
      <c r="F989" s="358"/>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24"/>
      <c r="AL989" s="9"/>
      <c r="AM989" s="9"/>
      <c r="AN989" s="9"/>
      <c r="AO989" s="9"/>
    </row>
    <row r="990">
      <c r="A990" s="9"/>
      <c r="B990" s="9"/>
      <c r="C990" s="349"/>
      <c r="D990" s="9"/>
      <c r="E990" s="9"/>
      <c r="F990" s="358"/>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24"/>
      <c r="AL990" s="9"/>
      <c r="AM990" s="9"/>
      <c r="AN990" s="9"/>
      <c r="AO990" s="9"/>
    </row>
    <row r="991">
      <c r="A991" s="9"/>
      <c r="B991" s="9"/>
      <c r="C991" s="349"/>
      <c r="D991" s="9"/>
      <c r="E991" s="9"/>
      <c r="F991" s="358"/>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24"/>
      <c r="AL991" s="9"/>
      <c r="AM991" s="9"/>
      <c r="AN991" s="9"/>
      <c r="AO991" s="9"/>
    </row>
    <row r="992">
      <c r="A992" s="9"/>
      <c r="B992" s="9"/>
      <c r="C992" s="349"/>
      <c r="D992" s="9"/>
      <c r="E992" s="9"/>
      <c r="F992" s="358"/>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24"/>
      <c r="AL992" s="9"/>
      <c r="AM992" s="9"/>
      <c r="AN992" s="9"/>
      <c r="AO992" s="9"/>
    </row>
    <row r="993">
      <c r="A993" s="9"/>
      <c r="B993" s="9"/>
      <c r="C993" s="349"/>
      <c r="D993" s="9"/>
      <c r="E993" s="9"/>
      <c r="F993" s="358"/>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24"/>
      <c r="AL993" s="9"/>
      <c r="AM993" s="9"/>
      <c r="AN993" s="9"/>
      <c r="AO993" s="9"/>
    </row>
    <row r="994">
      <c r="A994" s="9"/>
      <c r="B994" s="9"/>
      <c r="C994" s="349"/>
      <c r="D994" s="9"/>
      <c r="E994" s="9"/>
      <c r="F994" s="358"/>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24"/>
      <c r="AL994" s="9"/>
      <c r="AM994" s="9"/>
      <c r="AN994" s="9"/>
      <c r="AO994" s="9"/>
    </row>
    <row r="995">
      <c r="A995" s="9"/>
      <c r="B995" s="9"/>
      <c r="C995" s="349"/>
      <c r="D995" s="9"/>
      <c r="E995" s="9"/>
      <c r="F995" s="358"/>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24"/>
      <c r="AL995" s="9"/>
      <c r="AM995" s="9"/>
      <c r="AN995" s="9"/>
      <c r="AO995" s="9"/>
    </row>
    <row r="996">
      <c r="A996" s="9"/>
      <c r="B996" s="9"/>
      <c r="C996" s="349"/>
      <c r="D996" s="9"/>
      <c r="E996" s="9"/>
      <c r="F996" s="358"/>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24"/>
      <c r="AL996" s="9"/>
      <c r="AM996" s="9"/>
      <c r="AN996" s="9"/>
      <c r="AO996" s="9"/>
    </row>
    <row r="997">
      <c r="A997" s="9"/>
      <c r="B997" s="9"/>
      <c r="C997" s="349"/>
      <c r="D997" s="9"/>
      <c r="E997" s="9"/>
      <c r="F997" s="358"/>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24"/>
      <c r="AL997" s="9"/>
      <c r="AM997" s="9"/>
      <c r="AN997" s="9"/>
      <c r="AO997" s="9"/>
    </row>
    <row r="998">
      <c r="A998" s="9"/>
      <c r="B998" s="9"/>
      <c r="C998" s="349"/>
      <c r="D998" s="9"/>
      <c r="E998" s="9"/>
      <c r="F998" s="358"/>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24"/>
      <c r="AL998" s="9"/>
      <c r="AM998" s="9"/>
      <c r="AN998" s="9"/>
      <c r="AO998" s="9"/>
    </row>
    <row r="999">
      <c r="A999" s="9"/>
      <c r="B999" s="9"/>
      <c r="C999" s="349"/>
      <c r="D999" s="9"/>
      <c r="E999" s="9"/>
      <c r="F999" s="358"/>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24"/>
      <c r="AL999" s="9"/>
      <c r="AM999" s="9"/>
      <c r="AN999" s="9"/>
      <c r="AO999" s="9"/>
    </row>
    <row r="1000">
      <c r="A1000" s="9"/>
      <c r="B1000" s="9"/>
      <c r="C1000" s="349"/>
      <c r="D1000" s="9"/>
      <c r="E1000" s="9"/>
      <c r="F1000" s="358"/>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24"/>
      <c r="AL1000" s="9"/>
      <c r="AM1000" s="9"/>
      <c r="AN1000" s="9"/>
      <c r="AO1000" s="9"/>
    </row>
    <row r="1001">
      <c r="A1001" s="9"/>
      <c r="B1001" s="9"/>
      <c r="C1001" s="349"/>
      <c r="D1001" s="9"/>
      <c r="E1001" s="9"/>
      <c r="F1001" s="358"/>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24"/>
      <c r="AL1001" s="9"/>
      <c r="AM1001" s="9"/>
      <c r="AN1001" s="9"/>
      <c r="AO1001" s="9"/>
    </row>
    <row r="1002">
      <c r="A1002" s="9"/>
      <c r="B1002" s="9"/>
      <c r="C1002" s="349"/>
      <c r="D1002" s="9"/>
      <c r="E1002" s="9"/>
      <c r="F1002" s="358"/>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24"/>
      <c r="AL1002" s="9"/>
      <c r="AM1002" s="9"/>
      <c r="AN1002" s="9"/>
      <c r="AO1002" s="9"/>
    </row>
    <row r="1003">
      <c r="A1003" s="9"/>
      <c r="B1003" s="9"/>
      <c r="C1003" s="349"/>
      <c r="D1003" s="9"/>
      <c r="E1003" s="9"/>
      <c r="F1003" s="358"/>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24"/>
      <c r="AL1003" s="9"/>
      <c r="AM1003" s="9"/>
      <c r="AN1003" s="9"/>
      <c r="AO1003" s="9"/>
    </row>
    <row r="1004">
      <c r="A1004" s="9"/>
      <c r="B1004" s="9"/>
      <c r="C1004" s="349"/>
      <c r="D1004" s="9"/>
      <c r="E1004" s="9"/>
      <c r="F1004" s="358"/>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24"/>
      <c r="AL1004" s="9"/>
      <c r="AM1004" s="9"/>
      <c r="AN1004" s="9"/>
      <c r="AO1004" s="9"/>
    </row>
    <row r="1005">
      <c r="A1005" s="9"/>
      <c r="B1005" s="9"/>
      <c r="C1005" s="349"/>
      <c r="D1005" s="9"/>
      <c r="E1005" s="9"/>
      <c r="F1005" s="358"/>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24"/>
      <c r="AL1005" s="9"/>
      <c r="AM1005" s="9"/>
      <c r="AN1005" s="9"/>
      <c r="AO1005" s="9"/>
    </row>
    <row r="1006">
      <c r="A1006" s="9"/>
      <c r="B1006" s="9"/>
      <c r="C1006" s="349"/>
      <c r="D1006" s="9"/>
      <c r="E1006" s="9"/>
      <c r="F1006" s="358"/>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24"/>
      <c r="AL1006" s="9"/>
      <c r="AM1006" s="9"/>
      <c r="AN1006" s="9"/>
      <c r="AO1006" s="9"/>
    </row>
    <row r="1007">
      <c r="A1007" s="9"/>
      <c r="B1007" s="9"/>
      <c r="C1007" s="349"/>
      <c r="D1007" s="9"/>
      <c r="E1007" s="9"/>
      <c r="F1007" s="358"/>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24"/>
      <c r="AL1007" s="9"/>
      <c r="AM1007" s="9"/>
      <c r="AN1007" s="9"/>
      <c r="AO1007" s="9"/>
    </row>
    <row r="1008">
      <c r="A1008" s="9"/>
      <c r="B1008" s="9"/>
      <c r="C1008" s="349"/>
      <c r="D1008" s="9"/>
      <c r="E1008" s="9"/>
      <c r="F1008" s="358"/>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24"/>
      <c r="AL1008" s="9"/>
      <c r="AM1008" s="9"/>
      <c r="AN1008" s="9"/>
      <c r="AO1008" s="9"/>
    </row>
    <row r="1009">
      <c r="A1009" s="9"/>
      <c r="B1009" s="9"/>
      <c r="C1009" s="349"/>
      <c r="D1009" s="9"/>
      <c r="E1009" s="9"/>
      <c r="F1009" s="358"/>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24"/>
      <c r="AL1009" s="9"/>
      <c r="AM1009" s="9"/>
      <c r="AN1009" s="9"/>
      <c r="AO1009" s="9"/>
    </row>
    <row r="1010">
      <c r="A1010" s="9"/>
      <c r="B1010" s="9"/>
      <c r="C1010" s="349"/>
      <c r="D1010" s="9"/>
      <c r="E1010" s="9"/>
      <c r="F1010" s="358"/>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24"/>
      <c r="AL1010" s="9"/>
      <c r="AM1010" s="9"/>
      <c r="AN1010" s="9"/>
      <c r="AO1010" s="9"/>
    </row>
    <row r="1011">
      <c r="A1011" s="9"/>
      <c r="B1011" s="9"/>
      <c r="C1011" s="349"/>
      <c r="D1011" s="9"/>
      <c r="E1011" s="9"/>
      <c r="F1011" s="358"/>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24"/>
      <c r="AL1011" s="9"/>
      <c r="AM1011" s="9"/>
      <c r="AN1011" s="9"/>
      <c r="AO1011" s="9"/>
    </row>
    <row r="1012">
      <c r="A1012" s="9"/>
      <c r="B1012" s="9"/>
      <c r="C1012" s="349"/>
      <c r="D1012" s="9"/>
      <c r="E1012" s="9"/>
      <c r="F1012" s="358"/>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24"/>
      <c r="AL1012" s="9"/>
      <c r="AM1012" s="9"/>
      <c r="AN1012" s="9"/>
      <c r="AO1012" s="9"/>
    </row>
    <row r="1013">
      <c r="A1013" s="9"/>
      <c r="B1013" s="9"/>
      <c r="C1013" s="349"/>
      <c r="D1013" s="9"/>
      <c r="E1013" s="9"/>
      <c r="F1013" s="358"/>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24"/>
      <c r="AL1013" s="9"/>
      <c r="AM1013" s="9"/>
      <c r="AN1013" s="9"/>
      <c r="AO1013" s="9"/>
    </row>
    <row r="1014">
      <c r="A1014" s="9"/>
      <c r="B1014" s="9"/>
      <c r="C1014" s="349"/>
      <c r="D1014" s="9"/>
      <c r="E1014" s="9"/>
      <c r="F1014" s="358"/>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24"/>
      <c r="AL1014" s="9"/>
      <c r="AM1014" s="9"/>
      <c r="AN1014" s="9"/>
      <c r="AO1014" s="9"/>
    </row>
    <row r="1015">
      <c r="A1015" s="9"/>
      <c r="B1015" s="9"/>
      <c r="C1015" s="349"/>
      <c r="D1015" s="9"/>
      <c r="E1015" s="9"/>
      <c r="F1015" s="358"/>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24"/>
      <c r="AL1015" s="9"/>
      <c r="AM1015" s="9"/>
      <c r="AN1015" s="9"/>
      <c r="AO1015" s="9"/>
    </row>
    <row r="1016">
      <c r="A1016" s="9"/>
      <c r="B1016" s="9"/>
      <c r="C1016" s="349"/>
      <c r="D1016" s="9"/>
      <c r="E1016" s="9"/>
      <c r="F1016" s="358"/>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24"/>
      <c r="AL1016" s="9"/>
      <c r="AM1016" s="9"/>
      <c r="AN1016" s="9"/>
      <c r="AO1016" s="9"/>
    </row>
    <row r="1017">
      <c r="A1017" s="9"/>
      <c r="B1017" s="9"/>
      <c r="C1017" s="349"/>
      <c r="D1017" s="9"/>
      <c r="E1017" s="9"/>
      <c r="F1017" s="358"/>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24"/>
      <c r="AL1017" s="9"/>
      <c r="AM1017" s="9"/>
      <c r="AN1017" s="9"/>
      <c r="AO1017" s="9"/>
    </row>
    <row r="1018">
      <c r="A1018" s="9"/>
      <c r="B1018" s="9"/>
      <c r="C1018" s="349"/>
      <c r="D1018" s="9"/>
      <c r="E1018" s="9"/>
      <c r="F1018" s="358"/>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24"/>
      <c r="AL1018" s="9"/>
      <c r="AM1018" s="9"/>
      <c r="AN1018" s="9"/>
      <c r="AO1018" s="9"/>
    </row>
    <row r="1019">
      <c r="A1019" s="9"/>
      <c r="B1019" s="9"/>
      <c r="C1019" s="349"/>
      <c r="D1019" s="9"/>
      <c r="E1019" s="9"/>
      <c r="F1019" s="358"/>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24"/>
      <c r="AL1019" s="9"/>
      <c r="AM1019" s="9"/>
      <c r="AN1019" s="9"/>
      <c r="AO1019" s="9"/>
    </row>
    <row r="1020">
      <c r="A1020" s="9"/>
      <c r="B1020" s="9"/>
      <c r="C1020" s="349"/>
      <c r="D1020" s="9"/>
      <c r="E1020" s="9"/>
      <c r="F1020" s="358"/>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24"/>
      <c r="AL1020" s="9"/>
      <c r="AM1020" s="9"/>
      <c r="AN1020" s="9"/>
      <c r="AO1020" s="9"/>
    </row>
    <row r="1021">
      <c r="A1021" s="9"/>
      <c r="B1021" s="9"/>
      <c r="C1021" s="349"/>
      <c r="D1021" s="9"/>
      <c r="E1021" s="9"/>
      <c r="F1021" s="358"/>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24"/>
      <c r="AL1021" s="9"/>
      <c r="AM1021" s="9"/>
      <c r="AN1021" s="9"/>
      <c r="AO1021" s="9"/>
    </row>
    <row r="1022">
      <c r="A1022" s="9"/>
      <c r="B1022" s="9"/>
      <c r="C1022" s="349"/>
      <c r="D1022" s="9"/>
      <c r="E1022" s="9"/>
      <c r="F1022" s="358"/>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24"/>
      <c r="AL1022" s="9"/>
      <c r="AM1022" s="9"/>
      <c r="AN1022" s="9"/>
      <c r="AO1022" s="9"/>
    </row>
    <row r="1023">
      <c r="A1023" s="9"/>
      <c r="B1023" s="9"/>
      <c r="C1023" s="349"/>
      <c r="D1023" s="9"/>
      <c r="E1023" s="9"/>
      <c r="F1023" s="358"/>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24"/>
      <c r="AL1023" s="9"/>
      <c r="AM1023" s="9"/>
      <c r="AN1023" s="9"/>
      <c r="AO1023" s="9"/>
    </row>
    <row r="1024">
      <c r="F1024" s="358"/>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24"/>
      <c r="AL1024" s="9"/>
      <c r="AM1024" s="9"/>
      <c r="AN1024" s="9"/>
      <c r="AO1024" s="9"/>
    </row>
    <row r="1025">
      <c r="F1025" s="358"/>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24"/>
      <c r="AL1025" s="9"/>
      <c r="AM1025" s="9"/>
      <c r="AN1025" s="9"/>
      <c r="AO1025" s="9"/>
    </row>
    <row r="1026">
      <c r="F1026" s="358"/>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24"/>
      <c r="AL1026" s="9"/>
      <c r="AM1026" s="9"/>
      <c r="AN1026" s="9"/>
      <c r="AO1026" s="9"/>
    </row>
    <row r="1027">
      <c r="F1027" s="358"/>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24"/>
      <c r="AL1027" s="9"/>
      <c r="AM1027" s="9"/>
      <c r="AN1027" s="9"/>
      <c r="AO1027" s="9"/>
    </row>
    <row r="1028">
      <c r="F1028" s="358"/>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24"/>
      <c r="AL1028" s="9"/>
      <c r="AM1028" s="9"/>
      <c r="AN1028" s="9"/>
      <c r="AO1028" s="9"/>
    </row>
    <row r="1029">
      <c r="F1029" s="358"/>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24"/>
      <c r="AL1029" s="9"/>
      <c r="AM1029" s="9"/>
      <c r="AN1029" s="9"/>
      <c r="AO1029" s="9"/>
    </row>
    <row r="1030">
      <c r="F1030" s="358"/>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24"/>
      <c r="AL1030" s="9"/>
      <c r="AM1030" s="9"/>
      <c r="AN1030" s="9"/>
      <c r="AO1030" s="9"/>
    </row>
    <row r="1031">
      <c r="F1031" s="358"/>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24"/>
      <c r="AL1031" s="9"/>
      <c r="AM1031" s="9"/>
      <c r="AN1031" s="9"/>
      <c r="AO1031" s="9"/>
    </row>
    <row r="1032">
      <c r="F1032" s="358"/>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24"/>
      <c r="AL1032" s="9"/>
      <c r="AM1032" s="9"/>
      <c r="AN1032" s="9"/>
      <c r="AO1032" s="9"/>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F36 AI44 AI46">
    <cfRule type="expression" dxfId="13" priority="1">
      <formula>AND($N34=$G34, $N34&lt;&gt;"")</formula>
    </cfRule>
  </conditionalFormatting>
  <conditionalFormatting sqref="AF36 AI44 AI46">
    <cfRule type="expression" dxfId="13" priority="2" stopIfTrue="1">
      <formula>AND($AD34=$W34, $AD34&lt;&gt;"")</formula>
    </cfRule>
  </conditionalFormatting>
  <conditionalFormatting sqref="AF36 AI44 AI46">
    <cfRule type="expression" dxfId="13" priority="3" stopIfTrue="1">
      <formula>AND($AI36=$AB34, $AI36&lt;&gt;"")</formula>
    </cfRule>
  </conditionalFormatting>
  <conditionalFormatting sqref="AF36 AI44 AI46">
    <cfRule type="expression" dxfId="13" priority="4" stopIfTrue="1">
      <formula>AND($AE34=$X34, $AE34&lt;&gt;"")</formula>
    </cfRule>
  </conditionalFormatting>
  <conditionalFormatting sqref="AF36 AI44 AI46">
    <cfRule type="expression" dxfId="13" priority="5" stopIfTrue="1">
      <formula>AND($AC34=$V34, $AC34&lt;&gt;"")</formula>
    </cfRule>
  </conditionalFormatting>
  <conditionalFormatting sqref="AF36 AI44 AI46">
    <cfRule type="expression" dxfId="13" priority="6" stopIfTrue="1">
      <formula>AND($U34=$N34, $U34&lt;&gt;"")</formula>
    </cfRule>
  </conditionalFormatting>
  <conditionalFormatting sqref="AF36 AI44 AI46">
    <cfRule type="expression" dxfId="13" priority="7" stopIfTrue="1">
      <formula>AND($O34=$H34, $O34&lt;&gt;"")</formula>
    </cfRule>
  </conditionalFormatting>
  <conditionalFormatting sqref="P30">
    <cfRule type="expression" dxfId="13" priority="8" stopIfTrue="1">
      <formula>AND($P30=$I30, $P30&lt;&gt;"")</formula>
    </cfRule>
  </conditionalFormatting>
  <conditionalFormatting sqref="Q30 R34">
    <cfRule type="expression" dxfId="13" priority="9" stopIfTrue="1">
      <formula>AND($Q30=$J30, $Q30&lt;&gt;"")</formula>
    </cfRule>
  </conditionalFormatting>
  <conditionalFormatting sqref="R30">
    <cfRule type="expression" dxfId="13" priority="10" stopIfTrue="1">
      <formula>AND($R30=$K30, $R30&lt;&gt;"")</formula>
    </cfRule>
  </conditionalFormatting>
  <conditionalFormatting sqref="S30">
    <cfRule type="expression" dxfId="13" priority="11" stopIfTrue="1">
      <formula>AND($S30=$L30, $S30&lt;&gt;"")</formula>
    </cfRule>
  </conditionalFormatting>
  <conditionalFormatting sqref="T30">
    <cfRule type="expression" dxfId="13" priority="12" stopIfTrue="1">
      <formula>AND($T30=$M30, $T30&lt;&gt;"")</formula>
    </cfRule>
  </conditionalFormatting>
  <conditionalFormatting sqref="U30:V30 X30 AC30 AE30:AF30 AI30:AJ30 V32 Y32 AB32:AC32 AF32 AI32:AJ32 Y34 AB34:AC34 AF34 Y36 AA36:AB36 V42:W42 AD42 AD44 AE46">
    <cfRule type="expression" dxfId="13" priority="13" stopIfTrue="1">
      <formula>AND($U30=$N30, $U30&lt;&gt;"")</formula>
    </cfRule>
  </conditionalFormatting>
  <conditionalFormatting sqref="V30 R32">
    <cfRule type="expression" dxfId="13" priority="14" stopIfTrue="1">
      <formula>AND($V30=$O30, $V30&lt;&gt;"")</formula>
    </cfRule>
  </conditionalFormatting>
  <conditionalFormatting sqref="W30">
    <cfRule type="expression" dxfId="13" priority="15" stopIfTrue="1">
      <formula>AND($W30=$P30, $W30&lt;&gt;"")</formula>
    </cfRule>
  </conditionalFormatting>
  <conditionalFormatting sqref="X30 V42:W42">
    <cfRule type="expression" dxfId="13" priority="16" stopIfTrue="1">
      <formula>AND($X30=$Q30, $X30&lt;&gt;"")</formula>
    </cfRule>
  </conditionalFormatting>
  <conditionalFormatting sqref="Y30">
    <cfRule type="expression" dxfId="13" priority="17" stopIfTrue="1">
      <formula>AND($Y30=$R30, $Y30&lt;&gt;"")</formula>
    </cfRule>
  </conditionalFormatting>
  <conditionalFormatting sqref="Z30">
    <cfRule type="expression" dxfId="13" priority="18" stopIfTrue="1">
      <formula>AND($Z30=$S30, $Z30&lt;&gt;"")</formula>
    </cfRule>
  </conditionalFormatting>
  <conditionalFormatting sqref="AA30 AB32:AC32 AJ32">
    <cfRule type="expression" dxfId="13" priority="19" stopIfTrue="1">
      <formula>AND($AA30=$T30, $AA30&lt;&gt;"")</formula>
    </cfRule>
  </conditionalFormatting>
  <conditionalFormatting sqref="Y30 AB30 Y32">
    <cfRule type="expression" dxfId="13" priority="20" stopIfTrue="1">
      <formula>AND($AB30=$U30, $AB30&lt;&gt;"")</formula>
    </cfRule>
  </conditionalFormatting>
  <conditionalFormatting sqref="AC30 AD42">
    <cfRule type="expression" dxfId="13" priority="21" stopIfTrue="1">
      <formula>AND($AC30=$V30, $AC30&lt;&gt;"")</formula>
    </cfRule>
  </conditionalFormatting>
  <conditionalFormatting sqref="AD30">
    <cfRule type="expression" dxfId="13" priority="22" stopIfTrue="1">
      <formula>AND($AD30=$W30, $AD30&lt;&gt;"")</formula>
    </cfRule>
  </conditionalFormatting>
  <conditionalFormatting sqref="AE30 AF32 AB36">
    <cfRule type="expression" dxfId="13" priority="23" stopIfTrue="1">
      <formula>AND($AE30=$X30, $AE30&lt;&gt;"")</formula>
    </cfRule>
  </conditionalFormatting>
  <conditionalFormatting sqref="AF30">
    <cfRule type="expression" dxfId="13" priority="24" stopIfTrue="1">
      <formula>AND($AF30=$Y30, $AF30&lt;&gt;"")</formula>
    </cfRule>
  </conditionalFormatting>
  <conditionalFormatting sqref="AG30">
    <cfRule type="expression" dxfId="13" priority="25" stopIfTrue="1">
      <formula>AND($AG30=$Z30, $AG30&lt;&gt;"")</formula>
    </cfRule>
  </conditionalFormatting>
  <conditionalFormatting sqref="AH30">
    <cfRule type="expression" dxfId="13" priority="26" stopIfTrue="1">
      <formula>AND($AH30=$AA30, $AH30&lt;&gt;"")</formula>
    </cfRule>
  </conditionalFormatting>
  <conditionalFormatting sqref="AI30">
    <cfRule type="expression" dxfId="13" priority="27" stopIfTrue="1">
      <formula>AND($AI30=$AB30, $AI30&lt;&gt;"")</formula>
    </cfRule>
  </conditionalFormatting>
  <conditionalFormatting sqref="AF30 AJ30 AJ32">
    <cfRule type="expression" dxfId="13" priority="28" stopIfTrue="1">
      <formula>AND($AJ30=$AC30, $AJ30&lt;&gt;"")</formula>
    </cfRule>
  </conditionalFormatting>
  <conditionalFormatting sqref="O32">
    <cfRule type="expression" dxfId="13" priority="29" stopIfTrue="1">
      <formula>AND($O32=$H32, $O32&lt;&gt;"")</formula>
    </cfRule>
  </conditionalFormatting>
  <conditionalFormatting sqref="O34">
    <cfRule type="expression" dxfId="13" priority="30" stopIfTrue="1">
      <formula>AND($O34=$H34, $O34&lt;&gt;"")</formula>
    </cfRule>
  </conditionalFormatting>
  <conditionalFormatting sqref="O36">
    <cfRule type="expression" dxfId="13" priority="31" stopIfTrue="1">
      <formula>AND($O36=$H36, $O36&lt;&gt;"")</formula>
    </cfRule>
  </conditionalFormatting>
  <conditionalFormatting sqref="O38">
    <cfRule type="expression" dxfId="13" priority="32" stopIfTrue="1">
      <formula>AND($O38=$H38, $O38&lt;&gt;"")</formula>
    </cfRule>
  </conditionalFormatting>
  <conditionalFormatting sqref="O40">
    <cfRule type="expression" dxfId="13" priority="33" stopIfTrue="1">
      <formula>AND($O40=$H40, $O40&lt;&gt;"")</formula>
    </cfRule>
  </conditionalFormatting>
  <conditionalFormatting sqref="V30 Y32 AC32 AB34:AC34 AF34 Y36 O42 U42:W42 AE42 AI42 Q44 U44:V44 X44 AE44 AI44:AJ44 N46 U46 X46 AC46 AI46:AJ46">
    <cfRule type="expression" dxfId="13" priority="34" stopIfTrue="1">
      <formula>AND($O30=$H30, $O30&lt;&gt;"")</formula>
    </cfRule>
  </conditionalFormatting>
  <conditionalFormatting sqref="O44">
    <cfRule type="expression" dxfId="13" priority="35" stopIfTrue="1">
      <formula>AND($O44=$H44, $O44&lt;&gt;"")</formula>
    </cfRule>
  </conditionalFormatting>
  <conditionalFormatting sqref="AB35 R36 Q44 U44:V44 W44:W45 O46 U46">
    <cfRule type="expression" dxfId="13" priority="36" stopIfTrue="1">
      <formula>AND($O35=$H35, $O35&lt;&gt;"")</formula>
    </cfRule>
  </conditionalFormatting>
  <conditionalFormatting sqref="P32">
    <cfRule type="expression" dxfId="13" priority="37" stopIfTrue="1">
      <formula>AND($P32=$I32, $P32&lt;&gt;"")</formula>
    </cfRule>
  </conditionalFormatting>
  <conditionalFormatting sqref="P34">
    <cfRule type="expression" dxfId="13" priority="38" stopIfTrue="1">
      <formula>AND($P34=$I34, $P34&lt;&gt;"")</formula>
    </cfRule>
  </conditionalFormatting>
  <conditionalFormatting sqref="P36">
    <cfRule type="expression" dxfId="13" priority="39" stopIfTrue="1">
      <formula>AND($P36=$I36, $P36&lt;&gt;"")</formula>
    </cfRule>
  </conditionalFormatting>
  <conditionalFormatting sqref="P38">
    <cfRule type="expression" dxfId="13" priority="40" stopIfTrue="1">
      <formula>AND($P38=$I38, $P38&lt;&gt;"")</formula>
    </cfRule>
  </conditionalFormatting>
  <conditionalFormatting sqref="P40">
    <cfRule type="expression" dxfId="13" priority="41" stopIfTrue="1">
      <formula>AND($P40=$I40, $P40&lt;&gt;"")</formula>
    </cfRule>
  </conditionalFormatting>
  <conditionalFormatting sqref="P42 Q44 Q46">
    <cfRule type="expression" dxfId="13" priority="42" stopIfTrue="1">
      <formula>AND($P42=$I42, $P42&lt;&gt;"")</formula>
    </cfRule>
  </conditionalFormatting>
  <conditionalFormatting sqref="P44 W46">
    <cfRule type="expression" dxfId="13" priority="43" stopIfTrue="1">
      <formula>AND($P44=$I44, $P44&lt;&gt;"")</formula>
    </cfRule>
  </conditionalFormatting>
  <conditionalFormatting sqref="AB35 R36 Q42 N44:O44 Q44 U44:V44 W44:W45 O46:Q46 U46">
    <cfRule type="expression" dxfId="13" priority="44" stopIfTrue="1">
      <formula>AND($P35=$I35, $P35&lt;&gt;"")</formula>
    </cfRule>
  </conditionalFormatting>
  <conditionalFormatting sqref="Q32">
    <cfRule type="expression" dxfId="13" priority="45" stopIfTrue="1">
      <formula>AND($Q32=$J32, $Q32&lt;&gt;"")</formula>
    </cfRule>
  </conditionalFormatting>
  <conditionalFormatting sqref="Q34">
    <cfRule type="expression" dxfId="13" priority="46" stopIfTrue="1">
      <formula>AND($Q34=$J34, $Q34&lt;&gt;"")</formula>
    </cfRule>
  </conditionalFormatting>
  <conditionalFormatting sqref="Q36">
    <cfRule type="expression" dxfId="13" priority="47" stopIfTrue="1">
      <formula>AND($Q36=$J36, $Q36&lt;&gt;"")</formula>
    </cfRule>
  </conditionalFormatting>
  <conditionalFormatting sqref="Q38">
    <cfRule type="expression" dxfId="13" priority="48" stopIfTrue="1">
      <formula>AND($Q38=$J38, $Q38&lt;&gt;"")</formula>
    </cfRule>
  </conditionalFormatting>
  <conditionalFormatting sqref="Q40">
    <cfRule type="expression" dxfId="13" priority="49" stopIfTrue="1">
      <formula>AND($Q40=$J40, $Q40&lt;&gt;"")</formula>
    </cfRule>
  </conditionalFormatting>
  <conditionalFormatting sqref="Q42 V42:W42 U44:V44 U46 X46">
    <cfRule type="expression" dxfId="13" priority="50" stopIfTrue="1">
      <formula>AND($Q42=$J42, $Q42&lt;&gt;"")</formula>
    </cfRule>
  </conditionalFormatting>
  <conditionalFormatting sqref="AB35 R36 Q44 U44:V44 W44:W45 U46">
    <cfRule type="expression" dxfId="13" priority="51" stopIfTrue="1">
      <formula>AND($Q35=$J35, $Q35&lt;&gt;"")</formula>
    </cfRule>
  </conditionalFormatting>
  <conditionalFormatting sqref="Q44 Q46">
    <cfRule type="expression" dxfId="13" priority="52" stopIfTrue="1">
      <formula>AND($Q44=$J44, $Q44&lt;&gt;"")</formula>
    </cfRule>
  </conditionalFormatting>
  <conditionalFormatting sqref="R32">
    <cfRule type="expression" dxfId="13" priority="53" stopIfTrue="1">
      <formula>AND($R32=$K32, $R32&lt;&gt;"")</formula>
    </cfRule>
  </conditionalFormatting>
  <conditionalFormatting sqref="R34">
    <cfRule type="expression" dxfId="13" priority="54" stopIfTrue="1">
      <formula>AND($R34=$K34, $R34&lt;&gt;"")</formula>
    </cfRule>
  </conditionalFormatting>
  <conditionalFormatting sqref="R36">
    <cfRule type="expression" dxfId="13" priority="55" stopIfTrue="1">
      <formula>AND($R36=$K36, $R36&lt;&gt;"")</formula>
    </cfRule>
  </conditionalFormatting>
  <conditionalFormatting sqref="R38">
    <cfRule type="expression" dxfId="13" priority="56" stopIfTrue="1">
      <formula>AND($R38=$K38, $R38&lt;&gt;"")</formula>
    </cfRule>
  </conditionalFormatting>
  <conditionalFormatting sqref="R40">
    <cfRule type="expression" dxfId="13" priority="57" stopIfTrue="1">
      <formula>AND($R40=$K40, $R40&lt;&gt;"")</formula>
    </cfRule>
  </conditionalFormatting>
  <conditionalFormatting sqref="R42">
    <cfRule type="expression" dxfId="13" priority="58" stopIfTrue="1">
      <formula>AND($R42=$K42, $R42&lt;&gt;"")</formula>
    </cfRule>
  </conditionalFormatting>
  <conditionalFormatting sqref="R44">
    <cfRule type="expression" dxfId="13" priority="59" stopIfTrue="1">
      <formula>AND($R44=$K44, $R44&lt;&gt;"")</formula>
    </cfRule>
  </conditionalFormatting>
  <conditionalFormatting sqref="R46">
    <cfRule type="expression" dxfId="13" priority="60" stopIfTrue="1">
      <formula>AND($R46=$K46, $R46&lt;&gt;"")</formula>
    </cfRule>
  </conditionalFormatting>
  <conditionalFormatting sqref="S32">
    <cfRule type="expression" dxfId="13" priority="61" stopIfTrue="1">
      <formula>AND($S32=$L32, $S32&lt;&gt;"")</formula>
    </cfRule>
  </conditionalFormatting>
  <conditionalFormatting sqref="S34">
    <cfRule type="expression" dxfId="13" priority="62" stopIfTrue="1">
      <formula>AND($S34=$L34, $S34&lt;&gt;"")</formula>
    </cfRule>
  </conditionalFormatting>
  <conditionalFormatting sqref="S36">
    <cfRule type="expression" dxfId="13" priority="63" stopIfTrue="1">
      <formula>AND($S36=$L36, $S36&lt;&gt;"")</formula>
    </cfRule>
  </conditionalFormatting>
  <conditionalFormatting sqref="S38">
    <cfRule type="expression" dxfId="13" priority="64" stopIfTrue="1">
      <formula>AND($S38=$L38, $S38&lt;&gt;"")</formula>
    </cfRule>
  </conditionalFormatting>
  <conditionalFormatting sqref="S40">
    <cfRule type="expression" dxfId="13" priority="65" stopIfTrue="1">
      <formula>AND($S40=$L40, $S40&lt;&gt;"")</formula>
    </cfRule>
  </conditionalFormatting>
  <conditionalFormatting sqref="S42">
    <cfRule type="expression" dxfId="13" priority="66" stopIfTrue="1">
      <formula>AND($S42=$L42, $S42&lt;&gt;"")</formula>
    </cfRule>
  </conditionalFormatting>
  <conditionalFormatting sqref="S44">
    <cfRule type="expression" dxfId="13" priority="67" stopIfTrue="1">
      <formula>AND($S44=$L44, $S44&lt;&gt;"")</formula>
    </cfRule>
  </conditionalFormatting>
  <conditionalFormatting sqref="S46">
    <cfRule type="expression" dxfId="13" priority="68" stopIfTrue="1">
      <formula>AND($S46=$L46, $S46&lt;&gt;"")</formula>
    </cfRule>
  </conditionalFormatting>
  <conditionalFormatting sqref="T32">
    <cfRule type="expression" dxfId="13" priority="69" stopIfTrue="1">
      <formula>AND($T32=$M32, $T32&lt;&gt;"")</formula>
    </cfRule>
  </conditionalFormatting>
  <conditionalFormatting sqref="T34">
    <cfRule type="expression" dxfId="13" priority="70" stopIfTrue="1">
      <formula>AND($T34=$M34, $T34&lt;&gt;"")</formula>
    </cfRule>
  </conditionalFormatting>
  <conditionalFormatting sqref="T36">
    <cfRule type="expression" dxfId="13" priority="71" stopIfTrue="1">
      <formula>AND($T36=$M36, $T36&lt;&gt;"")</formula>
    </cfRule>
  </conditionalFormatting>
  <conditionalFormatting sqref="T38">
    <cfRule type="expression" dxfId="13" priority="72" stopIfTrue="1">
      <formula>AND($T38=$M38, $T38&lt;&gt;"")</formula>
    </cfRule>
  </conditionalFormatting>
  <conditionalFormatting sqref="T40">
    <cfRule type="expression" dxfId="13" priority="73" stopIfTrue="1">
      <formula>AND($T40=$M40, $T40&lt;&gt;"")</formula>
    </cfRule>
  </conditionalFormatting>
  <conditionalFormatting sqref="T42">
    <cfRule type="expression" dxfId="13" priority="74" stopIfTrue="1">
      <formula>AND($T42=$M42, $T42&lt;&gt;"")</formula>
    </cfRule>
  </conditionalFormatting>
  <conditionalFormatting sqref="T44">
    <cfRule type="expression" dxfId="13" priority="75" stopIfTrue="1">
      <formula>AND($T44=$M44, $T44&lt;&gt;"")</formula>
    </cfRule>
  </conditionalFormatting>
  <conditionalFormatting sqref="T46">
    <cfRule type="expression" dxfId="13" priority="76" stopIfTrue="1">
      <formula>AND($T46=$M46, $T46&lt;&gt;"")</formula>
    </cfRule>
  </conditionalFormatting>
  <conditionalFormatting sqref="U32">
    <cfRule type="expression" dxfId="13" priority="77" stopIfTrue="1">
      <formula>AND($U32=$N32, $U32&lt;&gt;"")</formula>
    </cfRule>
  </conditionalFormatting>
  <conditionalFormatting sqref="U34">
    <cfRule type="expression" dxfId="13" priority="78" stopIfTrue="1">
      <formula>AND($U34=$N34, $U34&lt;&gt;"")</formula>
    </cfRule>
  </conditionalFormatting>
  <conditionalFormatting sqref="U36">
    <cfRule type="expression" dxfId="13" priority="79" stopIfTrue="1">
      <formula>AND($U36=$N36, $U36&lt;&gt;"")</formula>
    </cfRule>
  </conditionalFormatting>
  <conditionalFormatting sqref="U38">
    <cfRule type="expression" dxfId="13" priority="80" stopIfTrue="1">
      <formula>AND($U38=$N38, $U38&lt;&gt;"")</formula>
    </cfRule>
  </conditionalFormatting>
  <conditionalFormatting sqref="U40">
    <cfRule type="expression" dxfId="13" priority="81" stopIfTrue="1">
      <formula>AND($U40=$N40, $U40&lt;&gt;"")</formula>
    </cfRule>
  </conditionalFormatting>
  <conditionalFormatting sqref="U42:W42 U44:V44 X44 U46 X46">
    <cfRule type="expression" dxfId="13" priority="82" stopIfTrue="1">
      <formula>AND($U42=$N42, $U42&lt;&gt;"")</formula>
    </cfRule>
  </conditionalFormatting>
  <conditionalFormatting sqref="U44:V44">
    <cfRule type="expression" dxfId="13" priority="83" stopIfTrue="1">
      <formula>AND($U44=$N44, $U44&lt;&gt;"")</formula>
    </cfRule>
  </conditionalFormatting>
  <conditionalFormatting sqref="V30 Y32 AC32 AB34:AC34 AF34 Y36 U42:W42 AE42 AI42 U44:V44 X44 AE44 AI44:AJ44 U46 X46 AC46 AI46:AJ46">
    <cfRule type="expression" dxfId="13" priority="84" stopIfTrue="1">
      <formula>AND($U30=$N30, $U30&lt;&gt;"")</formula>
    </cfRule>
  </conditionalFormatting>
  <conditionalFormatting sqref="V30 X30 AC30 AE30:AF30 AI30:AJ30 V32 Y32 AB32:AC32 AF32 AI32:AJ32 Y34 AB34:AC34 AF34 Y36 AA36:AB36 V42:W42 AD42 AD44 AE46">
    <cfRule type="expression" dxfId="13" priority="85" stopIfTrue="1">
      <formula>AND($V30=$O30, $V30&lt;&gt;"")</formula>
    </cfRule>
  </conditionalFormatting>
  <conditionalFormatting sqref="V34">
    <cfRule type="expression" dxfId="13" priority="86" stopIfTrue="1">
      <formula>AND($V34=$O34, $V34&lt;&gt;"")</formula>
    </cfRule>
  </conditionalFormatting>
  <conditionalFormatting sqref="V36">
    <cfRule type="expression" dxfId="13" priority="87" stopIfTrue="1">
      <formula>AND($V36=$O36, $V36&lt;&gt;"")</formula>
    </cfRule>
  </conditionalFormatting>
  <conditionalFormatting sqref="V38">
    <cfRule type="expression" dxfId="13" priority="88" stopIfTrue="1">
      <formula>AND($V38=$O38, $V38&lt;&gt;"")</formula>
    </cfRule>
  </conditionalFormatting>
  <conditionalFormatting sqref="V40">
    <cfRule type="expression" dxfId="13" priority="89" stopIfTrue="1">
      <formula>AND($V40=$O40, $V40&lt;&gt;"")</formula>
    </cfRule>
  </conditionalFormatting>
  <conditionalFormatting sqref="U42:V42 U44:V44 X44">
    <cfRule type="expression" dxfId="13" priority="90" stopIfTrue="1">
      <formula>AND($V42=$O42, $V42&lt;&gt;"")</formula>
    </cfRule>
  </conditionalFormatting>
  <conditionalFormatting sqref="V44">
    <cfRule type="expression" dxfId="13" priority="91" stopIfTrue="1">
      <formula>AND($V44=$O44, $V44&lt;&gt;"")</formula>
    </cfRule>
  </conditionalFormatting>
  <conditionalFormatting sqref="V46">
    <cfRule type="expression" dxfId="13" priority="92" stopIfTrue="1">
      <formula>AND($V46=$O46, $V46&lt;&gt;"")</formula>
    </cfRule>
  </conditionalFormatting>
  <conditionalFormatting sqref="W32">
    <cfRule type="expression" dxfId="13" priority="93" stopIfTrue="1">
      <formula>AND($W32=$P32, $W32&lt;&gt;"")</formula>
    </cfRule>
  </conditionalFormatting>
  <conditionalFormatting sqref="W34">
    <cfRule type="expression" dxfId="13" priority="94" stopIfTrue="1">
      <formula>AND($W34=$P34, $W34&lt;&gt;"")</formula>
    </cfRule>
  </conditionalFormatting>
  <conditionalFormatting sqref="W36">
    <cfRule type="expression" dxfId="13" priority="95" stopIfTrue="1">
      <formula>AND($W36=$P36, $W36&lt;&gt;"")</formula>
    </cfRule>
  </conditionalFormatting>
  <conditionalFormatting sqref="W38">
    <cfRule type="expression" dxfId="13" priority="96" stopIfTrue="1">
      <formula>AND($W38=$P38, $W38&lt;&gt;"")</formula>
    </cfRule>
  </conditionalFormatting>
  <conditionalFormatting sqref="W40">
    <cfRule type="expression" dxfId="13" priority="97" stopIfTrue="1">
      <formula>AND($W40=$P40, $W40&lt;&gt;"")</formula>
    </cfRule>
  </conditionalFormatting>
  <conditionalFormatting sqref="W42">
    <cfRule type="expression" dxfId="13" priority="98" stopIfTrue="1">
      <formula>AND($W42=$P42, $W42&lt;&gt;"")</formula>
    </cfRule>
  </conditionalFormatting>
  <conditionalFormatting sqref="W44 U46">
    <cfRule type="expression" dxfId="13" priority="99" stopIfTrue="1">
      <formula>AND($W44=$P44, $W44&lt;&gt;"")</formula>
    </cfRule>
  </conditionalFormatting>
  <conditionalFormatting sqref="W46">
    <cfRule type="expression" dxfId="13" priority="100" stopIfTrue="1">
      <formula>AND($W46=$P46, $W46&lt;&gt;"")</formula>
    </cfRule>
  </conditionalFormatting>
  <conditionalFormatting sqref="V32 X32">
    <cfRule type="expression" dxfId="13" priority="101" stopIfTrue="1">
      <formula>AND($X32=$Q32, $X32&lt;&gt;"")</formula>
    </cfRule>
  </conditionalFormatting>
  <conditionalFormatting sqref="X34">
    <cfRule type="expression" dxfId="13" priority="102" stopIfTrue="1">
      <formula>AND($X34=$Q34, $X34&lt;&gt;"")</formula>
    </cfRule>
  </conditionalFormatting>
  <conditionalFormatting sqref="X36">
    <cfRule type="expression" dxfId="13" priority="103" stopIfTrue="1">
      <formula>AND($X36=$Q36, $X36&lt;&gt;"")</formula>
    </cfRule>
  </conditionalFormatting>
  <conditionalFormatting sqref="X38">
    <cfRule type="expression" dxfId="13" priority="104" stopIfTrue="1">
      <formula>AND($X38=$Q38, $X38&lt;&gt;"")</formula>
    </cfRule>
  </conditionalFormatting>
  <conditionalFormatting sqref="X40">
    <cfRule type="expression" dxfId="13" priority="105" stopIfTrue="1">
      <formula>AND($X40=$Q40, $X40&lt;&gt;"")</formula>
    </cfRule>
  </conditionalFormatting>
  <conditionalFormatting sqref="AI30 X42 V46">
    <cfRule type="expression" dxfId="13" priority="106" stopIfTrue="1">
      <formula>AND($X30=$Q30, $X30&lt;&gt;"")</formula>
    </cfRule>
  </conditionalFormatting>
  <conditionalFormatting sqref="X44">
    <cfRule type="expression" dxfId="13" priority="107" stopIfTrue="1">
      <formula>AND($X44=$Q44, $X44&lt;&gt;"")</formula>
    </cfRule>
  </conditionalFormatting>
  <conditionalFormatting sqref="X46">
    <cfRule type="expression" dxfId="13" priority="108" stopIfTrue="1">
      <formula>AND($X46=$Q46, $X46&lt;&gt;"")</formula>
    </cfRule>
  </conditionalFormatting>
  <conditionalFormatting sqref="Y32">
    <cfRule type="expression" dxfId="13" priority="109" stopIfTrue="1">
      <formula>AND($Y32=$R32, $Y32&lt;&gt;"")</formula>
    </cfRule>
  </conditionalFormatting>
  <conditionalFormatting sqref="Y34">
    <cfRule type="expression" dxfId="13" priority="110" stopIfTrue="1">
      <formula>AND($Y34=$R34, $Y34&lt;&gt;"")</formula>
    </cfRule>
  </conditionalFormatting>
  <conditionalFormatting sqref="V30 Y36">
    <cfRule type="expression" dxfId="13" priority="111" stopIfTrue="1">
      <formula>AND($Y30=$R30, $Y30&lt;&gt;"")</formula>
    </cfRule>
  </conditionalFormatting>
  <conditionalFormatting sqref="Y38">
    <cfRule type="expression" dxfId="13" priority="112" stopIfTrue="1">
      <formula>AND($Y38=$R38, $Y38&lt;&gt;"")</formula>
    </cfRule>
  </conditionalFormatting>
  <conditionalFormatting sqref="Y40">
    <cfRule type="expression" dxfId="13" priority="113" stopIfTrue="1">
      <formula>AND($Y40=$R40, $Y40&lt;&gt;"")</formula>
    </cfRule>
  </conditionalFormatting>
  <conditionalFormatting sqref="Y42">
    <cfRule type="expression" dxfId="13" priority="114" stopIfTrue="1">
      <formula>AND($Y42=$R42, $Y42&lt;&gt;"")</formula>
    </cfRule>
  </conditionalFormatting>
  <conditionalFormatting sqref="Y44">
    <cfRule type="expression" dxfId="13" priority="115" stopIfTrue="1">
      <formula>AND($Y44=$R44, $Y44&lt;&gt;"")</formula>
    </cfRule>
  </conditionalFormatting>
  <conditionalFormatting sqref="Y46">
    <cfRule type="expression" dxfId="13" priority="116" stopIfTrue="1">
      <formula>AND($Y46=$R46, $Y46&lt;&gt;"")</formula>
    </cfRule>
  </conditionalFormatting>
  <conditionalFormatting sqref="Z32">
    <cfRule type="expression" dxfId="13" priority="117" stopIfTrue="1">
      <formula>AND($Z32=$S32, $Z32&lt;&gt;"")</formula>
    </cfRule>
  </conditionalFormatting>
  <conditionalFormatting sqref="Z34">
    <cfRule type="expression" dxfId="13" priority="118" stopIfTrue="1">
      <formula>AND($Z34=$S34, $Z34&lt;&gt;"")</formula>
    </cfRule>
  </conditionalFormatting>
  <conditionalFormatting sqref="Z36">
    <cfRule type="expression" dxfId="13" priority="119" stopIfTrue="1">
      <formula>AND($Z36=$S36, $Z36&lt;&gt;"")</formula>
    </cfRule>
  </conditionalFormatting>
  <conditionalFormatting sqref="Z38">
    <cfRule type="expression" dxfId="13" priority="120" stopIfTrue="1">
      <formula>AND($Z38=$S38, $Z38&lt;&gt;"")</formula>
    </cfRule>
  </conditionalFormatting>
  <conditionalFormatting sqref="Z40">
    <cfRule type="expression" dxfId="13" priority="121" stopIfTrue="1">
      <formula>AND($Z40=$S40, $Z40&lt;&gt;"")</formula>
    </cfRule>
  </conditionalFormatting>
  <conditionalFormatting sqref="Z42">
    <cfRule type="expression" dxfId="13" priority="122" stopIfTrue="1">
      <formula>AND($Z42=$S42, $Z42&lt;&gt;"")</formula>
    </cfRule>
  </conditionalFormatting>
  <conditionalFormatting sqref="Z44">
    <cfRule type="expression" dxfId="13" priority="123" stopIfTrue="1">
      <formula>AND($Z44=$S44, $Z44&lt;&gt;"")</formula>
    </cfRule>
  </conditionalFormatting>
  <conditionalFormatting sqref="Z46">
    <cfRule type="expression" dxfId="13" priority="124" stopIfTrue="1">
      <formula>AND($Z46=$S46, $Z46&lt;&gt;"")</formula>
    </cfRule>
  </conditionalFormatting>
  <conditionalFormatting sqref="AA32">
    <cfRule type="expression" dxfId="13" priority="125" stopIfTrue="1">
      <formula>AND($AA32=$T32, $AA32&lt;&gt;"")</formula>
    </cfRule>
  </conditionalFormatting>
  <conditionalFormatting sqref="V30 AE30:AF30 AI30:AJ30 AF32 AI32:AJ32 Y34 AC34 AF34 Y36 AA36:AB36 AD44 AE46">
    <cfRule type="expression" dxfId="13" priority="126" stopIfTrue="1">
      <formula>AND($AA30=$T30, $AA30&lt;&gt;"")</formula>
    </cfRule>
  </conditionalFormatting>
  <conditionalFormatting sqref="AA363">
    <cfRule type="expression" dxfId="13" priority="127" stopIfTrue="1">
      <formula>AND($AA36=$T36, $AA36&lt;&gt;"")</formula>
    </cfRule>
  </conditionalFormatting>
  <conditionalFormatting sqref="AA38">
    <cfRule type="expression" dxfId="13" priority="128" stopIfTrue="1">
      <formula>AND($AA38=$T38, $AA38&lt;&gt;"")</formula>
    </cfRule>
  </conditionalFormatting>
  <conditionalFormatting sqref="AA40">
    <cfRule type="expression" dxfId="13" priority="129" stopIfTrue="1">
      <formula>AND($AA40=$T40, $AA40&lt;&gt;"")</formula>
    </cfRule>
  </conditionalFormatting>
  <conditionalFormatting sqref="AA42">
    <cfRule type="expression" dxfId="13" priority="130" stopIfTrue="1">
      <formula>AND($AA42=$T42, $AA42&lt;&gt;"")</formula>
    </cfRule>
  </conditionalFormatting>
  <conditionalFormatting sqref="AA44">
    <cfRule type="expression" dxfId="13" priority="131" stopIfTrue="1">
      <formula>AND($AA44=$T44, $AA44&lt;&gt;"")</formula>
    </cfRule>
  </conditionalFormatting>
  <conditionalFormatting sqref="AA46">
    <cfRule type="expression" dxfId="13" priority="132" stopIfTrue="1">
      <formula>AND($AA46=$T46, $AA46&lt;&gt;"")</formula>
    </cfRule>
  </conditionalFormatting>
  <conditionalFormatting sqref="AB32">
    <cfRule type="expression" dxfId="13" priority="133" stopIfTrue="1">
      <formula>AND($AB32=$U32, $AB32&lt;&gt;"")</formula>
    </cfRule>
  </conditionalFormatting>
  <conditionalFormatting sqref="Y32 AC32 AB34">
    <cfRule type="expression" dxfId="13" priority="134" stopIfTrue="1">
      <formula>AND($AB32=$U32, $AB32&lt;&gt;"")</formula>
    </cfRule>
  </conditionalFormatting>
  <conditionalFormatting sqref="AB36">
    <cfRule type="expression" dxfId="13" priority="135" stopIfTrue="1">
      <formula>AND($AB36=$U36, $AB36&lt;&gt;"")</formula>
    </cfRule>
  </conditionalFormatting>
  <conditionalFormatting sqref="AB38">
    <cfRule type="expression" dxfId="13" priority="136" stopIfTrue="1">
      <formula>AND($AB38=$U38, $AB38&lt;&gt;"")</formula>
    </cfRule>
  </conditionalFormatting>
  <conditionalFormatting sqref="AB40">
    <cfRule type="expression" dxfId="13" priority="137" stopIfTrue="1">
      <formula>AND($AB40=$U40, $AB40&lt;&gt;"")</formula>
    </cfRule>
  </conditionalFormatting>
  <conditionalFormatting sqref="AB42">
    <cfRule type="expression" dxfId="13" priority="138" stopIfTrue="1">
      <formula>AND($AB42=$U42, $AB42&lt;&gt;"")</formula>
    </cfRule>
  </conditionalFormatting>
  <conditionalFormatting sqref="AB44">
    <cfRule type="expression" dxfId="13" priority="139" stopIfTrue="1">
      <formula>AND($AB44=$U44, $AB44&lt;&gt;"")</formula>
    </cfRule>
  </conditionalFormatting>
  <conditionalFormatting sqref="AB46">
    <cfRule type="expression" dxfId="13" priority="140" stopIfTrue="1">
      <formula>AND($AB46=$U46, $AB46&lt;&gt;"")</formula>
    </cfRule>
  </conditionalFormatting>
  <conditionalFormatting sqref="AC30 AB32:AC32 AD42">
    <cfRule type="expression" dxfId="13" priority="141" stopIfTrue="1">
      <formula>AND($AC30=$V30, $AC30&lt;&gt;"")</formula>
    </cfRule>
  </conditionalFormatting>
  <conditionalFormatting sqref="V30 AC34 Y36">
    <cfRule type="expression" dxfId="13" priority="142" stopIfTrue="1">
      <formula>AND($AC30=$V30, $AC30&lt;&gt;"")</formula>
    </cfRule>
  </conditionalFormatting>
  <conditionalFormatting sqref="Y32 AC32 AB34:AB35 AC36 AB37 AC43 AE43">
    <cfRule type="expression" dxfId="13" priority="143" stopIfTrue="1">
      <formula>AND($AC32=$V32, $AC32&lt;&gt;"")</formula>
    </cfRule>
  </conditionalFormatting>
  <conditionalFormatting sqref="AC38">
    <cfRule type="expression" dxfId="13" priority="144" stopIfTrue="1">
      <formula>AND($AC38=$V38, $AC38&lt;&gt;"")</formula>
    </cfRule>
  </conditionalFormatting>
  <conditionalFormatting sqref="AC40">
    <cfRule type="expression" dxfId="13" priority="145" stopIfTrue="1">
      <formula>AND($AC40=$V40, $AC40&lt;&gt;"")</formula>
    </cfRule>
  </conditionalFormatting>
  <conditionalFormatting sqref="V30 AC34 AF34 Y36 AC42 AE42 AI42 AD46">
    <cfRule type="expression" dxfId="13" priority="146" stopIfTrue="1">
      <formula>AND($AC30=$V30, $AC30&lt;&gt;"")</formula>
    </cfRule>
  </conditionalFormatting>
  <conditionalFormatting sqref="AF30 AJ30 Y32 AC32 AE32 AJ32 AB34 AC44 AI44 AJ46">
    <cfRule type="expression" dxfId="13" priority="147" stopIfTrue="1">
      <formula>AND($AC30=$V30, $AC30&lt;&gt;"")</formula>
    </cfRule>
  </conditionalFormatting>
  <conditionalFormatting sqref="V30 AC34 AF34 Y36 AE42 AI42 AE44 AI44:AJ44 AC46 AI46:AJ46">
    <cfRule type="expression" dxfId="13" priority="148" stopIfTrue="1">
      <formula>AND($AC30=$V30, $AC30&lt;&gt;"")</formula>
    </cfRule>
  </conditionalFormatting>
  <conditionalFormatting sqref="AD32">
    <cfRule type="expression" dxfId="13" priority="149" stopIfTrue="1">
      <formula>AND($AD32=$W32, $AD32&lt;&gt;"")</formula>
    </cfRule>
  </conditionalFormatting>
  <conditionalFormatting sqref="AD34">
    <cfRule type="expression" dxfId="13" priority="150" stopIfTrue="1">
      <formula>AND($AD34=$W34, $AD34&lt;&gt;"")</formula>
    </cfRule>
  </conditionalFormatting>
  <conditionalFormatting sqref="AD36">
    <cfRule type="expression" dxfId="13" priority="151" stopIfTrue="1">
      <formula>AND($AD36=$W36, $AD36&lt;&gt;"")</formula>
    </cfRule>
  </conditionalFormatting>
  <conditionalFormatting sqref="AD38">
    <cfRule type="expression" dxfId="13" priority="152" stopIfTrue="1">
      <formula>AND($AD38=$W38, $AD38&lt;&gt;"")</formula>
    </cfRule>
  </conditionalFormatting>
  <conditionalFormatting sqref="AD40">
    <cfRule type="expression" dxfId="13" priority="153" stopIfTrue="1">
      <formula>AND($AD40=$W40, $AD40&lt;&gt;"")</formula>
    </cfRule>
  </conditionalFormatting>
  <conditionalFormatting sqref="V30 AI32 AC34 AF34 Y36 AD42 AJ42 AD44 AI44 AE46 AJ46">
    <cfRule type="expression" dxfId="13" priority="154" stopIfTrue="1">
      <formula>AND($AD30=$W30, $AD30&lt;&gt;"")</formula>
    </cfRule>
  </conditionalFormatting>
  <conditionalFormatting sqref="AD44 AE46">
    <cfRule type="expression" dxfId="13" priority="155" stopIfTrue="1">
      <formula>AND($AD44=$W44, $AD44&lt;&gt;"")</formula>
    </cfRule>
  </conditionalFormatting>
  <conditionalFormatting sqref="V30 AC34 AF34 Y36 AE42 AI42 AD46">
    <cfRule type="expression" dxfId="13" priority="156" stopIfTrue="1">
      <formula>AND($AD30=$W30, $AD30&lt;&gt;"")</formula>
    </cfRule>
  </conditionalFormatting>
  <conditionalFormatting sqref="AI30 Y32 AC32 AE32 AB34">
    <cfRule type="expression" dxfId="13" priority="157" stopIfTrue="1">
      <formula>AND($AE30=$X30, $AE30&lt;&gt;"")</formula>
    </cfRule>
  </conditionalFormatting>
  <conditionalFormatting sqref="AE34">
    <cfRule type="expression" dxfId="13" priority="158" stopIfTrue="1">
      <formula>AND($AE34=$X34, $AE34&lt;&gt;"")</formula>
    </cfRule>
  </conditionalFormatting>
  <conditionalFormatting sqref="AE36">
    <cfRule type="expression" dxfId="13" priority="159" stopIfTrue="1">
      <formula>AND($AE36=$X36, $AE36&lt;&gt;"")</formula>
    </cfRule>
  </conditionalFormatting>
  <conditionalFormatting sqref="AE38">
    <cfRule type="expression" dxfId="13" priority="160" stopIfTrue="1">
      <formula>AND($AE38=$X38, $AE38&lt;&gt;"")</formula>
    </cfRule>
  </conditionalFormatting>
  <conditionalFormatting sqref="AE40">
    <cfRule type="expression" dxfId="13" priority="161" stopIfTrue="1">
      <formula>AND($AE40=$X40, $AE40&lt;&gt;"")</formula>
    </cfRule>
  </conditionalFormatting>
  <conditionalFormatting sqref="V30 AC34 AF34 Y36 AE42 AI42 AI44:AJ44 AJ46">
    <cfRule type="expression" dxfId="13" priority="162" stopIfTrue="1">
      <formula>AND($AE30=$X30, $AE30&lt;&gt;"")</formula>
    </cfRule>
  </conditionalFormatting>
  <conditionalFormatting sqref="AE44 AI44 AI46">
    <cfRule type="expression" dxfId="13" priority="163" stopIfTrue="1">
      <formula>AND($AE44=$X44, $AE44&lt;&gt;"")</formula>
    </cfRule>
  </conditionalFormatting>
  <conditionalFormatting sqref="AE46">
    <cfRule type="expression" dxfId="13" priority="164" stopIfTrue="1">
      <formula>AND($AE46=$X46, $AE46&lt;&gt;"")</formula>
    </cfRule>
  </conditionalFormatting>
  <conditionalFormatting sqref="AF32 AB36">
    <cfRule type="expression" dxfId="13" priority="165" stopIfTrue="1">
      <formula>AND($AF32=$Y32, $AF32&lt;&gt;"")</formula>
    </cfRule>
  </conditionalFormatting>
  <conditionalFormatting sqref="V30 AC34 AF34 Y36">
    <cfRule type="expression" dxfId="13" priority="166" stopIfTrue="1">
      <formula>AND($AF30=$Y30, $AF30&lt;&gt;"")</formula>
    </cfRule>
  </conditionalFormatting>
  <conditionalFormatting sqref="AF36">
    <cfRule type="expression" dxfId="13" priority="167" stopIfTrue="1">
      <formula>AND($AF36=$Y36, $AF36&lt;&gt;"")</formula>
    </cfRule>
  </conditionalFormatting>
  <conditionalFormatting sqref="AF38">
    <cfRule type="expression" dxfId="13" priority="168" stopIfTrue="1">
      <formula>AND($AF38=$Y38, $AF38&lt;&gt;"")</formula>
    </cfRule>
  </conditionalFormatting>
  <conditionalFormatting sqref="AF40">
    <cfRule type="expression" dxfId="13" priority="169" stopIfTrue="1">
      <formula>AND($AF40=$Y40, $AF40&lt;&gt;"")</formula>
    </cfRule>
  </conditionalFormatting>
  <conditionalFormatting sqref="AF42">
    <cfRule type="expression" dxfId="13" priority="170" stopIfTrue="1">
      <formula>AND($AF42=$Y42, $AF42&lt;&gt;"")</formula>
    </cfRule>
  </conditionalFormatting>
  <conditionalFormatting sqref="AF44">
    <cfRule type="expression" dxfId="13" priority="171" stopIfTrue="1">
      <formula>AND($AF44=$Y44, $AF44&lt;&gt;"")</formula>
    </cfRule>
  </conditionalFormatting>
  <conditionalFormatting sqref="AF46">
    <cfRule type="expression" dxfId="13" priority="172" stopIfTrue="1">
      <formula>AND($AF46=$Y46, $AF46&lt;&gt;"")</formula>
    </cfRule>
  </conditionalFormatting>
  <conditionalFormatting sqref="AG32">
    <cfRule type="expression" dxfId="13" priority="173" stopIfTrue="1">
      <formula>AND($AG32=$Z32, $AG32&lt;&gt;"")</formula>
    </cfRule>
  </conditionalFormatting>
  <conditionalFormatting sqref="AG34">
    <cfRule type="expression" dxfId="13" priority="174" stopIfTrue="1">
      <formula>AND($AG34=$Z34, $AG34&lt;&gt;"")</formula>
    </cfRule>
  </conditionalFormatting>
  <conditionalFormatting sqref="AG36">
    <cfRule type="expression" dxfId="13" priority="175" stopIfTrue="1">
      <formula>AND($AG36=$Z36, $AG36&lt;&gt;"")</formula>
    </cfRule>
  </conditionalFormatting>
  <conditionalFormatting sqref="AG38">
    <cfRule type="expression" dxfId="13" priority="176" stopIfTrue="1">
      <formula>AND($AG38=$Z38, $AG38&lt;&gt;"")</formula>
    </cfRule>
  </conditionalFormatting>
  <conditionalFormatting sqref="AG40">
    <cfRule type="expression" dxfId="13" priority="177" stopIfTrue="1">
      <formula>AND($AG40=$Z40, $AG40&lt;&gt;"")</formula>
    </cfRule>
  </conditionalFormatting>
  <conditionalFormatting sqref="AG42">
    <cfRule type="expression" dxfId="13" priority="178" stopIfTrue="1">
      <formula>AND($AG42=$Z42, $AG42&lt;&gt;"")</formula>
    </cfRule>
  </conditionalFormatting>
  <conditionalFormatting sqref="AG44">
    <cfRule type="expression" dxfId="13" priority="179" stopIfTrue="1">
      <formula>AND($AG44=$Z44, $AG44&lt;&gt;"")</formula>
    </cfRule>
  </conditionalFormatting>
  <conditionalFormatting sqref="AG46">
    <cfRule type="expression" dxfId="13" priority="180" stopIfTrue="1">
      <formula>AND($AG46=$Z46, $AG46&lt;&gt;"")</formula>
    </cfRule>
  </conditionalFormatting>
  <conditionalFormatting sqref="AH32">
    <cfRule type="expression" dxfId="13" priority="181" stopIfTrue="1">
      <formula>AND($AH32=$AA32, $AH32&lt;&gt;"")</formula>
    </cfRule>
  </conditionalFormatting>
  <conditionalFormatting sqref="AH34">
    <cfRule type="expression" dxfId="13" priority="182" stopIfTrue="1">
      <formula>AND($AH34=$AA34, $AH34&lt;&gt;"")</formula>
    </cfRule>
  </conditionalFormatting>
  <conditionalFormatting sqref="AH36">
    <cfRule type="expression" dxfId="13" priority="183" stopIfTrue="1">
      <formula>AND($AH36=$AA36, $AH36&lt;&gt;"")</formula>
    </cfRule>
  </conditionalFormatting>
  <conditionalFormatting sqref="AH38">
    <cfRule type="expression" dxfId="13" priority="184" stopIfTrue="1">
      <formula>AND($AH38=$AA38, $AH38&lt;&gt;"")</formula>
    </cfRule>
  </conditionalFormatting>
  <conditionalFormatting sqref="AH40">
    <cfRule type="expression" dxfId="13" priority="185" stopIfTrue="1">
      <formula>AND($AH40=$AA40, $AH40&lt;&gt;"")</formula>
    </cfRule>
  </conditionalFormatting>
  <conditionalFormatting sqref="AH42">
    <cfRule type="expression" dxfId="13" priority="186" stopIfTrue="1">
      <formula>AND($AH42=$AA42, $AH42&lt;&gt;"")</formula>
    </cfRule>
  </conditionalFormatting>
  <conditionalFormatting sqref="AH44">
    <cfRule type="expression" dxfId="13" priority="187" stopIfTrue="1">
      <formula>AND($AH44=$AA44, $AH44&lt;&gt;"")</formula>
    </cfRule>
  </conditionalFormatting>
  <conditionalFormatting sqref="AH46">
    <cfRule type="expression" dxfId="13" priority="188" stopIfTrue="1">
      <formula>AND($AH46=$AA46, $AH46&lt;&gt;"")</formula>
    </cfRule>
  </conditionalFormatting>
  <conditionalFormatting sqref="V30 AI30 AI32 AC34 AF34 Y36">
    <cfRule type="expression" dxfId="13" priority="189" stopIfTrue="1">
      <formula>AND($AI30=$AB30, $AI30&lt;&gt;"")</formula>
    </cfRule>
  </conditionalFormatting>
  <conditionalFormatting sqref="AI34">
    <cfRule type="expression" dxfId="13" priority="190" stopIfTrue="1">
      <formula>AND($AI34=$AB34, $AI34&lt;&gt;"")</formula>
    </cfRule>
  </conditionalFormatting>
  <conditionalFormatting sqref="AI36">
    <cfRule type="expression" dxfId="13" priority="191" stopIfTrue="1">
      <formula>AND($AI36=$AB36, $AI36&lt;&gt;"")</formula>
    </cfRule>
  </conditionalFormatting>
  <conditionalFormatting sqref="AI38">
    <cfRule type="expression" dxfId="13" priority="192" stopIfTrue="1">
      <formula>AND($AI38=$AB38, $AI38&lt;&gt;"")</formula>
    </cfRule>
  </conditionalFormatting>
  <conditionalFormatting sqref="AI40">
    <cfRule type="expression" dxfId="13" priority="193" stopIfTrue="1">
      <formula>AND($AI40=$AB40, $AI40&lt;&gt;"")</formula>
    </cfRule>
  </conditionalFormatting>
  <conditionalFormatting sqref="AI44 AJ46">
    <cfRule type="expression" dxfId="13" priority="194" stopIfTrue="1">
      <formula>AND($AI44=$AB44, $AI44&lt;&gt;"")</formula>
    </cfRule>
  </conditionalFormatting>
  <conditionalFormatting sqref="AI44 AI46">
    <cfRule type="expression" dxfId="13" priority="195" stopIfTrue="1">
      <formula>AND($AI44=$AB44, $AI44&lt;&gt;"")</formula>
    </cfRule>
  </conditionalFormatting>
  <conditionalFormatting sqref="AJ32">
    <cfRule type="expression" dxfId="13" priority="196" stopIfTrue="1">
      <formula>AND($AJ32=$AC32, $AJ32&lt;&gt;"")</formula>
    </cfRule>
  </conditionalFormatting>
  <conditionalFormatting sqref="AJ34">
    <cfRule type="expression" dxfId="13" priority="197" stopIfTrue="1">
      <formula>AND($AJ34=$AC34, $AJ34&lt;&gt;"")</formula>
    </cfRule>
  </conditionalFormatting>
  <conditionalFormatting sqref="AJ36">
    <cfRule type="expression" dxfId="13" priority="198" stopIfTrue="1">
      <formula>AND($AJ36=$AC36, $AJ36&lt;&gt;"")</formula>
    </cfRule>
  </conditionalFormatting>
  <conditionalFormatting sqref="AJ38">
    <cfRule type="expression" dxfId="13" priority="199" stopIfTrue="1">
      <formula>AND($AJ38=$AC38, $AJ38&lt;&gt;"")</formula>
    </cfRule>
  </conditionalFormatting>
  <conditionalFormatting sqref="AJ40">
    <cfRule type="expression" dxfId="13" priority="200" stopIfTrue="1">
      <formula>AND($AJ40=$AC40, $AJ40&lt;&gt;"")</formula>
    </cfRule>
  </conditionalFormatting>
  <conditionalFormatting sqref="AJ42 AD44 AJ44 AE46">
    <cfRule type="expression" dxfId="13" priority="201" stopIfTrue="1">
      <formula>AND($AJ42=$AC42, $AJ42&lt;&gt;"")</formula>
    </cfRule>
  </conditionalFormatting>
  <conditionalFormatting sqref="AJ44">
    <cfRule type="expression" dxfId="13" priority="202" stopIfTrue="1">
      <formula>AND($AJ44=$AC44, $AJ44&lt;&gt;"")</formula>
    </cfRule>
  </conditionalFormatting>
  <conditionalFormatting sqref="AI44 AJ46">
    <cfRule type="expression" dxfId="13" priority="203" stopIfTrue="1">
      <formula>AND($AJ44=$AC44, $AJ44&lt;&gt;"")</formula>
    </cfRule>
  </conditionalFormatting>
  <conditionalFormatting sqref="N32">
    <cfRule type="expression" dxfId="13" priority="204" stopIfTrue="1">
      <formula>AND($N32=$G32, $N32&lt;&gt;"")</formula>
    </cfRule>
  </conditionalFormatting>
  <conditionalFormatting sqref="N34">
    <cfRule type="expression" dxfId="13" priority="205" stopIfTrue="1">
      <formula>AND($N34=$G34, $N34&lt;&gt;"")</formula>
    </cfRule>
  </conditionalFormatting>
  <conditionalFormatting sqref="N36">
    <cfRule type="expression" dxfId="13" priority="206" stopIfTrue="1">
      <formula>AND($N36=$G36, $N36&lt;&gt;"")</formula>
    </cfRule>
  </conditionalFormatting>
  <conditionalFormatting sqref="N38">
    <cfRule type="expression" dxfId="13" priority="207" stopIfTrue="1">
      <formula>AND($N38=$G38, $N38&lt;&gt;"")</formula>
    </cfRule>
  </conditionalFormatting>
  <conditionalFormatting sqref="N40">
    <cfRule type="expression" dxfId="13" priority="208" stopIfTrue="1">
      <formula>AND($N40=$G40, $N40&lt;&gt;"")</formula>
    </cfRule>
  </conditionalFormatting>
  <conditionalFormatting sqref="O32 N42 Q42 O44 P46">
    <cfRule type="expression" dxfId="13" priority="209" stopIfTrue="1">
      <formula>AND($N32=$G32, $N32&lt;&gt;"")</formula>
    </cfRule>
  </conditionalFormatting>
  <conditionalFormatting sqref="AB35 R36 N44 Q44 U44:V44 W44:W45 O46 Q46 U46">
    <cfRule type="expression" dxfId="13" priority="210" stopIfTrue="1">
      <formula>AND($N35=$G35, $N35&gt;"")</formula>
    </cfRule>
  </conditionalFormatting>
  <conditionalFormatting sqref="K30 N30 Q30 V30 AI30 O32 U32 AA32 AI32 R34 AC34 AF34 Y36 AF36 P42 X42 AD42 AJ42 Q44 AD44 AI44 Q46 V46 AE46 AI46:AJ46">
    <cfRule type="expression" dxfId="13" priority="211" stopIfTrue="1">
      <formula>COUNTIF(K$30:K$47,K30)&gt;1</formula>
    </cfRule>
  </conditionalFormatting>
  <conditionalFormatting sqref="G30 AA30 J32:K32 AB32 J44 AJ44">
    <cfRule type="expression" dxfId="13" priority="212" stopIfTrue="1">
      <formula>COUNTIF(G$30:G$47,G30)&gt;1</formula>
    </cfRule>
  </conditionalFormatting>
  <conditionalFormatting sqref="G30 AA30 J32:K32 AB32:AC32 AJ32 K34 AJ42 J44 AD44 AJ44 AE46">
    <cfRule type="expression" dxfId="13" priority="213" stopIfTrue="1">
      <formula>COUNTIF(G$30:G$47,G30)&gt;1</formula>
    </cfRule>
  </conditionalFormatting>
  <conditionalFormatting sqref="K34 K36">
    <cfRule type="expression" dxfId="13" priority="214" stopIfTrue="1">
      <formula>COUNTIF(K$30:K$47,K34)&gt;1</formula>
    </cfRule>
  </conditionalFormatting>
  <conditionalFormatting sqref="K38">
    <cfRule type="expression" dxfId="13" priority="215" stopIfTrue="1">
      <formula>COUNTIF(K$30:K$47,K38)&gt;1</formula>
    </cfRule>
  </conditionalFormatting>
  <conditionalFormatting sqref="K40">
    <cfRule type="expression" dxfId="13" priority="216" stopIfTrue="1">
      <formula>COUNTIF(K$30:K$47,K40)&gt;1</formula>
    </cfRule>
  </conditionalFormatting>
  <conditionalFormatting sqref="K42">
    <cfRule type="expression" dxfId="13" priority="217" stopIfTrue="1">
      <formula>COUNTIF(K$30:K$47,K42)&gt;1</formula>
    </cfRule>
  </conditionalFormatting>
  <conditionalFormatting sqref="K44">
    <cfRule type="expression" dxfId="13" priority="218" stopIfTrue="1">
      <formula>COUNTIF(K$30:K$47,K44)&gt;1</formula>
    </cfRule>
  </conditionalFormatting>
  <conditionalFormatting sqref="K46">
    <cfRule type="expression" dxfId="13" priority="219" stopIfTrue="1">
      <formula>COUNTIF(K$30:K$47,K46)&gt;1</formula>
    </cfRule>
  </conditionalFormatting>
  <conditionalFormatting sqref="L30">
    <cfRule type="expression" dxfId="13" priority="220" stopIfTrue="1">
      <formula>COUNTIF(L$30:L$47,L30)&gt;1</formula>
    </cfRule>
  </conditionalFormatting>
  <conditionalFormatting sqref="L32">
    <cfRule type="expression" dxfId="13" priority="221" stopIfTrue="1">
      <formula>COUNTIF(L$30:L$47,L32)&gt;1</formula>
    </cfRule>
  </conditionalFormatting>
  <conditionalFormatting sqref="L34">
    <cfRule type="expression" dxfId="13" priority="222" stopIfTrue="1">
      <formula>COUNTIF(L$30:L$47,L34)&gt;1</formula>
    </cfRule>
  </conditionalFormatting>
  <conditionalFormatting sqref="L36">
    <cfRule type="expression" dxfId="13" priority="223" stopIfTrue="1">
      <formula>COUNTIF(L$30:L$47,L36)&gt;1</formula>
    </cfRule>
  </conditionalFormatting>
  <conditionalFormatting sqref="L38">
    <cfRule type="expression" dxfId="13" priority="224" stopIfTrue="1">
      <formula>COUNTIF(L$30:L$47,L38)&gt;1</formula>
    </cfRule>
  </conditionalFormatting>
  <conditionalFormatting sqref="L40">
    <cfRule type="expression" dxfId="13" priority="225" stopIfTrue="1">
      <formula>COUNTIF(L$30:L$47,L40)&gt;1</formula>
    </cfRule>
  </conditionalFormatting>
  <conditionalFormatting sqref="L42">
    <cfRule type="expression" dxfId="13" priority="226" stopIfTrue="1">
      <formula>COUNTIF(L$30:L$47,L42)&gt;1</formula>
    </cfRule>
  </conditionalFormatting>
  <conditionalFormatting sqref="L44">
    <cfRule type="expression" dxfId="13" priority="227" stopIfTrue="1">
      <formula>COUNTIF(L$30:L$47,L44)&gt;1</formula>
    </cfRule>
  </conditionalFormatting>
  <conditionalFormatting sqref="L46">
    <cfRule type="expression" dxfId="13" priority="228" stopIfTrue="1">
      <formula>COUNTIF(L$30:L$47,L46)&gt;1</formula>
    </cfRule>
  </conditionalFormatting>
  <conditionalFormatting sqref="M30">
    <cfRule type="expression" dxfId="13" priority="229" stopIfTrue="1">
      <formula>COUNTIF(M$30:M$47,M30)&gt;1</formula>
    </cfRule>
  </conditionalFormatting>
  <conditionalFormatting sqref="M32">
    <cfRule type="expression" dxfId="13" priority="230" stopIfTrue="1">
      <formula>COUNTIF(M$30:M$47,M32)&gt;1</formula>
    </cfRule>
  </conditionalFormatting>
  <conditionalFormatting sqref="M34">
    <cfRule type="expression" dxfId="13" priority="231" stopIfTrue="1">
      <formula>COUNTIF(M$30:M$47,M34)&gt;1</formula>
    </cfRule>
  </conditionalFormatting>
  <conditionalFormatting sqref="M36">
    <cfRule type="expression" dxfId="13" priority="232" stopIfTrue="1">
      <formula>COUNTIF(M$30:M$47,M36)&gt;1</formula>
    </cfRule>
  </conditionalFormatting>
  <conditionalFormatting sqref="M38">
    <cfRule type="expression" dxfId="13" priority="233" stopIfTrue="1">
      <formula>COUNTIF(M$30:M$47,M38)&gt;1</formula>
    </cfRule>
  </conditionalFormatting>
  <conditionalFormatting sqref="M40">
    <cfRule type="expression" dxfId="13" priority="234" stopIfTrue="1">
      <formula>COUNTIF(M$30:M$47,M40)&gt;1</formula>
    </cfRule>
  </conditionalFormatting>
  <conditionalFormatting sqref="M42">
    <cfRule type="expression" dxfId="13" priority="235" stopIfTrue="1">
      <formula>COUNTIF(M$30:M$47,M42)&gt;1</formula>
    </cfRule>
  </conditionalFormatting>
  <conditionalFormatting sqref="M44">
    <cfRule type="expression" dxfId="13" priority="236" stopIfTrue="1">
      <formula>COUNTIF(M$30:M$47,M44)&gt;1</formula>
    </cfRule>
  </conditionalFormatting>
  <conditionalFormatting sqref="M46">
    <cfRule type="expression" dxfId="13" priority="237" stopIfTrue="1">
      <formula>COUNTIF(M$30:M$47,M46)&gt;1</formula>
    </cfRule>
  </conditionalFormatting>
  <conditionalFormatting sqref="O30 R30 U30:V30 X30 AC30 AE30:AF30 AI30:AJ30 Q32 V32 Y32 AB32:AC32 AF32 AI32:AJ32 Y34 AB34:AC34 AF34 Y36 AA36:AB36 Q42 V42:W42 AD42 U44:V44 AD44 U46 X46 AE46">
    <cfRule type="expression" dxfId="13" priority="238" stopIfTrue="1">
      <formula>AND($O30=$H30, $O30&lt;&gt;"")</formula>
    </cfRule>
  </conditionalFormatting>
  <conditionalFormatting sqref="N32">
    <cfRule type="expression" dxfId="13" priority="239" stopIfTrue="1">
      <formula>COUNTIF(N$30:N$47,N32)&gt;1</formula>
    </cfRule>
  </conditionalFormatting>
  <conditionalFormatting sqref="N34">
    <cfRule type="expression" dxfId="13" priority="240" stopIfTrue="1">
      <formula>COUNTIF(N$30:N$47,N34)&gt;1</formula>
    </cfRule>
  </conditionalFormatting>
  <conditionalFormatting sqref="N36">
    <cfRule type="expression" dxfId="13" priority="241" stopIfTrue="1">
      <formula>COUNTIF(N$30:N$47,N36)&gt;1</formula>
    </cfRule>
  </conditionalFormatting>
  <conditionalFormatting sqref="N38">
    <cfRule type="expression" dxfId="13" priority="242" stopIfTrue="1">
      <formula>COUNTIF(N$30:N$47,N38)&gt;1</formula>
    </cfRule>
  </conditionalFormatting>
  <conditionalFormatting sqref="N40">
    <cfRule type="expression" dxfId="13" priority="243" stopIfTrue="1">
      <formula>COUNTIF(N$30:N$47,N40)&gt;1</formula>
    </cfRule>
  </conditionalFormatting>
  <conditionalFormatting sqref="O32 N42 Q42 O44 P46">
    <cfRule type="expression" dxfId="13" priority="244" stopIfTrue="1">
      <formula>COUNTIF(O$30:O$47,O32)&gt;1</formula>
    </cfRule>
  </conditionalFormatting>
  <conditionalFormatting sqref="AB35 R36 N44 Q44 U44:V44 W44:W45 O46 Q46 U46">
    <cfRule type="expression" dxfId="13" priority="245" stopIfTrue="1">
      <formula>COUNTIF(AB$30:AB$47,AB35)&gt;1</formula>
    </cfRule>
  </conditionalFormatting>
  <conditionalFormatting sqref="N46">
    <cfRule type="expression" dxfId="13" priority="246" stopIfTrue="1">
      <formula>COUNTIF(N$30:N$47,N46)&gt;1</formula>
    </cfRule>
  </conditionalFormatting>
  <conditionalFormatting sqref="N46">
    <cfRule type="expression" dxfId="13" priority="247" stopIfTrue="1">
      <formula>AND($N46=$G46, $N46&lt;&gt;"")</formula>
    </cfRule>
  </conditionalFormatting>
  <conditionalFormatting sqref="O30 R30 U30:V30 X30 AC30 AE30:AF30 AI30:AJ30 Q32 V32 Y32 AB32:AC32 AF32 AI32:AJ32 Y34 AB34:AC34 AF34 Y36 AA36:AB36 Q42 V42:W42 AD42 U44:V44 AD44 U46 X46 AE46">
    <cfRule type="expression" dxfId="13" priority="248" stopIfTrue="1">
      <formula>COUNTIF(O$30:O$47,O30)&gt;1</formula>
    </cfRule>
  </conditionalFormatting>
  <conditionalFormatting sqref="O32">
    <cfRule type="expression" dxfId="13" priority="249" stopIfTrue="1">
      <formula>COUNTIF(O$30:O$47,O32)&gt;1</formula>
    </cfRule>
  </conditionalFormatting>
  <conditionalFormatting sqref="O34">
    <cfRule type="expression" dxfId="13" priority="250" stopIfTrue="1">
      <formula>COUNTIF(O$30:O$47,O34)&gt;1</formula>
    </cfRule>
  </conditionalFormatting>
  <conditionalFormatting sqref="O36">
    <cfRule type="expression" dxfId="13" priority="251" stopIfTrue="1">
      <formula>COUNTIF(O$30:O$47,O36)&gt;1</formula>
    </cfRule>
  </conditionalFormatting>
  <conditionalFormatting sqref="O38">
    <cfRule type="expression" dxfId="13" priority="252" stopIfTrue="1">
      <formula>COUNTIF(O$30:O$47,O38)&gt;1</formula>
    </cfRule>
  </conditionalFormatting>
  <conditionalFormatting sqref="O40">
    <cfRule type="expression" dxfId="13" priority="253" stopIfTrue="1">
      <formula>COUNTIF(O$30:O$47,O40)&gt;1</formula>
    </cfRule>
  </conditionalFormatting>
  <conditionalFormatting sqref="V30 Y32 AC32 AB34:AC34 AF34 Y36 AF36 O42 U42:W42 AE42 AI42 Q44 U44:V44 X44 AE44 AI44:AJ44 N46 U46 X46 AC46 AI46:AJ46">
    <cfRule type="expression" dxfId="13" priority="254" stopIfTrue="1">
      <formula>COUNTIF(V$30:V$47,V30)&gt;1</formula>
    </cfRule>
  </conditionalFormatting>
  <conditionalFormatting sqref="O44">
    <cfRule type="expression" dxfId="13" priority="255" stopIfTrue="1">
      <formula>COUNTIF(O$30:O$47,O44)&gt;1</formula>
    </cfRule>
  </conditionalFormatting>
  <conditionalFormatting sqref="AB35 R36 Q44 U44:V44 W44:W45 O46 U46">
    <cfRule type="expression" dxfId="13" priority="256" stopIfTrue="1">
      <formula>COUNTIF(AB$30:AB$47,AB35)&gt;1</formula>
    </cfRule>
  </conditionalFormatting>
  <conditionalFormatting sqref="P30">
    <cfRule type="expression" dxfId="13" priority="257" stopIfTrue="1">
      <formula>COUNTIF(P$30:P$47,P30)&gt;1</formula>
    </cfRule>
  </conditionalFormatting>
  <conditionalFormatting sqref="P32">
    <cfRule type="expression" dxfId="13" priority="258" stopIfTrue="1">
      <formula>COUNTIF(P$30:P$47,P32)&gt;1</formula>
    </cfRule>
  </conditionalFormatting>
  <conditionalFormatting sqref="P34">
    <cfRule type="expression" dxfId="13" priority="259" stopIfTrue="1">
      <formula>COUNTIF(P$30:P$47,P34)&gt;1</formula>
    </cfRule>
  </conditionalFormatting>
  <conditionalFormatting sqref="P36">
    <cfRule type="expression" dxfId="13" priority="260" stopIfTrue="1">
      <formula>COUNTIF(P$30:P$47,P36)&gt;1</formula>
    </cfRule>
  </conditionalFormatting>
  <conditionalFormatting sqref="P38">
    <cfRule type="expression" dxfId="13" priority="261" stopIfTrue="1">
      <formula>COUNTIF(P$30:P$47,P38)&gt;1</formula>
    </cfRule>
  </conditionalFormatting>
  <conditionalFormatting sqref="P40">
    <cfRule type="expression" dxfId="13" priority="262" stopIfTrue="1">
      <formula>COUNTIF(P$30:P$47,P40)&gt;1</formula>
    </cfRule>
  </conditionalFormatting>
  <conditionalFormatting sqref="P42 Q44 Q46">
    <cfRule type="expression" dxfId="13" priority="263" stopIfTrue="1">
      <formula>COUNTIF(P$30:P$47,P42)&gt;1</formula>
    </cfRule>
  </conditionalFormatting>
  <conditionalFormatting sqref="P44 W46">
    <cfRule type="expression" dxfId="13" priority="264" stopIfTrue="1">
      <formula>COUNTIF(P$30:P$47,P44)&gt;1</formula>
    </cfRule>
  </conditionalFormatting>
  <conditionalFormatting sqref="AB35 R36 Q42 N44:O44 Q44 U44:V44 W44:W45 O46:Q46 U46">
    <cfRule type="expression" dxfId="13" priority="265" stopIfTrue="1">
      <formula>COUNTIF(AB$30:AB$47,AB35)&gt;1</formula>
    </cfRule>
  </conditionalFormatting>
  <conditionalFormatting sqref="Q30 R34">
    <cfRule type="expression" dxfId="13" priority="266" stopIfTrue="1">
      <formula>COUNTIF(Q$30:Q$47,Q30)&gt;1</formula>
    </cfRule>
  </conditionalFormatting>
  <conditionalFormatting sqref="Q32">
    <cfRule type="expression" dxfId="13" priority="267" stopIfTrue="1">
      <formula>COUNTIF(Q$30:Q$47,Q32)&gt;1</formula>
    </cfRule>
  </conditionalFormatting>
  <conditionalFormatting sqref="Q34">
    <cfRule type="expression" dxfId="13" priority="268" stopIfTrue="1">
      <formula>COUNTIF(Q$30:Q$47,Q34)&gt;1</formula>
    </cfRule>
  </conditionalFormatting>
  <conditionalFormatting sqref="Q36">
    <cfRule type="expression" dxfId="13" priority="269" stopIfTrue="1">
      <formula>COUNTIF(Q$30:Q$47,Q36)&gt;1</formula>
    </cfRule>
  </conditionalFormatting>
  <conditionalFormatting sqref="Q38">
    <cfRule type="expression" dxfId="13" priority="270" stopIfTrue="1">
      <formula>COUNTIF(Q$30:Q$47,Q38)&gt;1</formula>
    </cfRule>
  </conditionalFormatting>
  <conditionalFormatting sqref="Q40">
    <cfRule type="expression" dxfId="13" priority="271" stopIfTrue="1">
      <formula>COUNTIF(Q$30:Q$47,Q40)&gt;1</formula>
    </cfRule>
  </conditionalFormatting>
  <conditionalFormatting sqref="Q42 V42:W42 U44:V44 U46 X46">
    <cfRule type="expression" dxfId="13" priority="272" stopIfTrue="1">
      <formula>COUNTIF(Q$30:Q$47,Q42)&gt;1</formula>
    </cfRule>
  </conditionalFormatting>
  <conditionalFormatting sqref="AB35 R36 Q44 U44:V44 W44:W45 U46">
    <cfRule type="expression" dxfId="13" priority="273" stopIfTrue="1">
      <formula>COUNTIF(AB$30:AB$47,AB35)&gt;1</formula>
    </cfRule>
  </conditionalFormatting>
  <conditionalFormatting sqref="Q44 Q46">
    <cfRule type="expression" dxfId="13" priority="274" stopIfTrue="1">
      <formula>COUNTIF(Q$30:Q$47,Q44)&gt;1</formula>
    </cfRule>
  </conditionalFormatting>
  <conditionalFormatting sqref="R30">
    <cfRule type="expression" dxfId="13" priority="275" stopIfTrue="1">
      <formula>COUNTIF(R$30:R$47,R30)&gt;1</formula>
    </cfRule>
  </conditionalFormatting>
  <conditionalFormatting sqref="R32">
    <cfRule type="expression" dxfId="13" priority="276" stopIfTrue="1">
      <formula>COUNTIF(R$30:R$47,R32)&gt;1</formula>
    </cfRule>
  </conditionalFormatting>
  <conditionalFormatting sqref="R34">
    <cfRule type="expression" dxfId="13" priority="277" stopIfTrue="1">
      <formula>COUNTIF(R$30:R$47,R34)&gt;1</formula>
    </cfRule>
  </conditionalFormatting>
  <conditionalFormatting sqref="R36">
    <cfRule type="expression" dxfId="13" priority="278" stopIfTrue="1">
      <formula>COUNTIF(R$30:R$47,R36)&gt;1</formula>
    </cfRule>
  </conditionalFormatting>
  <conditionalFormatting sqref="R38">
    <cfRule type="expression" dxfId="13" priority="279" stopIfTrue="1">
      <formula>COUNTIF(R$30:R$47,R38)&gt;1</formula>
    </cfRule>
  </conditionalFormatting>
  <conditionalFormatting sqref="R40">
    <cfRule type="expression" dxfId="13" priority="280" stopIfTrue="1">
      <formula>COUNTIF(R$30:R$47,R40)&gt;1</formula>
    </cfRule>
  </conditionalFormatting>
  <conditionalFormatting sqref="R42">
    <cfRule type="expression" dxfId="13" priority="281" stopIfTrue="1">
      <formula>COUNTIF(R$30:R$47,R42)&gt;1</formula>
    </cfRule>
  </conditionalFormatting>
  <conditionalFormatting sqref="R44">
    <cfRule type="expression" dxfId="13" priority="282" stopIfTrue="1">
      <formula>COUNTIF(R$30:R$47,R44)&gt;1</formula>
    </cfRule>
  </conditionalFormatting>
  <conditionalFormatting sqref="R46">
    <cfRule type="expression" dxfId="13" priority="283" stopIfTrue="1">
      <formula>COUNTIF(R$30:R$47,R46)&gt;1</formula>
    </cfRule>
  </conditionalFormatting>
  <conditionalFormatting sqref="S30">
    <cfRule type="expression" dxfId="13" priority="284" stopIfTrue="1">
      <formula>COUNTIF(S$30:S$47,S30)&gt;1</formula>
    </cfRule>
  </conditionalFormatting>
  <conditionalFormatting sqref="S32">
    <cfRule type="expression" dxfId="13" priority="285" stopIfTrue="1">
      <formula>COUNTIF(S$30:S$47,S32)&gt;1</formula>
    </cfRule>
  </conditionalFormatting>
  <conditionalFormatting sqref="S34">
    <cfRule type="expression" dxfId="13" priority="286" stopIfTrue="1">
      <formula>COUNTIF(S$30:S$47,S34)&gt;1</formula>
    </cfRule>
  </conditionalFormatting>
  <conditionalFormatting sqref="S36">
    <cfRule type="expression" dxfId="13" priority="287" stopIfTrue="1">
      <formula>COUNTIF(S$30:S$47,S36)&gt;1</formula>
    </cfRule>
  </conditionalFormatting>
  <conditionalFormatting sqref="S38">
    <cfRule type="expression" dxfId="13" priority="288" stopIfTrue="1">
      <formula>COUNTIF(S$30:S$47,S38)&gt;1</formula>
    </cfRule>
  </conditionalFormatting>
  <conditionalFormatting sqref="S40">
    <cfRule type="expression" dxfId="13" priority="289" stopIfTrue="1">
      <formula>COUNTIF(S$30:S$47,S40)&gt;1</formula>
    </cfRule>
  </conditionalFormatting>
  <conditionalFormatting sqref="S42">
    <cfRule type="expression" dxfId="13" priority="290" stopIfTrue="1">
      <formula>COUNTIF(S$30:S$47,S42)&gt;1</formula>
    </cfRule>
  </conditionalFormatting>
  <conditionalFormatting sqref="S44">
    <cfRule type="expression" dxfId="13" priority="291" stopIfTrue="1">
      <formula>COUNTIF(S$30:S$47,S44)&gt;1</formula>
    </cfRule>
  </conditionalFormatting>
  <conditionalFormatting sqref="S46">
    <cfRule type="expression" dxfId="13" priority="292" stopIfTrue="1">
      <formula>COUNTIF(S$30:S$47,S46)&gt;1</formula>
    </cfRule>
  </conditionalFormatting>
  <conditionalFormatting sqref="T30">
    <cfRule type="expression" dxfId="13" priority="293" stopIfTrue="1">
      <formula>COUNTIF(T$30:T$47,T30)&gt;1</formula>
    </cfRule>
  </conditionalFormatting>
  <conditionalFormatting sqref="T32">
    <cfRule type="expression" dxfId="13" priority="294" stopIfTrue="1">
      <formula>COUNTIF(T$30:T$47,T32)&gt;1</formula>
    </cfRule>
  </conditionalFormatting>
  <conditionalFormatting sqref="T34">
    <cfRule type="expression" dxfId="13" priority="295" stopIfTrue="1">
      <formula>COUNTIF(T$30:T$47,T34)&gt;1</formula>
    </cfRule>
  </conditionalFormatting>
  <conditionalFormatting sqref="T36">
    <cfRule type="expression" dxfId="13" priority="296" stopIfTrue="1">
      <formula>COUNTIF(T$30:T$47,T36)&gt;1</formula>
    </cfRule>
  </conditionalFormatting>
  <conditionalFormatting sqref="T38">
    <cfRule type="expression" dxfId="13" priority="297" stopIfTrue="1">
      <formula>COUNTIF(T$30:T$47,T38)&gt;1</formula>
    </cfRule>
  </conditionalFormatting>
  <conditionalFormatting sqref="T40">
    <cfRule type="expression" dxfId="13" priority="298" stopIfTrue="1">
      <formula>COUNTIF(T$30:T$47,T40)&gt;1</formula>
    </cfRule>
  </conditionalFormatting>
  <conditionalFormatting sqref="T42">
    <cfRule type="expression" dxfId="13" priority="299" stopIfTrue="1">
      <formula>COUNTIF(T$30:T$47,T42)&gt;1</formula>
    </cfRule>
  </conditionalFormatting>
  <conditionalFormatting sqref="T44">
    <cfRule type="expression" dxfId="13" priority="300" stopIfTrue="1">
      <formula>COUNTIF(T$30:T$47,T44)&gt;1</formula>
    </cfRule>
  </conditionalFormatting>
  <conditionalFormatting sqref="T46">
    <cfRule type="expression" dxfId="13" priority="301" stopIfTrue="1">
      <formula>COUNTIF(T$30:T$47,T46)&gt;1</formula>
    </cfRule>
  </conditionalFormatting>
  <conditionalFormatting sqref="U30:V30 X30 AC30 AE30:AF30 AI30:AJ30 V32 Y32 AB32:AC32 AF32 AI32:AJ32 Y34 AB34:AC34 AF34 Y36 AA36:AB36 V42:W42 AD42 AD44 AE46">
    <cfRule type="expression" dxfId="13" priority="302" stopIfTrue="1">
      <formula>COUNTIF(U$30:U$47,U30)&gt;1</formula>
    </cfRule>
  </conditionalFormatting>
  <conditionalFormatting sqref="U32">
    <cfRule type="expression" dxfId="13" priority="303" stopIfTrue="1">
      <formula>COUNTIF(U$30:U$47,U32)&gt;1</formula>
    </cfRule>
  </conditionalFormatting>
  <conditionalFormatting sqref="U34">
    <cfRule type="expression" dxfId="13" priority="304" stopIfTrue="1">
      <formula>COUNTIF(U$30:U$47,U34)&gt;1</formula>
    </cfRule>
  </conditionalFormatting>
  <conditionalFormatting sqref="U36">
    <cfRule type="expression" dxfId="13" priority="305" stopIfTrue="1">
      <formula>COUNTIF(U$30:U$47,U36)&gt;1</formula>
    </cfRule>
  </conditionalFormatting>
  <conditionalFormatting sqref="U38">
    <cfRule type="expression" dxfId="13" priority="306" stopIfTrue="1">
      <formula>COUNTIF(U$30:U$47,U38)&gt;1</formula>
    </cfRule>
  </conditionalFormatting>
  <conditionalFormatting sqref="U40">
    <cfRule type="expression" dxfId="13" priority="307" stopIfTrue="1">
      <formula>COUNTIF(U$30:U$47,U40)&gt;1</formula>
    </cfRule>
  </conditionalFormatting>
  <conditionalFormatting sqref="U42:W42 U44:V44 X44 U46 X46">
    <cfRule type="expression" dxfId="13" priority="308" stopIfTrue="1">
      <formula>COUNTIF(U$30:U$47,U42)&gt;1</formula>
    </cfRule>
  </conditionalFormatting>
  <conditionalFormatting sqref="U44:V44">
    <cfRule type="expression" dxfId="13" priority="309" stopIfTrue="1">
      <formula>COUNTIF(U$30:U$47,U44)&gt;1</formula>
    </cfRule>
  </conditionalFormatting>
  <conditionalFormatting sqref="V30 Y32 AC32 AB34:AC34 AF34 Y36 AF36 U42:W42 AE42 AI42 U44:V44 X44 AE44 AI44:AJ44 U46 X46 AC46 AI46:AJ46">
    <cfRule type="expression" dxfId="13" priority="310" stopIfTrue="1">
      <formula>COUNTIF(V$30:V$47,V30)&gt;1</formula>
    </cfRule>
  </conditionalFormatting>
  <conditionalFormatting sqref="V30 R32">
    <cfRule type="expression" dxfId="13" priority="311" stopIfTrue="1">
      <formula>COUNTIF(V$30:V$47,V30)&gt;1</formula>
    </cfRule>
  </conditionalFormatting>
  <conditionalFormatting sqref="V30 X30 AC30 AE30:AF30 AI30:AJ30 V32 Y32 AB32:AC32 AF32 AI32:AJ32 Y34 AB34:AC34 AF34 Y36 AA36:AB36 V42:W42 AD42 AD44 AE46">
    <cfRule type="expression" dxfId="13" priority="312" stopIfTrue="1">
      <formula>COUNTIF(V$30:V$47,V30)&gt;1</formula>
    </cfRule>
  </conditionalFormatting>
  <conditionalFormatting sqref="V34">
    <cfRule type="expression" dxfId="13" priority="313" stopIfTrue="1">
      <formula>COUNTIF(V$30:V$47,V34)&gt;1</formula>
    </cfRule>
  </conditionalFormatting>
  <conditionalFormatting sqref="V36">
    <cfRule type="expression" dxfId="13" priority="314" stopIfTrue="1">
      <formula>COUNTIF(V$30:V$47,V36)&gt;1</formula>
    </cfRule>
  </conditionalFormatting>
  <conditionalFormatting sqref="V38">
    <cfRule type="expression" dxfId="13" priority="315" stopIfTrue="1">
      <formula>COUNTIF(V$30:V$47,V38)&gt;1</formula>
    </cfRule>
  </conditionalFormatting>
  <conditionalFormatting sqref="V40">
    <cfRule type="expression" dxfId="13" priority="316" stopIfTrue="1">
      <formula>COUNTIF(V$30:V$47,V40)&gt;1</formula>
    </cfRule>
  </conditionalFormatting>
  <conditionalFormatting sqref="U42:V42 U44:V44 X44">
    <cfRule type="expression" dxfId="13" priority="317" stopIfTrue="1">
      <formula>COUNTIF(U$30:U$47,U42)&gt;1</formula>
    </cfRule>
  </conditionalFormatting>
  <conditionalFormatting sqref="V44">
    <cfRule type="expression" dxfId="13" priority="318" stopIfTrue="1">
      <formula>COUNTIF(V$30:V$47,V44)&gt;1</formula>
    </cfRule>
  </conditionalFormatting>
  <conditionalFormatting sqref="V46">
    <cfRule type="expression" dxfId="13" priority="319" stopIfTrue="1">
      <formula>COUNTIF(V$30:V$47,V46)&gt;1</formula>
    </cfRule>
  </conditionalFormatting>
  <conditionalFormatting sqref="W30">
    <cfRule type="expression" dxfId="13" priority="320" stopIfTrue="1">
      <formula>COUNTIF(W$30:W$47,W30)&gt;1</formula>
    </cfRule>
  </conditionalFormatting>
  <conditionalFormatting sqref="W32">
    <cfRule type="expression" dxfId="13" priority="321" stopIfTrue="1">
      <formula>COUNTIF(W$30:W$47,W32)&gt;1</formula>
    </cfRule>
  </conditionalFormatting>
  <conditionalFormatting sqref="W34">
    <cfRule type="expression" dxfId="13" priority="322" stopIfTrue="1">
      <formula>COUNTIF(W$30:W$47,W34)&gt;1</formula>
    </cfRule>
  </conditionalFormatting>
  <conditionalFormatting sqref="W36">
    <cfRule type="expression" dxfId="13" priority="323" stopIfTrue="1">
      <formula>COUNTIF(W$30:W$47,W36)&gt;1</formula>
    </cfRule>
  </conditionalFormatting>
  <conditionalFormatting sqref="W38">
    <cfRule type="expression" dxfId="13" priority="324" stopIfTrue="1">
      <formula>COUNTIF(W$30:W$47,W38)&gt;1</formula>
    </cfRule>
  </conditionalFormatting>
  <conditionalFormatting sqref="W40">
    <cfRule type="expression" dxfId="13" priority="325" stopIfTrue="1">
      <formula>COUNTIF(W$30:W$47,W40)&gt;1</formula>
    </cfRule>
  </conditionalFormatting>
  <conditionalFormatting sqref="W42">
    <cfRule type="expression" dxfId="13" priority="326" stopIfTrue="1">
      <formula>COUNTIF(W$30:W$47,W42)&gt;1</formula>
    </cfRule>
  </conditionalFormatting>
  <conditionalFormatting sqref="W44 U46">
    <cfRule type="expression" dxfId="13" priority="327" stopIfTrue="1">
      <formula>COUNTIF(W$30:W$47,W44)&gt;1</formula>
    </cfRule>
  </conditionalFormatting>
  <conditionalFormatting sqref="W46">
    <cfRule type="expression" dxfId="13" priority="328" stopIfTrue="1">
      <formula>COUNTIF(W$30:W$47,W46)&gt;1</formula>
    </cfRule>
  </conditionalFormatting>
  <conditionalFormatting sqref="X30 V42:W42">
    <cfRule type="expression" dxfId="13" priority="329" stopIfTrue="1">
      <formula>COUNTIF(X$30:X$47,X30)&gt;1</formula>
    </cfRule>
  </conditionalFormatting>
  <conditionalFormatting sqref="V32 X32">
    <cfRule type="expression" dxfId="13" priority="330" stopIfTrue="1">
      <formula>COUNTIF(V$30:V$47,V32)&gt;1</formula>
    </cfRule>
  </conditionalFormatting>
  <conditionalFormatting sqref="X34">
    <cfRule type="expression" dxfId="13" priority="331" stopIfTrue="1">
      <formula>COUNTIF(X$30:X$47,X34)&gt;1</formula>
    </cfRule>
  </conditionalFormatting>
  <conditionalFormatting sqref="X36">
    <cfRule type="expression" dxfId="13" priority="332" stopIfTrue="1">
      <formula>COUNTIF(X$30:X$47,X36)&gt;1</formula>
    </cfRule>
  </conditionalFormatting>
  <conditionalFormatting sqref="X38">
    <cfRule type="expression" dxfId="13" priority="333" stopIfTrue="1">
      <formula>COUNTIF(X$30:X$47,X38)&gt;1</formula>
    </cfRule>
  </conditionalFormatting>
  <conditionalFormatting sqref="X40">
    <cfRule type="expression" dxfId="13" priority="334" stopIfTrue="1">
      <formula>COUNTIF(X$30:X$47,X40)&gt;1</formula>
    </cfRule>
  </conditionalFormatting>
  <conditionalFormatting sqref="AI30 X42 V46">
    <cfRule type="expression" dxfId="13" priority="335" stopIfTrue="1">
      <formula>COUNTIF(AI$30:AI$47,AI30)&gt;1</formula>
    </cfRule>
  </conditionalFormatting>
  <conditionalFormatting sqref="X44">
    <cfRule type="expression" dxfId="13" priority="336" stopIfTrue="1">
      <formula>COUNTIF(X$30:X$47,X44)&gt;1</formula>
    </cfRule>
  </conditionalFormatting>
  <conditionalFormatting sqref="X46">
    <cfRule type="expression" dxfId="13" priority="337" stopIfTrue="1">
      <formula>COUNTIF(X$30:X$47,X46)&gt;1</formula>
    </cfRule>
  </conditionalFormatting>
  <conditionalFormatting sqref="Y30">
    <cfRule type="expression" dxfId="13" priority="338" stopIfTrue="1">
      <formula>COUNTIF(Y$30:Y$47,Y30)&gt;1</formula>
    </cfRule>
  </conditionalFormatting>
  <conditionalFormatting sqref="Y32">
    <cfRule type="expression" dxfId="13" priority="339" stopIfTrue="1">
      <formula>COUNTIF(Y$30:Y$47,Y32)&gt;1</formula>
    </cfRule>
  </conditionalFormatting>
  <conditionalFormatting sqref="Y34">
    <cfRule type="expression" dxfId="13" priority="340" stopIfTrue="1">
      <formula>COUNTIF(Y$30:Y$47,Y34)&gt;1</formula>
    </cfRule>
  </conditionalFormatting>
  <conditionalFormatting sqref="V30 Y36">
    <cfRule type="expression" dxfId="13" priority="341" stopIfTrue="1">
      <formula>COUNTIF(V$30:V$47,V30)&gt;1</formula>
    </cfRule>
  </conditionalFormatting>
  <conditionalFormatting sqref="Y38">
    <cfRule type="expression" dxfId="13" priority="342" stopIfTrue="1">
      <formula>COUNTIF(Y$30:Y$47,Y38)&gt;1</formula>
    </cfRule>
  </conditionalFormatting>
  <conditionalFormatting sqref="Y40">
    <cfRule type="expression" dxfId="13" priority="343" stopIfTrue="1">
      <formula>COUNTIF(Y$30:Y$47,Y40)&gt;1</formula>
    </cfRule>
  </conditionalFormatting>
  <conditionalFormatting sqref="Y42">
    <cfRule type="expression" dxfId="13" priority="344" stopIfTrue="1">
      <formula>COUNTIF(Y$30:Y$47,Y42)&gt;1</formula>
    </cfRule>
  </conditionalFormatting>
  <conditionalFormatting sqref="Y44">
    <cfRule type="expression" dxfId="13" priority="345" stopIfTrue="1">
      <formula>COUNTIF(Y$30:Y$47,Y44)&gt;1</formula>
    </cfRule>
  </conditionalFormatting>
  <conditionalFormatting sqref="Y46">
    <cfRule type="expression" dxfId="13" priority="346" stopIfTrue="1">
      <formula>COUNTIF(Y$30:Y$47,Y46)&gt;1</formula>
    </cfRule>
  </conditionalFormatting>
  <conditionalFormatting sqref="Z30">
    <cfRule type="expression" dxfId="13" priority="347" stopIfTrue="1">
      <formula>COUNTIF(Z$30:Z$47,Z30)&gt;1</formula>
    </cfRule>
  </conditionalFormatting>
  <conditionalFormatting sqref="Z32">
    <cfRule type="expression" dxfId="13" priority="348" stopIfTrue="1">
      <formula>COUNTIF(Z$30:Z$47,Z32)&gt;1</formula>
    </cfRule>
  </conditionalFormatting>
  <conditionalFormatting sqref="Z32">
    <cfRule type="expression" dxfId="13" priority="349" stopIfTrue="1">
      <formula>COUNTIF(Z$30:Z$47,Z32)&gt;1</formula>
    </cfRule>
  </conditionalFormatting>
  <conditionalFormatting sqref="Z34">
    <cfRule type="expression" dxfId="13" priority="350" stopIfTrue="1">
      <formula>COUNTIF(Z$30:Z$47,Z34)&gt;1</formula>
    </cfRule>
  </conditionalFormatting>
  <conditionalFormatting sqref="Z36">
    <cfRule type="expression" dxfId="13" priority="351" stopIfTrue="1">
      <formula>COUNTIF(Z$30:Z$47,Z36)&gt;1</formula>
    </cfRule>
  </conditionalFormatting>
  <conditionalFormatting sqref="Z38">
    <cfRule type="expression" dxfId="13" priority="352" stopIfTrue="1">
      <formula>COUNTIF(Z$30:Z$47,Z38)&gt;1</formula>
    </cfRule>
  </conditionalFormatting>
  <conditionalFormatting sqref="Z40">
    <cfRule type="expression" dxfId="13" priority="353" stopIfTrue="1">
      <formula>COUNTIF(Z$30:Z$47,Z40)&gt;1</formula>
    </cfRule>
  </conditionalFormatting>
  <conditionalFormatting sqref="Z42">
    <cfRule type="expression" dxfId="13" priority="354" stopIfTrue="1">
      <formula>COUNTIF(Z$30:Z$47,Z42)&gt;1</formula>
    </cfRule>
  </conditionalFormatting>
  <conditionalFormatting sqref="Z44">
    <cfRule type="expression" dxfId="13" priority="355" stopIfTrue="1">
      <formula>COUNTIF(Z$30:Z$47,Z44)&gt;1</formula>
    </cfRule>
  </conditionalFormatting>
  <conditionalFormatting sqref="Z46">
    <cfRule type="expression" dxfId="13" priority="356" stopIfTrue="1">
      <formula>COUNTIF(Z$30:Z$47,Z46)&gt;1</formula>
    </cfRule>
  </conditionalFormatting>
  <conditionalFormatting sqref="AA30 AB32:AC32 AJ32">
    <cfRule type="expression" dxfId="13" priority="357" stopIfTrue="1">
      <formula>COUNTIF(AA$30:AA$47,AA30)&gt;1</formula>
    </cfRule>
  </conditionalFormatting>
  <conditionalFormatting sqref="AA32">
    <cfRule type="expression" dxfId="13" priority="358" stopIfTrue="1">
      <formula>COUNTIF(AA$30:AA$47,AA32)&gt;1</formula>
    </cfRule>
  </conditionalFormatting>
  <conditionalFormatting sqref="V30 V32 X32 AA34 AC34 Y36 AC36">
    <cfRule type="expression" dxfId="13" priority="359">
      <formula>AND($AA30=$T30, $AA30&lt;&gt;"")</formula>
    </cfRule>
  </conditionalFormatting>
  <conditionalFormatting sqref="V30 V32 X32 AA34 AC34 Y36 AC36">
    <cfRule type="expression" dxfId="13" priority="360" stopIfTrue="1">
      <formula>COUNTIF(V$30:V$47,V30)&gt;1</formula>
    </cfRule>
  </conditionalFormatting>
  <conditionalFormatting sqref="V30 AE30:AF30 AI30:AJ30 AF32 AI32:AJ32 Y34 AC34 AF34 Y36 AA36:AB36 AD44 AE46">
    <cfRule type="expression" dxfId="13" priority="361" stopIfTrue="1">
      <formula>COUNTIF(V$30:V$47,V30)&gt;1</formula>
    </cfRule>
  </conditionalFormatting>
  <conditionalFormatting sqref="AA38">
    <cfRule type="expression" dxfId="13" priority="362" stopIfTrue="1">
      <formula>COUNTIF(AA$30:AA$47,AA38)&gt;1</formula>
    </cfRule>
  </conditionalFormatting>
  <conditionalFormatting sqref="AA40">
    <cfRule type="expression" dxfId="13" priority="363" stopIfTrue="1">
      <formula>COUNTIF(AA$30:AA$47,AA40)&gt;1</formula>
    </cfRule>
  </conditionalFormatting>
  <conditionalFormatting sqref="AA42">
    <cfRule type="expression" dxfId="13" priority="364" stopIfTrue="1">
      <formula>COUNTIF(AA$30:AA$47,AA42)&gt;1</formula>
    </cfRule>
  </conditionalFormatting>
  <conditionalFormatting sqref="AA44">
    <cfRule type="expression" dxfId="13" priority="365" stopIfTrue="1">
      <formula>COUNTIF(AA$30:AA$47,AA44)&gt;1</formula>
    </cfRule>
  </conditionalFormatting>
  <conditionalFormatting sqref="AA46">
    <cfRule type="expression" dxfId="13" priority="366" stopIfTrue="1">
      <formula>COUNTIF(AA$30:AA$47,AA46)&gt;1</formula>
    </cfRule>
  </conditionalFormatting>
  <conditionalFormatting sqref="Y30 AB30 Y32">
    <cfRule type="expression" dxfId="13" priority="367" stopIfTrue="1">
      <formula>COUNTIF(Y$30:Y$47,Y30)&gt;1</formula>
    </cfRule>
  </conditionalFormatting>
  <conditionalFormatting sqref="AB32">
    <cfRule type="expression" dxfId="13" priority="368" stopIfTrue="1">
      <formula>COUNTIF(AB$30:AB$47,AB32)&gt;1</formula>
    </cfRule>
  </conditionalFormatting>
  <conditionalFormatting sqref="Y32 AC32 AB34">
    <cfRule type="expression" dxfId="13" priority="369" stopIfTrue="1">
      <formula>COUNTIF(Y$30:Y$47,Y32)&gt;1</formula>
    </cfRule>
  </conditionalFormatting>
  <conditionalFormatting sqref="AB36">
    <cfRule type="expression" dxfId="13" priority="370" stopIfTrue="1">
      <formula>COUNTIF(AB$30:AB$47,AB36)&gt;1</formula>
    </cfRule>
  </conditionalFormatting>
  <conditionalFormatting sqref="AB38">
    <cfRule type="expression" dxfId="13" priority="371" stopIfTrue="1">
      <formula>COUNTIF(AB$30:AB$47,AB38)&gt;1</formula>
    </cfRule>
  </conditionalFormatting>
  <conditionalFormatting sqref="AB40">
    <cfRule type="expression" dxfId="13" priority="372" stopIfTrue="1">
      <formula>COUNTIF(AB$30:AB$47,AB40)&gt;1</formula>
    </cfRule>
  </conditionalFormatting>
  <conditionalFormatting sqref="AB42">
    <cfRule type="expression" dxfId="13" priority="373" stopIfTrue="1">
      <formula>COUNTIF(AB$30:AB$47,AB42)&gt;1</formula>
    </cfRule>
  </conditionalFormatting>
  <conditionalFormatting sqref="AB44">
    <cfRule type="expression" dxfId="13" priority="374" stopIfTrue="1">
      <formula>COUNTIF(AB$30:AB$47,AB44)&gt;1</formula>
    </cfRule>
  </conditionalFormatting>
  <conditionalFormatting sqref="AB46">
    <cfRule type="expression" dxfId="13" priority="375" stopIfTrue="1">
      <formula>COUNTIF(AB$30:AB$47,AB46)&gt;1</formula>
    </cfRule>
  </conditionalFormatting>
  <conditionalFormatting sqref="AC30 AD42">
    <cfRule type="expression" dxfId="13" priority="376" stopIfTrue="1">
      <formula>COUNTIF(AC$30:AC$47,AC30)&gt;1</formula>
    </cfRule>
  </conditionalFormatting>
  <conditionalFormatting sqref="AC30 AB32:AC32 AD42">
    <cfRule type="expression" dxfId="13" priority="377" stopIfTrue="1">
      <formula>COUNTIF(AC$30:AC$47,AC30)&gt;1</formula>
    </cfRule>
  </conditionalFormatting>
  <conditionalFormatting sqref="V30 AC34 Y36">
    <cfRule type="expression" dxfId="13" priority="378" stopIfTrue="1">
      <formula>COUNTIF(V$30:V$47,V30)&gt;1</formula>
    </cfRule>
  </conditionalFormatting>
  <conditionalFormatting sqref="Y32 AC32 AB34:AB35 AC36 AB37 AC43 AE43">
    <cfRule type="expression" dxfId="13" priority="379" stopIfTrue="1">
      <formula>COUNTIF(Y$30:Y$47,Y32)&gt;1</formula>
    </cfRule>
  </conditionalFormatting>
  <conditionalFormatting sqref="AC38">
    <cfRule type="expression" dxfId="13" priority="380" stopIfTrue="1">
      <formula>COUNTIF(AC$30:AC$47,AC38)&gt;1</formula>
    </cfRule>
  </conditionalFormatting>
  <conditionalFormatting sqref="AC40">
    <cfRule type="expression" dxfId="13" priority="381" stopIfTrue="1">
      <formula>COUNTIF(AC$30:AC$47,AC40)&gt;1</formula>
    </cfRule>
  </conditionalFormatting>
  <conditionalFormatting sqref="V30 AC34 AF34 Y36 AC42 AE42 AI42 AD46">
    <cfRule type="expression" dxfId="13" priority="382" stopIfTrue="1">
      <formula>COUNTIF(V$30:V$47,V30)&gt;1</formula>
    </cfRule>
  </conditionalFormatting>
  <conditionalFormatting sqref="AF30 AJ30 Y32 AC32 AE32 AJ32 AB34 AC44 AI44 AJ46">
    <cfRule type="expression" dxfId="13" priority="383" stopIfTrue="1">
      <formula>COUNTIF(AF$30:AF$47,AF30)&gt;1</formula>
    </cfRule>
  </conditionalFormatting>
  <conditionalFormatting sqref="V30 AC34 AF34 Y36 AF36 AE42 AI42 AE44 AI44:AJ44 AC46 AI46:AJ46">
    <cfRule type="expression" dxfId="13" priority="384" stopIfTrue="1">
      <formula>COUNTIF(V$30:V$47,V30)&gt;1</formula>
    </cfRule>
  </conditionalFormatting>
  <conditionalFormatting sqref="AD30">
    <cfRule type="expression" dxfId="13" priority="385" stopIfTrue="1">
      <formula>COUNTIF(AD$30:AD$47,AD30)&gt;1</formula>
    </cfRule>
  </conditionalFormatting>
  <conditionalFormatting sqref="AD32">
    <cfRule type="expression" dxfId="13" priority="386" stopIfTrue="1">
      <formula>COUNTIF(AD$30:AD$47,AD32)&gt;1</formula>
    </cfRule>
  </conditionalFormatting>
  <conditionalFormatting sqref="AD34">
    <cfRule type="expression" dxfId="13" priority="387" stopIfTrue="1">
      <formula>COUNTIF(AD$30:AD$47,AD34)&gt;1</formula>
    </cfRule>
  </conditionalFormatting>
  <conditionalFormatting sqref="AD36">
    <cfRule type="expression" dxfId="13" priority="388" stopIfTrue="1">
      <formula>COUNTIF(AD$30:AD$47,AD36)&gt;1</formula>
    </cfRule>
  </conditionalFormatting>
  <conditionalFormatting sqref="AD38">
    <cfRule type="expression" dxfId="13" priority="389" stopIfTrue="1">
      <formula>COUNTIF(AD$30:AD$47,AD38)&gt;1</formula>
    </cfRule>
  </conditionalFormatting>
  <conditionalFormatting sqref="AD40">
    <cfRule type="expression" dxfId="13" priority="390" stopIfTrue="1">
      <formula>COUNTIF(AD$30:AD$47,AD40)&gt;1</formula>
    </cfRule>
  </conditionalFormatting>
  <conditionalFormatting sqref="V30 AI32 AC34 AF34 Y36 AF36 AD42 AJ42 AD44 AI44 AE46 AI46:AJ46">
    <cfRule type="expression" dxfId="13" priority="391" stopIfTrue="1">
      <formula>COUNTIF(V$30:V$47,V30)&gt;1</formula>
    </cfRule>
  </conditionalFormatting>
  <conditionalFormatting sqref="AD44 AE46">
    <cfRule type="expression" dxfId="13" priority="392" stopIfTrue="1">
      <formula>COUNTIF(AD$30:AD$47,AD44)&gt;1</formula>
    </cfRule>
  </conditionalFormatting>
  <conditionalFormatting sqref="V30 AC34 AF34 Y36 AE42 AI42 AD46">
    <cfRule type="expression" dxfId="13" priority="393" stopIfTrue="1">
      <formula>COUNTIF(V$30:V$47,V30)&gt;1</formula>
    </cfRule>
  </conditionalFormatting>
  <conditionalFormatting sqref="AE30 AF32 AB36">
    <cfRule type="expression" dxfId="13" priority="394" stopIfTrue="1">
      <formula>COUNTIF(AE$30:AE$47,AE30)&gt;1</formula>
    </cfRule>
  </conditionalFormatting>
  <conditionalFormatting sqref="AI30 Y32 AC32 AE32 AB34">
    <cfRule type="expression" dxfId="13" priority="395" stopIfTrue="1">
      <formula>COUNTIF(AI$30:AI$47,AI30)&gt;1</formula>
    </cfRule>
  </conditionalFormatting>
  <conditionalFormatting sqref="AE34">
    <cfRule type="expression" dxfId="13" priority="396" stopIfTrue="1">
      <formula>COUNTIF(AE$30:AE$47,AE34)&gt;1</formula>
    </cfRule>
  </conditionalFormatting>
  <conditionalFormatting sqref="AE36">
    <cfRule type="expression" dxfId="13" priority="397" stopIfTrue="1">
      <formula>COUNTIF(AE$30:AE$47,AE36)&gt;1</formula>
    </cfRule>
  </conditionalFormatting>
  <conditionalFormatting sqref="AE38">
    <cfRule type="expression" dxfId="13" priority="398" stopIfTrue="1">
      <formula>COUNTIF(AE$30:AE$47,AE38)&gt;1</formula>
    </cfRule>
  </conditionalFormatting>
  <conditionalFormatting sqref="AE40">
    <cfRule type="expression" dxfId="13" priority="399" stopIfTrue="1">
      <formula>COUNTIF(AE$30:AE$47,AE40)&gt;1</formula>
    </cfRule>
  </conditionalFormatting>
  <conditionalFormatting sqref="V30 AC34 AF34 Y36 AF36 AE42 AI42 AI44:AJ44 AI46:AJ46">
    <cfRule type="expression" dxfId="13" priority="400" stopIfTrue="1">
      <formula>COUNTIF(V$30:V$47,V30)&gt;1</formula>
    </cfRule>
  </conditionalFormatting>
  <conditionalFormatting sqref="AE44 AI44 AI46">
    <cfRule type="expression" dxfId="13" priority="401" stopIfTrue="1">
      <formula>COUNTIF(AE$30:AE$47,AE44)&gt;1</formula>
    </cfRule>
  </conditionalFormatting>
  <conditionalFormatting sqref="AE46">
    <cfRule type="expression" dxfId="13" priority="402" stopIfTrue="1">
      <formula>COUNTIF(AE$30:AE$47,AE46)&gt;1</formula>
    </cfRule>
  </conditionalFormatting>
  <conditionalFormatting sqref="AF30">
    <cfRule type="expression" dxfId="13" priority="403" stopIfTrue="1">
      <formula>COUNTIF(AF$30:AF$47,AF30)&gt;1</formula>
    </cfRule>
  </conditionalFormatting>
  <conditionalFormatting sqref="AF32 AB36">
    <cfRule type="expression" dxfId="13" priority="404" stopIfTrue="1">
      <formula>COUNTIF(AF$30:AF$47,AF32)&gt;1</formula>
    </cfRule>
  </conditionalFormatting>
  <conditionalFormatting sqref="V30 AC34 AF34 Y36">
    <cfRule type="expression" dxfId="13" priority="405" stopIfTrue="1">
      <formula>COUNTIF(V$30:V$47,V30)&gt;1</formula>
    </cfRule>
  </conditionalFormatting>
  <conditionalFormatting sqref="AF36">
    <cfRule type="expression" dxfId="13" priority="406" stopIfTrue="1">
      <formula>COUNTIF(AF$30:AF$47,AF36)&gt;1</formula>
    </cfRule>
  </conditionalFormatting>
  <conditionalFormatting sqref="AF38">
    <cfRule type="expression" dxfId="13" priority="407" stopIfTrue="1">
      <formula>COUNTIF(AF$30:AF$47,AF38)&gt;1</formula>
    </cfRule>
  </conditionalFormatting>
  <conditionalFormatting sqref="AF40">
    <cfRule type="expression" dxfId="13" priority="408" stopIfTrue="1">
      <formula>COUNTIF(AF$30:AF$47,AF40)&gt;1</formula>
    </cfRule>
  </conditionalFormatting>
  <conditionalFormatting sqref="AF42">
    <cfRule type="expression" dxfId="13" priority="409" stopIfTrue="1">
      <formula>COUNTIF(AF$30:AF$47,AF42)&gt;1</formula>
    </cfRule>
  </conditionalFormatting>
  <conditionalFormatting sqref="AF44">
    <cfRule type="expression" dxfId="13" priority="410" stopIfTrue="1">
      <formula>COUNTIF(AF$30:AF$47,AF44)&gt;1</formula>
    </cfRule>
  </conditionalFormatting>
  <conditionalFormatting sqref="AF46">
    <cfRule type="expression" dxfId="13" priority="411" stopIfTrue="1">
      <formula>COUNTIF(AF$30:AF$47,AF46)&gt;1</formula>
    </cfRule>
  </conditionalFormatting>
  <conditionalFormatting sqref="AG30">
    <cfRule type="expression" dxfId="13" priority="412" stopIfTrue="1">
      <formula>COUNTIF(AG$30:AG$47,AG30)&gt;1</formula>
    </cfRule>
  </conditionalFormatting>
  <conditionalFormatting sqref="AG32">
    <cfRule type="expression" dxfId="13" priority="413" stopIfTrue="1">
      <formula>COUNTIF(AG$30:AG$47,AG32)&gt;1</formula>
    </cfRule>
  </conditionalFormatting>
  <conditionalFormatting sqref="AG34">
    <cfRule type="expression" dxfId="13" priority="414" stopIfTrue="1">
      <formula>COUNTIF(AG$30:AG$47,AG34)&gt;1</formula>
    </cfRule>
  </conditionalFormatting>
  <conditionalFormatting sqref="AG36">
    <cfRule type="expression" dxfId="13" priority="415" stopIfTrue="1">
      <formula>COUNTIF(AG$30:AG$47,AG36)&gt;1</formula>
    </cfRule>
  </conditionalFormatting>
  <conditionalFormatting sqref="AG38">
    <cfRule type="expression" dxfId="13" priority="416" stopIfTrue="1">
      <formula>COUNTIF(AG$30:AG$47,AG38)&gt;1</formula>
    </cfRule>
  </conditionalFormatting>
  <conditionalFormatting sqref="AG40">
    <cfRule type="expression" dxfId="13" priority="417" stopIfTrue="1">
      <formula>COUNTIF(AG$30:AG$47,AG40)&gt;1</formula>
    </cfRule>
  </conditionalFormatting>
  <conditionalFormatting sqref="AG42">
    <cfRule type="expression" dxfId="13" priority="418" stopIfTrue="1">
      <formula>COUNTIF(AG$30:AG$47,AG42)&gt;1</formula>
    </cfRule>
  </conditionalFormatting>
  <conditionalFormatting sqref="AG44">
    <cfRule type="expression" dxfId="13" priority="419" stopIfTrue="1">
      <formula>COUNTIF(AG$30:AG$47,AG44)&gt;1</formula>
    </cfRule>
  </conditionalFormatting>
  <conditionalFormatting sqref="AG46">
    <cfRule type="expression" dxfId="13" priority="420" stopIfTrue="1">
      <formula>COUNTIF(AG$30:AG$47,AG46)&gt;1</formula>
    </cfRule>
  </conditionalFormatting>
  <conditionalFormatting sqref="AH30">
    <cfRule type="expression" dxfId="13" priority="421" stopIfTrue="1">
      <formula>COUNTIF(AH$30:AH$47,AH30)&gt;1</formula>
    </cfRule>
  </conditionalFormatting>
  <conditionalFormatting sqref="AH32">
    <cfRule type="expression" dxfId="13" priority="422" stopIfTrue="1">
      <formula>COUNTIF(AH$30:AH$47,AH32)&gt;1</formula>
    </cfRule>
  </conditionalFormatting>
  <conditionalFormatting sqref="AH34">
    <cfRule type="expression" dxfId="13" priority="423" stopIfTrue="1">
      <formula>COUNTIF(AH$30:AH$47,AH34)&gt;1</formula>
    </cfRule>
  </conditionalFormatting>
  <conditionalFormatting sqref="AH36">
    <cfRule type="expression" dxfId="13" priority="424" stopIfTrue="1">
      <formula>COUNTIF(AH$30:AH$47,AH36)&gt;1</formula>
    </cfRule>
  </conditionalFormatting>
  <conditionalFormatting sqref="AH38">
    <cfRule type="expression" dxfId="13" priority="425" stopIfTrue="1">
      <formula>COUNTIF(AH$30:AH$47,AH38)&gt;1</formula>
    </cfRule>
  </conditionalFormatting>
  <conditionalFormatting sqref="AH40">
    <cfRule type="expression" dxfId="13" priority="426" stopIfTrue="1">
      <formula>COUNTIF(AH$30:AH$47,AH40)&gt;1</formula>
    </cfRule>
  </conditionalFormatting>
  <conditionalFormatting sqref="AH42">
    <cfRule type="expression" dxfId="13" priority="427" stopIfTrue="1">
      <formula>COUNTIF(AH$30:AH$47,AH42)&gt;1</formula>
    </cfRule>
  </conditionalFormatting>
  <conditionalFormatting sqref="AH44">
    <cfRule type="expression" dxfId="13" priority="428" stopIfTrue="1">
      <formula>COUNTIF(AH$30:AH$47,AH44)&gt;1</formula>
    </cfRule>
  </conditionalFormatting>
  <conditionalFormatting sqref="AH46">
    <cfRule type="expression" dxfId="13" priority="429" stopIfTrue="1">
      <formula>COUNTIF(AH$30:AH$47,AH46)&gt;1</formula>
    </cfRule>
  </conditionalFormatting>
  <conditionalFormatting sqref="AI30">
    <cfRule type="expression" dxfId="13" priority="430" stopIfTrue="1">
      <formula>COUNTIF(AI$30:AI$47,AI30)&gt;1</formula>
    </cfRule>
  </conditionalFormatting>
  <conditionalFormatting sqref="V30 AI30 AI32 AC34 AF34 Y36">
    <cfRule type="expression" dxfId="13" priority="431" stopIfTrue="1">
      <formula>COUNTIF(V$30:V$47,V30)&gt;1</formula>
    </cfRule>
  </conditionalFormatting>
  <conditionalFormatting sqref="AI34">
    <cfRule type="expression" dxfId="13" priority="432" stopIfTrue="1">
      <formula>COUNTIF(AI$30:AI$47,AI34)&gt;1</formula>
    </cfRule>
  </conditionalFormatting>
  <conditionalFormatting sqref="AI36">
    <cfRule type="expression" dxfId="13" priority="433" stopIfTrue="1">
      <formula>COUNTIF(AI$30:AI$47,AI36)&gt;1</formula>
    </cfRule>
  </conditionalFormatting>
  <conditionalFormatting sqref="AI38">
    <cfRule type="expression" dxfId="13" priority="434" stopIfTrue="1">
      <formula>COUNTIF(AI$30:AI$47,AI38)&gt;1</formula>
    </cfRule>
  </conditionalFormatting>
  <conditionalFormatting sqref="AI40">
    <cfRule type="expression" dxfId="13" priority="435" stopIfTrue="1">
      <formula>COUNTIF(AI$30:AI$47,AI40)&gt;1</formula>
    </cfRule>
  </conditionalFormatting>
  <conditionalFormatting sqref="AF36 AI44 AI46:AJ46">
    <cfRule type="expression" dxfId="13" priority="436" stopIfTrue="1">
      <formula>COUNTIF(AF$30:AF$47,AF36)&gt;1</formula>
    </cfRule>
  </conditionalFormatting>
  <conditionalFormatting sqref="AI44 AI46">
    <cfRule type="expression" dxfId="13" priority="437" stopIfTrue="1">
      <formula>COUNTIF(AI$30:AI$47,AI44)&gt;1</formula>
    </cfRule>
  </conditionalFormatting>
  <conditionalFormatting sqref="AF30 AJ30 AJ32">
    <cfRule type="expression" dxfId="13" priority="438" stopIfTrue="1">
      <formula>COUNTIF(AF$30:AF$47,AF30)&gt;1</formula>
    </cfRule>
  </conditionalFormatting>
  <conditionalFormatting sqref="AJ32">
    <cfRule type="expression" dxfId="13" priority="439" stopIfTrue="1">
      <formula>COUNTIF(AJ$30:AJ$47,AJ32)&gt;1</formula>
    </cfRule>
  </conditionalFormatting>
  <conditionalFormatting sqref="AJ34">
    <cfRule type="expression" dxfId="13" priority="440" stopIfTrue="1">
      <formula>COUNTIF(AJ$30:AJ$47,AJ34)&gt;1</formula>
    </cfRule>
  </conditionalFormatting>
  <conditionalFormatting sqref="AJ36">
    <cfRule type="expression" dxfId="13" priority="441" stopIfTrue="1">
      <formula>COUNTIF(AJ$30:AJ$47,AJ36)&gt;1</formula>
    </cfRule>
  </conditionalFormatting>
  <conditionalFormatting sqref="AJ38">
    <cfRule type="expression" dxfId="13" priority="442" stopIfTrue="1">
      <formula>COUNTIF(AJ$30:AJ$47,AJ38)&gt;1</formula>
    </cfRule>
  </conditionalFormatting>
  <conditionalFormatting sqref="AJ40">
    <cfRule type="expression" dxfId="13" priority="443" stopIfTrue="1">
      <formula>COUNTIF(AJ$30:AJ$47,AJ40)&gt;1</formula>
    </cfRule>
  </conditionalFormatting>
  <conditionalFormatting sqref="AJ42 AD44 AJ44 AE46">
    <cfRule type="expression" dxfId="13" priority="444" stopIfTrue="1">
      <formula>COUNTIF(AJ$30:AJ$47,AJ42)&gt;1</formula>
    </cfRule>
  </conditionalFormatting>
  <conditionalFormatting sqref="AJ44">
    <cfRule type="expression" dxfId="13" priority="445" stopIfTrue="1">
      <formula>COUNTIF(AJ$30:AJ$47,AJ44)&gt;1</formula>
    </cfRule>
  </conditionalFormatting>
  <conditionalFormatting sqref="AI44 AJ46">
    <cfRule type="expression" dxfId="13" priority="446" stopIfTrue="1">
      <formula>COUNTIF(AI$30:AI$47,AI44)&gt;1</formula>
    </cfRule>
  </conditionalFormatting>
  <conditionalFormatting sqref="H32">
    <cfRule type="expression" dxfId="13" priority="447" stopIfTrue="1">
      <formula>COUNTIF(H$30:H$47,H32)&gt;1</formula>
    </cfRule>
  </conditionalFormatting>
  <conditionalFormatting sqref="H34">
    <cfRule type="expression" dxfId="13" priority="448" stopIfTrue="1">
      <formula>COUNTIF(H$30:H$47,H34)&gt;1</formula>
    </cfRule>
  </conditionalFormatting>
  <conditionalFormatting sqref="H36">
    <cfRule type="expression" dxfId="13" priority="449" stopIfTrue="1">
      <formula>COUNTIF(H$30:H$47,H36)&gt;1</formula>
    </cfRule>
  </conditionalFormatting>
  <conditionalFormatting sqref="H38">
    <cfRule type="expression" dxfId="13" priority="450" stopIfTrue="1">
      <formula>COUNTIF(H$30:H$47,H38)&gt;1</formula>
    </cfRule>
  </conditionalFormatting>
  <conditionalFormatting sqref="H40">
    <cfRule type="expression" dxfId="13" priority="451" stopIfTrue="1">
      <formula>COUNTIF(H$30:H$47,H40)&gt;1</formula>
    </cfRule>
  </conditionalFormatting>
  <conditionalFormatting sqref="V30 Y32 AC32 AB34:AC34 AF34 Y36 AF36 G42:I42 O42 U42:W42 AE42 AI42 H44:I44 Q44 U44:V44 X44 AE44 AI44:AJ44 I46:J46 N46 U46 X46 AC46 AI46:AJ46">
    <cfRule type="expression" dxfId="13" priority="452" stopIfTrue="1">
      <formula>COUNTIF(V$30:V$47,V30)&gt;1</formula>
    </cfRule>
  </conditionalFormatting>
  <conditionalFormatting sqref="V30 Y32 AC32 AB34:AC34 AF34 Y36 AF36 G42 I42 O42 U42:W42 AE42 AI42 H44:I44 Q44 U44:V44 X44 AE44 AI44:AJ44 I46:J46 N46 U46 X46 AC46 AI46:AJ46">
    <cfRule type="expression" dxfId="13" priority="453" stopIfTrue="1">
      <formula>COUNTIF(V$30:V$47,V30)&gt;1</formula>
    </cfRule>
  </conditionalFormatting>
  <conditionalFormatting sqref="K34 H46">
    <cfRule type="expression" dxfId="13" priority="454" stopIfTrue="1">
      <formula>COUNTIF(K$30:K$47,K34)&gt;1</formula>
    </cfRule>
  </conditionalFormatting>
  <conditionalFormatting sqref="I30">
    <cfRule type="expression" dxfId="13" priority="455" stopIfTrue="1">
      <formula>COUNTIF(I$30:I$47,I30)&gt;1</formula>
    </cfRule>
  </conditionalFormatting>
  <conditionalFormatting sqref="I32">
    <cfRule type="expression" dxfId="13" priority="456" stopIfTrue="1">
      <formula>COUNTIF(I$30:I$47,I32)&gt;1</formula>
    </cfRule>
  </conditionalFormatting>
  <conditionalFormatting sqref="I34">
    <cfRule type="expression" dxfId="13" priority="457" stopIfTrue="1">
      <formula>COUNTIF(I$30:I$47,I34)&gt;1</formula>
    </cfRule>
  </conditionalFormatting>
  <conditionalFormatting sqref="I36">
    <cfRule type="expression" dxfId="13" priority="458" stopIfTrue="1">
      <formula>COUNTIF(I$30:I$47,I36)&gt;1</formula>
    </cfRule>
  </conditionalFormatting>
  <conditionalFormatting sqref="I38">
    <cfRule type="expression" dxfId="13" priority="459" stopIfTrue="1">
      <formula>COUNTIF(I$30:I$47,I38)&gt;1</formula>
    </cfRule>
  </conditionalFormatting>
  <conditionalFormatting sqref="I40">
    <cfRule type="expression" dxfId="13" priority="460" stopIfTrue="1">
      <formula>COUNTIF(I$30:I$47,I40)&gt;1</formula>
    </cfRule>
  </conditionalFormatting>
  <conditionalFormatting sqref="I42">
    <cfRule type="expression" dxfId="13" priority="461" stopIfTrue="1">
      <formula>COUNTIF(I$30:I$47,I42)&gt;1</formula>
    </cfRule>
  </conditionalFormatting>
  <conditionalFormatting sqref="I42 I44 I46">
    <cfRule type="expression" dxfId="13" priority="462" stopIfTrue="1">
      <formula>COUNTIF(I$30:I$47,I42)&gt;1</formula>
    </cfRule>
  </conditionalFormatting>
  <conditionalFormatting sqref="I42 I46">
    <cfRule type="expression" dxfId="13" priority="463" stopIfTrue="1">
      <formula>COUNTIF(I$30:I$47,I42)&gt;1</formula>
    </cfRule>
  </conditionalFormatting>
  <conditionalFormatting sqref="J30">
    <cfRule type="expression" dxfId="13" priority="464" stopIfTrue="1">
      <formula>COUNTIF(J$30:J$47,J30)&gt;1</formula>
    </cfRule>
  </conditionalFormatting>
  <conditionalFormatting sqref="AC30 AF30 AJ30 Y32 AC32 AE32 AJ32 AB34:AB35 R36 Q42 AD42 N44:O44 Q44 U44:V44 W44:W45 AC44 AI44 O46:Q46 U46 AJ46">
    <cfRule type="expression" dxfId="13" priority="465" stopIfTrue="1">
      <formula>COUNTIF(AC$30:AC$47,AC30)&gt;1</formula>
    </cfRule>
  </conditionalFormatting>
  <conditionalFormatting sqref="J34">
    <cfRule type="expression" dxfId="13" priority="466" stopIfTrue="1">
      <formula>COUNTIF(J$30:J$47,J34)&gt;1</formula>
    </cfRule>
  </conditionalFormatting>
  <conditionalFormatting sqref="J36">
    <cfRule type="expression" dxfId="13" priority="467" stopIfTrue="1">
      <formula>COUNTIF(J$30:J$47,J36)&gt;1</formula>
    </cfRule>
  </conditionalFormatting>
  <conditionalFormatting sqref="J38">
    <cfRule type="expression" dxfId="13" priority="468" stopIfTrue="1">
      <formula>COUNTIF(J$30:J$47,J38)&gt;1</formula>
    </cfRule>
  </conditionalFormatting>
  <conditionalFormatting sqref="J40">
    <cfRule type="expression" dxfId="13" priority="469" stopIfTrue="1">
      <formula>COUNTIF(J$30:J$47,J40)&gt;1</formula>
    </cfRule>
  </conditionalFormatting>
  <conditionalFormatting sqref="J42 I46">
    <cfRule type="expression" dxfId="13" priority="470" stopIfTrue="1">
      <formula>COUNTIF(J$30:J$47,J42)&gt;1</formula>
    </cfRule>
  </conditionalFormatting>
  <conditionalFormatting sqref="J44">
    <cfRule type="expression" dxfId="13" priority="471" stopIfTrue="1">
      <formula>COUNTIF(J$30:J$47,J44)&gt;1</formula>
    </cfRule>
  </conditionalFormatting>
  <conditionalFormatting sqref="I44 I46:J46">
    <cfRule type="expression" dxfId="13" priority="472" stopIfTrue="1">
      <formula>COUNTIF(I$30:I$47,I44)&gt;1</formula>
    </cfRule>
  </conditionalFormatting>
  <conditionalFormatting sqref="G30 AA30 K32 AB32 J44 AJ44">
    <cfRule type="expression" dxfId="13" priority="473" stopIfTrue="1">
      <formula>COUNTIF(G$30:G$47,G30)&gt;1</formula>
    </cfRule>
  </conditionalFormatting>
  <conditionalFormatting sqref="H30 J32">
    <cfRule type="expression" dxfId="13" priority="474" stopIfTrue="1">
      <formula>COUNTIF(H$30:H$47,H30)&gt;1</formula>
    </cfRule>
  </conditionalFormatting>
  <conditionalFormatting sqref="G32">
    <cfRule type="expression" dxfId="13" priority="475" stopIfTrue="1">
      <formula>COUNTIF(G$30:G$47,G32)&gt;1</formula>
    </cfRule>
  </conditionalFormatting>
  <conditionalFormatting sqref="G34">
    <cfRule type="expression" dxfId="13" priority="476" stopIfTrue="1">
      <formula>COUNTIF(G$30:G$47,G34)&gt;1</formula>
    </cfRule>
  </conditionalFormatting>
  <conditionalFormatting sqref="G36">
    <cfRule type="expression" dxfId="13" priority="477" stopIfTrue="1">
      <formula>COUNTIF(G$30:G$47,G36)&gt;1</formula>
    </cfRule>
  </conditionalFormatting>
  <conditionalFormatting sqref="G38">
    <cfRule type="expression" dxfId="13" priority="478" stopIfTrue="1">
      <formula>COUNTIF(G$30:G$47,G38)&gt;1</formula>
    </cfRule>
  </conditionalFormatting>
  <conditionalFormatting sqref="G40">
    <cfRule type="expression" dxfId="13" priority="479" stopIfTrue="1">
      <formula>COUNTIF(G$30:G$47,G40)&gt;1</formula>
    </cfRule>
  </conditionalFormatting>
  <conditionalFormatting sqref="J30 O30 R30 U30:V30 X30 AC30 AE30:AF30 AI30:AJ30 G32:H32 N32 Q32 V32 Y32 AB32:AC32 AF32 AI32:AJ32 K34 Y34 AB34:AC34 AF34 K36 Y36 AA36:AB36 AF36 G42 I42 O42 Q42 U42:W42 AD42:AE42 AI42 H44:I44 P44:Q44 U44:V44 X44 AD44:AE44 AI44:AJ44 I46:J46 N46 U46 W46:X46 AC46 AE46 AI46:AJ46">
    <cfRule type="expression" dxfId="13" priority="480" stopIfTrue="1">
      <formula>COUNTIF(J$30:J$47,J30)&gt;1</formula>
    </cfRule>
  </conditionalFormatting>
  <conditionalFormatting sqref="G44">
    <cfRule type="expression" dxfId="13" priority="481" stopIfTrue="1">
      <formula>COUNTIF(G$30:G$47,G44)&gt;1</formula>
    </cfRule>
  </conditionalFormatting>
  <conditionalFormatting sqref="G30 V30 Y30 AA30:AB30 AI30 J32:K32 O32 R32 V32 X32:Y32 AB32:AC32 AE32 K34 AA34:AC34 AF34 Y36 AC36 I42 N42 Q42 U42:W42 AC42 AE42 AI42 I44:J44 O44 U44:V44 X44 AJ44 G46:I46 P46 U46 X46 AD46">
    <cfRule type="expression" dxfId="13" priority="482" stopIfTrue="1">
      <formula>COUNTIF(G$30:G$47,G30)&gt;1</formula>
    </cfRule>
  </conditionalFormatting>
  <conditionalFormatting sqref="N30 Q30 V30 AI30 O32 U32 AA32 AI32 R34 AC34 AF34 Y36 P42 X42 AD42 AJ42 Q44 AD44 AI44 Q46 V46 AE46 AJ46">
    <cfRule type="expression" dxfId="13" priority="483">
      <formula>AND($N30=$G30, $N30&lt;&gt;"")</formula>
    </cfRule>
  </conditionalFormatting>
  <conditionalFormatting sqref="N30 Q30 V30 AI30 O32 U32 AA32 AI32 R34 AC34 AF34 Y36 AF36 P42 X42 AD42 AJ42 Q44 AD44 AI44 Q46 V46 AE46 AI46:AJ46">
    <cfRule type="expression" dxfId="13" priority="484">
      <formula>COUNTIF(N$30:N$47,N30)&gt;1</formula>
    </cfRule>
  </conditionalFormatting>
  <conditionalFormatting sqref="G18:G26 K18:K26 O18:O26 S18:S26 W18:W26 AA18:AA26 AE18:AE26 A21:A30 G30:AJ47 A33:A80">
    <cfRule type="containsText" dxfId="14" priority="485" operator="containsText" text="WspXmas">
      <formula>NOT(ISERROR(SEARCH(("WspXmas"),(G18))))</formula>
    </cfRule>
  </conditionalFormatting>
  <conditionalFormatting sqref="G18:G26 K18:K26 O18:O26 S18:S26 W18:W26 AA18:AA26 AE18:AE26 A21:A30 G30:AJ47 A33:A80">
    <cfRule type="containsText" dxfId="10" priority="486" operator="containsText" text="Fun">
      <formula>NOT(ISERROR(SEARCH(("Fun"),(G18))))</formula>
    </cfRule>
  </conditionalFormatting>
  <conditionalFormatting sqref="G18:G26 K18:K26 O18:O26 S18:S26 W18:W26 AA18:AA26 AE18:AE26 A21:A30 G30:AJ47 A33:A80">
    <cfRule type="containsText" dxfId="10" priority="487" operator="containsText" text="Xmas">
      <formula>NOT(ISERROR(SEARCH(("Xmas"),(G18))))</formula>
    </cfRule>
  </conditionalFormatting>
  <conditionalFormatting sqref="G18:G26 K18:K26 O18:O26 S18:S26 W18:W26 AA18:AA26 AE18:AE26 A21:A30 G30:AJ47 A33:A80">
    <cfRule type="containsText" dxfId="10" priority="488" operator="containsText" text="pilates">
      <formula>NOT(ISERROR(SEARCH(("pilates"),(G18))))</formula>
    </cfRule>
  </conditionalFormatting>
  <conditionalFormatting sqref="G18:G26 K18:K26 O18:O26 S18:S26 W18:W26 AA18:AA26 AE18:AE26 A21:A30 G30:AJ47 A33:A80">
    <cfRule type="containsText" dxfId="15" priority="489" operator="containsText" text="Basic">
      <formula>NOT(ISERROR(SEARCH(("Basic"),(G18))))</formula>
    </cfRule>
  </conditionalFormatting>
  <conditionalFormatting sqref="G18:G26 K18:K26 O18:O26 S18:S26 W18:W26 AA18:AA26 AE18:AE26 A21:A30 G30:AJ47 A33:A80">
    <cfRule type="containsText" dxfId="15" priority="490" operator="containsText" text="Pre Basi">
      <formula>NOT(ISERROR(SEARCH(("Pre Basi"),(G18))))</formula>
    </cfRule>
  </conditionalFormatting>
  <conditionalFormatting sqref="G18:G26 K18:K26 O18:O26 S18:S26 W18:W26 AA18:AA26 AE18:AE26 A21:A30 G30:AJ47 A33:A80">
    <cfRule type="containsText" dxfId="16" priority="491" operator="containsText" text="Workout">
      <formula>NOT(ISERROR(SEARCH(("Workout"),(G18))))</formula>
    </cfRule>
  </conditionalFormatting>
  <conditionalFormatting sqref="G18:G26 K18:K26 O18:O26 S18:S26 W18:W26 AA18:AA26 AE18:AE26 A21:A30 G30:AJ47 A33:A80">
    <cfRule type="containsText" dxfId="9" priority="492" operator="containsText" text="jump">
      <formula>NOT(ISERROR(SEARCH(("jump"),(G18))))</formula>
    </cfRule>
  </conditionalFormatting>
  <conditionalFormatting sqref="G18:G26 K18:K26 O18:O26 S18:S26 W18:W26 AA18:AA26 AE18:AE26 A21:A30 G30:AJ47 A33:A80">
    <cfRule type="containsText" dxfId="9" priority="493" operator="containsText" text="PC">
      <formula>NOT(ISERROR(SEARCH(("PC"),(G18))))</formula>
    </cfRule>
  </conditionalFormatting>
  <conditionalFormatting sqref="G18:G26 K18:K26 O18:O26 S18:S26 W18:W26 AA18:AA26 AE18:AE26 A21:A30 G30:AJ47 A33:A80">
    <cfRule type="containsText" dxfId="9" priority="494" operator="containsText" text="AS">
      <formula>NOT(ISERROR(SEARCH(("AS"),(G18))))</formula>
    </cfRule>
  </conditionalFormatting>
  <conditionalFormatting sqref="G18:G26 K18:K26 O18:O26 S18:S26 W18:W26 AA18:AA26 AE18:AE26 A21:A30 G30:AJ47 A33:A80">
    <cfRule type="containsText" dxfId="9" priority="495" operator="containsText" text="PUC">
      <formula>NOT(ISERROR(SEARCH(("PUC"),(G18))))</formula>
    </cfRule>
  </conditionalFormatting>
  <conditionalFormatting sqref="G18:G26 K18:K26 O18:O26 S18:S26 W18:W26 AA18:AA26 AE18:AE26 A21:A30 G30:AJ47 A33:A80">
    <cfRule type="containsText" dxfId="14" priority="496" operator="containsText" text="Waist">
      <formula>NOT(ISERROR(SEARCH(("Waist"),(G18))))</formula>
    </cfRule>
  </conditionalFormatting>
  <conditionalFormatting sqref="G18:G26 K18:K26 O18:O26 S18:S26 W18:W26 AA18:AA26 AE18:AE26 A21:A30 G30:AJ47 A33:A80">
    <cfRule type="containsText" dxfId="6" priority="497" operator="containsText" text="Hip＆Leg">
      <formula>NOT(ISERROR(SEARCH(("Hip＆Leg"),(G18))))</formula>
    </cfRule>
  </conditionalFormatting>
  <conditionalFormatting sqref="G18:G26 K18:K26 O18:O26 S18:S26 W18:W26 AA18:AA26 AE18:AE26 A21:A30 G30:AJ47 A33:A80">
    <cfRule type="containsText" dxfId="6" priority="498" operator="containsText" text="Back＆Ar">
      <formula>NOT(ISERROR(SEARCH(("Back＆Ar"),(G18))))</formula>
    </cfRule>
  </conditionalFormatting>
  <conditionalFormatting sqref="G18:G26 K18:K26 O18:O26 S18:S26 W18:W26 AA18:AA26 AE18:AE26 A21:A30 G30:AJ47 A33:A80">
    <cfRule type="containsText" dxfId="14" priority="499" operator="containsText" text="Shape up">
      <formula>NOT(ISERROR(SEARCH(("Shape up"),(G18))))</formula>
    </cfRule>
  </conditionalFormatting>
  <conditionalFormatting sqref="G18:G26 K18:K26 O18:O26 S18:S26 W18:W26 AA18:AA26 AE18:AE26 A21:A30 G30:AJ47 A33:A80">
    <cfRule type="containsText" dxfId="14" priority="500" operator="containsText" text="PH">
      <formula>NOT(ISERROR(SEARCH(("PH"),(G18))))</formula>
    </cfRule>
  </conditionalFormatting>
  <conditionalFormatting sqref="G18:G26 K18:K26 O18:O26 S18:S26 W18:W26 AA18:AA26 AE18:AE26 A21:A30 G30:AJ47 A33:A80">
    <cfRule type="containsText" dxfId="17" priority="501" operator="containsText" text="Stretch">
      <formula>NOT(ISERROR(SEARCH(("Stretch"),(G18))))</formula>
    </cfRule>
  </conditionalFormatting>
  <conditionalFormatting sqref="G18:G26 K18:K26 O18:O26 S18:S26 W18:W26 AA18:AA26 AE18:AE26 A21:A30 G30:AJ47 A33:A80">
    <cfRule type="containsText" dxfId="17" priority="502" operator="containsText" text="Body">
      <formula>NOT(ISERROR(SEARCH(("Body"),(G18))))</formula>
    </cfRule>
  </conditionalFormatting>
  <conditionalFormatting sqref="G18:G26 K18:K26 O18:O26 S18:S26 W18:W26 AA18:AA26 AE18:AE26 A21:A30 G30:AJ47 A33:A80">
    <cfRule type="containsText" dxfId="17" priority="503" operator="containsText" text="R&amp;S">
      <formula>NOT(ISERROR(SEARCH(("R&amp;S"),(G18))))</formula>
    </cfRule>
  </conditionalFormatting>
  <conditionalFormatting sqref="G18:G26 K18:K26 O18:O26 S18:S26 W18:W26 AA18:AA26 AE18:AE26 A21:A30 G30:AJ47 A33:A80">
    <cfRule type="containsText" dxfId="17" priority="504" stopIfTrue="1" operator="containsText" text="Anthem">
      <formula>NOT(ISERROR(SEARCH(("Anthem"),(G18))))</formula>
    </cfRule>
  </conditionalFormatting>
  <conditionalFormatting sqref="G18:G26 K18:K26 O18:O26 S18:S26 W18:W26 AA18:AA26 AE18:AE26 A21:A30 G30:AJ47 A33:A80">
    <cfRule type="containsText" dxfId="5" priority="505" operator="containsText" text="PB">
      <formula>NOT(ISERROR(SEARCH(("PB"),(G18))))</formula>
    </cfRule>
  </conditionalFormatting>
  <conditionalFormatting sqref="G18:G26 K18:K26 O18:O26 S18:S26 W18:W26 AA18:AA26 AE18:AE26 A21:A30 G30:AJ47 A33:A80">
    <cfRule type="containsText" dxfId="15" priority="506" operator="containsText" text="Advance">
      <formula>NOT(ISERROR(SEARCH(("Advance"),(G18))))</formula>
    </cfRule>
  </conditionalFormatting>
  <conditionalFormatting sqref="G18:G26 K18:K26 O18:O26 S18:S26 W18:W26 AA18:AA26 AE18:AE26 A21:A30 G30:AJ47 A33:A80">
    <cfRule type="containsText" dxfId="5" priority="507" operator="containsText" text="SUP">
      <formula>NOT(ISERROR(SEARCH(("SUP"),(G18))))</formula>
    </cfRule>
  </conditionalFormatting>
  <conditionalFormatting sqref="G18:G26 K18:K26 O18:O26 S18:S26 W18:W26 AA18:AA26 AE18:AE26 A21:A30 G30:AJ47 A33:A80">
    <cfRule type="containsText" dxfId="5" priority="508" operator="containsText" text="btn">
      <formula>NOT(ISERROR(SEARCH(("btn"),(G18))))</formula>
    </cfRule>
  </conditionalFormatting>
  <conditionalFormatting sqref="G18:G26 K18:K26 O18:O26 S18:S26 W18:W26 AA18:AA26 AE18:AE26 A21:A30 G30:AJ47 A33:A80">
    <cfRule type="containsText" dxfId="5" priority="509" operator="containsText" text="RF">
      <formula>NOT(ISERROR(SEARCH(("RF"),(G18))))</formula>
    </cfRule>
  </conditionalFormatting>
  <conditionalFormatting sqref="G18:G26 K18:K26 O18:O26 S18:S26 W18:W26 AA18:AA26 AE18:AE26 A21:A30 G30:AJ47 A33:A80">
    <cfRule type="containsText" dxfId="15" priority="510" operator="containsText" text="LL">
      <formula>NOT(ISERROR(SEARCH(("LL"),(G18))))</formula>
    </cfRule>
  </conditionalFormatting>
  <conditionalFormatting sqref="G18:G26 K18:K26 O18:O26 S18:S26 W18:W26 AA18:AA26 AE18:AE26 A21:A30 G30:AJ47 A33:A80">
    <cfRule type="containsText" dxfId="14" priority="511" operator="containsText" text="BS">
      <formula>NOT(ISERROR(SEARCH(("BS"),(G18))))</formula>
    </cfRule>
  </conditionalFormatting>
  <conditionalFormatting sqref="G18:G26 K18:K26 O18:O26 S18:S26 W18:W26 AA18:AA26 AE18:AE26 A21:A30 G30:AJ47 A33:A80">
    <cfRule type="containsText" dxfId="14" priority="512" operator="containsText" text="HLS">
      <formula>NOT(ISERROR(SEARCH(("HLS"),(G18))))</formula>
    </cfRule>
  </conditionalFormatting>
  <conditionalFormatting sqref="G18:G26 K18:K26 O18:O26 S18:S26 W18:W26 AA18:AA26 AE18:AE26 A21:A30 G30:AJ47 A33:A80">
    <cfRule type="containsText" dxfId="14" priority="513" operator="containsText" text="HP">
      <formula>NOT(ISERROR(SEARCH(("HP"),(G18))))</formula>
    </cfRule>
  </conditionalFormatting>
  <conditionalFormatting sqref="G18:G26 K18:K26 O18:O26 S18:S26 W18:W26 AA18:AA26 AE18:AE26 A21:A30 G30:AJ47 A33:A80">
    <cfRule type="containsText" dxfId="14" priority="514" operator="containsText" text="Hip A">
      <formula>NOT(ISERROR(SEARCH(("Hip A"),(G18))))</formula>
    </cfRule>
  </conditionalFormatting>
  <conditionalFormatting sqref="G18:G26 K18:K26 O18:O26 S18:S26 W18:W26 AA18:AA26 AE18:AE26 A21:A30 G30:AJ47 A33:A80">
    <cfRule type="containsText" dxfId="17" priority="515" operator="containsText" text="BP">
      <formula>NOT(ISERROR(SEARCH(("BP"),(G18))))</formula>
    </cfRule>
  </conditionalFormatting>
  <conditionalFormatting sqref="G18:G26 K18:K26 O18:O26 S18:S26 W18:W26 AA18:AA26 AE18:AE26 A21:A30 G30:AJ47 A33:A80">
    <cfRule type="containsText" dxfId="9" priority="516" operator="containsText" text="JCW">
      <formula>NOT(ISERROR(SEARCH(("JCW"),(G18))))</formula>
    </cfRule>
  </conditionalFormatting>
  <conditionalFormatting sqref="G3:AJ3 G29:AJ29">
    <cfRule type="containsText" dxfId="18" priority="517" stopIfTrue="1" operator="containsText" text="日">
      <formula>NOT(ISERROR(SEARCH(("日"),(G3))))</formula>
    </cfRule>
  </conditionalFormatting>
  <conditionalFormatting sqref="G3:AJ3 G29:AJ29">
    <cfRule type="containsText" dxfId="19" priority="518" stopIfTrue="1" operator="containsText" text="土">
      <formula>NOT(ISERROR(SEARCH(("土"),(G3))))</formula>
    </cfRule>
  </conditionalFormatting>
  <conditionalFormatting sqref="A4:A15">
    <cfRule type="notContainsBlanks" dxfId="20" priority="519" stopIfTrue="1">
      <formula>LEN(TRIM(A4))&gt;0</formula>
    </cfRule>
  </conditionalFormatting>
  <conditionalFormatting sqref="A4:A15">
    <cfRule type="containsBlanks" dxfId="21" priority="520" stopIfTrue="1">
      <formula>LEN(TRIM(A4))=0</formula>
    </cfRule>
  </conditionalFormatting>
  <conditionalFormatting sqref="C4:D4 K31 N31 Q31:R31 V31 Y31 AB31:AC31 AE31 AI31 G33:H33 N33:O33 U33 Y33 AA33 AC33 AE33 AI33 K35 R35 Y35 AB35:AC35 AF35 K37 Y37 AA37 AC37 H43:I43 U43 G45 I45 V45 H47:I47 U47">
    <cfRule type="expression" dxfId="22" priority="521" stopIfTrue="1">
      <formula>COUNTIF(C4:C15,C4)&gt;1</formula>
    </cfRule>
  </conditionalFormatting>
  <conditionalFormatting sqref="C8:D8 AI43:AJ43 AI47:AJ47">
    <cfRule type="expression" dxfId="22" priority="522" stopIfTrue="1">
      <formula>COUNTIF(C4:C15,C8)&gt;1</formula>
    </cfRule>
  </conditionalFormatting>
  <conditionalFormatting sqref="C5:D5 J31:K31 N31:O31 Q31:R31 U31:V31 X31:Y31 AB31:AC31 AE31 AI31:AJ31 K33 N33:O33 U33:V33 X33:Y33 AA33:AC33 AE33:AF33 AI33:AJ33 K35 R35 Y35 AA35:AC35 AF35 K37 Y37 AA37:AC37 AF37 G43 I43 N43:O43 U43 W43 AC43:AE43 AJ43 I45 O45 U45:V45 AC45:AE45 AI45 G47 I47 N47:O47 U47 W47 AC47:AE47 AJ47">
    <cfRule type="expression" dxfId="22" priority="523" stopIfTrue="1">
      <formula>COUNTIF(C4:C15,C5)&gt;1</formula>
    </cfRule>
  </conditionalFormatting>
  <conditionalFormatting sqref="C6:D6 G31:H31 X31 AA31 AC31 AJ31 J33:K33 Y33 AB33:AC33 AF33 AJ33 K35 K37 Y37 AB37:AC37 AF37 I43:J43 N43:O43 U43 W43 AC43:AE43 AJ43 I45:J45 O45 AC45:AE45 AI45:AJ45 I47:J47 N47:O47 U47 W47 AC47:AE47 AJ47">
    <cfRule type="expression" dxfId="22" priority="524" stopIfTrue="1">
      <formula>COUNTIF(C4:C15,C6)&gt;1</formula>
    </cfRule>
  </conditionalFormatting>
  <conditionalFormatting sqref="C7:D7">
    <cfRule type="expression" dxfId="22" priority="525" stopIfTrue="1">
      <formula>COUNTIF(C4:C15,C7)&gt;1</formula>
    </cfRule>
  </conditionalFormatting>
  <conditionalFormatting sqref="C9:D9">
    <cfRule type="expression" dxfId="22" priority="526" stopIfTrue="1">
      <formula>COUNTIF(C4:C15,C9)&gt;1</formula>
    </cfRule>
  </conditionalFormatting>
  <conditionalFormatting sqref="C10:D10">
    <cfRule type="expression" dxfId="22" priority="527" stopIfTrue="1">
      <formula>COUNTIF(C4:C15,C10)&gt;1</formula>
    </cfRule>
  </conditionalFormatting>
  <conditionalFormatting sqref="C11:D11">
    <cfRule type="expression" dxfId="22" priority="528" stopIfTrue="1">
      <formula>COUNTIF(C4:C15,C11)&gt;1</formula>
    </cfRule>
  </conditionalFormatting>
  <conditionalFormatting sqref="C12:D12">
    <cfRule type="expression" dxfId="22" priority="529" stopIfTrue="1">
      <formula>COUNTIF(C4:C15,C12)&gt;1</formula>
    </cfRule>
  </conditionalFormatting>
  <conditionalFormatting sqref="C13:D13">
    <cfRule type="expression" dxfId="22" priority="530" stopIfTrue="1">
      <formula>COUNTIF(C4:C15,C13)&gt;1</formula>
    </cfRule>
  </conditionalFormatting>
  <conditionalFormatting sqref="C14:D14">
    <cfRule type="expression" dxfId="22" priority="531" stopIfTrue="1">
      <formula>COUNTIF(C4:C15,C14)&gt;1</formula>
    </cfRule>
  </conditionalFormatting>
  <conditionalFormatting sqref="C15:D15">
    <cfRule type="expression" dxfId="22" priority="532" stopIfTrue="1">
      <formula>COUNTIF(C4:C15,C15)&gt;1</formula>
    </cfRule>
  </conditionalFormatting>
  <conditionalFormatting sqref="E4">
    <cfRule type="expression" dxfId="22" priority="533" stopIfTrue="1">
      <formula>COUNTIF(E4:E15,E4)&gt;1</formula>
    </cfRule>
  </conditionalFormatting>
  <conditionalFormatting sqref="E5">
    <cfRule type="expression" dxfId="22" priority="534" stopIfTrue="1">
      <formula>COUNTIF(E4:E15,E5)&gt;1</formula>
    </cfRule>
  </conditionalFormatting>
  <conditionalFormatting sqref="E6">
    <cfRule type="expression" dxfId="22" priority="535" stopIfTrue="1">
      <formula>COUNTIF(E4:E15,E6)&gt;1</formula>
    </cfRule>
  </conditionalFormatting>
  <conditionalFormatting sqref="E7">
    <cfRule type="expression" dxfId="22" priority="536" stopIfTrue="1">
      <formula>COUNTIF(E4:E15,E7)&gt;1</formula>
    </cfRule>
  </conditionalFormatting>
  <conditionalFormatting sqref="E8">
    <cfRule type="expression" dxfId="22" priority="537" stopIfTrue="1">
      <formula>COUNTIF(E4:E15,E8)&gt;1</formula>
    </cfRule>
  </conditionalFormatting>
  <conditionalFormatting sqref="E9">
    <cfRule type="expression" dxfId="22" priority="538" stopIfTrue="1">
      <formula>COUNTIF(E4:E15,E9)&gt;1</formula>
    </cfRule>
  </conditionalFormatting>
  <conditionalFormatting sqref="E10">
    <cfRule type="expression" dxfId="22" priority="539" stopIfTrue="1">
      <formula>COUNTIF(E4:E15,E10)&gt;1</formula>
    </cfRule>
  </conditionalFormatting>
  <conditionalFormatting sqref="E11">
    <cfRule type="expression" dxfId="22" priority="540" stopIfTrue="1">
      <formula>COUNTIF(E4:E15,E11)&gt;1</formula>
    </cfRule>
  </conditionalFormatting>
  <conditionalFormatting sqref="E12">
    <cfRule type="expression" dxfId="22" priority="541" stopIfTrue="1">
      <formula>COUNTIF(E4:E15,E12)&gt;1</formula>
    </cfRule>
  </conditionalFormatting>
  <conditionalFormatting sqref="E13">
    <cfRule type="expression" dxfId="22" priority="542" stopIfTrue="1">
      <formula>COUNTIF(E4:E15,E13)&gt;1</formula>
    </cfRule>
  </conditionalFormatting>
  <conditionalFormatting sqref="E14">
    <cfRule type="expression" dxfId="22" priority="543" stopIfTrue="1">
      <formula>COUNTIF(E4:E15,E14)&gt;1</formula>
    </cfRule>
  </conditionalFormatting>
  <conditionalFormatting sqref="E15">
    <cfRule type="expression" dxfId="22" priority="544" stopIfTrue="1">
      <formula>COUNTIF(E4:E15,E15)&gt;1</formula>
    </cfRule>
  </conditionalFormatting>
  <conditionalFormatting sqref="C4:E15 G31:H31 J31:K31 N31:O31 Q31:R31 U31:V31 X31:Y31 AA31:AC31 AE31 AI31:AJ31 G33:H33 J33:K33 N33:O33 U33:V33 X33:Y33 AA33:AC33 AE33:AF33 AI33:AJ33 K35 R35 Y35 AA35:AC35 AF35 K37 Y37 AA37:AC37 AF37 G43:J43 N43:O43 U43 W43 AC43:AE43 AI43:AJ43 G45 I45:J45 O45 U45:V45 AC45:AE45 AI45:AJ45 G47:J47 N47:O47 U47 W47 AC47:AE47 AI47:AJ47">
    <cfRule type="notContainsBlanks" dxfId="20" priority="545" stopIfTrue="1">
      <formula>LEN(TRIM(C4))&gt;0</formula>
    </cfRule>
  </conditionalFormatting>
  <conditionalFormatting sqref="C4:E15 G31:H31 J31:K31 N31:O31 Q31:R31 U31:V31 X31:Y31 AA31:AC31 AE31 AI31:AJ31 G33:H33 J33:K33 N33:O33 U33:V33 X33:Y33 AA33:AC33 AE33:AF33 AI33:AJ33 K35 R35 Y35 AA35:AC35 AF35 K37 Y37 AA37:AC37 AF37 G43:J43 N43:O43 U43 W43 AC43:AE43 AI43:AJ43 G45 I45:J45 O45 U45:V45 AC45:AE45 AI45:AJ45 G47:J47 N47:O47 U47 W47 AC47:AE47 AI47:AJ47">
    <cfRule type="containsBlanks" dxfId="21" priority="546" stopIfTrue="1">
      <formula>LEN(TRIM(C4))=0</formula>
    </cfRule>
  </conditionalFormatting>
  <conditionalFormatting sqref="A4:A15">
    <cfRule type="notContainsBlanks" dxfId="20" priority="547" stopIfTrue="1">
      <formula>LEN(TRIM(A4))&gt;0</formula>
    </cfRule>
  </conditionalFormatting>
  <conditionalFormatting sqref="A4:A15">
    <cfRule type="containsBlanks" dxfId="21" priority="548" stopIfTrue="1">
      <formula>LEN(TRIM(A4))=0</formula>
    </cfRule>
  </conditionalFormatting>
  <conditionalFormatting sqref="C4:E15 G31:H31 J31:K31 N31:O31 Q31:R31 U31:V31 X31:Y31 AA31:AC31 AE31 AI31:AJ31 G33:H33 J33:K33 N33:O33 U33:V33 X33:Y33 AA33:AC33 AE33:AF33 AI33:AJ33 K35 R35 Y35 AA35:AC35 AF35 K37 Y37 AA37:AC37 AF37 G43:J43 N43:O43 U43 W43 AC43:AE43 AI43:AJ43 G45 I45:J45 O45 U45:V45 AC45:AE45 AI45:AJ45 G47:J47 N47:O47 U47 W47 AC47:AE47 AI47:AJ47">
    <cfRule type="notContainsBlanks" dxfId="20" priority="549" stopIfTrue="1">
      <formula>LEN(TRIM(C4))&gt;0</formula>
    </cfRule>
  </conditionalFormatting>
  <conditionalFormatting sqref="C4:E15 G31:H31 J31:K31 N31:O31 Q31:R31 U31:V31 X31:Y31 AA31:AC31 AE31 AI31:AJ31 G33:H33 J33:K33 N33:O33 U33:V33 X33:Y33 AA33:AC33 AE33:AF33 AI33:AJ33 K35 R35 Y35 AA35:AC35 AF35 K37 Y37 AA37:AC37 AF37 G43:J43 N43:O43 U43 W43 AC43:AE43 AI43:AJ43 G45 I45:J45 O45 U45:V45 AC45:AE45 AI45:AJ45 G47:J47 N47:O47 U47 W47 AC47:AE47 AI47:AJ47">
    <cfRule type="containsBlanks" dxfId="21" priority="550" stopIfTrue="1">
      <formula>LEN(TRIM(C4))=0</formula>
    </cfRule>
  </conditionalFormatting>
  <conditionalFormatting sqref="A4:A15">
    <cfRule type="notContainsBlanks" dxfId="20" priority="551" stopIfTrue="1">
      <formula>LEN(TRIM(A4))&gt;0</formula>
    </cfRule>
  </conditionalFormatting>
  <conditionalFormatting sqref="A4:A15">
    <cfRule type="containsBlanks" dxfId="21" priority="552" stopIfTrue="1">
      <formula>LEN(TRIM(A4))=0</formula>
    </cfRule>
  </conditionalFormatting>
  <conditionalFormatting sqref="C21:C30">
    <cfRule type="notContainsBlanks" dxfId="20" priority="553" stopIfTrue="1">
      <formula>LEN(TRIM(C21))&gt;0</formula>
    </cfRule>
  </conditionalFormatting>
  <conditionalFormatting sqref="C21:C30">
    <cfRule type="containsBlanks" dxfId="21" priority="554" stopIfTrue="1">
      <formula>LEN(TRIM(C21))=0</formula>
    </cfRule>
  </conditionalFormatting>
  <conditionalFormatting sqref="G30 AA30 K32 AB32 C33:C46 J44 AJ44">
    <cfRule type="notContainsBlanks" dxfId="20" priority="555" stopIfTrue="1">
      <formula>LEN(TRIM(G30))&gt;0</formula>
    </cfRule>
  </conditionalFormatting>
  <conditionalFormatting sqref="G30 AA30 K32 AB32 C33:C46 J44 AJ44">
    <cfRule type="containsBlanks" dxfId="21" priority="556" stopIfTrue="1">
      <formula>LEN(TRIM(G30))=0</formula>
    </cfRule>
  </conditionalFormatting>
  <conditionalFormatting sqref="C47:C50 C52:C63">
    <cfRule type="notContainsBlanks" dxfId="20" priority="557" stopIfTrue="1">
      <formula>LEN(TRIM(C47))&gt;0</formula>
    </cfRule>
  </conditionalFormatting>
  <conditionalFormatting sqref="C47:C50 C52:C63">
    <cfRule type="containsBlanks" dxfId="21" priority="558" stopIfTrue="1">
      <formula>LEN(TRIM(C47))=0</formula>
    </cfRule>
  </conditionalFormatting>
  <conditionalFormatting sqref="D17:E17 C20:C30 G30 AA30 C32:C50 K32 AB32 J44 AJ44 C52:C63 C65:C77">
    <cfRule type="notContainsBlanks" dxfId="20" priority="559" stopIfTrue="1">
      <formula>LEN(TRIM(D17))&gt;0</formula>
    </cfRule>
  </conditionalFormatting>
  <conditionalFormatting sqref="D17:E17 C20:C30 G30 AA30 C32:C50 K32 AB32 J44 AJ44 C52:C63 C65:C77">
    <cfRule type="containsBlanks" dxfId="21" priority="560" stopIfTrue="1">
      <formula>LEN(TRIM(D17))=0</formula>
    </cfRule>
  </conditionalFormatting>
  <conditionalFormatting sqref="G30:AJ47">
    <cfRule type="notContainsBlanks" dxfId="23" priority="561" stopIfTrue="1">
      <formula>LEN(TRIM(G30))&gt;0</formula>
    </cfRule>
  </conditionalFormatting>
  <conditionalFormatting sqref="G30:AJ47">
    <cfRule type="containsBlanks" dxfId="24" priority="562" stopIfTrue="1">
      <formula>LEN(TRIM(G30))=0</formula>
    </cfRule>
  </conditionalFormatting>
  <conditionalFormatting sqref="G18:G26 K18:K26 O18:O26 S18:S26 W18:W26 AA18:AA26 AE18:AE26 A21:A30 G30:AJ47 A33:A80">
    <cfRule type="containsText" dxfId="9" priority="563" operator="containsText" text="お試し見学会">
      <formula>NOT(ISERROR(SEARCH(("お試し見学会"),(G18))))</formula>
    </cfRule>
  </conditionalFormatting>
  <conditionalFormatting sqref="G18:G26 K18:K26 O18:O26 S18:S26 W18:W26 AA18:AA26 AE18:AE26 A21:A30 G30:AJ47 A33:A80">
    <cfRule type="containsText" dxfId="17" priority="564" operator="containsText" text="BC">
      <formula>NOT(ISERROR(SEARCH(("BC"),(G18))))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I7:J7 L7:M7 O7">
      <formula1>#REF!</formula1>
    </dataValidation>
    <dataValidation type="list" allowBlank="1" showDropDown="1" showInputMessage="1" showErrorMessage="1" prompt="このシフトパターンはありません。 - この時間帯のシフトはありません。_x000a_入力方法を確認してください。" sqref="G4:AJ6 S7:T7 V7:AF7 N8:R8 AE8 AI8 U9 Y9 H10 V10 X10 AF9:AF10 Q11 W11 AB11 AE11:AF11">
      <formula1>#REF!</formula1>
    </dataValidation>
    <dataValidation type="list" allowBlank="1" showDropDown="1" showInputMessage="1" showErrorMessage="1" prompt="このシフトパターンはありません。 - この時間帯のシフトはありません。_x000a_入力方法を確認してください。" sqref="G7 K7 N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65"/>
      <c r="B1" s="66"/>
      <c r="C1" s="66"/>
      <c r="D1" s="66"/>
      <c r="E1" s="68"/>
      <c r="F1" s="68"/>
      <c r="G1" s="68"/>
      <c r="H1" s="68"/>
      <c r="I1" s="68"/>
      <c r="J1" s="68"/>
      <c r="K1" s="68"/>
      <c r="L1" s="68"/>
      <c r="M1" s="68"/>
      <c r="N1" s="68"/>
      <c r="O1" s="68"/>
      <c r="P1" s="68"/>
      <c r="Q1" s="68"/>
      <c r="R1" s="68"/>
      <c r="S1" s="68"/>
      <c r="T1" s="66"/>
      <c r="U1" s="66"/>
      <c r="V1" s="66"/>
      <c r="Z1" s="65"/>
      <c r="AA1" s="65"/>
      <c r="AB1" s="65"/>
      <c r="AC1" s="65"/>
      <c r="AD1" s="65"/>
      <c r="AE1" s="65"/>
      <c r="AF1" s="65"/>
      <c r="AG1" s="65"/>
      <c r="AH1" s="65"/>
      <c r="AI1" s="65"/>
      <c r="AJ1" s="65"/>
      <c r="AK1" s="65"/>
      <c r="AL1" s="65"/>
    </row>
    <row r="2" ht="26.25" customHeight="1">
      <c r="A2" s="65"/>
      <c r="B2" s="74" t="s">
        <v>51</v>
      </c>
      <c r="D2" s="87" t="s">
        <v>62</v>
      </c>
      <c r="J2" s="89" t="s">
        <v>63</v>
      </c>
      <c r="K2" s="92">
        <f>B3</f>
        <v>46266</v>
      </c>
      <c r="M2" s="89" t="s">
        <v>65</v>
      </c>
      <c r="N2" s="95">
        <f>W3</f>
        <v>46273</v>
      </c>
      <c r="P2" s="89" t="s">
        <v>70</v>
      </c>
      <c r="Q2" s="89" t="s">
        <v>71</v>
      </c>
      <c r="T2" s="97"/>
      <c r="U2" s="97"/>
      <c r="V2" s="97"/>
      <c r="W2" s="99">
        <f>TODAY()</f>
        <v>46248</v>
      </c>
      <c r="Y2" s="101" t="s">
        <v>73</v>
      </c>
      <c r="Z2" s="65"/>
      <c r="AA2" s="65"/>
      <c r="AB2" s="65"/>
      <c r="AC2" s="65"/>
      <c r="AD2" s="65"/>
      <c r="AE2" s="65"/>
      <c r="AF2" s="65"/>
      <c r="AG2" s="65"/>
      <c r="AH2" s="65"/>
      <c r="AI2" s="65"/>
      <c r="AJ2" s="65"/>
      <c r="AK2" s="65"/>
      <c r="AL2" s="65"/>
    </row>
    <row r="3" ht="20.25" customHeight="1">
      <c r="A3" s="104"/>
      <c r="B3" s="108">
        <f>'①ひな形'!G2</f>
        <v>46266</v>
      </c>
      <c r="C3" s="110"/>
      <c r="D3" s="13"/>
      <c r="E3" s="113">
        <f>$B$3+1</f>
        <v>46267</v>
      </c>
      <c r="F3" s="110"/>
      <c r="G3" s="13"/>
      <c r="H3" s="113">
        <f>$B$3+2</f>
        <v>46268</v>
      </c>
      <c r="I3" s="110"/>
      <c r="J3" s="13"/>
      <c r="K3" s="113">
        <f>$B$3+3</f>
        <v>46269</v>
      </c>
      <c r="L3" s="110"/>
      <c r="M3" s="13"/>
      <c r="N3" s="113">
        <f>$B$3+4</f>
        <v>46270</v>
      </c>
      <c r="O3" s="110"/>
      <c r="P3" s="13"/>
      <c r="Q3" s="113">
        <f>$B$3+5</f>
        <v>46271</v>
      </c>
      <c r="R3" s="110"/>
      <c r="S3" s="13"/>
      <c r="T3" s="113">
        <f>$B$3+6</f>
        <v>46272</v>
      </c>
      <c r="U3" s="110"/>
      <c r="V3" s="13"/>
      <c r="W3" s="113">
        <f>$B$3+7</f>
        <v>46273</v>
      </c>
      <c r="X3" s="110"/>
      <c r="Y3" s="13"/>
      <c r="Z3" s="104"/>
      <c r="AA3" s="104"/>
      <c r="AB3" s="104"/>
      <c r="AC3" s="104"/>
      <c r="AD3" s="104"/>
      <c r="AE3" s="104"/>
      <c r="AF3" s="104"/>
      <c r="AG3" s="104"/>
      <c r="AH3" s="104"/>
      <c r="AI3" s="104"/>
      <c r="AJ3" s="104"/>
      <c r="AK3" s="104"/>
      <c r="AL3" s="104"/>
    </row>
    <row r="4" ht="20.25" customHeight="1">
      <c r="A4" s="104"/>
      <c r="B4" s="128" t="str">
        <f>TEXT(B3,"ddd")</f>
        <v>火</v>
      </c>
      <c r="C4" s="110"/>
      <c r="D4" s="13"/>
      <c r="E4" s="128" t="str">
        <f>TEXT(E3,"ddd")</f>
        <v>水</v>
      </c>
      <c r="F4" s="110"/>
      <c r="G4" s="13"/>
      <c r="H4" s="128" t="str">
        <f>TEXT(H3,"ddd")</f>
        <v>木</v>
      </c>
      <c r="I4" s="110"/>
      <c r="J4" s="13"/>
      <c r="K4" s="128" t="str">
        <f>TEXT(K3,"ddd")</f>
        <v>金</v>
      </c>
      <c r="L4" s="110"/>
      <c r="M4" s="13"/>
      <c r="N4" s="128" t="str">
        <f>TEXT(N3,"ddd")</f>
        <v>土</v>
      </c>
      <c r="O4" s="110"/>
      <c r="P4" s="13"/>
      <c r="Q4" s="128" t="str">
        <f>TEXT(Q3,"ddd")</f>
        <v>日</v>
      </c>
      <c r="R4" s="110"/>
      <c r="S4" s="13"/>
      <c r="T4" s="128" t="str">
        <f>TEXT(T3,"ddd")</f>
        <v>月</v>
      </c>
      <c r="U4" s="110"/>
      <c r="V4" s="13"/>
      <c r="W4" s="128" t="str">
        <f>TEXT(W3,"ddd")</f>
        <v>火</v>
      </c>
      <c r="X4" s="110"/>
      <c r="Y4" s="13"/>
      <c r="Z4" s="104"/>
      <c r="AA4" s="104"/>
      <c r="AB4" s="104"/>
      <c r="AC4" s="104"/>
      <c r="AD4" s="104"/>
      <c r="AE4" s="104"/>
      <c r="AF4" s="104"/>
      <c r="AG4" s="104"/>
      <c r="AH4" s="104"/>
      <c r="AI4" s="104"/>
      <c r="AJ4" s="104"/>
      <c r="AK4" s="104"/>
      <c r="AL4" s="104"/>
    </row>
    <row r="5" ht="20.25" customHeight="1">
      <c r="A5" s="142"/>
      <c r="B5" s="143">
        <v>1030.0</v>
      </c>
      <c r="C5" s="144" t="s">
        <v>98</v>
      </c>
      <c r="D5" s="145">
        <v>1130.0</v>
      </c>
      <c r="E5" s="144">
        <v>1030.0</v>
      </c>
      <c r="F5" s="144" t="s">
        <v>98</v>
      </c>
      <c r="G5" s="145">
        <v>1130.0</v>
      </c>
      <c r="H5" s="147" t="s">
        <v>100</v>
      </c>
      <c r="I5" s="148"/>
      <c r="J5" s="28"/>
      <c r="K5" s="149">
        <v>1030.0</v>
      </c>
      <c r="L5" s="151" t="s">
        <v>98</v>
      </c>
      <c r="M5" s="153">
        <v>1130.0</v>
      </c>
      <c r="N5" s="155">
        <v>1030.0</v>
      </c>
      <c r="O5" s="151" t="s">
        <v>98</v>
      </c>
      <c r="P5" s="153">
        <v>1130.0</v>
      </c>
      <c r="Q5" s="147" t="s">
        <v>100</v>
      </c>
      <c r="R5" s="148"/>
      <c r="S5" s="28"/>
      <c r="T5" s="147" t="s">
        <v>100</v>
      </c>
      <c r="U5" s="148"/>
      <c r="V5" s="28"/>
      <c r="W5" s="155">
        <v>1030.0</v>
      </c>
      <c r="X5" s="151" t="s">
        <v>98</v>
      </c>
      <c r="Y5" s="153">
        <v>1130.0</v>
      </c>
      <c r="Z5" s="159"/>
      <c r="AA5" s="159"/>
      <c r="AB5" s="162"/>
      <c r="AC5" s="162"/>
      <c r="AD5" s="162"/>
      <c r="AE5" s="162"/>
      <c r="AF5" s="162"/>
      <c r="AG5" s="162"/>
      <c r="AH5" s="162"/>
      <c r="AI5" s="162"/>
      <c r="AJ5" s="162"/>
      <c r="AK5" s="162"/>
      <c r="AL5" s="162"/>
    </row>
    <row r="6" ht="20.25" customHeight="1">
      <c r="A6" s="165"/>
      <c r="B6" s="167" t="s">
        <v>110</v>
      </c>
      <c r="E6" s="174"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Waist🔰</v>
      </c>
      <c r="G6" s="165"/>
      <c r="H6" s="175"/>
      <c r="J6" s="165"/>
      <c r="K6" s="174"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Basic🔰</v>
      </c>
      <c r="M6" s="165"/>
      <c r="N6" s="196"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Back＆Arm🔰</v>
      </c>
      <c r="Q6" s="175"/>
      <c r="S6" s="165"/>
      <c r="T6" s="175"/>
      <c r="V6" s="165"/>
      <c r="W6" s="174"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Back＆Arm🔰</v>
      </c>
      <c r="Y6" s="165"/>
      <c r="Z6" s="204"/>
      <c r="AA6" s="204"/>
      <c r="AB6" s="65"/>
      <c r="AC6" s="65"/>
      <c r="AD6" s="65"/>
      <c r="AE6" s="65"/>
      <c r="AF6" s="65"/>
      <c r="AG6" s="65"/>
      <c r="AH6" s="65"/>
      <c r="AI6" s="65"/>
      <c r="AJ6" s="65"/>
      <c r="AK6" s="65"/>
      <c r="AL6" s="65"/>
    </row>
    <row r="7" ht="20.25" customHeight="1">
      <c r="A7" s="165"/>
      <c r="E7" s="175"/>
      <c r="G7" s="165"/>
      <c r="H7" s="175"/>
      <c r="J7" s="165"/>
      <c r="K7" s="175"/>
      <c r="M7" s="165"/>
      <c r="Q7" s="175"/>
      <c r="S7" s="165"/>
      <c r="T7" s="175"/>
      <c r="V7" s="165"/>
      <c r="W7" s="175"/>
      <c r="Y7" s="165"/>
      <c r="Z7" s="204"/>
      <c r="AA7" s="204"/>
      <c r="AB7" s="65"/>
      <c r="AC7" s="65"/>
      <c r="AD7" s="65"/>
      <c r="AE7" s="65"/>
      <c r="AF7" s="65"/>
      <c r="AG7" s="65"/>
      <c r="AH7" s="65"/>
      <c r="AI7" s="65"/>
      <c r="AJ7" s="65"/>
      <c r="AK7" s="65"/>
      <c r="AL7" s="65"/>
    </row>
    <row r="8" ht="20.25" customHeight="1">
      <c r="A8" s="165"/>
      <c r="B8" s="206" t="str">
        <f>'①ひな形'!G31</f>
        <v>asuka</v>
      </c>
      <c r="C8" s="207"/>
      <c r="D8" s="208"/>
      <c r="E8" s="210" t="str">
        <f>'①ひな形'!H31</f>
        <v>asuka</v>
      </c>
      <c r="F8" s="207"/>
      <c r="G8" s="208"/>
      <c r="H8" s="175"/>
      <c r="J8" s="165"/>
      <c r="K8" s="210" t="str">
        <f>'①ひな形'!J31</f>
        <v>sachi.s</v>
      </c>
      <c r="L8" s="207"/>
      <c r="M8" s="208"/>
      <c r="N8" s="210" t="str">
        <f>'①ひな形'!K31</f>
        <v>mai.h</v>
      </c>
      <c r="O8" s="207"/>
      <c r="P8" s="208"/>
      <c r="Q8" s="175"/>
      <c r="S8" s="165"/>
      <c r="T8" s="175"/>
      <c r="V8" s="165"/>
      <c r="W8" s="214" t="str">
        <f>'①ひな形'!N31</f>
        <v>mai.h</v>
      </c>
      <c r="X8" s="207"/>
      <c r="Y8" s="208"/>
      <c r="Z8" s="204"/>
      <c r="AA8" s="204"/>
      <c r="AB8" s="65"/>
      <c r="AC8" s="65"/>
      <c r="AD8" s="65"/>
      <c r="AE8" s="65"/>
      <c r="AF8" s="65"/>
      <c r="AG8" s="65"/>
      <c r="AH8" s="65"/>
      <c r="AI8" s="65"/>
      <c r="AJ8" s="65"/>
      <c r="AK8" s="65"/>
      <c r="AL8" s="65"/>
    </row>
    <row r="9" ht="20.25" customHeight="1">
      <c r="A9" s="142"/>
      <c r="B9" s="217">
        <v>1230.0</v>
      </c>
      <c r="C9" s="144" t="s">
        <v>98</v>
      </c>
      <c r="D9" s="145">
        <v>1330.0</v>
      </c>
      <c r="E9" s="217">
        <v>1230.0</v>
      </c>
      <c r="F9" s="144" t="s">
        <v>98</v>
      </c>
      <c r="G9" s="145">
        <v>1330.0</v>
      </c>
      <c r="H9" s="175"/>
      <c r="J9" s="165"/>
      <c r="K9" s="144">
        <v>1230.0</v>
      </c>
      <c r="L9" s="144" t="s">
        <v>98</v>
      </c>
      <c r="M9" s="145">
        <v>1330.0</v>
      </c>
      <c r="N9" s="217">
        <v>1230.0</v>
      </c>
      <c r="O9" s="144" t="s">
        <v>98</v>
      </c>
      <c r="P9" s="145">
        <v>1330.0</v>
      </c>
      <c r="Q9" s="175"/>
      <c r="S9" s="165"/>
      <c r="T9" s="175"/>
      <c r="V9" s="165"/>
      <c r="W9" s="217">
        <v>1230.0</v>
      </c>
      <c r="X9" s="144" t="s">
        <v>98</v>
      </c>
      <c r="Y9" s="145">
        <v>1330.0</v>
      </c>
      <c r="Z9" s="159"/>
      <c r="AA9" s="159"/>
      <c r="AB9" s="162"/>
      <c r="AC9" s="162"/>
      <c r="AD9" s="162"/>
      <c r="AE9" s="162"/>
      <c r="AF9" s="162"/>
      <c r="AG9" s="162"/>
      <c r="AH9" s="162"/>
      <c r="AI9" s="162"/>
      <c r="AJ9" s="162"/>
      <c r="AK9" s="162"/>
      <c r="AL9" s="162"/>
    </row>
    <row r="10" ht="20.25" customHeight="1">
      <c r="A10" s="222"/>
      <c r="B10" s="174"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0" s="174"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Basic🔰</v>
      </c>
      <c r="G10" s="165"/>
      <c r="H10" s="175"/>
      <c r="J10" s="165"/>
      <c r="K10" s="174"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M10" s="165"/>
      <c r="N10" s="167" t="s">
        <v>110</v>
      </c>
      <c r="Q10" s="175"/>
      <c r="S10" s="165"/>
      <c r="T10" s="175"/>
      <c r="V10" s="165"/>
      <c r="W10" s="174"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Basic🔰</v>
      </c>
      <c r="Y10" s="165"/>
      <c r="Z10" s="251"/>
      <c r="AA10" s="251"/>
      <c r="AB10" s="251"/>
      <c r="AC10" s="251"/>
      <c r="AD10" s="251"/>
      <c r="AE10" s="251"/>
      <c r="AF10" s="251"/>
      <c r="AG10" s="251"/>
      <c r="AH10" s="251"/>
      <c r="AI10" s="251"/>
      <c r="AJ10" s="251"/>
      <c r="AK10" s="251"/>
      <c r="AL10" s="251"/>
    </row>
    <row r="11" ht="20.25" customHeight="1">
      <c r="A11" s="222"/>
      <c r="B11" s="175"/>
      <c r="E11" s="175"/>
      <c r="G11" s="165"/>
      <c r="H11" s="175"/>
      <c r="J11" s="165"/>
      <c r="K11" s="175"/>
      <c r="M11" s="165"/>
      <c r="Q11" s="175"/>
      <c r="S11" s="165"/>
      <c r="T11" s="175"/>
      <c r="V11" s="165"/>
      <c r="W11" s="175"/>
      <c r="Y11" s="165"/>
      <c r="Z11" s="251"/>
      <c r="AA11" s="251"/>
      <c r="AB11" s="251"/>
      <c r="AC11" s="251"/>
      <c r="AD11" s="251"/>
      <c r="AE11" s="251"/>
      <c r="AF11" s="251"/>
      <c r="AG11" s="251"/>
      <c r="AH11" s="251"/>
      <c r="AI11" s="251"/>
      <c r="AJ11" s="251"/>
      <c r="AK11" s="251"/>
      <c r="AL11" s="251"/>
    </row>
    <row r="12" ht="20.25" customHeight="1">
      <c r="A12" s="255"/>
      <c r="B12" s="206" t="str">
        <f>'①ひな形'!G33</f>
        <v>mai.h</v>
      </c>
      <c r="C12" s="207"/>
      <c r="D12" s="208"/>
      <c r="E12" s="210" t="str">
        <f>'①ひな形'!H33</f>
        <v>Natsuki.K</v>
      </c>
      <c r="F12" s="207"/>
      <c r="G12" s="208"/>
      <c r="H12" s="175"/>
      <c r="J12" s="165"/>
      <c r="K12" s="210" t="str">
        <f>'①ひな形'!J33</f>
        <v>asuka</v>
      </c>
      <c r="L12" s="207"/>
      <c r="M12" s="208"/>
      <c r="N12" s="210" t="str">
        <f>'①ひな形'!K33</f>
        <v>asuka</v>
      </c>
      <c r="O12" s="207"/>
      <c r="P12" s="208"/>
      <c r="Q12" s="175"/>
      <c r="S12" s="165"/>
      <c r="T12" s="175"/>
      <c r="V12" s="165"/>
      <c r="W12" s="210" t="str">
        <f>'①ひな形'!N33</f>
        <v>Reiko.R</v>
      </c>
      <c r="X12" s="207"/>
      <c r="Y12" s="208"/>
      <c r="Z12" s="204"/>
      <c r="AA12" s="204"/>
      <c r="AB12" s="65"/>
      <c r="AC12" s="65"/>
      <c r="AD12" s="65"/>
      <c r="AE12" s="65"/>
      <c r="AF12" s="65"/>
      <c r="AG12" s="65"/>
      <c r="AH12" s="65"/>
      <c r="AI12" s="65"/>
      <c r="AJ12" s="65"/>
      <c r="AK12" s="65"/>
      <c r="AL12" s="65"/>
    </row>
    <row r="13" ht="20.25" customHeight="1">
      <c r="A13" s="142"/>
      <c r="B13" s="258" t="s">
        <v>100</v>
      </c>
      <c r="C13" s="148"/>
      <c r="D13" s="28"/>
      <c r="E13" s="258" t="s">
        <v>100</v>
      </c>
      <c r="F13" s="148"/>
      <c r="G13" s="28"/>
      <c r="H13" s="175"/>
      <c r="J13" s="165"/>
      <c r="K13" s="258" t="s">
        <v>100</v>
      </c>
      <c r="L13" s="148"/>
      <c r="M13" s="28"/>
      <c r="N13" s="143">
        <v>1430.0</v>
      </c>
      <c r="O13" s="144" t="s">
        <v>98</v>
      </c>
      <c r="P13" s="145">
        <v>1530.0</v>
      </c>
      <c r="Q13" s="175"/>
      <c r="S13" s="165"/>
      <c r="T13" s="175"/>
      <c r="V13" s="165"/>
      <c r="W13" s="258" t="s">
        <v>100</v>
      </c>
      <c r="X13" s="148"/>
      <c r="Y13" s="28"/>
      <c r="Z13" s="159"/>
      <c r="AA13" s="159"/>
      <c r="AB13" s="162"/>
      <c r="AC13" s="162"/>
      <c r="AD13" s="162"/>
      <c r="AE13" s="162"/>
      <c r="AF13" s="162"/>
      <c r="AG13" s="162"/>
      <c r="AH13" s="162"/>
      <c r="AI13" s="162"/>
      <c r="AJ13" s="162"/>
      <c r="AK13" s="162"/>
      <c r="AL13" s="162"/>
    </row>
    <row r="14" ht="20.25" customHeight="1">
      <c r="A14" s="222"/>
      <c r="B14" s="175"/>
      <c r="D14" s="165"/>
      <c r="E14" s="175"/>
      <c r="G14" s="165"/>
      <c r="H14" s="175"/>
      <c r="J14" s="165"/>
      <c r="K14" s="175"/>
      <c r="M14" s="165"/>
      <c r="N14" s="275"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Hip＆Leg🔰</v>
      </c>
      <c r="Q14" s="175"/>
      <c r="S14" s="165"/>
      <c r="T14" s="175"/>
      <c r="V14" s="165"/>
      <c r="W14" s="175"/>
      <c r="Y14" s="165"/>
      <c r="Z14" s="251"/>
      <c r="AA14" s="251"/>
      <c r="AB14" s="251"/>
      <c r="AC14" s="251"/>
      <c r="AD14" s="251"/>
      <c r="AE14" s="251"/>
      <c r="AF14" s="251"/>
      <c r="AG14" s="251"/>
      <c r="AH14" s="251"/>
      <c r="AI14" s="251"/>
      <c r="AJ14" s="251"/>
      <c r="AK14" s="251"/>
      <c r="AL14" s="251"/>
    </row>
    <row r="15" ht="20.25" customHeight="1">
      <c r="A15" s="222"/>
      <c r="B15" s="175"/>
      <c r="D15" s="165"/>
      <c r="E15" s="175"/>
      <c r="G15" s="165"/>
      <c r="H15" s="175"/>
      <c r="J15" s="165"/>
      <c r="K15" s="175"/>
      <c r="M15" s="165"/>
      <c r="Q15" s="175"/>
      <c r="S15" s="165"/>
      <c r="T15" s="175"/>
      <c r="V15" s="165"/>
      <c r="W15" s="175"/>
      <c r="Y15" s="165"/>
      <c r="Z15" s="251"/>
      <c r="AA15" s="251"/>
      <c r="AB15" s="251"/>
      <c r="AC15" s="251"/>
      <c r="AD15" s="251"/>
      <c r="AE15" s="251"/>
      <c r="AF15" s="251"/>
      <c r="AG15" s="251"/>
      <c r="AH15" s="251"/>
      <c r="AI15" s="251"/>
      <c r="AJ15" s="251"/>
      <c r="AK15" s="251"/>
      <c r="AL15" s="251"/>
    </row>
    <row r="16" ht="20.25" customHeight="1">
      <c r="A16" s="255"/>
      <c r="B16" s="175"/>
      <c r="D16" s="165"/>
      <c r="E16" s="175"/>
      <c r="G16" s="165"/>
      <c r="H16" s="175"/>
      <c r="J16" s="165"/>
      <c r="K16" s="175"/>
      <c r="M16" s="165"/>
      <c r="N16" s="210" t="str">
        <f>'①ひな形'!K35</f>
        <v>mai.h</v>
      </c>
      <c r="O16" s="207"/>
      <c r="P16" s="208"/>
      <c r="Q16" s="175"/>
      <c r="S16" s="165"/>
      <c r="T16" s="175"/>
      <c r="V16" s="165"/>
      <c r="W16" s="175"/>
      <c r="Y16" s="165"/>
      <c r="Z16" s="204"/>
      <c r="AA16" s="204"/>
      <c r="AB16" s="65"/>
      <c r="AC16" s="65"/>
      <c r="AD16" s="65"/>
      <c r="AE16" s="65"/>
      <c r="AF16" s="65"/>
      <c r="AG16" s="65"/>
      <c r="AH16" s="65"/>
      <c r="AI16" s="65"/>
      <c r="AJ16" s="65"/>
      <c r="AK16" s="65"/>
      <c r="AL16" s="65"/>
    </row>
    <row r="17" ht="20.25" customHeight="1">
      <c r="A17" s="142"/>
      <c r="B17" s="175"/>
      <c r="D17" s="165"/>
      <c r="E17" s="175"/>
      <c r="G17" s="165"/>
      <c r="H17" s="175"/>
      <c r="J17" s="165"/>
      <c r="K17" s="175"/>
      <c r="M17" s="165"/>
      <c r="N17" s="143">
        <v>1630.0</v>
      </c>
      <c r="O17" s="144" t="s">
        <v>98</v>
      </c>
      <c r="P17" s="145">
        <v>1730.0</v>
      </c>
      <c r="Q17" s="175"/>
      <c r="S17" s="165"/>
      <c r="T17" s="175"/>
      <c r="V17" s="165"/>
      <c r="W17" s="175"/>
      <c r="Y17" s="165"/>
      <c r="Z17" s="159"/>
      <c r="AA17" s="159"/>
      <c r="AB17" s="162"/>
      <c r="AC17" s="162"/>
      <c r="AD17" s="162"/>
      <c r="AE17" s="162"/>
      <c r="AF17" s="162"/>
      <c r="AG17" s="162"/>
      <c r="AH17" s="162"/>
      <c r="AI17" s="162"/>
      <c r="AJ17" s="162"/>
      <c r="AK17" s="162"/>
      <c r="AL17" s="162"/>
    </row>
    <row r="18" ht="20.25" customHeight="1">
      <c r="A18" s="222"/>
      <c r="B18" s="175"/>
      <c r="D18" s="165"/>
      <c r="E18" s="175"/>
      <c r="G18" s="165"/>
      <c r="H18" s="175"/>
      <c r="J18" s="165"/>
      <c r="K18" s="175"/>
      <c r="M18" s="165"/>
      <c r="N18" s="287"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Basic🔰</v>
      </c>
      <c r="Q18" s="175"/>
      <c r="S18" s="165"/>
      <c r="T18" s="175"/>
      <c r="V18" s="165"/>
      <c r="W18" s="175"/>
      <c r="Y18" s="165"/>
      <c r="Z18" s="251"/>
      <c r="AA18" s="251"/>
      <c r="AB18" s="251"/>
      <c r="AC18" s="251"/>
      <c r="AD18" s="251"/>
      <c r="AE18" s="251"/>
      <c r="AF18" s="251"/>
      <c r="AG18" s="251"/>
      <c r="AH18" s="251"/>
      <c r="AI18" s="251"/>
      <c r="AJ18" s="251"/>
      <c r="AK18" s="251"/>
      <c r="AL18" s="251"/>
    </row>
    <row r="19" ht="20.25" customHeight="1">
      <c r="A19" s="222"/>
      <c r="B19" s="175"/>
      <c r="D19" s="165"/>
      <c r="E19" s="175"/>
      <c r="G19" s="165"/>
      <c r="H19" s="175"/>
      <c r="J19" s="165"/>
      <c r="K19" s="175"/>
      <c r="M19" s="165"/>
      <c r="Q19" s="175"/>
      <c r="S19" s="165"/>
      <c r="T19" s="175"/>
      <c r="V19" s="165"/>
      <c r="W19" s="175"/>
      <c r="Y19" s="165"/>
      <c r="Z19" s="251"/>
      <c r="AA19" s="251"/>
      <c r="AB19" s="251"/>
      <c r="AC19" s="251"/>
      <c r="AD19" s="251"/>
      <c r="AE19" s="251"/>
      <c r="AF19" s="251"/>
      <c r="AG19" s="251"/>
      <c r="AH19" s="251"/>
      <c r="AI19" s="251"/>
      <c r="AJ19" s="251"/>
      <c r="AK19" s="251"/>
      <c r="AL19" s="251"/>
    </row>
    <row r="20" ht="20.25" customHeight="1">
      <c r="A20" s="255"/>
      <c r="B20" s="175"/>
      <c r="D20" s="165"/>
      <c r="E20" s="175"/>
      <c r="G20" s="165"/>
      <c r="H20" s="175"/>
      <c r="J20" s="165"/>
      <c r="K20" s="175"/>
      <c r="M20" s="165"/>
      <c r="N20" s="210" t="str">
        <f>'①ひな形'!K37</f>
        <v>asuka</v>
      </c>
      <c r="O20" s="207"/>
      <c r="P20" s="208"/>
      <c r="Q20" s="175"/>
      <c r="S20" s="165"/>
      <c r="T20" s="175"/>
      <c r="V20" s="165"/>
      <c r="W20" s="175"/>
      <c r="Y20" s="165"/>
      <c r="Z20" s="204"/>
      <c r="AA20" s="204"/>
      <c r="AB20" s="65"/>
      <c r="AC20" s="65"/>
      <c r="AD20" s="65"/>
      <c r="AE20" s="65"/>
      <c r="AF20" s="65"/>
      <c r="AG20" s="65"/>
      <c r="AH20" s="65"/>
      <c r="AI20" s="65"/>
      <c r="AJ20" s="65"/>
      <c r="AK20" s="65"/>
      <c r="AL20" s="65"/>
    </row>
    <row r="21" ht="20.25" customHeight="1">
      <c r="A21" s="142"/>
      <c r="B21" s="175"/>
      <c r="D21" s="165"/>
      <c r="E21" s="175"/>
      <c r="G21" s="165"/>
      <c r="H21" s="175"/>
      <c r="J21" s="165"/>
      <c r="K21" s="175"/>
      <c r="M21" s="165"/>
      <c r="N21" s="258" t="s">
        <v>100</v>
      </c>
      <c r="O21" s="148"/>
      <c r="P21" s="28"/>
      <c r="Q21" s="175"/>
      <c r="S21" s="165"/>
      <c r="T21" s="175"/>
      <c r="V21" s="165"/>
      <c r="W21" s="175"/>
      <c r="Y21" s="165"/>
      <c r="Z21" s="159"/>
      <c r="AA21" s="159"/>
      <c r="AB21" s="162"/>
      <c r="AC21" s="162"/>
      <c r="AD21" s="162"/>
      <c r="AE21" s="162"/>
      <c r="AF21" s="162"/>
      <c r="AG21" s="162"/>
      <c r="AH21" s="162"/>
      <c r="AI21" s="162"/>
      <c r="AJ21" s="162"/>
      <c r="AK21" s="162"/>
      <c r="AL21" s="162"/>
    </row>
    <row r="22" ht="20.25" customHeight="1">
      <c r="A22" s="222"/>
      <c r="B22" s="175"/>
      <c r="D22" s="165"/>
      <c r="E22" s="175"/>
      <c r="G22" s="165"/>
      <c r="H22" s="175"/>
      <c r="J22" s="165"/>
      <c r="K22" s="175"/>
      <c r="M22" s="165"/>
      <c r="N22" s="175"/>
      <c r="P22" s="165"/>
      <c r="Q22" s="175"/>
      <c r="S22" s="165"/>
      <c r="T22" s="175"/>
      <c r="V22" s="165"/>
      <c r="W22" s="175"/>
      <c r="Y22" s="165"/>
      <c r="Z22" s="251"/>
      <c r="AA22" s="251"/>
      <c r="AB22" s="251"/>
      <c r="AC22" s="251"/>
      <c r="AD22" s="251"/>
      <c r="AE22" s="251"/>
      <c r="AF22" s="251"/>
      <c r="AG22" s="251"/>
      <c r="AH22" s="251"/>
      <c r="AI22" s="251"/>
      <c r="AJ22" s="251"/>
      <c r="AK22" s="251"/>
      <c r="AL22" s="251"/>
    </row>
    <row r="23" ht="20.25" customHeight="1">
      <c r="A23" s="222"/>
      <c r="B23" s="175"/>
      <c r="D23" s="165"/>
      <c r="E23" s="175"/>
      <c r="G23" s="165"/>
      <c r="H23" s="175"/>
      <c r="J23" s="165"/>
      <c r="K23" s="175"/>
      <c r="M23" s="165"/>
      <c r="N23" s="175"/>
      <c r="P23" s="165"/>
      <c r="Q23" s="175"/>
      <c r="S23" s="165"/>
      <c r="T23" s="175"/>
      <c r="V23" s="165"/>
      <c r="W23" s="175"/>
      <c r="Y23" s="165"/>
      <c r="Z23" s="251"/>
      <c r="AA23" s="251"/>
      <c r="AB23" s="251"/>
      <c r="AC23" s="251"/>
      <c r="AD23" s="251"/>
      <c r="AE23" s="251"/>
      <c r="AF23" s="251"/>
      <c r="AG23" s="251"/>
      <c r="AH23" s="251"/>
      <c r="AI23" s="251"/>
      <c r="AJ23" s="251"/>
      <c r="AK23" s="251"/>
      <c r="AL23" s="251"/>
    </row>
    <row r="24" ht="20.25" customHeight="1">
      <c r="A24" s="255"/>
      <c r="B24" s="175"/>
      <c r="D24" s="165"/>
      <c r="E24" s="175"/>
      <c r="G24" s="165"/>
      <c r="H24" s="175"/>
      <c r="J24" s="165"/>
      <c r="K24" s="175"/>
      <c r="M24" s="165"/>
      <c r="N24" s="175"/>
      <c r="P24" s="165"/>
      <c r="Q24" s="175"/>
      <c r="S24" s="165"/>
      <c r="T24" s="175"/>
      <c r="V24" s="165"/>
      <c r="W24" s="175"/>
      <c r="Y24" s="165"/>
      <c r="Z24" s="204"/>
      <c r="AA24" s="204"/>
      <c r="AB24" s="65"/>
      <c r="AC24" s="65"/>
      <c r="AD24" s="65"/>
      <c r="AE24" s="65"/>
      <c r="AF24" s="65"/>
      <c r="AG24" s="65"/>
      <c r="AH24" s="65"/>
      <c r="AI24" s="65"/>
      <c r="AJ24" s="65"/>
      <c r="AK24" s="65"/>
      <c r="AL24" s="65"/>
    </row>
    <row r="25" ht="20.25" customHeight="1">
      <c r="A25" s="142"/>
      <c r="B25" s="175"/>
      <c r="D25" s="165"/>
      <c r="E25" s="175"/>
      <c r="G25" s="165"/>
      <c r="H25" s="175"/>
      <c r="J25" s="165"/>
      <c r="K25" s="175"/>
      <c r="M25" s="165"/>
      <c r="N25" s="175"/>
      <c r="P25" s="165"/>
      <c r="Q25" s="175"/>
      <c r="S25" s="165"/>
      <c r="T25" s="175"/>
      <c r="V25" s="165"/>
      <c r="W25" s="175"/>
      <c r="Y25" s="165"/>
      <c r="Z25" s="159"/>
      <c r="AA25" s="159"/>
      <c r="AB25" s="162"/>
      <c r="AC25" s="162"/>
      <c r="AD25" s="162"/>
      <c r="AE25" s="162"/>
      <c r="AF25" s="162"/>
      <c r="AG25" s="162"/>
      <c r="AH25" s="162"/>
      <c r="AI25" s="162"/>
      <c r="AJ25" s="162"/>
      <c r="AK25" s="162"/>
      <c r="AL25" s="162"/>
    </row>
    <row r="26" ht="20.25" customHeight="1">
      <c r="A26" s="222"/>
      <c r="B26" s="175"/>
      <c r="D26" s="165"/>
      <c r="E26" s="175"/>
      <c r="G26" s="165"/>
      <c r="H26" s="175"/>
      <c r="J26" s="165"/>
      <c r="K26" s="175"/>
      <c r="M26" s="165"/>
      <c r="N26" s="175"/>
      <c r="P26" s="165"/>
      <c r="Q26" s="175"/>
      <c r="S26" s="165"/>
      <c r="T26" s="175"/>
      <c r="V26" s="165"/>
      <c r="W26" s="175"/>
      <c r="Y26" s="165"/>
      <c r="Z26" s="251"/>
      <c r="AA26" s="251"/>
      <c r="AB26" s="251"/>
      <c r="AC26" s="251"/>
      <c r="AD26" s="251"/>
      <c r="AE26" s="251"/>
      <c r="AF26" s="251"/>
      <c r="AG26" s="251"/>
      <c r="AH26" s="251"/>
      <c r="AI26" s="251"/>
      <c r="AJ26" s="251"/>
      <c r="AK26" s="251"/>
      <c r="AL26" s="251"/>
    </row>
    <row r="27" ht="20.25" customHeight="1">
      <c r="A27" s="222"/>
      <c r="B27" s="175"/>
      <c r="D27" s="165"/>
      <c r="E27" s="175"/>
      <c r="G27" s="165"/>
      <c r="H27" s="175"/>
      <c r="J27" s="165"/>
      <c r="K27" s="175"/>
      <c r="M27" s="165"/>
      <c r="N27" s="175"/>
      <c r="P27" s="165"/>
      <c r="Q27" s="175"/>
      <c r="S27" s="165"/>
      <c r="T27" s="175"/>
      <c r="V27" s="165"/>
      <c r="W27" s="175"/>
      <c r="Y27" s="165"/>
      <c r="Z27" s="251"/>
      <c r="AA27" s="251"/>
      <c r="AB27" s="251"/>
      <c r="AC27" s="251"/>
      <c r="AD27" s="251"/>
      <c r="AE27" s="251"/>
      <c r="AF27" s="251"/>
      <c r="AG27" s="251"/>
      <c r="AH27" s="251"/>
      <c r="AI27" s="251"/>
      <c r="AJ27" s="251"/>
      <c r="AK27" s="251"/>
      <c r="AL27" s="251"/>
    </row>
    <row r="28" ht="20.25" customHeight="1">
      <c r="A28" s="255"/>
      <c r="B28" s="295"/>
      <c r="C28" s="207"/>
      <c r="D28" s="208"/>
      <c r="E28" s="295"/>
      <c r="F28" s="207"/>
      <c r="G28" s="208"/>
      <c r="H28" s="295"/>
      <c r="I28" s="207"/>
      <c r="J28" s="208"/>
      <c r="K28" s="295"/>
      <c r="L28" s="207"/>
      <c r="M28" s="208"/>
      <c r="N28" s="175"/>
      <c r="P28" s="165"/>
      <c r="Q28" s="175"/>
      <c r="S28" s="165"/>
      <c r="T28" s="175"/>
      <c r="V28" s="165"/>
      <c r="W28" s="295"/>
      <c r="X28" s="207"/>
      <c r="Y28" s="208"/>
      <c r="Z28" s="204"/>
      <c r="AA28" s="204"/>
      <c r="AB28" s="65"/>
      <c r="AC28" s="65"/>
      <c r="AD28" s="65"/>
      <c r="AE28" s="65"/>
      <c r="AF28" s="65"/>
      <c r="AG28" s="65"/>
      <c r="AH28" s="65"/>
      <c r="AI28" s="65"/>
      <c r="AJ28" s="65"/>
      <c r="AK28" s="65"/>
      <c r="AL28" s="65"/>
    </row>
    <row r="29" ht="20.25" customHeight="1">
      <c r="A29" s="142"/>
      <c r="B29" s="217">
        <v>1800.0</v>
      </c>
      <c r="C29" s="144" t="s">
        <v>98</v>
      </c>
      <c r="D29" s="145">
        <v>1900.0</v>
      </c>
      <c r="E29" s="217">
        <v>1800.0</v>
      </c>
      <c r="F29" s="144" t="s">
        <v>98</v>
      </c>
      <c r="G29" s="145">
        <v>1900.0</v>
      </c>
      <c r="H29" s="217">
        <v>1800.0</v>
      </c>
      <c r="I29" s="144" t="s">
        <v>98</v>
      </c>
      <c r="J29" s="145">
        <v>1900.0</v>
      </c>
      <c r="K29" s="217">
        <v>1800.0</v>
      </c>
      <c r="L29" s="144" t="s">
        <v>98</v>
      </c>
      <c r="M29" s="145">
        <v>1900.0</v>
      </c>
      <c r="N29" s="175"/>
      <c r="P29" s="165"/>
      <c r="Q29" s="175"/>
      <c r="S29" s="165"/>
      <c r="T29" s="175"/>
      <c r="V29" s="165"/>
      <c r="W29" s="217">
        <v>1800.0</v>
      </c>
      <c r="X29" s="144" t="s">
        <v>98</v>
      </c>
      <c r="Y29" s="145">
        <v>1900.0</v>
      </c>
      <c r="Z29" s="159"/>
      <c r="AA29" s="159"/>
      <c r="AB29" s="162"/>
      <c r="AC29" s="162"/>
      <c r="AD29" s="162"/>
      <c r="AE29" s="162"/>
      <c r="AF29" s="162"/>
      <c r="AG29" s="162"/>
      <c r="AH29" s="162"/>
      <c r="AI29" s="162"/>
      <c r="AJ29" s="162"/>
      <c r="AK29" s="162"/>
      <c r="AL29" s="162"/>
    </row>
    <row r="30" ht="20.25" customHeight="1">
      <c r="A30" s="222"/>
      <c r="B30" s="174"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30" s="174"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Back＆Arm🔰</v>
      </c>
      <c r="G30" s="165"/>
      <c r="H30" s="312"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Hip＆Leg🔰</v>
      </c>
      <c r="K30" s="319"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Back＆Arm🔰</v>
      </c>
      <c r="M30" s="165"/>
      <c r="N30" s="175"/>
      <c r="P30" s="165"/>
      <c r="Q30" s="175"/>
      <c r="S30" s="165"/>
      <c r="T30" s="175"/>
      <c r="V30" s="165"/>
      <c r="W30" s="174"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Hip＆Leg🔰</v>
      </c>
      <c r="Y30" s="165"/>
      <c r="Z30" s="251"/>
      <c r="AA30" s="251"/>
      <c r="AB30" s="251"/>
      <c r="AC30" s="251"/>
      <c r="AD30" s="251"/>
      <c r="AE30" s="251"/>
      <c r="AF30" s="251"/>
      <c r="AG30" s="251"/>
      <c r="AH30" s="251"/>
      <c r="AI30" s="251"/>
      <c r="AJ30" s="251"/>
      <c r="AK30" s="251"/>
      <c r="AL30" s="251"/>
    </row>
    <row r="31" ht="20.25" customHeight="1">
      <c r="A31" s="222"/>
      <c r="B31" s="175"/>
      <c r="E31" s="175"/>
      <c r="G31" s="165"/>
      <c r="K31" s="175"/>
      <c r="M31" s="165"/>
      <c r="N31" s="175"/>
      <c r="P31" s="165"/>
      <c r="Q31" s="175"/>
      <c r="S31" s="165"/>
      <c r="T31" s="175"/>
      <c r="V31" s="165"/>
      <c r="W31" s="175"/>
      <c r="Y31" s="165"/>
      <c r="Z31" s="251"/>
      <c r="AA31" s="251"/>
      <c r="AB31" s="251"/>
      <c r="AC31" s="251"/>
      <c r="AD31" s="251"/>
      <c r="AE31" s="251"/>
      <c r="AF31" s="251"/>
      <c r="AG31" s="251"/>
      <c r="AH31" s="251"/>
      <c r="AI31" s="251"/>
      <c r="AJ31" s="251"/>
      <c r="AK31" s="251"/>
      <c r="AL31" s="251"/>
    </row>
    <row r="32" ht="20.25" customHeight="1">
      <c r="A32" s="255"/>
      <c r="B32" s="206" t="str">
        <f>'①ひな形'!G43</f>
        <v>sachi.s</v>
      </c>
      <c r="C32" s="207"/>
      <c r="D32" s="208"/>
      <c r="E32" s="214" t="str">
        <f>'①ひな形'!H43</f>
        <v>mai.h</v>
      </c>
      <c r="F32" s="207"/>
      <c r="G32" s="208"/>
      <c r="H32" s="214" t="str">
        <f>'①ひな形'!I43</f>
        <v>sachi.s</v>
      </c>
      <c r="I32" s="207"/>
      <c r="J32" s="208"/>
      <c r="K32" s="214" t="str">
        <f>'①ひな形'!J43</f>
        <v>mai.h</v>
      </c>
      <c r="L32" s="207"/>
      <c r="M32" s="208"/>
      <c r="N32" s="175"/>
      <c r="P32" s="165"/>
      <c r="Q32" s="175"/>
      <c r="S32" s="165"/>
      <c r="T32" s="175"/>
      <c r="V32" s="165"/>
      <c r="W32" s="214" t="str">
        <f>'①ひな形'!N43</f>
        <v>sachi.s</v>
      </c>
      <c r="X32" s="207"/>
      <c r="Y32" s="208"/>
      <c r="Z32" s="204"/>
      <c r="AA32" s="204"/>
      <c r="AB32" s="65"/>
      <c r="AC32" s="65"/>
      <c r="AD32" s="65"/>
      <c r="AE32" s="65"/>
      <c r="AF32" s="65"/>
      <c r="AG32" s="65"/>
      <c r="AH32" s="65"/>
      <c r="AI32" s="65"/>
      <c r="AJ32" s="65"/>
      <c r="AK32" s="65"/>
      <c r="AL32" s="65"/>
    </row>
    <row r="33" ht="20.25" customHeight="1">
      <c r="A33" s="142"/>
      <c r="B33" s="143">
        <v>1930.0</v>
      </c>
      <c r="C33" s="144" t="s">
        <v>98</v>
      </c>
      <c r="D33" s="145">
        <v>2030.0</v>
      </c>
      <c r="E33" s="143">
        <v>1930.0</v>
      </c>
      <c r="F33" s="144" t="s">
        <v>98</v>
      </c>
      <c r="G33" s="145">
        <v>2030.0</v>
      </c>
      <c r="H33" s="143">
        <v>1930.0</v>
      </c>
      <c r="I33" s="144" t="s">
        <v>98</v>
      </c>
      <c r="J33" s="145">
        <v>2030.0</v>
      </c>
      <c r="K33" s="143">
        <v>1930.0</v>
      </c>
      <c r="L33" s="144" t="s">
        <v>98</v>
      </c>
      <c r="M33" s="145">
        <v>2030.0</v>
      </c>
      <c r="N33" s="175"/>
      <c r="P33" s="165"/>
      <c r="Q33" s="175"/>
      <c r="S33" s="165"/>
      <c r="T33" s="175"/>
      <c r="V33" s="165"/>
      <c r="W33" s="143">
        <v>1930.0</v>
      </c>
      <c r="X33" s="144" t="s">
        <v>98</v>
      </c>
      <c r="Y33" s="145">
        <v>2030.0</v>
      </c>
      <c r="Z33" s="159"/>
      <c r="AA33" s="159"/>
      <c r="AB33" s="162"/>
      <c r="AC33" s="162"/>
      <c r="AD33" s="162"/>
      <c r="AE33" s="162"/>
      <c r="AF33" s="162"/>
      <c r="AG33" s="162"/>
      <c r="AH33" s="162"/>
      <c r="AI33" s="162"/>
      <c r="AJ33" s="162"/>
      <c r="AK33" s="162"/>
      <c r="AL33" s="162"/>
    </row>
    <row r="34" ht="20.25" customHeight="1">
      <c r="A34" s="222"/>
      <c r="B34" s="174"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Back＆Arm🔰</v>
      </c>
      <c r="E34" s="174"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Basic🔰</v>
      </c>
      <c r="G34" s="165"/>
      <c r="H34" s="196"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Back＆Arm🔰</v>
      </c>
      <c r="K34" s="167" t="s">
        <v>110</v>
      </c>
      <c r="N34" s="175"/>
      <c r="P34" s="165"/>
      <c r="Q34" s="175"/>
      <c r="S34" s="165"/>
      <c r="T34" s="175"/>
      <c r="V34" s="165"/>
      <c r="W34" s="174"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Waist🔰</v>
      </c>
      <c r="Y34" s="165"/>
      <c r="Z34" s="251"/>
      <c r="AA34" s="251"/>
      <c r="AB34" s="251"/>
      <c r="AC34" s="251"/>
      <c r="AD34" s="251"/>
      <c r="AE34" s="251"/>
      <c r="AF34" s="251"/>
      <c r="AG34" s="251"/>
      <c r="AH34" s="251"/>
      <c r="AI34" s="251"/>
      <c r="AJ34" s="251"/>
      <c r="AK34" s="251"/>
      <c r="AL34" s="251"/>
    </row>
    <row r="35" ht="20.25" customHeight="1">
      <c r="A35" s="222"/>
      <c r="B35" s="175"/>
      <c r="E35" s="175"/>
      <c r="G35" s="165"/>
      <c r="N35" s="175"/>
      <c r="P35" s="165"/>
      <c r="Q35" s="175"/>
      <c r="S35" s="165"/>
      <c r="T35" s="175"/>
      <c r="V35" s="165"/>
      <c r="W35" s="175"/>
      <c r="Y35" s="165"/>
      <c r="Z35" s="251"/>
      <c r="AA35" s="251"/>
      <c r="AB35" s="251"/>
      <c r="AC35" s="251"/>
      <c r="AD35" s="251"/>
      <c r="AE35" s="251"/>
      <c r="AF35" s="251"/>
      <c r="AG35" s="251"/>
      <c r="AH35" s="251"/>
      <c r="AI35" s="251"/>
      <c r="AJ35" s="251"/>
      <c r="AK35" s="251"/>
      <c r="AL35" s="251"/>
    </row>
    <row r="36" ht="20.25" customHeight="1">
      <c r="A36" s="255"/>
      <c r="B36" s="206" t="str">
        <f>'①ひな形'!G45</f>
        <v>mai.h</v>
      </c>
      <c r="C36" s="207"/>
      <c r="D36" s="208"/>
      <c r="E36" s="214" t="str">
        <f>'①ひな形'!H45</f>
        <v>Natsuki.K</v>
      </c>
      <c r="F36" s="207"/>
      <c r="G36" s="208"/>
      <c r="H36" s="214" t="str">
        <f>'①ひな形'!I45</f>
        <v>mai.h</v>
      </c>
      <c r="I36" s="207"/>
      <c r="J36" s="208"/>
      <c r="K36" s="214" t="str">
        <f>'①ひな形'!J45</f>
        <v>asuka</v>
      </c>
      <c r="L36" s="207"/>
      <c r="M36" s="208"/>
      <c r="N36" s="175"/>
      <c r="P36" s="165"/>
      <c r="Q36" s="175"/>
      <c r="S36" s="165"/>
      <c r="T36" s="175"/>
      <c r="V36" s="165"/>
      <c r="W36" s="214" t="str">
        <f>'①ひな形'!N45</f>
        <v>Reiko.R</v>
      </c>
      <c r="X36" s="207"/>
      <c r="Y36" s="208"/>
      <c r="Z36" s="204"/>
      <c r="AA36" s="204"/>
      <c r="AB36" s="65"/>
      <c r="AC36" s="65"/>
      <c r="AD36" s="65"/>
      <c r="AE36" s="65"/>
      <c r="AF36" s="65"/>
      <c r="AG36" s="65"/>
      <c r="AH36" s="65"/>
      <c r="AI36" s="65"/>
      <c r="AJ36" s="65"/>
      <c r="AK36" s="65"/>
      <c r="AL36" s="65"/>
    </row>
    <row r="37" ht="20.25" customHeight="1">
      <c r="A37" s="142"/>
      <c r="B37" s="217">
        <v>2100.0</v>
      </c>
      <c r="C37" s="144" t="s">
        <v>98</v>
      </c>
      <c r="D37" s="145">
        <v>2200.0</v>
      </c>
      <c r="E37" s="217">
        <v>2100.0</v>
      </c>
      <c r="F37" s="144" t="s">
        <v>98</v>
      </c>
      <c r="G37" s="145">
        <v>2200.0</v>
      </c>
      <c r="H37" s="217">
        <v>2100.0</v>
      </c>
      <c r="I37" s="144" t="s">
        <v>98</v>
      </c>
      <c r="J37" s="145">
        <v>2200.0</v>
      </c>
      <c r="K37" s="217">
        <v>2100.0</v>
      </c>
      <c r="L37" s="144" t="s">
        <v>98</v>
      </c>
      <c r="M37" s="145">
        <v>2200.0</v>
      </c>
      <c r="N37" s="175"/>
      <c r="P37" s="165"/>
      <c r="Q37" s="175"/>
      <c r="S37" s="165"/>
      <c r="T37" s="175"/>
      <c r="V37" s="165"/>
      <c r="W37" s="217">
        <v>2100.0</v>
      </c>
      <c r="X37" s="144" t="s">
        <v>98</v>
      </c>
      <c r="Y37" s="145">
        <v>2200.0</v>
      </c>
      <c r="Z37" s="159"/>
      <c r="AA37" s="159"/>
      <c r="AB37" s="162"/>
      <c r="AC37" s="162"/>
      <c r="AD37" s="162"/>
      <c r="AE37" s="162"/>
      <c r="AF37" s="162"/>
      <c r="AG37" s="162"/>
      <c r="AH37" s="162"/>
      <c r="AI37" s="162"/>
      <c r="AJ37" s="162"/>
      <c r="AK37" s="162"/>
      <c r="AL37" s="162"/>
    </row>
    <row r="38" ht="20.25" customHeight="1">
      <c r="A38" s="222"/>
      <c r="B38" s="319"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38" s="319"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Hip＆Leg🔰</v>
      </c>
      <c r="G38" s="165"/>
      <c r="H38" s="312"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Basic🔰</v>
      </c>
      <c r="K38" s="319"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Basic🔰</v>
      </c>
      <c r="M38" s="165"/>
      <c r="N38" s="175"/>
      <c r="P38" s="165"/>
      <c r="Q38" s="175"/>
      <c r="S38" s="165"/>
      <c r="T38" s="175"/>
      <c r="V38" s="165"/>
      <c r="W38" s="174"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Basic🔰</v>
      </c>
      <c r="Y38" s="165"/>
      <c r="Z38" s="251"/>
      <c r="AA38" s="251"/>
      <c r="AB38" s="251"/>
      <c r="AC38" s="251"/>
      <c r="AD38" s="251"/>
      <c r="AE38" s="251"/>
      <c r="AF38" s="251"/>
      <c r="AG38" s="251"/>
      <c r="AH38" s="251"/>
      <c r="AI38" s="251"/>
      <c r="AJ38" s="251"/>
      <c r="AK38" s="251"/>
      <c r="AL38" s="251"/>
    </row>
    <row r="39" ht="20.25" customHeight="1">
      <c r="A39" s="222"/>
      <c r="B39" s="175"/>
      <c r="E39" s="175"/>
      <c r="G39" s="165"/>
      <c r="K39" s="175"/>
      <c r="M39" s="165"/>
      <c r="N39" s="175"/>
      <c r="P39" s="165"/>
      <c r="Q39" s="175"/>
      <c r="S39" s="165"/>
      <c r="T39" s="175"/>
      <c r="V39" s="165"/>
      <c r="W39" s="175"/>
      <c r="Y39" s="165"/>
      <c r="Z39" s="251"/>
      <c r="AA39" s="251"/>
      <c r="AB39" s="251"/>
      <c r="AC39" s="251"/>
      <c r="AD39" s="251"/>
      <c r="AE39" s="251"/>
      <c r="AF39" s="251"/>
      <c r="AG39" s="251"/>
      <c r="AH39" s="251"/>
      <c r="AI39" s="251"/>
      <c r="AJ39" s="251"/>
      <c r="AK39" s="251"/>
      <c r="AL39" s="251"/>
    </row>
    <row r="40" ht="20.25" customHeight="1">
      <c r="A40" s="255"/>
      <c r="B40" s="206" t="str">
        <f>'①ひな形'!G47</f>
        <v>sachi.s</v>
      </c>
      <c r="C40" s="207"/>
      <c r="D40" s="208"/>
      <c r="E40" s="214" t="str">
        <f>'①ひな形'!H47</f>
        <v>mai.h</v>
      </c>
      <c r="F40" s="207"/>
      <c r="G40" s="208"/>
      <c r="H40" s="214" t="str">
        <f>'①ひな形'!I47</f>
        <v>sachi.s</v>
      </c>
      <c r="I40" s="207"/>
      <c r="J40" s="208"/>
      <c r="K40" s="214" t="str">
        <f>'①ひな形'!J47</f>
        <v>mai.h</v>
      </c>
      <c r="L40" s="207"/>
      <c r="M40" s="208"/>
      <c r="N40" s="295"/>
      <c r="O40" s="207"/>
      <c r="P40" s="208"/>
      <c r="Q40" s="295"/>
      <c r="R40" s="207"/>
      <c r="S40" s="208"/>
      <c r="T40" s="295"/>
      <c r="U40" s="207"/>
      <c r="V40" s="208"/>
      <c r="W40" s="214" t="str">
        <f>'①ひな形'!N47</f>
        <v>sachi.s</v>
      </c>
      <c r="X40" s="207"/>
      <c r="Y40" s="208"/>
      <c r="Z40" s="204"/>
      <c r="AA40" s="204"/>
      <c r="AB40" s="65"/>
      <c r="AC40" s="65"/>
      <c r="AD40" s="65"/>
      <c r="AE40" s="65"/>
      <c r="AF40" s="65"/>
      <c r="AG40" s="65"/>
      <c r="AH40" s="65"/>
      <c r="AI40" s="65"/>
      <c r="AJ40" s="65"/>
      <c r="AK40" s="65"/>
      <c r="AL40" s="65"/>
    </row>
    <row r="41" ht="20.25" customHeight="1">
      <c r="A41" s="65"/>
      <c r="B41" s="351"/>
      <c r="C41" s="351"/>
      <c r="D41" s="351"/>
      <c r="E41" s="352"/>
      <c r="F41" s="352"/>
      <c r="G41" s="352"/>
      <c r="H41" s="352"/>
      <c r="I41" s="352"/>
      <c r="J41" s="352"/>
      <c r="K41" s="352"/>
      <c r="L41" s="352"/>
      <c r="M41" s="352"/>
      <c r="N41" s="352"/>
      <c r="O41" s="352"/>
      <c r="P41" s="352"/>
      <c r="Q41" s="352"/>
      <c r="R41" s="352"/>
      <c r="S41" s="352"/>
      <c r="T41" s="352"/>
      <c r="U41" s="352"/>
      <c r="V41" s="352"/>
      <c r="W41" s="353"/>
      <c r="X41" s="353"/>
      <c r="Y41" s="353"/>
      <c r="Z41" s="204"/>
      <c r="AA41" s="204"/>
      <c r="AB41" s="65"/>
      <c r="AC41" s="65"/>
      <c r="AD41" s="65"/>
      <c r="AE41" s="65"/>
      <c r="AF41" s="65"/>
      <c r="AG41" s="65"/>
      <c r="AH41" s="65"/>
      <c r="AI41" s="65"/>
      <c r="AJ41" s="65"/>
      <c r="AK41" s="65"/>
      <c r="AL41" s="65"/>
    </row>
    <row r="42" ht="20.25" customHeight="1">
      <c r="A42" s="251"/>
      <c r="B42" s="351"/>
      <c r="C42" s="351"/>
      <c r="D42" s="351"/>
      <c r="E42" s="352"/>
      <c r="F42" s="352"/>
      <c r="G42" s="352"/>
      <c r="H42" s="352"/>
      <c r="K42" s="352"/>
      <c r="L42" s="352"/>
      <c r="M42" s="352"/>
      <c r="N42" s="352"/>
      <c r="O42" s="352"/>
      <c r="P42" s="352"/>
      <c r="Q42" s="352"/>
      <c r="R42" s="352"/>
      <c r="S42" s="352"/>
      <c r="T42" s="352"/>
      <c r="U42" s="352"/>
      <c r="V42" s="352"/>
      <c r="W42" s="353"/>
      <c r="X42" s="353"/>
      <c r="Y42" s="353"/>
      <c r="Z42" s="204"/>
      <c r="AA42" s="204"/>
      <c r="AB42" s="251"/>
      <c r="AC42" s="251"/>
      <c r="AD42" s="251"/>
      <c r="AE42" s="251"/>
      <c r="AF42" s="251"/>
      <c r="AG42" s="251"/>
      <c r="AH42" s="251"/>
      <c r="AI42" s="251"/>
      <c r="AJ42" s="251"/>
      <c r="AK42" s="251"/>
      <c r="AL42" s="251"/>
    </row>
    <row r="43" ht="26.25" customHeight="1">
      <c r="A43" s="354"/>
      <c r="B43" s="74" t="s">
        <v>51</v>
      </c>
      <c r="D43" s="355" t="str">
        <f>D2</f>
        <v>四街道</v>
      </c>
      <c r="J43" s="356" t="s">
        <v>63</v>
      </c>
      <c r="K43" s="357">
        <f>B44</f>
        <v>46274</v>
      </c>
      <c r="M43" s="356" t="s">
        <v>65</v>
      </c>
      <c r="N43" s="357">
        <f>W44</f>
        <v>46281</v>
      </c>
      <c r="P43" s="356" t="s">
        <v>70</v>
      </c>
      <c r="Q43" s="356" t="s">
        <v>71</v>
      </c>
      <c r="T43" s="97"/>
      <c r="U43" s="97"/>
      <c r="V43" s="97"/>
      <c r="W43" s="97"/>
      <c r="Y43" s="97"/>
      <c r="Z43" s="354"/>
      <c r="AA43" s="354"/>
      <c r="AB43" s="354"/>
      <c r="AC43" s="354"/>
      <c r="AD43" s="354"/>
      <c r="AE43" s="354"/>
      <c r="AF43" s="354"/>
      <c r="AG43" s="354"/>
      <c r="AH43" s="354"/>
      <c r="AI43" s="354"/>
      <c r="AJ43" s="354"/>
      <c r="AK43" s="354"/>
      <c r="AL43" s="354"/>
    </row>
    <row r="44" ht="20.25" customHeight="1">
      <c r="A44" s="104"/>
      <c r="B44" s="108">
        <f>$B$3+8</f>
        <v>46274</v>
      </c>
      <c r="C44" s="110"/>
      <c r="D44" s="13"/>
      <c r="E44" s="108">
        <f>$B$3+9</f>
        <v>46275</v>
      </c>
      <c r="F44" s="110"/>
      <c r="G44" s="13"/>
      <c r="H44" s="108">
        <f>$B$3+10</f>
        <v>46276</v>
      </c>
      <c r="I44" s="110"/>
      <c r="J44" s="13"/>
      <c r="K44" s="108">
        <f>$B$3+11</f>
        <v>46277</v>
      </c>
      <c r="L44" s="110"/>
      <c r="M44" s="13"/>
      <c r="N44" s="108">
        <f>$B$3+12</f>
        <v>46278</v>
      </c>
      <c r="O44" s="110"/>
      <c r="P44" s="13"/>
      <c r="Q44" s="108">
        <f>$B$3+13</f>
        <v>46279</v>
      </c>
      <c r="R44" s="110"/>
      <c r="S44" s="13"/>
      <c r="T44" s="108">
        <f>$B$3+14</f>
        <v>46280</v>
      </c>
      <c r="U44" s="110"/>
      <c r="V44" s="13"/>
      <c r="W44" s="108">
        <f>$B$3+15</f>
        <v>46281</v>
      </c>
      <c r="X44" s="110"/>
      <c r="Y44" s="13"/>
      <c r="Z44" s="104"/>
      <c r="AA44" s="104"/>
      <c r="AB44" s="104"/>
      <c r="AC44" s="104"/>
      <c r="AD44" s="104"/>
      <c r="AE44" s="104"/>
      <c r="AF44" s="104"/>
      <c r="AG44" s="104"/>
      <c r="AH44" s="104"/>
      <c r="AI44" s="104"/>
      <c r="AJ44" s="104"/>
      <c r="AK44" s="104"/>
      <c r="AL44" s="104"/>
    </row>
    <row r="45" ht="20.25" customHeight="1">
      <c r="A45" s="104"/>
      <c r="B45" s="128" t="str">
        <f>TEXT(B44,"ddd")</f>
        <v>水</v>
      </c>
      <c r="C45" s="110"/>
      <c r="D45" s="13"/>
      <c r="E45" s="128" t="str">
        <f>TEXT(E44,"ddd")</f>
        <v>木</v>
      </c>
      <c r="F45" s="110"/>
      <c r="G45" s="13"/>
      <c r="H45" s="128" t="str">
        <f>TEXT(H44,"ddd")</f>
        <v>金</v>
      </c>
      <c r="I45" s="110"/>
      <c r="J45" s="13"/>
      <c r="K45" s="128" t="str">
        <f>TEXT(K44,"ddd")</f>
        <v>土</v>
      </c>
      <c r="L45" s="110"/>
      <c r="M45" s="13"/>
      <c r="N45" s="128" t="str">
        <f>TEXT(N44,"ddd")</f>
        <v>日</v>
      </c>
      <c r="O45" s="110"/>
      <c r="P45" s="13"/>
      <c r="Q45" s="128" t="str">
        <f>TEXT(Q44,"ddd")</f>
        <v>月</v>
      </c>
      <c r="R45" s="110"/>
      <c r="S45" s="13"/>
      <c r="T45" s="128" t="str">
        <f>TEXT(T44,"ddd")</f>
        <v>火</v>
      </c>
      <c r="U45" s="110"/>
      <c r="V45" s="13"/>
      <c r="W45" s="128" t="str">
        <f>TEXT(W44,"ddd")</f>
        <v>水</v>
      </c>
      <c r="X45" s="110"/>
      <c r="Y45" s="13"/>
      <c r="Z45" s="104"/>
      <c r="AA45" s="104"/>
      <c r="AB45" s="104"/>
      <c r="AC45" s="104"/>
      <c r="AD45" s="104"/>
      <c r="AE45" s="104"/>
      <c r="AF45" s="104"/>
      <c r="AG45" s="104"/>
      <c r="AH45" s="104"/>
      <c r="AI45" s="104"/>
      <c r="AJ45" s="104"/>
      <c r="AK45" s="104"/>
      <c r="AL45" s="104"/>
    </row>
    <row r="46" ht="20.25" customHeight="1">
      <c r="A46" s="65"/>
      <c r="B46" s="359">
        <v>1030.0</v>
      </c>
      <c r="C46" s="151" t="s">
        <v>98</v>
      </c>
      <c r="D46" s="153">
        <v>1130.0</v>
      </c>
      <c r="E46" s="147" t="s">
        <v>100</v>
      </c>
      <c r="F46" s="148"/>
      <c r="G46" s="28"/>
      <c r="H46" s="155">
        <v>1030.0</v>
      </c>
      <c r="I46" s="151" t="s">
        <v>98</v>
      </c>
      <c r="J46" s="153">
        <v>1130.0</v>
      </c>
      <c r="K46" s="155">
        <v>1030.0</v>
      </c>
      <c r="L46" s="151" t="s">
        <v>98</v>
      </c>
      <c r="M46" s="153">
        <v>1130.0</v>
      </c>
      <c r="N46" s="147" t="s">
        <v>100</v>
      </c>
      <c r="O46" s="148"/>
      <c r="P46" s="28"/>
      <c r="Q46" s="147" t="s">
        <v>100</v>
      </c>
      <c r="R46" s="148"/>
      <c r="S46" s="28"/>
      <c r="T46" s="155">
        <v>1030.0</v>
      </c>
      <c r="U46" s="151" t="s">
        <v>98</v>
      </c>
      <c r="V46" s="153">
        <v>1130.0</v>
      </c>
      <c r="W46" s="155">
        <v>1030.0</v>
      </c>
      <c r="X46" s="151" t="s">
        <v>98</v>
      </c>
      <c r="Y46" s="153">
        <v>1130.0</v>
      </c>
      <c r="Z46" s="204"/>
      <c r="AA46" s="204"/>
      <c r="AB46" s="65"/>
      <c r="AC46" s="65"/>
      <c r="AD46" s="65"/>
      <c r="AE46" s="65"/>
      <c r="AF46" s="65"/>
      <c r="AG46" s="65"/>
      <c r="AH46" s="65"/>
      <c r="AI46" s="65"/>
      <c r="AJ46" s="65"/>
      <c r="AK46" s="65"/>
      <c r="AL46" s="65"/>
    </row>
    <row r="47" ht="20.25" customHeight="1">
      <c r="A47" s="251"/>
      <c r="B47" s="174"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47" s="175"/>
      <c r="G47" s="165"/>
      <c r="H47" s="196"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47" s="174"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Basic🔰</v>
      </c>
      <c r="M47" s="165"/>
      <c r="N47" s="175"/>
      <c r="P47" s="165"/>
      <c r="Q47" s="175"/>
      <c r="S47" s="165"/>
      <c r="T47" s="196"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Basic🔰</v>
      </c>
      <c r="W47" s="174"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Back＆Arm🔰</v>
      </c>
      <c r="Y47" s="165"/>
      <c r="Z47" s="251"/>
      <c r="AA47" s="251"/>
      <c r="AB47" s="251"/>
      <c r="AC47" s="251"/>
      <c r="AD47" s="251"/>
      <c r="AE47" s="251"/>
      <c r="AF47" s="251"/>
      <c r="AG47" s="251"/>
      <c r="AH47" s="251"/>
      <c r="AI47" s="251"/>
      <c r="AJ47" s="251"/>
      <c r="AK47" s="251"/>
      <c r="AL47" s="251"/>
    </row>
    <row r="48" ht="20.25" customHeight="1">
      <c r="A48" s="251"/>
      <c r="B48" s="175"/>
      <c r="E48" s="175"/>
      <c r="G48" s="165"/>
      <c r="K48" s="175"/>
      <c r="M48" s="165"/>
      <c r="N48" s="175"/>
      <c r="P48" s="165"/>
      <c r="Q48" s="175"/>
      <c r="S48" s="165"/>
      <c r="W48" s="175"/>
      <c r="Y48" s="165"/>
      <c r="Z48" s="251"/>
      <c r="AA48" s="251"/>
      <c r="AB48" s="251"/>
      <c r="AC48" s="251"/>
      <c r="AD48" s="251"/>
      <c r="AE48" s="251"/>
      <c r="AF48" s="251"/>
      <c r="AG48" s="251"/>
      <c r="AH48" s="251"/>
      <c r="AI48" s="251"/>
      <c r="AJ48" s="251"/>
      <c r="AK48" s="251"/>
      <c r="AL48" s="251"/>
    </row>
    <row r="49" ht="20.25" customHeight="1">
      <c r="A49" s="65"/>
      <c r="B49" s="214" t="str">
        <f>'①ひな形'!O31</f>
        <v>sachi.s</v>
      </c>
      <c r="C49" s="207"/>
      <c r="D49" s="208"/>
      <c r="E49" s="175"/>
      <c r="G49" s="165"/>
      <c r="H49" s="214" t="str">
        <f>'①ひな形'!Q31</f>
        <v>mai.h</v>
      </c>
      <c r="I49" s="207"/>
      <c r="J49" s="208"/>
      <c r="K49" s="214" t="str">
        <f>'①ひな形'!R31</f>
        <v>mai.h</v>
      </c>
      <c r="L49" s="207"/>
      <c r="M49" s="208"/>
      <c r="N49" s="175"/>
      <c r="P49" s="165"/>
      <c r="Q49" s="175"/>
      <c r="S49" s="165"/>
      <c r="T49" s="214" t="str">
        <f>'①ひな形'!U31</f>
        <v>sachi.s</v>
      </c>
      <c r="U49" s="207"/>
      <c r="V49" s="208"/>
      <c r="W49" s="214" t="str">
        <f>'①ひな形'!V31</f>
        <v>mai.h</v>
      </c>
      <c r="X49" s="207"/>
      <c r="Y49" s="208"/>
      <c r="Z49" s="204"/>
      <c r="AA49" s="204"/>
      <c r="AB49" s="65"/>
      <c r="AC49" s="65"/>
      <c r="AD49" s="65"/>
      <c r="AE49" s="65"/>
      <c r="AF49" s="65"/>
      <c r="AG49" s="65"/>
      <c r="AH49" s="65"/>
      <c r="AI49" s="65"/>
      <c r="AJ49" s="65"/>
      <c r="AK49" s="65"/>
      <c r="AL49" s="65"/>
    </row>
    <row r="50" ht="20.25" customHeight="1">
      <c r="A50" s="65"/>
      <c r="B50" s="143">
        <v>1230.0</v>
      </c>
      <c r="C50" s="144" t="s">
        <v>98</v>
      </c>
      <c r="D50" s="145">
        <v>1330.0</v>
      </c>
      <c r="E50" s="175"/>
      <c r="G50" s="165"/>
      <c r="H50" s="217">
        <v>1230.0</v>
      </c>
      <c r="I50" s="144" t="s">
        <v>98</v>
      </c>
      <c r="J50" s="145">
        <v>1330.0</v>
      </c>
      <c r="K50" s="217">
        <v>1230.0</v>
      </c>
      <c r="L50" s="144" t="s">
        <v>98</v>
      </c>
      <c r="M50" s="145">
        <v>1330.0</v>
      </c>
      <c r="N50" s="175"/>
      <c r="P50" s="165"/>
      <c r="Q50" s="175"/>
      <c r="S50" s="165"/>
      <c r="T50" s="217">
        <v>1230.0</v>
      </c>
      <c r="U50" s="144" t="s">
        <v>98</v>
      </c>
      <c r="V50" s="145">
        <v>1330.0</v>
      </c>
      <c r="W50" s="217">
        <v>1230.0</v>
      </c>
      <c r="X50" s="144" t="s">
        <v>98</v>
      </c>
      <c r="Y50" s="145">
        <v>1330.0</v>
      </c>
      <c r="Z50" s="204"/>
      <c r="AA50" s="204"/>
      <c r="AB50" s="65"/>
      <c r="AC50" s="65"/>
      <c r="AD50" s="65"/>
      <c r="AE50" s="65"/>
      <c r="AF50" s="65"/>
      <c r="AG50" s="65"/>
      <c r="AH50" s="65"/>
      <c r="AI50" s="65"/>
      <c r="AJ50" s="65"/>
      <c r="AK50" s="65"/>
      <c r="AL50" s="65"/>
    </row>
    <row r="51" ht="20.25" customHeight="1">
      <c r="A51" s="251"/>
      <c r="B51" s="360"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Hip＆Leg🔰</v>
      </c>
      <c r="E51" s="175"/>
      <c r="G51" s="165"/>
      <c r="H51" s="275"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Basic🔰</v>
      </c>
      <c r="K51" s="360"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Hip＆Leg🔰</v>
      </c>
      <c r="M51" s="165"/>
      <c r="N51" s="175"/>
      <c r="P51" s="165"/>
      <c r="Q51" s="175"/>
      <c r="S51" s="165"/>
      <c r="T51" s="275"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Back＆Arm🔰</v>
      </c>
      <c r="W51" s="361"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Hip＆Leg🔰</v>
      </c>
      <c r="Y51" s="165"/>
      <c r="Z51" s="251"/>
      <c r="AA51" s="251"/>
      <c r="AB51" s="251"/>
      <c r="AC51" s="251"/>
      <c r="AD51" s="251"/>
      <c r="AE51" s="251"/>
      <c r="AF51" s="251"/>
      <c r="AG51" s="251"/>
      <c r="AH51" s="251"/>
      <c r="AI51" s="251"/>
      <c r="AJ51" s="251"/>
      <c r="AK51" s="251"/>
      <c r="AL51" s="251"/>
    </row>
    <row r="52" ht="20.25" customHeight="1">
      <c r="A52" s="251"/>
      <c r="B52" s="175"/>
      <c r="E52" s="175"/>
      <c r="G52" s="165"/>
      <c r="K52" s="175"/>
      <c r="M52" s="165"/>
      <c r="N52" s="175"/>
      <c r="P52" s="165"/>
      <c r="Q52" s="175"/>
      <c r="S52" s="165"/>
      <c r="W52" s="175"/>
      <c r="Y52" s="165"/>
      <c r="Z52" s="251"/>
      <c r="AA52" s="251"/>
      <c r="AB52" s="251"/>
      <c r="AC52" s="251"/>
      <c r="AD52" s="251"/>
      <c r="AE52" s="251"/>
      <c r="AF52" s="251"/>
      <c r="AG52" s="251"/>
      <c r="AH52" s="251"/>
      <c r="AI52" s="251"/>
      <c r="AJ52" s="251"/>
      <c r="AK52" s="251"/>
      <c r="AL52" s="251"/>
    </row>
    <row r="53" ht="20.25" customHeight="1">
      <c r="A53" s="65"/>
      <c r="B53" s="210" t="str">
        <f>'①ひな形'!O33</f>
        <v>mai.h</v>
      </c>
      <c r="C53" s="207"/>
      <c r="D53" s="208"/>
      <c r="E53" s="175"/>
      <c r="G53" s="165"/>
      <c r="H53" s="210" t="str">
        <f>'①ひな形'!Q33</f>
        <v>MOMOKA.A</v>
      </c>
      <c r="I53" s="207"/>
      <c r="J53" s="208"/>
      <c r="K53" s="210" t="str">
        <f>'①ひな形'!R33</f>
        <v>Reiko.R</v>
      </c>
      <c r="L53" s="207"/>
      <c r="M53" s="208"/>
      <c r="N53" s="175"/>
      <c r="P53" s="165"/>
      <c r="Q53" s="175"/>
      <c r="S53" s="165"/>
      <c r="T53" s="210" t="str">
        <f>'①ひな形'!U33</f>
        <v>mai.h</v>
      </c>
      <c r="U53" s="207"/>
      <c r="V53" s="208"/>
      <c r="W53" s="210" t="str">
        <f>'①ひな形'!V33</f>
        <v>sachi.s</v>
      </c>
      <c r="X53" s="207"/>
      <c r="Y53" s="208"/>
      <c r="Z53" s="204"/>
      <c r="AA53" s="204"/>
      <c r="AB53" s="65"/>
      <c r="AC53" s="65"/>
      <c r="AD53" s="65"/>
      <c r="AE53" s="65"/>
      <c r="AF53" s="65"/>
      <c r="AG53" s="65"/>
      <c r="AH53" s="65"/>
      <c r="AI53" s="65"/>
      <c r="AJ53" s="65"/>
      <c r="AK53" s="65"/>
      <c r="AL53" s="65"/>
    </row>
    <row r="54" ht="20.25" customHeight="1">
      <c r="A54" s="65"/>
      <c r="B54" s="258" t="s">
        <v>100</v>
      </c>
      <c r="C54" s="148"/>
      <c r="D54" s="28"/>
      <c r="E54" s="175"/>
      <c r="G54" s="165"/>
      <c r="H54" s="258" t="s">
        <v>100</v>
      </c>
      <c r="I54" s="148"/>
      <c r="J54" s="28"/>
      <c r="K54" s="143">
        <v>1430.0</v>
      </c>
      <c r="L54" s="144" t="s">
        <v>98</v>
      </c>
      <c r="M54" s="145">
        <v>1530.0</v>
      </c>
      <c r="N54" s="175"/>
      <c r="P54" s="165"/>
      <c r="Q54" s="175"/>
      <c r="S54" s="165"/>
      <c r="T54" s="258" t="s">
        <v>100</v>
      </c>
      <c r="U54" s="148"/>
      <c r="V54" s="28"/>
      <c r="W54" s="258" t="s">
        <v>100</v>
      </c>
      <c r="X54" s="148"/>
      <c r="Y54" s="28"/>
      <c r="Z54" s="204"/>
      <c r="AA54" s="204"/>
      <c r="AB54" s="65"/>
      <c r="AC54" s="65"/>
      <c r="AD54" s="65"/>
      <c r="AE54" s="65"/>
      <c r="AF54" s="65"/>
      <c r="AG54" s="65"/>
      <c r="AH54" s="65"/>
      <c r="AI54" s="65"/>
      <c r="AJ54" s="65"/>
      <c r="AK54" s="65"/>
      <c r="AL54" s="65"/>
    </row>
    <row r="55" ht="20.25" customHeight="1">
      <c r="A55" s="251"/>
      <c r="B55" s="175"/>
      <c r="D55" s="165"/>
      <c r="E55" s="175"/>
      <c r="G55" s="165"/>
      <c r="H55" s="175"/>
      <c r="J55" s="165"/>
      <c r="K55" s="361"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M55" s="165"/>
      <c r="N55" s="175"/>
      <c r="P55" s="165"/>
      <c r="Q55" s="175"/>
      <c r="S55" s="165"/>
      <c r="T55" s="175"/>
      <c r="V55" s="165"/>
      <c r="W55" s="175"/>
      <c r="Y55" s="165"/>
      <c r="Z55" s="251"/>
      <c r="AA55" s="251"/>
      <c r="AB55" s="251"/>
      <c r="AC55" s="251"/>
      <c r="AD55" s="251"/>
      <c r="AE55" s="251"/>
      <c r="AF55" s="251"/>
      <c r="AG55" s="251"/>
      <c r="AH55" s="251"/>
      <c r="AI55" s="251"/>
      <c r="AJ55" s="251"/>
      <c r="AK55" s="251"/>
      <c r="AL55" s="251"/>
    </row>
    <row r="56" ht="20.25" customHeight="1">
      <c r="A56" s="251"/>
      <c r="B56" s="175"/>
      <c r="D56" s="165"/>
      <c r="E56" s="175"/>
      <c r="G56" s="165"/>
      <c r="H56" s="175"/>
      <c r="J56" s="165"/>
      <c r="K56" s="175"/>
      <c r="M56" s="165"/>
      <c r="N56" s="175"/>
      <c r="P56" s="165"/>
      <c r="Q56" s="175"/>
      <c r="S56" s="165"/>
      <c r="T56" s="175"/>
      <c r="V56" s="165"/>
      <c r="W56" s="175"/>
      <c r="Y56" s="165"/>
      <c r="Z56" s="251"/>
      <c r="AA56" s="251"/>
      <c r="AB56" s="251"/>
      <c r="AC56" s="251"/>
      <c r="AD56" s="251"/>
      <c r="AE56" s="251"/>
      <c r="AF56" s="251"/>
      <c r="AG56" s="251"/>
      <c r="AH56" s="251"/>
      <c r="AI56" s="251"/>
      <c r="AJ56" s="251"/>
      <c r="AK56" s="251"/>
      <c r="AL56" s="251"/>
    </row>
    <row r="57" ht="20.25" customHeight="1">
      <c r="A57" s="65"/>
      <c r="B57" s="175"/>
      <c r="D57" s="165"/>
      <c r="E57" s="175"/>
      <c r="G57" s="165"/>
      <c r="H57" s="175"/>
      <c r="J57" s="165"/>
      <c r="K57" s="210" t="str">
        <f>'①ひな形'!R35</f>
        <v>mai.h</v>
      </c>
      <c r="L57" s="207"/>
      <c r="M57" s="208"/>
      <c r="N57" s="175"/>
      <c r="P57" s="165"/>
      <c r="Q57" s="175"/>
      <c r="S57" s="165"/>
      <c r="T57" s="175"/>
      <c r="V57" s="165"/>
      <c r="W57" s="175"/>
      <c r="Y57" s="165"/>
      <c r="Z57" s="204"/>
      <c r="AA57" s="204"/>
      <c r="AB57" s="65"/>
      <c r="AC57" s="65"/>
      <c r="AD57" s="65"/>
      <c r="AE57" s="65"/>
      <c r="AF57" s="65"/>
      <c r="AG57" s="65"/>
      <c r="AH57" s="65"/>
      <c r="AI57" s="65"/>
      <c r="AJ57" s="65"/>
      <c r="AK57" s="65"/>
      <c r="AL57" s="65"/>
    </row>
    <row r="58" ht="20.25" customHeight="1">
      <c r="A58" s="65"/>
      <c r="B58" s="175"/>
      <c r="D58" s="165"/>
      <c r="E58" s="175"/>
      <c r="G58" s="165"/>
      <c r="H58" s="175"/>
      <c r="J58" s="165"/>
      <c r="K58" s="143">
        <v>1630.0</v>
      </c>
      <c r="L58" s="144" t="s">
        <v>98</v>
      </c>
      <c r="M58" s="145">
        <v>1730.0</v>
      </c>
      <c r="N58" s="175"/>
      <c r="P58" s="165"/>
      <c r="Q58" s="175"/>
      <c r="S58" s="165"/>
      <c r="T58" s="175"/>
      <c r="V58" s="165"/>
      <c r="W58" s="175"/>
      <c r="Y58" s="165"/>
      <c r="Z58" s="204"/>
      <c r="AA58" s="204"/>
      <c r="AB58" s="65"/>
      <c r="AC58" s="65"/>
      <c r="AD58" s="65"/>
      <c r="AE58" s="65"/>
      <c r="AF58" s="65"/>
      <c r="AG58" s="65"/>
      <c r="AH58" s="65"/>
      <c r="AI58" s="65"/>
      <c r="AJ58" s="65"/>
      <c r="AK58" s="65"/>
      <c r="AL58" s="65"/>
    </row>
    <row r="59" ht="20.25" customHeight="1">
      <c r="A59" s="251"/>
      <c r="B59" s="175"/>
      <c r="D59" s="165"/>
      <c r="E59" s="175"/>
      <c r="G59" s="165"/>
      <c r="H59" s="175"/>
      <c r="J59" s="165"/>
      <c r="K59" s="360"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Waist🔰</v>
      </c>
      <c r="M59" s="165"/>
      <c r="N59" s="175"/>
      <c r="P59" s="165"/>
      <c r="Q59" s="175"/>
      <c r="S59" s="165"/>
      <c r="T59" s="175"/>
      <c r="V59" s="165"/>
      <c r="W59" s="175"/>
      <c r="Y59" s="165"/>
      <c r="Z59" s="251"/>
      <c r="AA59" s="251"/>
      <c r="AB59" s="251"/>
      <c r="AC59" s="251"/>
      <c r="AD59" s="251"/>
      <c r="AE59" s="251"/>
      <c r="AF59" s="251"/>
      <c r="AG59" s="251"/>
      <c r="AH59" s="251"/>
      <c r="AI59" s="251"/>
      <c r="AJ59" s="251"/>
      <c r="AK59" s="251"/>
      <c r="AL59" s="251"/>
    </row>
    <row r="60" ht="20.25" customHeight="1">
      <c r="A60" s="251"/>
      <c r="B60" s="175"/>
      <c r="D60" s="165"/>
      <c r="E60" s="175"/>
      <c r="G60" s="165"/>
      <c r="H60" s="175"/>
      <c r="J60" s="165"/>
      <c r="K60" s="175"/>
      <c r="M60" s="165"/>
      <c r="N60" s="175"/>
      <c r="P60" s="165"/>
      <c r="Q60" s="175"/>
      <c r="S60" s="165"/>
      <c r="T60" s="175"/>
      <c r="V60" s="165"/>
      <c r="W60" s="175"/>
      <c r="Y60" s="165"/>
      <c r="Z60" s="251"/>
      <c r="AA60" s="251"/>
      <c r="AB60" s="251"/>
      <c r="AC60" s="251"/>
      <c r="AD60" s="251"/>
      <c r="AE60" s="251"/>
      <c r="AF60" s="251"/>
      <c r="AG60" s="251"/>
      <c r="AH60" s="251"/>
      <c r="AI60" s="251"/>
      <c r="AJ60" s="251"/>
      <c r="AK60" s="251"/>
      <c r="AL60" s="251"/>
    </row>
    <row r="61" ht="20.25" customHeight="1">
      <c r="A61" s="65"/>
      <c r="B61" s="175"/>
      <c r="D61" s="165"/>
      <c r="E61" s="175"/>
      <c r="G61" s="165"/>
      <c r="H61" s="175"/>
      <c r="J61" s="165"/>
      <c r="K61" s="210" t="str">
        <f>'①ひな形'!R37</f>
        <v>Reiko.R</v>
      </c>
      <c r="L61" s="207"/>
      <c r="M61" s="208"/>
      <c r="N61" s="175"/>
      <c r="P61" s="165"/>
      <c r="Q61" s="175"/>
      <c r="S61" s="165"/>
      <c r="T61" s="175"/>
      <c r="V61" s="165"/>
      <c r="W61" s="175"/>
      <c r="Y61" s="165"/>
      <c r="Z61" s="204"/>
      <c r="AA61" s="204"/>
      <c r="AB61" s="65"/>
      <c r="AC61" s="65"/>
      <c r="AD61" s="65"/>
      <c r="AE61" s="65"/>
      <c r="AF61" s="65"/>
      <c r="AG61" s="65"/>
      <c r="AH61" s="65"/>
      <c r="AI61" s="65"/>
      <c r="AJ61" s="65"/>
      <c r="AK61" s="65"/>
      <c r="AL61" s="65"/>
    </row>
    <row r="62" ht="20.25" customHeight="1">
      <c r="A62" s="65"/>
      <c r="B62" s="175"/>
      <c r="D62" s="165"/>
      <c r="E62" s="175"/>
      <c r="G62" s="165"/>
      <c r="H62" s="175"/>
      <c r="J62" s="165"/>
      <c r="K62" s="258" t="s">
        <v>100</v>
      </c>
      <c r="L62" s="148"/>
      <c r="M62" s="28"/>
      <c r="N62" s="175"/>
      <c r="P62" s="165"/>
      <c r="Q62" s="175"/>
      <c r="S62" s="165"/>
      <c r="T62" s="175"/>
      <c r="V62" s="165"/>
      <c r="W62" s="175"/>
      <c r="Y62" s="165"/>
      <c r="Z62" s="204"/>
      <c r="AA62" s="204"/>
      <c r="AB62" s="65"/>
      <c r="AC62" s="65"/>
      <c r="AD62" s="65"/>
      <c r="AE62" s="65"/>
      <c r="AF62" s="65"/>
      <c r="AG62" s="65"/>
      <c r="AH62" s="65"/>
      <c r="AI62" s="65"/>
      <c r="AJ62" s="65"/>
      <c r="AK62" s="65"/>
      <c r="AL62" s="65"/>
    </row>
    <row r="63" ht="20.25" customHeight="1">
      <c r="A63" s="251"/>
      <c r="B63" s="175"/>
      <c r="D63" s="165"/>
      <c r="E63" s="175"/>
      <c r="G63" s="165"/>
      <c r="H63" s="175"/>
      <c r="J63" s="165"/>
      <c r="K63" s="175"/>
      <c r="M63" s="165"/>
      <c r="N63" s="175"/>
      <c r="P63" s="165"/>
      <c r="Q63" s="175"/>
      <c r="S63" s="165"/>
      <c r="T63" s="175"/>
      <c r="V63" s="165"/>
      <c r="W63" s="175"/>
      <c r="Y63" s="165"/>
      <c r="Z63" s="251"/>
      <c r="AA63" s="251"/>
      <c r="AB63" s="251"/>
      <c r="AC63" s="251"/>
      <c r="AD63" s="251"/>
      <c r="AE63" s="251"/>
      <c r="AF63" s="251"/>
      <c r="AG63" s="251"/>
      <c r="AH63" s="251"/>
      <c r="AI63" s="251"/>
      <c r="AJ63" s="251"/>
      <c r="AK63" s="251"/>
      <c r="AL63" s="251"/>
    </row>
    <row r="64" ht="20.25" customHeight="1">
      <c r="A64" s="251"/>
      <c r="B64" s="175"/>
      <c r="D64" s="165"/>
      <c r="E64" s="175"/>
      <c r="G64" s="165"/>
      <c r="H64" s="175"/>
      <c r="J64" s="165"/>
      <c r="K64" s="175"/>
      <c r="M64" s="165"/>
      <c r="N64" s="175"/>
      <c r="P64" s="165"/>
      <c r="Q64" s="175"/>
      <c r="S64" s="165"/>
      <c r="T64" s="175"/>
      <c r="V64" s="165"/>
      <c r="W64" s="175"/>
      <c r="Y64" s="165"/>
      <c r="Z64" s="251"/>
      <c r="AA64" s="251"/>
      <c r="AB64" s="251"/>
      <c r="AC64" s="251"/>
      <c r="AD64" s="251"/>
      <c r="AE64" s="251"/>
      <c r="AF64" s="251"/>
      <c r="AG64" s="251"/>
      <c r="AH64" s="251"/>
      <c r="AI64" s="251"/>
      <c r="AJ64" s="251"/>
      <c r="AK64" s="251"/>
      <c r="AL64" s="251"/>
    </row>
    <row r="65" ht="20.25" customHeight="1">
      <c r="A65" s="65"/>
      <c r="B65" s="175"/>
      <c r="D65" s="165"/>
      <c r="E65" s="175"/>
      <c r="G65" s="165"/>
      <c r="H65" s="175"/>
      <c r="J65" s="165"/>
      <c r="K65" s="175"/>
      <c r="M65" s="165"/>
      <c r="N65" s="175"/>
      <c r="P65" s="165"/>
      <c r="Q65" s="175"/>
      <c r="S65" s="165"/>
      <c r="T65" s="175"/>
      <c r="V65" s="165"/>
      <c r="W65" s="175"/>
      <c r="Y65" s="165"/>
      <c r="Z65" s="204"/>
      <c r="AA65" s="204"/>
      <c r="AB65" s="65"/>
      <c r="AC65" s="65"/>
      <c r="AD65" s="65"/>
      <c r="AE65" s="65"/>
      <c r="AF65" s="65"/>
      <c r="AG65" s="65"/>
      <c r="AH65" s="65"/>
      <c r="AI65" s="65"/>
      <c r="AJ65" s="65"/>
      <c r="AK65" s="65"/>
      <c r="AL65" s="65"/>
    </row>
    <row r="66" ht="20.25" customHeight="1">
      <c r="A66" s="65"/>
      <c r="B66" s="175"/>
      <c r="D66" s="165"/>
      <c r="E66" s="175"/>
      <c r="G66" s="165"/>
      <c r="H66" s="175"/>
      <c r="J66" s="165"/>
      <c r="K66" s="175"/>
      <c r="M66" s="165"/>
      <c r="N66" s="175"/>
      <c r="P66" s="165"/>
      <c r="Q66" s="175"/>
      <c r="S66" s="165"/>
      <c r="T66" s="175"/>
      <c r="V66" s="165"/>
      <c r="W66" s="175"/>
      <c r="Y66" s="165"/>
      <c r="Z66" s="204"/>
      <c r="AA66" s="204"/>
      <c r="AB66" s="65"/>
      <c r="AC66" s="65"/>
      <c r="AD66" s="65"/>
      <c r="AE66" s="65"/>
      <c r="AF66" s="65"/>
      <c r="AG66" s="65"/>
      <c r="AH66" s="65"/>
      <c r="AI66" s="65"/>
      <c r="AJ66" s="65"/>
      <c r="AK66" s="65"/>
      <c r="AL66" s="65"/>
    </row>
    <row r="67" ht="20.25" customHeight="1">
      <c r="A67" s="251"/>
      <c r="B67" s="175"/>
      <c r="D67" s="165"/>
      <c r="E67" s="175"/>
      <c r="G67" s="165"/>
      <c r="H67" s="175"/>
      <c r="J67" s="165"/>
      <c r="K67" s="175"/>
      <c r="M67" s="165"/>
      <c r="N67" s="175"/>
      <c r="P67" s="165"/>
      <c r="Q67" s="175"/>
      <c r="S67" s="165"/>
      <c r="T67" s="175"/>
      <c r="V67" s="165"/>
      <c r="W67" s="175"/>
      <c r="Y67" s="165"/>
      <c r="Z67" s="251"/>
      <c r="AA67" s="251"/>
      <c r="AB67" s="251"/>
      <c r="AC67" s="251"/>
      <c r="AD67" s="251"/>
      <c r="AE67" s="251"/>
      <c r="AF67" s="251"/>
      <c r="AG67" s="251"/>
      <c r="AH67" s="251"/>
      <c r="AI67" s="251"/>
      <c r="AJ67" s="251"/>
      <c r="AK67" s="251"/>
      <c r="AL67" s="251"/>
    </row>
    <row r="68" ht="20.25" customHeight="1">
      <c r="A68" s="251"/>
      <c r="B68" s="175"/>
      <c r="D68" s="165"/>
      <c r="E68" s="175"/>
      <c r="G68" s="165"/>
      <c r="H68" s="175"/>
      <c r="J68" s="165"/>
      <c r="K68" s="175"/>
      <c r="M68" s="165"/>
      <c r="N68" s="175"/>
      <c r="P68" s="165"/>
      <c r="Q68" s="175"/>
      <c r="S68" s="165"/>
      <c r="T68" s="175"/>
      <c r="V68" s="165"/>
      <c r="W68" s="175"/>
      <c r="Y68" s="165"/>
      <c r="Z68" s="251"/>
      <c r="AA68" s="251"/>
      <c r="AB68" s="251"/>
      <c r="AC68" s="251"/>
      <c r="AD68" s="251"/>
      <c r="AE68" s="251"/>
      <c r="AF68" s="251"/>
      <c r="AG68" s="251"/>
      <c r="AH68" s="251"/>
      <c r="AI68" s="251"/>
      <c r="AJ68" s="251"/>
      <c r="AK68" s="251"/>
      <c r="AL68" s="251"/>
    </row>
    <row r="69" ht="20.25" customHeight="1">
      <c r="A69" s="65"/>
      <c r="B69" s="295"/>
      <c r="C69" s="207"/>
      <c r="D69" s="208"/>
      <c r="E69" s="295"/>
      <c r="F69" s="207"/>
      <c r="G69" s="208"/>
      <c r="H69" s="295"/>
      <c r="I69" s="207"/>
      <c r="J69" s="208"/>
      <c r="K69" s="175"/>
      <c r="M69" s="165"/>
      <c r="N69" s="175"/>
      <c r="P69" s="165"/>
      <c r="Q69" s="175"/>
      <c r="S69" s="165"/>
      <c r="T69" s="295"/>
      <c r="U69" s="207"/>
      <c r="V69" s="208"/>
      <c r="W69" s="295"/>
      <c r="X69" s="207"/>
      <c r="Y69" s="208"/>
      <c r="Z69" s="204"/>
      <c r="AA69" s="204"/>
      <c r="AB69" s="65"/>
      <c r="AC69" s="65"/>
      <c r="AD69" s="65"/>
      <c r="AE69" s="65"/>
      <c r="AF69" s="65"/>
      <c r="AG69" s="65"/>
      <c r="AH69" s="65"/>
      <c r="AI69" s="65"/>
      <c r="AJ69" s="65"/>
      <c r="AK69" s="65"/>
      <c r="AL69" s="65"/>
    </row>
    <row r="70" ht="20.25" customHeight="1">
      <c r="A70" s="65"/>
      <c r="B70" s="143">
        <v>1800.0</v>
      </c>
      <c r="C70" s="144" t="s">
        <v>98</v>
      </c>
      <c r="D70" s="145">
        <v>1900.0</v>
      </c>
      <c r="E70" s="217">
        <v>1800.0</v>
      </c>
      <c r="F70" s="144" t="s">
        <v>98</v>
      </c>
      <c r="G70" s="145">
        <v>1900.0</v>
      </c>
      <c r="H70" s="217">
        <v>1800.0</v>
      </c>
      <c r="I70" s="144" t="s">
        <v>98</v>
      </c>
      <c r="J70" s="145">
        <v>1900.0</v>
      </c>
      <c r="K70" s="175"/>
      <c r="M70" s="165"/>
      <c r="N70" s="175"/>
      <c r="P70" s="165"/>
      <c r="Q70" s="175"/>
      <c r="S70" s="165"/>
      <c r="T70" s="217">
        <v>1800.0</v>
      </c>
      <c r="U70" s="144" t="s">
        <v>98</v>
      </c>
      <c r="V70" s="145">
        <v>1900.0</v>
      </c>
      <c r="W70" s="217">
        <v>1800.0</v>
      </c>
      <c r="X70" s="144" t="s">
        <v>98</v>
      </c>
      <c r="Y70" s="145">
        <v>1900.0</v>
      </c>
      <c r="Z70" s="204"/>
      <c r="AA70" s="204"/>
      <c r="AB70" s="65"/>
      <c r="AC70" s="65"/>
      <c r="AD70" s="65"/>
      <c r="AE70" s="65"/>
      <c r="AF70" s="65"/>
      <c r="AG70" s="65"/>
      <c r="AH70" s="65"/>
      <c r="AI70" s="65"/>
      <c r="AJ70" s="65"/>
      <c r="AK70" s="65"/>
      <c r="AL70" s="65"/>
    </row>
    <row r="71" ht="20.25" customHeight="1">
      <c r="A71" s="251"/>
      <c r="B71" s="174"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71" s="319"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Back＆Arm🔰</v>
      </c>
      <c r="G71" s="165"/>
      <c r="H71" s="196"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Hip＆Leg🔰</v>
      </c>
      <c r="K71" s="175"/>
      <c r="M71" s="165"/>
      <c r="N71" s="175"/>
      <c r="P71" s="165"/>
      <c r="Q71" s="175"/>
      <c r="S71" s="165"/>
      <c r="T71" s="196"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Back＆Arm🔰</v>
      </c>
      <c r="W71" s="174"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Basic🔰</v>
      </c>
      <c r="Y71" s="165"/>
      <c r="Z71" s="251"/>
      <c r="AA71" s="251"/>
      <c r="AB71" s="251"/>
      <c r="AC71" s="251"/>
      <c r="AD71" s="251"/>
      <c r="AE71" s="251"/>
      <c r="AF71" s="251"/>
      <c r="AG71" s="251"/>
      <c r="AH71" s="251"/>
      <c r="AI71" s="251"/>
      <c r="AJ71" s="251"/>
      <c r="AK71" s="251"/>
      <c r="AL71" s="251"/>
    </row>
    <row r="72" ht="20.25" customHeight="1">
      <c r="A72" s="251"/>
      <c r="B72" s="175"/>
      <c r="E72" s="175"/>
      <c r="G72" s="165"/>
      <c r="K72" s="175"/>
      <c r="M72" s="165"/>
      <c r="N72" s="175"/>
      <c r="P72" s="165"/>
      <c r="Q72" s="175"/>
      <c r="S72" s="165"/>
      <c r="W72" s="175"/>
      <c r="Y72" s="165"/>
      <c r="Z72" s="251"/>
      <c r="AA72" s="251"/>
      <c r="AB72" s="251"/>
      <c r="AC72" s="251"/>
      <c r="AD72" s="251"/>
      <c r="AE72" s="251"/>
      <c r="AF72" s="251"/>
      <c r="AG72" s="251"/>
      <c r="AH72" s="251"/>
      <c r="AI72" s="251"/>
      <c r="AJ72" s="251"/>
      <c r="AK72" s="251"/>
      <c r="AL72" s="251"/>
    </row>
    <row r="73" ht="20.25" customHeight="1">
      <c r="A73" s="65"/>
      <c r="B73" s="214" t="str">
        <f>'①ひな形'!O43</f>
        <v>Reiko.R</v>
      </c>
      <c r="C73" s="207"/>
      <c r="D73" s="208"/>
      <c r="E73" s="214" t="str">
        <f>'①ひな形'!P43</f>
        <v>mai.h</v>
      </c>
      <c r="F73" s="207"/>
      <c r="G73" s="208"/>
      <c r="H73" s="214" t="str">
        <f>'①ひな形'!Q43</f>
        <v>Reiko.R</v>
      </c>
      <c r="I73" s="207"/>
      <c r="J73" s="208"/>
      <c r="K73" s="175"/>
      <c r="M73" s="165"/>
      <c r="N73" s="175"/>
      <c r="P73" s="165"/>
      <c r="Q73" s="175"/>
      <c r="S73" s="165"/>
      <c r="T73" s="210" t="str">
        <f>'①ひな形'!U43</f>
        <v>Rina.i</v>
      </c>
      <c r="U73" s="207"/>
      <c r="V73" s="208"/>
      <c r="W73" s="214" t="str">
        <f>'①ひな形'!V43</f>
        <v>Natsuki.K</v>
      </c>
      <c r="X73" s="207"/>
      <c r="Y73" s="208"/>
      <c r="Z73" s="204"/>
      <c r="AA73" s="204"/>
      <c r="AB73" s="65"/>
      <c r="AC73" s="65"/>
      <c r="AD73" s="65"/>
      <c r="AE73" s="65"/>
      <c r="AF73" s="65"/>
      <c r="AG73" s="65"/>
      <c r="AH73" s="65"/>
      <c r="AI73" s="65"/>
      <c r="AJ73" s="65"/>
      <c r="AK73" s="65"/>
      <c r="AL73" s="65"/>
    </row>
    <row r="74" ht="20.25" customHeight="1">
      <c r="A74" s="65"/>
      <c r="B74" s="143">
        <v>1930.0</v>
      </c>
      <c r="C74" s="144" t="s">
        <v>98</v>
      </c>
      <c r="D74" s="145">
        <v>2030.0</v>
      </c>
      <c r="E74" s="143">
        <v>1930.0</v>
      </c>
      <c r="F74" s="144" t="s">
        <v>98</v>
      </c>
      <c r="G74" s="145">
        <v>2030.0</v>
      </c>
      <c r="H74" s="143">
        <v>1930.0</v>
      </c>
      <c r="I74" s="144" t="s">
        <v>98</v>
      </c>
      <c r="J74" s="145">
        <v>2030.0</v>
      </c>
      <c r="K74" s="175"/>
      <c r="M74" s="165"/>
      <c r="N74" s="175"/>
      <c r="P74" s="165"/>
      <c r="Q74" s="175"/>
      <c r="S74" s="165"/>
      <c r="T74" s="143">
        <v>1930.0</v>
      </c>
      <c r="U74" s="144" t="s">
        <v>98</v>
      </c>
      <c r="V74" s="145">
        <v>2030.0</v>
      </c>
      <c r="W74" s="143">
        <v>1930.0</v>
      </c>
      <c r="X74" s="144" t="s">
        <v>98</v>
      </c>
      <c r="Y74" s="145">
        <v>2030.0</v>
      </c>
      <c r="Z74" s="204"/>
      <c r="AA74" s="204"/>
      <c r="AB74" s="65"/>
      <c r="AC74" s="65"/>
      <c r="AD74" s="65"/>
      <c r="AE74" s="65"/>
      <c r="AF74" s="65"/>
      <c r="AG74" s="65"/>
      <c r="AH74" s="65"/>
      <c r="AI74" s="65"/>
      <c r="AJ74" s="65"/>
      <c r="AK74" s="65"/>
      <c r="AL74" s="65"/>
    </row>
    <row r="75" ht="20.25" customHeight="1">
      <c r="A75" s="251"/>
      <c r="B75" s="319"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Hip＆Leg🔰</v>
      </c>
      <c r="E75" s="174"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Basic🔰</v>
      </c>
      <c r="G75" s="165"/>
      <c r="H75" s="312"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Basic🔰</v>
      </c>
      <c r="K75" s="175"/>
      <c r="M75" s="165"/>
      <c r="N75" s="175"/>
      <c r="P75" s="165"/>
      <c r="Q75" s="175"/>
      <c r="S75" s="165"/>
      <c r="T75" s="312"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Hip＆Leg🔰</v>
      </c>
      <c r="W75" s="174"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Back＆Arm🔰</v>
      </c>
      <c r="Y75" s="165"/>
      <c r="Z75" s="251"/>
      <c r="AA75" s="251"/>
      <c r="AB75" s="251"/>
      <c r="AC75" s="251"/>
      <c r="AD75" s="251"/>
      <c r="AE75" s="251"/>
      <c r="AF75" s="251"/>
      <c r="AG75" s="251"/>
      <c r="AH75" s="251"/>
      <c r="AI75" s="251"/>
      <c r="AJ75" s="251"/>
      <c r="AK75" s="251"/>
      <c r="AL75" s="251"/>
    </row>
    <row r="76" ht="20.25" customHeight="1">
      <c r="A76" s="251"/>
      <c r="B76" s="175"/>
      <c r="E76" s="175"/>
      <c r="G76" s="165"/>
      <c r="K76" s="175"/>
      <c r="M76" s="165"/>
      <c r="N76" s="175"/>
      <c r="P76" s="165"/>
      <c r="Q76" s="175"/>
      <c r="S76" s="165"/>
      <c r="W76" s="175"/>
      <c r="Y76" s="165"/>
      <c r="Z76" s="251"/>
      <c r="AA76" s="251"/>
      <c r="AB76" s="251"/>
      <c r="AC76" s="251"/>
      <c r="AD76" s="251"/>
      <c r="AE76" s="251"/>
      <c r="AF76" s="251"/>
      <c r="AG76" s="251"/>
      <c r="AH76" s="251"/>
      <c r="AI76" s="251"/>
      <c r="AJ76" s="251"/>
      <c r="AK76" s="251"/>
      <c r="AL76" s="251"/>
    </row>
    <row r="77" ht="20.25" customHeight="1">
      <c r="A77" s="65"/>
      <c r="B77" s="214" t="str">
        <f>'①ひな形'!O45</f>
        <v>sachi.s</v>
      </c>
      <c r="C77" s="207"/>
      <c r="D77" s="208"/>
      <c r="E77" s="214" t="str">
        <f>'①ひな形'!P45</f>
        <v>Reiko.R</v>
      </c>
      <c r="F77" s="207"/>
      <c r="G77" s="208"/>
      <c r="H77" s="214" t="str">
        <f>'①ひな形'!Q45</f>
        <v>mai.h</v>
      </c>
      <c r="I77" s="207"/>
      <c r="J77" s="208"/>
      <c r="K77" s="175"/>
      <c r="M77" s="165"/>
      <c r="N77" s="175"/>
      <c r="P77" s="165"/>
      <c r="Q77" s="175"/>
      <c r="S77" s="165"/>
      <c r="T77" s="214" t="str">
        <f>'①ひな形'!U45</f>
        <v>sachi.s</v>
      </c>
      <c r="U77" s="207"/>
      <c r="V77" s="208"/>
      <c r="W77" s="214" t="str">
        <f>'①ひな形'!V45</f>
        <v>mai.h</v>
      </c>
      <c r="X77" s="207"/>
      <c r="Y77" s="208"/>
      <c r="Z77" s="204"/>
      <c r="AA77" s="204"/>
      <c r="AB77" s="65"/>
      <c r="AC77" s="65"/>
      <c r="AD77" s="65"/>
      <c r="AE77" s="65"/>
      <c r="AF77" s="65"/>
      <c r="AG77" s="65"/>
      <c r="AH77" s="65"/>
      <c r="AI77" s="65"/>
      <c r="AJ77" s="65"/>
      <c r="AK77" s="65"/>
      <c r="AL77" s="65"/>
    </row>
    <row r="78" ht="20.25" customHeight="1">
      <c r="A78" s="65"/>
      <c r="B78" s="143">
        <v>2100.0</v>
      </c>
      <c r="C78" s="144" t="s">
        <v>98</v>
      </c>
      <c r="D78" s="145">
        <v>2200.0</v>
      </c>
      <c r="E78" s="217">
        <v>2100.0</v>
      </c>
      <c r="F78" s="144" t="s">
        <v>98</v>
      </c>
      <c r="G78" s="145">
        <v>2200.0</v>
      </c>
      <c r="H78" s="217">
        <v>2100.0</v>
      </c>
      <c r="I78" s="144" t="s">
        <v>98</v>
      </c>
      <c r="J78" s="145">
        <v>2200.0</v>
      </c>
      <c r="K78" s="175"/>
      <c r="M78" s="165"/>
      <c r="N78" s="175"/>
      <c r="P78" s="165"/>
      <c r="Q78" s="175"/>
      <c r="S78" s="165"/>
      <c r="T78" s="217">
        <v>2100.0</v>
      </c>
      <c r="U78" s="144" t="s">
        <v>98</v>
      </c>
      <c r="V78" s="145">
        <v>2200.0</v>
      </c>
      <c r="W78" s="217">
        <v>2100.0</v>
      </c>
      <c r="X78" s="144" t="s">
        <v>98</v>
      </c>
      <c r="Y78" s="145">
        <v>2200.0</v>
      </c>
      <c r="Z78" s="204"/>
      <c r="AA78" s="204"/>
      <c r="AB78" s="65"/>
      <c r="AC78" s="65"/>
      <c r="AD78" s="65"/>
      <c r="AE78" s="65"/>
      <c r="AF78" s="65"/>
      <c r="AG78" s="65"/>
      <c r="AH78" s="65"/>
      <c r="AI78" s="65"/>
      <c r="AJ78" s="65"/>
      <c r="AK78" s="65"/>
      <c r="AL78" s="65"/>
    </row>
    <row r="79" ht="20.25" customHeight="1">
      <c r="A79" s="251"/>
      <c r="B79" s="17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79" s="174"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Hip＆Leg🔰</v>
      </c>
      <c r="G79" s="165"/>
      <c r="H79" s="196"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Waist🔰</v>
      </c>
      <c r="K79" s="175"/>
      <c r="M79" s="165"/>
      <c r="N79" s="175"/>
      <c r="P79" s="165"/>
      <c r="Q79" s="175"/>
      <c r="S79" s="165"/>
      <c r="T79" s="196"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Waist🔰</v>
      </c>
      <c r="W79" s="17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165"/>
      <c r="Z79" s="251"/>
      <c r="AA79" s="251"/>
      <c r="AB79" s="251"/>
      <c r="AC79" s="251"/>
      <c r="AD79" s="251"/>
      <c r="AE79" s="251"/>
      <c r="AF79" s="251"/>
      <c r="AG79" s="251"/>
      <c r="AH79" s="251"/>
      <c r="AI79" s="251"/>
      <c r="AJ79" s="251"/>
      <c r="AK79" s="251"/>
      <c r="AL79" s="251"/>
    </row>
    <row r="80" ht="20.25" customHeight="1">
      <c r="A80" s="251"/>
      <c r="B80" s="175"/>
      <c r="E80" s="175"/>
      <c r="G80" s="165"/>
      <c r="K80" s="175"/>
      <c r="M80" s="165"/>
      <c r="N80" s="175"/>
      <c r="P80" s="165"/>
      <c r="Q80" s="175"/>
      <c r="S80" s="165"/>
      <c r="W80" s="175"/>
      <c r="Y80" s="165"/>
      <c r="Z80" s="251"/>
      <c r="AA80" s="251"/>
      <c r="AB80" s="251"/>
      <c r="AC80" s="251"/>
      <c r="AD80" s="251"/>
      <c r="AE80" s="251"/>
      <c r="AF80" s="251"/>
      <c r="AG80" s="251"/>
      <c r="AH80" s="251"/>
      <c r="AI80" s="251"/>
      <c r="AJ80" s="251"/>
      <c r="AK80" s="251"/>
      <c r="AL80" s="251"/>
    </row>
    <row r="81" ht="20.25" customHeight="1">
      <c r="A81" s="65"/>
      <c r="B81" s="214" t="str">
        <f>'①ひな形'!O47</f>
        <v>Reiko.R</v>
      </c>
      <c r="C81" s="207"/>
      <c r="D81" s="208"/>
      <c r="E81" s="214" t="str">
        <f>'①ひな形'!P47</f>
        <v>mai.h</v>
      </c>
      <c r="F81" s="207"/>
      <c r="G81" s="208"/>
      <c r="H81" s="214" t="str">
        <f>'①ひな形'!Q47</f>
        <v>Reiko.R</v>
      </c>
      <c r="I81" s="207"/>
      <c r="J81" s="208"/>
      <c r="K81" s="295"/>
      <c r="L81" s="207"/>
      <c r="M81" s="208"/>
      <c r="N81" s="295"/>
      <c r="O81" s="207"/>
      <c r="P81" s="208"/>
      <c r="Q81" s="295"/>
      <c r="R81" s="207"/>
      <c r="S81" s="208"/>
      <c r="T81" s="214" t="str">
        <f>'①ひな形'!U47</f>
        <v>Rina.i</v>
      </c>
      <c r="U81" s="207"/>
      <c r="V81" s="208"/>
      <c r="W81" s="214" t="str">
        <f>'①ひな形'!V47</f>
        <v>Natsuki.K</v>
      </c>
      <c r="X81" s="207"/>
      <c r="Y81" s="208"/>
      <c r="Z81" s="204"/>
      <c r="AA81" s="204"/>
      <c r="AB81" s="65"/>
      <c r="AC81" s="65"/>
      <c r="AD81" s="65"/>
      <c r="AE81" s="65"/>
      <c r="AF81" s="65"/>
      <c r="AG81" s="65"/>
      <c r="AH81" s="65"/>
      <c r="AI81" s="65"/>
      <c r="AJ81" s="65"/>
      <c r="AK81" s="65"/>
      <c r="AL81" s="65"/>
    </row>
    <row r="82" ht="81.0" customHeight="1">
      <c r="A82" s="65"/>
      <c r="B82" s="362" t="s">
        <v>275</v>
      </c>
      <c r="C82" s="363"/>
      <c r="D82" s="363"/>
      <c r="E82" s="363"/>
      <c r="F82" s="363"/>
      <c r="G82" s="363"/>
      <c r="H82" s="363"/>
      <c r="I82" s="363"/>
      <c r="J82" s="363"/>
      <c r="K82" s="363"/>
      <c r="L82" s="363"/>
      <c r="M82" s="363"/>
      <c r="N82" s="363"/>
      <c r="O82" s="363"/>
      <c r="P82" s="363"/>
      <c r="Q82" s="363"/>
      <c r="R82" s="363"/>
      <c r="S82" s="363"/>
      <c r="T82" s="363"/>
      <c r="U82" s="363"/>
      <c r="V82" s="363"/>
      <c r="W82" s="353"/>
      <c r="X82" s="353"/>
      <c r="Y82" s="353"/>
      <c r="Z82" s="204"/>
      <c r="AA82" s="204"/>
      <c r="AB82" s="65"/>
      <c r="AC82" s="65"/>
      <c r="AD82" s="65"/>
      <c r="AE82" s="65"/>
      <c r="AF82" s="65"/>
      <c r="AG82" s="65"/>
      <c r="AH82" s="65"/>
      <c r="AI82" s="65"/>
      <c r="AJ82" s="65"/>
      <c r="AK82" s="65"/>
      <c r="AL82" s="65"/>
    </row>
    <row r="83" ht="20.25" customHeight="1">
      <c r="A83" s="65"/>
      <c r="B83" s="363"/>
      <c r="C83" s="363"/>
      <c r="D83" s="363"/>
      <c r="E83" s="363"/>
      <c r="F83" s="363"/>
      <c r="G83" s="363"/>
      <c r="H83" s="363"/>
      <c r="I83" s="363"/>
      <c r="J83" s="363"/>
      <c r="K83" s="363"/>
      <c r="L83" s="363"/>
      <c r="M83" s="363"/>
      <c r="N83" s="363"/>
      <c r="O83" s="363"/>
      <c r="P83" s="363"/>
      <c r="Q83" s="363"/>
      <c r="R83" s="363"/>
      <c r="S83" s="363"/>
      <c r="T83" s="363"/>
      <c r="U83" s="363"/>
      <c r="V83" s="363"/>
      <c r="W83" s="353"/>
      <c r="X83" s="353"/>
      <c r="Y83" s="353"/>
      <c r="Z83" s="204"/>
      <c r="AA83" s="204"/>
      <c r="AB83" s="65"/>
      <c r="AC83" s="65"/>
      <c r="AD83" s="65"/>
      <c r="AE83" s="65"/>
      <c r="AF83" s="65"/>
      <c r="AG83" s="65"/>
      <c r="AH83" s="65"/>
      <c r="AI83" s="65"/>
      <c r="AJ83" s="65"/>
      <c r="AK83" s="65"/>
      <c r="AL83" s="65"/>
    </row>
    <row r="84" ht="20.25" customHeight="1">
      <c r="A84" s="65"/>
      <c r="B84" s="363"/>
      <c r="C84" s="363"/>
      <c r="D84" s="363"/>
      <c r="E84" s="363"/>
      <c r="F84" s="363"/>
      <c r="G84" s="363"/>
      <c r="H84" s="363"/>
      <c r="I84" s="363"/>
      <c r="J84" s="363"/>
      <c r="K84" s="363"/>
      <c r="L84" s="363"/>
      <c r="M84" s="363"/>
      <c r="N84" s="363"/>
      <c r="O84" s="363"/>
      <c r="P84" s="363"/>
      <c r="Q84" s="363"/>
      <c r="R84" s="363"/>
      <c r="S84" s="363"/>
      <c r="T84" s="353"/>
      <c r="U84" s="353"/>
      <c r="V84" s="353"/>
      <c r="W84" s="352"/>
      <c r="X84" s="352"/>
      <c r="Y84" s="352"/>
      <c r="Z84" s="204"/>
      <c r="AA84" s="204"/>
      <c r="AB84" s="65"/>
      <c r="AC84" s="65"/>
      <c r="AD84" s="65"/>
      <c r="AE84" s="65"/>
      <c r="AF84" s="65"/>
      <c r="AG84" s="65"/>
      <c r="AH84" s="65"/>
      <c r="AI84" s="65"/>
      <c r="AJ84" s="65"/>
      <c r="AK84" s="65"/>
      <c r="AL84" s="65"/>
    </row>
    <row r="85" ht="26.25" customHeight="1">
      <c r="A85" s="354"/>
      <c r="B85" s="364" t="str">
        <f>B2</f>
        <v>pilatesK</v>
      </c>
      <c r="D85" s="355" t="str">
        <f>D2</f>
        <v>四街道</v>
      </c>
      <c r="J85" s="365" t="s">
        <v>63</v>
      </c>
      <c r="K85" s="366">
        <f>B86</f>
        <v>46282</v>
      </c>
      <c r="M85" s="365" t="s">
        <v>65</v>
      </c>
      <c r="N85" s="366">
        <f>W86</f>
        <v>46289</v>
      </c>
      <c r="P85" s="365" t="s">
        <v>70</v>
      </c>
      <c r="Q85" s="365" t="s">
        <v>71</v>
      </c>
      <c r="T85" s="97"/>
      <c r="U85" s="97"/>
      <c r="V85" s="97"/>
      <c r="W85" s="367">
        <f>TODAY()</f>
        <v>46248</v>
      </c>
      <c r="Y85" s="368" t="s">
        <v>73</v>
      </c>
      <c r="Z85" s="354"/>
      <c r="AA85" s="354"/>
      <c r="AB85" s="354"/>
      <c r="AC85" s="354"/>
      <c r="AD85" s="354"/>
      <c r="AE85" s="354"/>
      <c r="AF85" s="354"/>
      <c r="AG85" s="354"/>
      <c r="AH85" s="354"/>
      <c r="AI85" s="354"/>
      <c r="AJ85" s="354"/>
      <c r="AK85" s="354"/>
      <c r="AL85" s="354"/>
    </row>
    <row r="86" ht="20.25" customHeight="1">
      <c r="A86" s="104"/>
      <c r="B86" s="108">
        <f>$B$3+16</f>
        <v>46282</v>
      </c>
      <c r="C86" s="110"/>
      <c r="D86" s="13"/>
      <c r="E86" s="108">
        <f>$B$3+17</f>
        <v>46283</v>
      </c>
      <c r="F86" s="110"/>
      <c r="G86" s="13"/>
      <c r="H86" s="108">
        <f>$B$3+18</f>
        <v>46284</v>
      </c>
      <c r="I86" s="110"/>
      <c r="J86" s="13"/>
      <c r="K86" s="108">
        <f>$B$3+19</f>
        <v>46285</v>
      </c>
      <c r="L86" s="110"/>
      <c r="M86" s="13"/>
      <c r="N86" s="108">
        <f>$B$3+20</f>
        <v>46286</v>
      </c>
      <c r="O86" s="110"/>
      <c r="P86" s="13"/>
      <c r="Q86" s="108">
        <f>$B$3+21</f>
        <v>46287</v>
      </c>
      <c r="R86" s="110"/>
      <c r="S86" s="13"/>
      <c r="T86" s="108">
        <f>$B$3+22</f>
        <v>46288</v>
      </c>
      <c r="U86" s="110"/>
      <c r="V86" s="13"/>
      <c r="W86" s="108">
        <f>$B$3+23</f>
        <v>46289</v>
      </c>
      <c r="X86" s="110"/>
      <c r="Y86" s="13"/>
      <c r="Z86" s="104"/>
      <c r="AA86" s="104"/>
      <c r="AB86" s="104"/>
      <c r="AC86" s="104"/>
      <c r="AD86" s="104"/>
      <c r="AE86" s="104"/>
      <c r="AF86" s="104"/>
      <c r="AG86" s="104"/>
      <c r="AH86" s="104"/>
      <c r="AI86" s="104"/>
      <c r="AJ86" s="104"/>
      <c r="AK86" s="104"/>
      <c r="AL86" s="104"/>
    </row>
    <row r="87" ht="20.25" customHeight="1">
      <c r="A87" s="104"/>
      <c r="B87" s="128" t="str">
        <f>TEXT(B86,"ddd")</f>
        <v>木</v>
      </c>
      <c r="C87" s="110"/>
      <c r="D87" s="13"/>
      <c r="E87" s="128" t="str">
        <f>TEXT(E86,"ddd")</f>
        <v>金</v>
      </c>
      <c r="F87" s="110"/>
      <c r="G87" s="13"/>
      <c r="H87" s="128" t="str">
        <f>TEXT(H86,"ddd")</f>
        <v>土</v>
      </c>
      <c r="I87" s="110"/>
      <c r="J87" s="13"/>
      <c r="K87" s="369" t="str">
        <f>TEXT(K86,"ddd")</f>
        <v>日</v>
      </c>
      <c r="L87" s="110"/>
      <c r="M87" s="13"/>
      <c r="N87" s="369" t="str">
        <f>TEXT(N86,"ddd")</f>
        <v>月</v>
      </c>
      <c r="O87" s="110"/>
      <c r="P87" s="13"/>
      <c r="Q87" s="369" t="str">
        <f>TEXT(Q86,"ddd")</f>
        <v>火</v>
      </c>
      <c r="R87" s="110"/>
      <c r="S87" s="13"/>
      <c r="T87" s="369" t="str">
        <f>TEXT(T86,"ddd")</f>
        <v>水</v>
      </c>
      <c r="U87" s="110"/>
      <c r="V87" s="13"/>
      <c r="W87" s="128" t="str">
        <f>TEXT(W86,"ddd")</f>
        <v>木</v>
      </c>
      <c r="X87" s="110"/>
      <c r="Y87" s="13"/>
      <c r="Z87" s="104"/>
      <c r="AA87" s="104"/>
      <c r="AB87" s="104"/>
      <c r="AC87" s="104"/>
      <c r="AD87" s="104"/>
      <c r="AE87" s="104"/>
      <c r="AF87" s="104"/>
      <c r="AG87" s="104"/>
      <c r="AH87" s="104"/>
      <c r="AI87" s="104"/>
      <c r="AJ87" s="104"/>
      <c r="AK87" s="104"/>
      <c r="AL87" s="104"/>
    </row>
    <row r="88" ht="20.25" customHeight="1">
      <c r="A88" s="65"/>
      <c r="B88" s="147" t="s">
        <v>100</v>
      </c>
      <c r="C88" s="148"/>
      <c r="D88" s="28"/>
      <c r="E88" s="155">
        <v>1030.0</v>
      </c>
      <c r="F88" s="151" t="s">
        <v>98</v>
      </c>
      <c r="G88" s="153">
        <v>1130.0</v>
      </c>
      <c r="H88" s="155">
        <v>1030.0</v>
      </c>
      <c r="I88" s="151" t="s">
        <v>98</v>
      </c>
      <c r="J88" s="153">
        <v>1130.0</v>
      </c>
      <c r="K88" s="147" t="s">
        <v>100</v>
      </c>
      <c r="L88" s="148"/>
      <c r="M88" s="28"/>
      <c r="N88" s="155">
        <v>1030.0</v>
      </c>
      <c r="O88" s="151" t="s">
        <v>98</v>
      </c>
      <c r="P88" s="153">
        <v>1130.0</v>
      </c>
      <c r="Q88" s="155">
        <v>1030.0</v>
      </c>
      <c r="R88" s="151" t="s">
        <v>98</v>
      </c>
      <c r="S88" s="153">
        <v>1130.0</v>
      </c>
      <c r="T88" s="155">
        <v>1030.0</v>
      </c>
      <c r="U88" s="151" t="s">
        <v>98</v>
      </c>
      <c r="V88" s="153">
        <v>1130.0</v>
      </c>
      <c r="W88" s="147" t="s">
        <v>100</v>
      </c>
      <c r="X88" s="148"/>
      <c r="Y88" s="28"/>
      <c r="Z88" s="204"/>
      <c r="AA88" s="204"/>
      <c r="AB88" s="65"/>
      <c r="AC88" s="65"/>
      <c r="AD88" s="65"/>
      <c r="AE88" s="65"/>
      <c r="AF88" s="65"/>
      <c r="AG88" s="65"/>
      <c r="AH88" s="65"/>
      <c r="AI88" s="65"/>
      <c r="AJ88" s="65"/>
      <c r="AK88" s="65"/>
      <c r="AL88" s="65"/>
    </row>
    <row r="89" ht="20.25" customHeight="1">
      <c r="A89" s="251"/>
      <c r="B89" s="175"/>
      <c r="D89" s="165"/>
      <c r="E89" s="174"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G89" s="165"/>
      <c r="H89" s="312"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Hip＆Leg🔰</v>
      </c>
      <c r="K89" s="175"/>
      <c r="M89" s="165"/>
      <c r="N89" s="167" t="s">
        <v>110</v>
      </c>
      <c r="Q89" s="174"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Hip＆Leg🔰</v>
      </c>
      <c r="S89" s="165"/>
      <c r="T89" s="312"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Basic🔰</v>
      </c>
      <c r="W89" s="175"/>
      <c r="Y89" s="165"/>
      <c r="Z89" s="251"/>
      <c r="AA89" s="251"/>
      <c r="AB89" s="251"/>
      <c r="AC89" s="251"/>
      <c r="AD89" s="251"/>
      <c r="AE89" s="251"/>
      <c r="AF89" s="251"/>
      <c r="AG89" s="251"/>
      <c r="AH89" s="251"/>
      <c r="AI89" s="251"/>
      <c r="AJ89" s="251"/>
      <c r="AK89" s="251"/>
      <c r="AL89" s="251"/>
    </row>
    <row r="90" ht="20.25" customHeight="1">
      <c r="A90" s="251"/>
      <c r="B90" s="175"/>
      <c r="D90" s="165"/>
      <c r="E90" s="175"/>
      <c r="G90" s="165"/>
      <c r="K90" s="175"/>
      <c r="M90" s="165"/>
      <c r="Q90" s="175"/>
      <c r="S90" s="165"/>
      <c r="W90" s="175"/>
      <c r="Y90" s="165"/>
      <c r="Z90" s="251"/>
      <c r="AA90" s="251"/>
      <c r="AB90" s="251"/>
      <c r="AC90" s="251"/>
      <c r="AD90" s="251"/>
      <c r="AE90" s="251"/>
      <c r="AF90" s="251"/>
      <c r="AG90" s="251"/>
      <c r="AH90" s="251"/>
      <c r="AI90" s="251"/>
      <c r="AJ90" s="251"/>
      <c r="AK90" s="251"/>
      <c r="AL90" s="251"/>
    </row>
    <row r="91" ht="20.25" customHeight="1">
      <c r="A91" s="65"/>
      <c r="B91" s="175"/>
      <c r="D91" s="165"/>
      <c r="E91" s="214" t="str">
        <f>'①ひな形'!X31</f>
        <v>Natsuki.K</v>
      </c>
      <c r="F91" s="207"/>
      <c r="G91" s="208"/>
      <c r="H91" s="214" t="str">
        <f>'①ひな形'!Y31</f>
        <v>mai.h</v>
      </c>
      <c r="I91" s="207"/>
      <c r="J91" s="208"/>
      <c r="K91" s="175"/>
      <c r="M91" s="165"/>
      <c r="N91" s="214" t="str">
        <f>'①ひな形'!AA31</f>
        <v>asuka</v>
      </c>
      <c r="O91" s="207"/>
      <c r="P91" s="208"/>
      <c r="Q91" s="214" t="str">
        <f>'①ひな形'!AB31</f>
        <v>sachi.s</v>
      </c>
      <c r="R91" s="207"/>
      <c r="S91" s="208"/>
      <c r="T91" s="214" t="str">
        <f>'①ひな形'!AC31</f>
        <v>sachi.s</v>
      </c>
      <c r="U91" s="207"/>
      <c r="V91" s="208"/>
      <c r="W91" s="175"/>
      <c r="Y91" s="165"/>
      <c r="Z91" s="204"/>
      <c r="AA91" s="204"/>
      <c r="AB91" s="65"/>
      <c r="AC91" s="65"/>
      <c r="AD91" s="65"/>
      <c r="AE91" s="65"/>
      <c r="AF91" s="65"/>
      <c r="AG91" s="65"/>
      <c r="AH91" s="65"/>
      <c r="AI91" s="65"/>
      <c r="AJ91" s="65"/>
      <c r="AK91" s="65"/>
      <c r="AL91" s="65"/>
    </row>
    <row r="92" ht="20.25" customHeight="1">
      <c r="A92" s="65"/>
      <c r="B92" s="175"/>
      <c r="D92" s="165"/>
      <c r="E92" s="217">
        <v>1230.0</v>
      </c>
      <c r="F92" s="144" t="s">
        <v>98</v>
      </c>
      <c r="G92" s="145">
        <v>1330.0</v>
      </c>
      <c r="H92" s="217">
        <v>1230.0</v>
      </c>
      <c r="I92" s="144" t="s">
        <v>98</v>
      </c>
      <c r="J92" s="145">
        <v>1330.0</v>
      </c>
      <c r="K92" s="175"/>
      <c r="M92" s="165"/>
      <c r="N92" s="217">
        <v>1230.0</v>
      </c>
      <c r="O92" s="144" t="s">
        <v>98</v>
      </c>
      <c r="P92" s="145">
        <v>1330.0</v>
      </c>
      <c r="Q92" s="217">
        <v>1230.0</v>
      </c>
      <c r="R92" s="144" t="s">
        <v>98</v>
      </c>
      <c r="S92" s="145">
        <v>1330.0</v>
      </c>
      <c r="T92" s="217">
        <v>1230.0</v>
      </c>
      <c r="U92" s="144" t="s">
        <v>98</v>
      </c>
      <c r="V92" s="145">
        <v>1330.0</v>
      </c>
      <c r="W92" s="175"/>
      <c r="Y92" s="165"/>
      <c r="Z92" s="204"/>
      <c r="AA92" s="204"/>
      <c r="AB92" s="65"/>
      <c r="AC92" s="65"/>
      <c r="AD92" s="65"/>
      <c r="AE92" s="65"/>
      <c r="AF92" s="65"/>
      <c r="AG92" s="65"/>
      <c r="AH92" s="65"/>
      <c r="AI92" s="65"/>
      <c r="AJ92" s="65"/>
      <c r="AK92" s="65"/>
      <c r="AL92" s="65"/>
    </row>
    <row r="93" ht="20.25" customHeight="1">
      <c r="A93" s="251"/>
      <c r="B93" s="175"/>
      <c r="D93" s="165"/>
      <c r="E93" s="361"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Hip＆Leg🔰</v>
      </c>
      <c r="G93" s="165"/>
      <c r="H93" s="287"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Waist🔰</v>
      </c>
      <c r="K93" s="175"/>
      <c r="M93" s="165"/>
      <c r="N93" s="275"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93" s="167" t="s">
        <v>110</v>
      </c>
      <c r="T93" s="287"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Waist🔰</v>
      </c>
      <c r="W93" s="175"/>
      <c r="Y93" s="165"/>
      <c r="Z93" s="251"/>
      <c r="AA93" s="251"/>
      <c r="AB93" s="251"/>
      <c r="AC93" s="251"/>
      <c r="AD93" s="251"/>
      <c r="AE93" s="251"/>
      <c r="AF93" s="251"/>
      <c r="AG93" s="251"/>
      <c r="AH93" s="251"/>
      <c r="AI93" s="251"/>
      <c r="AJ93" s="251"/>
      <c r="AK93" s="251"/>
      <c r="AL93" s="251"/>
    </row>
    <row r="94" ht="20.25" customHeight="1">
      <c r="A94" s="251"/>
      <c r="B94" s="175"/>
      <c r="D94" s="165"/>
      <c r="E94" s="175"/>
      <c r="G94" s="165"/>
      <c r="K94" s="175"/>
      <c r="M94" s="165"/>
      <c r="W94" s="175"/>
      <c r="Y94" s="165"/>
      <c r="Z94" s="251"/>
      <c r="AA94" s="251"/>
      <c r="AB94" s="251"/>
      <c r="AC94" s="251"/>
      <c r="AD94" s="251"/>
      <c r="AE94" s="251"/>
      <c r="AF94" s="251"/>
      <c r="AG94" s="251"/>
      <c r="AH94" s="251"/>
      <c r="AI94" s="251"/>
      <c r="AJ94" s="251"/>
      <c r="AK94" s="251"/>
      <c r="AL94" s="251"/>
    </row>
    <row r="95" ht="20.25" customHeight="1">
      <c r="A95" s="65"/>
      <c r="B95" s="175"/>
      <c r="D95" s="165"/>
      <c r="E95" s="210" t="str">
        <f>'①ひな形'!X33</f>
        <v>sachi.s</v>
      </c>
      <c r="F95" s="207"/>
      <c r="G95" s="208"/>
      <c r="H95" s="210" t="str">
        <f>'①ひな形'!Y33</f>
        <v>Rina.i</v>
      </c>
      <c r="I95" s="207"/>
      <c r="J95" s="208"/>
      <c r="K95" s="175"/>
      <c r="M95" s="165"/>
      <c r="N95" s="210" t="str">
        <f>'①ひな形'!AA33</f>
        <v>mai.h</v>
      </c>
      <c r="O95" s="207"/>
      <c r="P95" s="208"/>
      <c r="Q95" s="210" t="str">
        <f>'①ひな形'!AB33</f>
        <v>asuka</v>
      </c>
      <c r="R95" s="207"/>
      <c r="S95" s="208"/>
      <c r="T95" s="210" t="str">
        <f>'①ひな形'!AC33</f>
        <v>asuka</v>
      </c>
      <c r="U95" s="207"/>
      <c r="V95" s="208"/>
      <c r="W95" s="175"/>
      <c r="Y95" s="165"/>
      <c r="Z95" s="204"/>
      <c r="AA95" s="204"/>
      <c r="AB95" s="65"/>
      <c r="AC95" s="65"/>
      <c r="AD95" s="65"/>
      <c r="AE95" s="65"/>
      <c r="AF95" s="65"/>
      <c r="AG95" s="65"/>
      <c r="AH95" s="65"/>
      <c r="AI95" s="65"/>
      <c r="AJ95" s="65"/>
      <c r="AK95" s="65"/>
      <c r="AL95" s="65"/>
    </row>
    <row r="96" ht="20.25" customHeight="1">
      <c r="A96" s="65"/>
      <c r="B96" s="175"/>
      <c r="D96" s="165"/>
      <c r="E96" s="258" t="s">
        <v>100</v>
      </c>
      <c r="F96" s="148"/>
      <c r="G96" s="28"/>
      <c r="H96" s="143">
        <v>1430.0</v>
      </c>
      <c r="I96" s="144" t="s">
        <v>98</v>
      </c>
      <c r="J96" s="145">
        <v>1530.0</v>
      </c>
      <c r="K96" s="175"/>
      <c r="M96" s="165"/>
      <c r="N96" s="143">
        <v>1430.0</v>
      </c>
      <c r="O96" s="144" t="s">
        <v>98</v>
      </c>
      <c r="P96" s="145">
        <v>1530.0</v>
      </c>
      <c r="Q96" s="143">
        <v>1430.0</v>
      </c>
      <c r="R96" s="144" t="s">
        <v>98</v>
      </c>
      <c r="S96" s="145">
        <v>1530.0</v>
      </c>
      <c r="T96" s="143">
        <v>1430.0</v>
      </c>
      <c r="U96" s="144" t="s">
        <v>98</v>
      </c>
      <c r="V96" s="145">
        <v>1530.0</v>
      </c>
      <c r="W96" s="175"/>
      <c r="Y96" s="165"/>
      <c r="Z96" s="204"/>
      <c r="AA96" s="204"/>
      <c r="AB96" s="65"/>
      <c r="AC96" s="65"/>
      <c r="AD96" s="65"/>
      <c r="AE96" s="65"/>
      <c r="AF96" s="65"/>
      <c r="AG96" s="65"/>
      <c r="AH96" s="65"/>
      <c r="AI96" s="65"/>
      <c r="AJ96" s="65"/>
      <c r="AK96" s="65"/>
      <c r="AL96" s="65"/>
    </row>
    <row r="97" ht="20.25" customHeight="1">
      <c r="A97" s="251"/>
      <c r="B97" s="175"/>
      <c r="D97" s="165"/>
      <c r="E97" s="175"/>
      <c r="G97" s="165"/>
      <c r="H97" s="287"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Basic🔰</v>
      </c>
      <c r="K97" s="175"/>
      <c r="M97" s="165"/>
      <c r="N97" s="287"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Hip＆Leg🔰</v>
      </c>
      <c r="Q97" s="361"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Waist🔰</v>
      </c>
      <c r="S97" s="165"/>
      <c r="T97" s="287"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97" s="175"/>
      <c r="Y97" s="165"/>
      <c r="Z97" s="251"/>
      <c r="AA97" s="251"/>
      <c r="AB97" s="251"/>
      <c r="AC97" s="251"/>
      <c r="AD97" s="251"/>
      <c r="AE97" s="251"/>
      <c r="AF97" s="251"/>
      <c r="AG97" s="251"/>
      <c r="AH97" s="251"/>
      <c r="AI97" s="251"/>
      <c r="AJ97" s="251"/>
      <c r="AK97" s="251"/>
      <c r="AL97" s="251"/>
    </row>
    <row r="98" ht="20.25" customHeight="1">
      <c r="A98" s="251"/>
      <c r="B98" s="175"/>
      <c r="D98" s="165"/>
      <c r="E98" s="175"/>
      <c r="G98" s="165"/>
      <c r="K98" s="175"/>
      <c r="M98" s="165"/>
      <c r="Q98" s="175"/>
      <c r="S98" s="165"/>
      <c r="W98" s="175"/>
      <c r="Y98" s="165"/>
      <c r="Z98" s="251"/>
      <c r="AA98" s="251"/>
      <c r="AB98" s="251"/>
      <c r="AC98" s="251"/>
      <c r="AD98" s="251"/>
      <c r="AE98" s="251"/>
      <c r="AF98" s="251"/>
      <c r="AG98" s="251"/>
      <c r="AH98" s="251"/>
      <c r="AI98" s="251"/>
      <c r="AJ98" s="251"/>
      <c r="AK98" s="251"/>
      <c r="AL98" s="251"/>
    </row>
    <row r="99" ht="20.25" customHeight="1">
      <c r="A99" s="65"/>
      <c r="B99" s="175"/>
      <c r="D99" s="165"/>
      <c r="E99" s="175"/>
      <c r="G99" s="165"/>
      <c r="H99" s="210" t="str">
        <f>'①ひな形'!Y35</f>
        <v>mai.h</v>
      </c>
      <c r="I99" s="207"/>
      <c r="J99" s="208"/>
      <c r="K99" s="175"/>
      <c r="M99" s="165"/>
      <c r="N99" s="210" t="str">
        <f>'①ひな形'!AA35</f>
        <v>sachi.s</v>
      </c>
      <c r="O99" s="207"/>
      <c r="P99" s="208"/>
      <c r="Q99" s="210" t="str">
        <f>'①ひな形'!AB35</f>
        <v>MIRAI.T</v>
      </c>
      <c r="R99" s="207"/>
      <c r="S99" s="208"/>
      <c r="T99" s="210" t="str">
        <f>'①ひな形'!AC35</f>
        <v>mai.h</v>
      </c>
      <c r="U99" s="207"/>
      <c r="V99" s="208"/>
      <c r="W99" s="175"/>
      <c r="Y99" s="165"/>
      <c r="Z99" s="204"/>
      <c r="AA99" s="204"/>
      <c r="AB99" s="65"/>
      <c r="AC99" s="65"/>
      <c r="AD99" s="65"/>
      <c r="AE99" s="65"/>
      <c r="AF99" s="65"/>
      <c r="AG99" s="65"/>
      <c r="AH99" s="65"/>
      <c r="AI99" s="65"/>
      <c r="AJ99" s="65"/>
      <c r="AK99" s="65"/>
      <c r="AL99" s="65"/>
    </row>
    <row r="100" ht="20.25" customHeight="1">
      <c r="A100" s="65"/>
      <c r="B100" s="175"/>
      <c r="D100" s="165"/>
      <c r="E100" s="175"/>
      <c r="G100" s="165"/>
      <c r="H100" s="143">
        <v>1630.0</v>
      </c>
      <c r="I100" s="144" t="s">
        <v>98</v>
      </c>
      <c r="J100" s="145">
        <v>1730.0</v>
      </c>
      <c r="K100" s="175"/>
      <c r="M100" s="165"/>
      <c r="N100" s="143">
        <v>1630.0</v>
      </c>
      <c r="O100" s="144" t="s">
        <v>98</v>
      </c>
      <c r="P100" s="145">
        <v>1730.0</v>
      </c>
      <c r="Q100" s="143">
        <v>1630.0</v>
      </c>
      <c r="R100" s="144" t="s">
        <v>98</v>
      </c>
      <c r="S100" s="145">
        <v>1730.0</v>
      </c>
      <c r="T100" s="143">
        <v>1630.0</v>
      </c>
      <c r="U100" s="144" t="s">
        <v>98</v>
      </c>
      <c r="V100" s="145">
        <v>1730.0</v>
      </c>
      <c r="W100" s="175"/>
      <c r="Y100" s="165"/>
      <c r="Z100" s="204"/>
      <c r="AA100" s="204"/>
      <c r="AB100" s="65"/>
      <c r="AC100" s="65"/>
      <c r="AD100" s="65"/>
      <c r="AE100" s="65"/>
      <c r="AF100" s="65"/>
      <c r="AG100" s="65"/>
      <c r="AH100" s="65"/>
      <c r="AI100" s="65"/>
      <c r="AJ100" s="65"/>
      <c r="AK100" s="65"/>
      <c r="AL100" s="65"/>
    </row>
    <row r="101" ht="20.25" customHeight="1">
      <c r="A101" s="251"/>
      <c r="B101" s="175"/>
      <c r="D101" s="165"/>
      <c r="E101" s="175"/>
      <c r="G101" s="165"/>
      <c r="H101" s="287"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Back＆Arm🔰</v>
      </c>
      <c r="K101" s="175"/>
      <c r="M101" s="165"/>
      <c r="N101" s="287"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Basic🔰</v>
      </c>
      <c r="Q101" s="361"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Basic🔰</v>
      </c>
      <c r="S101" s="165"/>
      <c r="T101" s="275"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Hip＆Leg🔰</v>
      </c>
      <c r="W101" s="175"/>
      <c r="Y101" s="165"/>
      <c r="Z101" s="251"/>
      <c r="AA101" s="251"/>
      <c r="AB101" s="251"/>
      <c r="AC101" s="251"/>
      <c r="AD101" s="251"/>
      <c r="AE101" s="251"/>
      <c r="AF101" s="251"/>
      <c r="AG101" s="251"/>
      <c r="AH101" s="251"/>
      <c r="AI101" s="251"/>
      <c r="AJ101" s="251"/>
      <c r="AK101" s="251"/>
      <c r="AL101" s="251"/>
    </row>
    <row r="102" ht="20.25" customHeight="1">
      <c r="A102" s="251"/>
      <c r="B102" s="175"/>
      <c r="D102" s="165"/>
      <c r="E102" s="175"/>
      <c r="G102" s="165"/>
      <c r="K102" s="175"/>
      <c r="M102" s="165"/>
      <c r="Q102" s="175"/>
      <c r="S102" s="165"/>
      <c r="W102" s="175"/>
      <c r="Y102" s="165"/>
      <c r="Z102" s="251"/>
      <c r="AA102" s="251"/>
      <c r="AB102" s="251"/>
      <c r="AC102" s="251"/>
      <c r="AD102" s="251"/>
      <c r="AE102" s="251"/>
      <c r="AF102" s="251"/>
      <c r="AG102" s="251"/>
      <c r="AH102" s="251"/>
      <c r="AI102" s="251"/>
      <c r="AJ102" s="251"/>
      <c r="AK102" s="251"/>
      <c r="AL102" s="251"/>
    </row>
    <row r="103" ht="20.25" customHeight="1">
      <c r="A103" s="65"/>
      <c r="B103" s="175"/>
      <c r="D103" s="165"/>
      <c r="E103" s="175"/>
      <c r="G103" s="165"/>
      <c r="H103" s="210" t="str">
        <f>'①ひな形'!Y37</f>
        <v>Rina.i</v>
      </c>
      <c r="I103" s="207"/>
      <c r="J103" s="208"/>
      <c r="K103" s="175"/>
      <c r="M103" s="165"/>
      <c r="N103" s="210" t="str">
        <f>'①ひな形'!AA37</f>
        <v>mai.h</v>
      </c>
      <c r="O103" s="207"/>
      <c r="P103" s="208"/>
      <c r="Q103" s="210" t="str">
        <f>'①ひな形'!AB37</f>
        <v>MOMOKA.A</v>
      </c>
      <c r="R103" s="207"/>
      <c r="S103" s="208"/>
      <c r="T103" s="210" t="str">
        <f>'①ひな形'!AC37</f>
        <v>sachi.s</v>
      </c>
      <c r="U103" s="207"/>
      <c r="V103" s="208"/>
      <c r="W103" s="175"/>
      <c r="Y103" s="165"/>
      <c r="Z103" s="204"/>
      <c r="AA103" s="204"/>
      <c r="AB103" s="65"/>
      <c r="AC103" s="65"/>
      <c r="AD103" s="65"/>
      <c r="AE103" s="65"/>
      <c r="AF103" s="65"/>
      <c r="AG103" s="65"/>
      <c r="AH103" s="65"/>
      <c r="AI103" s="65"/>
      <c r="AJ103" s="65"/>
      <c r="AK103" s="65"/>
      <c r="AL103" s="65"/>
    </row>
    <row r="104" ht="20.25" customHeight="1">
      <c r="A104" s="65"/>
      <c r="B104" s="175"/>
      <c r="D104" s="165"/>
      <c r="E104" s="175"/>
      <c r="G104" s="165"/>
      <c r="H104" s="258" t="s">
        <v>100</v>
      </c>
      <c r="I104" s="148"/>
      <c r="J104" s="28"/>
      <c r="K104" s="175"/>
      <c r="M104" s="165"/>
      <c r="N104" s="258" t="s">
        <v>100</v>
      </c>
      <c r="O104" s="148"/>
      <c r="P104" s="28"/>
      <c r="Q104" s="258" t="s">
        <v>100</v>
      </c>
      <c r="R104" s="148"/>
      <c r="S104" s="28"/>
      <c r="T104" s="258" t="s">
        <v>100</v>
      </c>
      <c r="U104" s="148"/>
      <c r="V104" s="28"/>
      <c r="W104" s="175"/>
      <c r="Y104" s="165"/>
      <c r="Z104" s="204"/>
      <c r="AA104" s="204"/>
      <c r="AB104" s="65"/>
      <c r="AC104" s="65"/>
      <c r="AD104" s="65"/>
      <c r="AE104" s="65"/>
      <c r="AF104" s="65"/>
      <c r="AG104" s="65"/>
      <c r="AH104" s="65"/>
      <c r="AI104" s="65"/>
      <c r="AJ104" s="65"/>
      <c r="AK104" s="65"/>
      <c r="AL104" s="65"/>
    </row>
    <row r="105" ht="20.25" customHeight="1">
      <c r="A105" s="251"/>
      <c r="B105" s="175"/>
      <c r="D105" s="165"/>
      <c r="E105" s="175"/>
      <c r="G105" s="165"/>
      <c r="H105" s="175"/>
      <c r="J105" s="165"/>
      <c r="K105" s="175"/>
      <c r="M105" s="165"/>
      <c r="N105" s="175"/>
      <c r="P105" s="165"/>
      <c r="Q105" s="175"/>
      <c r="S105" s="165"/>
      <c r="T105" s="175"/>
      <c r="V105" s="165"/>
      <c r="W105" s="175"/>
      <c r="Y105" s="165"/>
      <c r="Z105" s="251"/>
      <c r="AA105" s="251"/>
      <c r="AB105" s="251"/>
      <c r="AC105" s="251"/>
      <c r="AD105" s="251"/>
      <c r="AE105" s="251"/>
      <c r="AF105" s="251"/>
      <c r="AG105" s="251"/>
      <c r="AH105" s="251"/>
      <c r="AI105" s="251"/>
      <c r="AJ105" s="251"/>
      <c r="AK105" s="251"/>
      <c r="AL105" s="251"/>
    </row>
    <row r="106" ht="20.25" customHeight="1">
      <c r="A106" s="251"/>
      <c r="B106" s="175"/>
      <c r="D106" s="165"/>
      <c r="E106" s="175"/>
      <c r="G106" s="165"/>
      <c r="H106" s="175"/>
      <c r="J106" s="165"/>
      <c r="K106" s="175"/>
      <c r="M106" s="165"/>
      <c r="N106" s="175"/>
      <c r="P106" s="165"/>
      <c r="Q106" s="175"/>
      <c r="S106" s="165"/>
      <c r="T106" s="175"/>
      <c r="V106" s="165"/>
      <c r="W106" s="175"/>
      <c r="Y106" s="165"/>
      <c r="Z106" s="251"/>
      <c r="AA106" s="251"/>
      <c r="AB106" s="251"/>
      <c r="AC106" s="251"/>
      <c r="AD106" s="251"/>
      <c r="AE106" s="251"/>
      <c r="AF106" s="251"/>
      <c r="AG106" s="251"/>
      <c r="AH106" s="251"/>
      <c r="AI106" s="251"/>
      <c r="AJ106" s="251"/>
      <c r="AK106" s="251"/>
      <c r="AL106" s="251"/>
    </row>
    <row r="107" ht="20.25" customHeight="1">
      <c r="A107" s="65"/>
      <c r="B107" s="175"/>
      <c r="D107" s="165"/>
      <c r="E107" s="175"/>
      <c r="G107" s="165"/>
      <c r="H107" s="175"/>
      <c r="J107" s="165"/>
      <c r="K107" s="175"/>
      <c r="M107" s="165"/>
      <c r="N107" s="175"/>
      <c r="P107" s="165"/>
      <c r="Q107" s="175"/>
      <c r="S107" s="165"/>
      <c r="T107" s="175"/>
      <c r="V107" s="165"/>
      <c r="W107" s="175"/>
      <c r="Y107" s="165"/>
      <c r="Z107" s="204"/>
      <c r="AA107" s="204"/>
      <c r="AB107" s="65"/>
      <c r="AC107" s="65"/>
      <c r="AD107" s="65"/>
      <c r="AE107" s="65"/>
      <c r="AF107" s="65"/>
      <c r="AG107" s="65"/>
      <c r="AH107" s="65"/>
      <c r="AI107" s="65"/>
      <c r="AJ107" s="65"/>
      <c r="AK107" s="65"/>
      <c r="AL107" s="65"/>
    </row>
    <row r="108" ht="20.25" customHeight="1">
      <c r="A108" s="65"/>
      <c r="B108" s="175"/>
      <c r="D108" s="165"/>
      <c r="E108" s="175"/>
      <c r="G108" s="165"/>
      <c r="H108" s="175"/>
      <c r="J108" s="165"/>
      <c r="K108" s="175"/>
      <c r="M108" s="165"/>
      <c r="N108" s="175"/>
      <c r="P108" s="165"/>
      <c r="Q108" s="175"/>
      <c r="S108" s="165"/>
      <c r="T108" s="175"/>
      <c r="V108" s="165"/>
      <c r="W108" s="175"/>
      <c r="Y108" s="165"/>
      <c r="Z108" s="204"/>
      <c r="AA108" s="204"/>
      <c r="AB108" s="65"/>
      <c r="AC108" s="65"/>
      <c r="AD108" s="65"/>
      <c r="AE108" s="65"/>
      <c r="AF108" s="65"/>
      <c r="AG108" s="65"/>
      <c r="AH108" s="65"/>
      <c r="AI108" s="65"/>
      <c r="AJ108" s="65"/>
      <c r="AK108" s="65"/>
      <c r="AL108" s="65"/>
    </row>
    <row r="109" ht="20.25" customHeight="1">
      <c r="A109" s="251"/>
      <c r="B109" s="175"/>
      <c r="D109" s="165"/>
      <c r="E109" s="175"/>
      <c r="G109" s="165"/>
      <c r="H109" s="175"/>
      <c r="J109" s="165"/>
      <c r="K109" s="175"/>
      <c r="M109" s="165"/>
      <c r="N109" s="175"/>
      <c r="P109" s="165"/>
      <c r="Q109" s="175"/>
      <c r="S109" s="165"/>
      <c r="T109" s="175"/>
      <c r="V109" s="165"/>
      <c r="W109" s="175"/>
      <c r="Y109" s="165"/>
      <c r="Z109" s="251"/>
      <c r="AA109" s="251"/>
      <c r="AB109" s="251"/>
      <c r="AC109" s="251"/>
      <c r="AD109" s="251"/>
      <c r="AE109" s="251"/>
      <c r="AF109" s="251"/>
      <c r="AG109" s="251"/>
      <c r="AH109" s="251"/>
      <c r="AI109" s="251"/>
      <c r="AJ109" s="251"/>
      <c r="AK109" s="251"/>
      <c r="AL109" s="251"/>
    </row>
    <row r="110" ht="20.25" customHeight="1">
      <c r="A110" s="251"/>
      <c r="B110" s="175"/>
      <c r="D110" s="165"/>
      <c r="E110" s="175"/>
      <c r="G110" s="165"/>
      <c r="H110" s="175"/>
      <c r="J110" s="165"/>
      <c r="K110" s="175"/>
      <c r="M110" s="165"/>
      <c r="N110" s="175"/>
      <c r="P110" s="165"/>
      <c r="Q110" s="175"/>
      <c r="S110" s="165"/>
      <c r="T110" s="175"/>
      <c r="V110" s="165"/>
      <c r="W110" s="175"/>
      <c r="Y110" s="165"/>
      <c r="Z110" s="251"/>
      <c r="AA110" s="251"/>
      <c r="AB110" s="251"/>
      <c r="AC110" s="251"/>
      <c r="AD110" s="251"/>
      <c r="AE110" s="251"/>
      <c r="AF110" s="251"/>
      <c r="AG110" s="251"/>
      <c r="AH110" s="251"/>
      <c r="AI110" s="251"/>
      <c r="AJ110" s="251"/>
      <c r="AK110" s="251"/>
      <c r="AL110" s="251"/>
    </row>
    <row r="111" ht="20.25" customHeight="1">
      <c r="A111" s="65"/>
      <c r="B111" s="295"/>
      <c r="C111" s="207"/>
      <c r="D111" s="208"/>
      <c r="E111" s="295"/>
      <c r="F111" s="207"/>
      <c r="G111" s="208"/>
      <c r="H111" s="175"/>
      <c r="J111" s="165"/>
      <c r="K111" s="175"/>
      <c r="M111" s="165"/>
      <c r="N111" s="175"/>
      <c r="P111" s="165"/>
      <c r="Q111" s="175"/>
      <c r="S111" s="165"/>
      <c r="T111" s="175"/>
      <c r="V111" s="165"/>
      <c r="W111" s="295"/>
      <c r="X111" s="207"/>
      <c r="Y111" s="208"/>
      <c r="Z111" s="204"/>
      <c r="AA111" s="204"/>
      <c r="AB111" s="65"/>
      <c r="AC111" s="65"/>
      <c r="AD111" s="65"/>
      <c r="AE111" s="65"/>
      <c r="AF111" s="65"/>
      <c r="AG111" s="65"/>
      <c r="AH111" s="65"/>
      <c r="AI111" s="65"/>
      <c r="AJ111" s="65"/>
      <c r="AK111" s="65"/>
      <c r="AL111" s="65"/>
    </row>
    <row r="112" ht="20.25" customHeight="1">
      <c r="A112" s="65"/>
      <c r="B112" s="143">
        <v>1800.0</v>
      </c>
      <c r="C112" s="144" t="s">
        <v>98</v>
      </c>
      <c r="D112" s="145">
        <v>1900.0</v>
      </c>
      <c r="E112" s="217">
        <v>1800.0</v>
      </c>
      <c r="F112" s="144" t="s">
        <v>98</v>
      </c>
      <c r="G112" s="145">
        <v>1900.0</v>
      </c>
      <c r="H112" s="175"/>
      <c r="J112" s="165"/>
      <c r="K112" s="175"/>
      <c r="M112" s="165"/>
      <c r="N112" s="175"/>
      <c r="P112" s="165"/>
      <c r="Q112" s="175"/>
      <c r="S112" s="165"/>
      <c r="T112" s="175"/>
      <c r="V112" s="165"/>
      <c r="W112" s="217">
        <v>1800.0</v>
      </c>
      <c r="X112" s="144" t="s">
        <v>98</v>
      </c>
      <c r="Y112" s="145">
        <v>1900.0</v>
      </c>
      <c r="Z112" s="204"/>
      <c r="AA112" s="204"/>
      <c r="AB112" s="65"/>
      <c r="AC112" s="65"/>
      <c r="AD112" s="65"/>
      <c r="AE112" s="65"/>
      <c r="AF112" s="65"/>
      <c r="AG112" s="65"/>
      <c r="AH112" s="65"/>
      <c r="AI112" s="65"/>
      <c r="AJ112" s="65"/>
      <c r="AK112" s="65"/>
      <c r="AL112" s="65"/>
    </row>
    <row r="113" ht="20.25" customHeight="1">
      <c r="A113" s="251"/>
      <c r="B113" s="174"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Hip＆Leg🔰</v>
      </c>
      <c r="E113" s="319"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Back＆Arm🔰</v>
      </c>
      <c r="G113" s="165"/>
      <c r="H113" s="175"/>
      <c r="J113" s="165"/>
      <c r="K113" s="175"/>
      <c r="M113" s="165"/>
      <c r="N113" s="175"/>
      <c r="P113" s="165"/>
      <c r="Q113" s="175"/>
      <c r="S113" s="165"/>
      <c r="T113" s="175"/>
      <c r="V113" s="165"/>
      <c r="W113" s="319"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Basic🔰</v>
      </c>
      <c r="Y113" s="165"/>
      <c r="Z113" s="251"/>
      <c r="AA113" s="251"/>
      <c r="AB113" s="251"/>
      <c r="AC113" s="251"/>
      <c r="AD113" s="251"/>
      <c r="AE113" s="251"/>
      <c r="AF113" s="251"/>
      <c r="AG113" s="251"/>
      <c r="AH113" s="251"/>
      <c r="AI113" s="251"/>
      <c r="AJ113" s="251"/>
      <c r="AK113" s="251"/>
      <c r="AL113" s="251"/>
    </row>
    <row r="114" ht="20.25" customHeight="1">
      <c r="A114" s="251"/>
      <c r="B114" s="175"/>
      <c r="E114" s="175"/>
      <c r="G114" s="165"/>
      <c r="H114" s="175"/>
      <c r="J114" s="165"/>
      <c r="K114" s="175"/>
      <c r="M114" s="165"/>
      <c r="N114" s="175"/>
      <c r="P114" s="165"/>
      <c r="Q114" s="175"/>
      <c r="S114" s="165"/>
      <c r="T114" s="175"/>
      <c r="V114" s="165"/>
      <c r="W114" s="175"/>
      <c r="Y114" s="165"/>
      <c r="Z114" s="251"/>
      <c r="AA114" s="251"/>
      <c r="AB114" s="251"/>
      <c r="AC114" s="251"/>
      <c r="AD114" s="251"/>
      <c r="AE114" s="251"/>
      <c r="AF114" s="251"/>
      <c r="AG114" s="251"/>
      <c r="AH114" s="251"/>
      <c r="AI114" s="251"/>
      <c r="AJ114" s="251"/>
      <c r="AK114" s="251"/>
      <c r="AL114" s="251"/>
    </row>
    <row r="115" ht="20.25" customHeight="1">
      <c r="A115" s="65"/>
      <c r="B115" s="214" t="str">
        <f>'①ひな形'!W43</f>
        <v>sachi.s</v>
      </c>
      <c r="C115" s="207"/>
      <c r="D115" s="208"/>
      <c r="E115" s="214" t="str">
        <f>'①ひな形'!X43</f>
        <v>mai.h</v>
      </c>
      <c r="F115" s="207"/>
      <c r="G115" s="208"/>
      <c r="H115" s="175"/>
      <c r="J115" s="165"/>
      <c r="K115" s="175"/>
      <c r="M115" s="165"/>
      <c r="N115" s="175"/>
      <c r="P115" s="165"/>
      <c r="Q115" s="175"/>
      <c r="S115" s="165"/>
      <c r="T115" s="175"/>
      <c r="V115" s="165"/>
      <c r="W115" s="214" t="str">
        <f>'①ひな形'!AD43</f>
        <v>sachi.s</v>
      </c>
      <c r="X115" s="207"/>
      <c r="Y115" s="208"/>
      <c r="Z115" s="204"/>
      <c r="AA115" s="204"/>
      <c r="AB115" s="65"/>
      <c r="AC115" s="65"/>
      <c r="AD115" s="65"/>
      <c r="AE115" s="65"/>
      <c r="AF115" s="65"/>
      <c r="AG115" s="65"/>
      <c r="AH115" s="65"/>
      <c r="AI115" s="65"/>
      <c r="AJ115" s="65"/>
      <c r="AK115" s="65"/>
      <c r="AL115" s="65"/>
    </row>
    <row r="116" ht="20.25" customHeight="1">
      <c r="A116" s="65"/>
      <c r="B116" s="143">
        <v>1930.0</v>
      </c>
      <c r="C116" s="144" t="s">
        <v>98</v>
      </c>
      <c r="D116" s="145">
        <v>2030.0</v>
      </c>
      <c r="E116" s="143">
        <v>1930.0</v>
      </c>
      <c r="F116" s="144" t="s">
        <v>98</v>
      </c>
      <c r="G116" s="145">
        <v>2030.0</v>
      </c>
      <c r="H116" s="175"/>
      <c r="J116" s="165"/>
      <c r="K116" s="175"/>
      <c r="M116" s="165"/>
      <c r="N116" s="175"/>
      <c r="P116" s="165"/>
      <c r="Q116" s="175"/>
      <c r="S116" s="165"/>
      <c r="T116" s="175"/>
      <c r="V116" s="165"/>
      <c r="W116" s="143">
        <v>1930.0</v>
      </c>
      <c r="X116" s="144" t="s">
        <v>98</v>
      </c>
      <c r="Y116" s="145">
        <v>2030.0</v>
      </c>
      <c r="Z116" s="204"/>
      <c r="AA116" s="204"/>
      <c r="AB116" s="65"/>
      <c r="AC116" s="65"/>
      <c r="AD116" s="65"/>
      <c r="AE116" s="65"/>
      <c r="AF116" s="65"/>
      <c r="AG116" s="65"/>
      <c r="AH116" s="65"/>
      <c r="AI116" s="65"/>
      <c r="AJ116" s="65"/>
      <c r="AK116" s="65"/>
      <c r="AL116" s="65"/>
    </row>
    <row r="117" ht="20.25" customHeight="1">
      <c r="A117" s="251"/>
      <c r="B117" s="174"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Waist🔰</v>
      </c>
      <c r="E117" s="174"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G117" s="165"/>
      <c r="H117" s="175"/>
      <c r="J117" s="165"/>
      <c r="K117" s="175"/>
      <c r="M117" s="165"/>
      <c r="N117" s="175"/>
      <c r="P117" s="165"/>
      <c r="Q117" s="175"/>
      <c r="S117" s="165"/>
      <c r="T117" s="175"/>
      <c r="V117" s="165"/>
      <c r="W117" s="319"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Back＆Arm🔰</v>
      </c>
      <c r="Y117" s="165"/>
      <c r="Z117" s="251"/>
      <c r="AA117" s="251"/>
      <c r="AB117" s="251"/>
      <c r="AC117" s="251"/>
      <c r="AD117" s="251"/>
      <c r="AE117" s="251"/>
      <c r="AF117" s="251"/>
      <c r="AG117" s="251"/>
      <c r="AH117" s="251"/>
      <c r="AI117" s="251"/>
      <c r="AJ117" s="251"/>
      <c r="AK117" s="251"/>
      <c r="AL117" s="251"/>
    </row>
    <row r="118" ht="20.25" customHeight="1">
      <c r="A118" s="251"/>
      <c r="B118" s="175"/>
      <c r="E118" s="175"/>
      <c r="G118" s="165"/>
      <c r="H118" s="175"/>
      <c r="J118" s="165"/>
      <c r="K118" s="175"/>
      <c r="M118" s="165"/>
      <c r="N118" s="175"/>
      <c r="P118" s="165"/>
      <c r="Q118" s="175"/>
      <c r="S118" s="165"/>
      <c r="T118" s="175"/>
      <c r="V118" s="165"/>
      <c r="W118" s="175"/>
      <c r="Y118" s="165"/>
      <c r="Z118" s="251"/>
      <c r="AA118" s="251"/>
      <c r="AB118" s="251"/>
      <c r="AC118" s="251"/>
      <c r="AD118" s="251"/>
      <c r="AE118" s="251"/>
      <c r="AF118" s="251"/>
      <c r="AG118" s="251"/>
      <c r="AH118" s="251"/>
      <c r="AI118" s="251"/>
      <c r="AJ118" s="251"/>
      <c r="AK118" s="251"/>
      <c r="AL118" s="251"/>
    </row>
    <row r="119" ht="20.25" customHeight="1">
      <c r="A119" s="65"/>
      <c r="B119" s="214" t="str">
        <f>'①ひな形'!W45</f>
        <v>MIRAI.T</v>
      </c>
      <c r="C119" s="207"/>
      <c r="D119" s="208"/>
      <c r="E119" s="214" t="str">
        <f>'①ひな形'!X45</f>
        <v>Natsuki.K</v>
      </c>
      <c r="F119" s="207"/>
      <c r="G119" s="208"/>
      <c r="H119" s="175"/>
      <c r="J119" s="165"/>
      <c r="K119" s="175"/>
      <c r="M119" s="165"/>
      <c r="N119" s="175"/>
      <c r="P119" s="165"/>
      <c r="Q119" s="175"/>
      <c r="S119" s="165"/>
      <c r="T119" s="175"/>
      <c r="V119" s="165"/>
      <c r="W119" s="214" t="str">
        <f>'①ひな形'!AD45</f>
        <v>mai.h</v>
      </c>
      <c r="X119" s="207"/>
      <c r="Y119" s="208"/>
      <c r="Z119" s="204"/>
      <c r="AA119" s="204"/>
      <c r="AB119" s="65"/>
      <c r="AC119" s="65"/>
      <c r="AD119" s="65"/>
      <c r="AE119" s="65"/>
      <c r="AF119" s="65"/>
      <c r="AG119" s="65"/>
      <c r="AH119" s="65"/>
      <c r="AI119" s="65"/>
      <c r="AJ119" s="65"/>
      <c r="AK119" s="65"/>
      <c r="AL119" s="65"/>
    </row>
    <row r="120" ht="20.25" customHeight="1">
      <c r="A120" s="65"/>
      <c r="B120" s="143">
        <v>2100.0</v>
      </c>
      <c r="C120" s="144" t="s">
        <v>98</v>
      </c>
      <c r="D120" s="145">
        <v>2200.0</v>
      </c>
      <c r="E120" s="217">
        <v>2100.0</v>
      </c>
      <c r="F120" s="144" t="s">
        <v>98</v>
      </c>
      <c r="G120" s="145">
        <v>2200.0</v>
      </c>
      <c r="H120" s="175"/>
      <c r="J120" s="165"/>
      <c r="K120" s="175"/>
      <c r="M120" s="165"/>
      <c r="N120" s="175"/>
      <c r="P120" s="165"/>
      <c r="Q120" s="175"/>
      <c r="S120" s="165"/>
      <c r="T120" s="175"/>
      <c r="V120" s="165"/>
      <c r="W120" s="217">
        <v>2100.0</v>
      </c>
      <c r="X120" s="144" t="s">
        <v>98</v>
      </c>
      <c r="Y120" s="145">
        <v>2200.0</v>
      </c>
      <c r="Z120" s="204"/>
      <c r="AA120" s="204"/>
      <c r="AB120" s="65"/>
      <c r="AC120" s="65"/>
      <c r="AD120" s="65"/>
      <c r="AE120" s="65"/>
      <c r="AF120" s="65"/>
      <c r="AG120" s="65"/>
      <c r="AH120" s="65"/>
      <c r="AI120" s="65"/>
      <c r="AJ120" s="65"/>
      <c r="AK120" s="65"/>
      <c r="AL120" s="65"/>
    </row>
    <row r="121" ht="20.25" customHeight="1">
      <c r="A121" s="251"/>
      <c r="B121" s="17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Basic🔰</v>
      </c>
      <c r="E121" s="319"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Hip＆Leg🔰</v>
      </c>
      <c r="G121" s="165"/>
      <c r="H121" s="175"/>
      <c r="J121" s="165"/>
      <c r="K121" s="175"/>
      <c r="M121" s="165"/>
      <c r="N121" s="175"/>
      <c r="P121" s="165"/>
      <c r="Q121" s="175"/>
      <c r="S121" s="165"/>
      <c r="T121" s="175"/>
      <c r="V121" s="165"/>
      <c r="W121" s="17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Hip＆Leg🔰</v>
      </c>
      <c r="Y121" s="165"/>
      <c r="Z121" s="251"/>
      <c r="AA121" s="251"/>
      <c r="AB121" s="251"/>
      <c r="AC121" s="251"/>
      <c r="AD121" s="251"/>
      <c r="AE121" s="251"/>
      <c r="AF121" s="251"/>
      <c r="AG121" s="251"/>
      <c r="AH121" s="251"/>
      <c r="AI121" s="251"/>
      <c r="AJ121" s="251"/>
      <c r="AK121" s="251"/>
      <c r="AL121" s="251"/>
    </row>
    <row r="122" ht="20.25" customHeight="1">
      <c r="A122" s="251"/>
      <c r="B122" s="175"/>
      <c r="E122" s="175"/>
      <c r="G122" s="165"/>
      <c r="H122" s="175"/>
      <c r="J122" s="165"/>
      <c r="K122" s="175"/>
      <c r="M122" s="165"/>
      <c r="N122" s="175"/>
      <c r="P122" s="165"/>
      <c r="Q122" s="175"/>
      <c r="S122" s="165"/>
      <c r="T122" s="175"/>
      <c r="V122" s="165"/>
      <c r="W122" s="175"/>
      <c r="Y122" s="165"/>
      <c r="Z122" s="251"/>
      <c r="AA122" s="251"/>
      <c r="AB122" s="251"/>
      <c r="AC122" s="251"/>
      <c r="AD122" s="251"/>
      <c r="AE122" s="251"/>
      <c r="AF122" s="251"/>
      <c r="AG122" s="251"/>
      <c r="AH122" s="251"/>
      <c r="AI122" s="251"/>
      <c r="AJ122" s="251"/>
      <c r="AK122" s="251"/>
      <c r="AL122" s="251"/>
    </row>
    <row r="123" ht="20.25" customHeight="1">
      <c r="A123" s="65"/>
      <c r="B123" s="214" t="str">
        <f>'①ひな形'!W47</f>
        <v>MOMOKA.A</v>
      </c>
      <c r="C123" s="207"/>
      <c r="D123" s="208"/>
      <c r="E123" s="214" t="str">
        <f>'①ひな形'!X47</f>
        <v>mai.h</v>
      </c>
      <c r="F123" s="207"/>
      <c r="G123" s="208"/>
      <c r="H123" s="295"/>
      <c r="I123" s="207"/>
      <c r="J123" s="208"/>
      <c r="K123" s="295"/>
      <c r="L123" s="207"/>
      <c r="M123" s="208"/>
      <c r="N123" s="295"/>
      <c r="O123" s="207"/>
      <c r="P123" s="208"/>
      <c r="Q123" s="295"/>
      <c r="R123" s="207"/>
      <c r="S123" s="208"/>
      <c r="T123" s="295"/>
      <c r="U123" s="207"/>
      <c r="V123" s="208"/>
      <c r="W123" s="214" t="str">
        <f>'①ひな形'!AD47</f>
        <v>sachi.s</v>
      </c>
      <c r="X123" s="207"/>
      <c r="Y123" s="208"/>
      <c r="Z123" s="204"/>
      <c r="AA123" s="204"/>
      <c r="AB123" s="65"/>
      <c r="AC123" s="65"/>
      <c r="AD123" s="65"/>
      <c r="AE123" s="65"/>
      <c r="AF123" s="65"/>
      <c r="AG123" s="65"/>
      <c r="AH123" s="65"/>
      <c r="AI123" s="65"/>
      <c r="AJ123" s="65"/>
      <c r="AK123" s="65"/>
      <c r="AL123" s="65"/>
    </row>
    <row r="124" ht="20.25" customHeight="1">
      <c r="A124" s="65"/>
      <c r="B124" s="363"/>
      <c r="C124" s="363"/>
      <c r="D124" s="363"/>
      <c r="E124" s="363"/>
      <c r="F124" s="363"/>
      <c r="G124" s="363"/>
      <c r="H124" s="363"/>
      <c r="I124" s="363"/>
      <c r="J124" s="363"/>
      <c r="K124" s="363"/>
      <c r="L124" s="363"/>
      <c r="M124" s="363"/>
      <c r="N124" s="363"/>
      <c r="O124" s="363"/>
      <c r="P124" s="363"/>
      <c r="Q124" s="363"/>
      <c r="R124" s="363"/>
      <c r="S124" s="363"/>
      <c r="T124" s="363"/>
      <c r="U124" s="363"/>
      <c r="V124" s="363"/>
      <c r="W124" s="353"/>
      <c r="X124" s="353"/>
      <c r="Y124" s="353"/>
      <c r="Z124" s="204"/>
      <c r="AA124" s="204"/>
      <c r="AB124" s="65"/>
      <c r="AC124" s="65"/>
      <c r="AD124" s="65"/>
      <c r="AE124" s="65"/>
      <c r="AF124" s="65"/>
      <c r="AG124" s="65"/>
      <c r="AH124" s="65"/>
      <c r="AI124" s="65"/>
      <c r="AJ124" s="65"/>
      <c r="AK124" s="65"/>
      <c r="AL124" s="65"/>
    </row>
    <row r="125" ht="20.25" customHeight="1">
      <c r="A125" s="65"/>
      <c r="B125" s="363"/>
      <c r="C125" s="363"/>
      <c r="D125" s="363"/>
      <c r="E125" s="363"/>
      <c r="F125" s="363"/>
      <c r="G125" s="363"/>
      <c r="H125" s="363"/>
      <c r="I125" s="363"/>
      <c r="J125" s="363"/>
      <c r="K125" s="363"/>
      <c r="L125" s="363"/>
      <c r="M125" s="363"/>
      <c r="N125" s="363"/>
      <c r="O125" s="363"/>
      <c r="P125" s="363"/>
      <c r="Q125" s="363"/>
      <c r="R125" s="363"/>
      <c r="S125" s="363"/>
      <c r="T125" s="363"/>
      <c r="U125" s="363"/>
      <c r="V125" s="363"/>
      <c r="W125" s="353"/>
      <c r="X125" s="353"/>
      <c r="Y125" s="353"/>
      <c r="Z125" s="204"/>
      <c r="AA125" s="204"/>
      <c r="AB125" s="65"/>
      <c r="AC125" s="65"/>
      <c r="AD125" s="65"/>
      <c r="AE125" s="65"/>
      <c r="AF125" s="65"/>
      <c r="AG125" s="65"/>
      <c r="AH125" s="65"/>
      <c r="AI125" s="65"/>
      <c r="AJ125" s="65"/>
      <c r="AK125" s="65"/>
      <c r="AL125" s="65"/>
    </row>
    <row r="126" ht="26.25" customHeight="1">
      <c r="A126" s="354"/>
      <c r="B126" s="364" t="str">
        <f>B43</f>
        <v>pilatesK</v>
      </c>
      <c r="D126" s="355" t="str">
        <f>D2</f>
        <v>四街道</v>
      </c>
      <c r="J126" s="365" t="s">
        <v>63</v>
      </c>
      <c r="K126" s="366">
        <f>B127</f>
        <v>46290</v>
      </c>
      <c r="M126" s="365" t="s">
        <v>65</v>
      </c>
      <c r="N126" s="366">
        <f>Q127</f>
        <v>46295</v>
      </c>
      <c r="P126" s="365" t="s">
        <v>70</v>
      </c>
      <c r="Q126" s="399" t="s">
        <v>71</v>
      </c>
      <c r="T126" s="97"/>
      <c r="V126" s="97"/>
      <c r="W126" s="354"/>
      <c r="X126" s="354"/>
      <c r="Y126" s="354"/>
      <c r="Z126" s="354"/>
      <c r="AA126" s="354"/>
      <c r="AB126" s="354"/>
      <c r="AC126" s="354"/>
      <c r="AD126" s="354"/>
      <c r="AE126" s="354"/>
      <c r="AF126" s="354"/>
      <c r="AG126" s="354"/>
      <c r="AH126" s="354"/>
      <c r="AI126" s="354"/>
      <c r="AJ126" s="354"/>
      <c r="AK126" s="354"/>
      <c r="AL126" s="354"/>
    </row>
    <row r="127" ht="20.25" customHeight="1">
      <c r="A127" s="104"/>
      <c r="B127" s="108">
        <f>$B$3+24</f>
        <v>46290</v>
      </c>
      <c r="C127" s="110"/>
      <c r="D127" s="13"/>
      <c r="E127" s="108">
        <f>$B$3+25</f>
        <v>46291</v>
      </c>
      <c r="F127" s="110"/>
      <c r="G127" s="13"/>
      <c r="H127" s="108">
        <f>$B$3+26</f>
        <v>46292</v>
      </c>
      <c r="I127" s="110"/>
      <c r="J127" s="13"/>
      <c r="K127" s="108">
        <f>$B$3+27</f>
        <v>46293</v>
      </c>
      <c r="L127" s="110"/>
      <c r="M127" s="13"/>
      <c r="N127" s="108">
        <f>$B$3+28</f>
        <v>46294</v>
      </c>
      <c r="O127" s="110"/>
      <c r="P127" s="13"/>
      <c r="Q127" s="108">
        <f>$B$3+29</f>
        <v>46295</v>
      </c>
      <c r="R127" s="110"/>
      <c r="S127" s="13"/>
      <c r="T127" s="400"/>
      <c r="W127" s="104"/>
      <c r="X127" s="104"/>
      <c r="Y127" s="104"/>
      <c r="Z127" s="104"/>
      <c r="AA127" s="104"/>
      <c r="AB127" s="104"/>
      <c r="AC127" s="104"/>
      <c r="AD127" s="104"/>
      <c r="AE127" s="104"/>
      <c r="AF127" s="104"/>
      <c r="AG127" s="104"/>
      <c r="AH127" s="104"/>
      <c r="AI127" s="104"/>
    </row>
    <row r="128" ht="20.25" customHeight="1">
      <c r="A128" s="104"/>
      <c r="B128" s="128" t="str">
        <f>TEXT(B127,"ddd")</f>
        <v>金</v>
      </c>
      <c r="C128" s="110"/>
      <c r="D128" s="13"/>
      <c r="E128" s="128" t="str">
        <f>TEXT(E127,"ddd")</f>
        <v>土</v>
      </c>
      <c r="F128" s="110"/>
      <c r="G128" s="13"/>
      <c r="H128" s="128" t="str">
        <f>TEXT(H127,"ddd")</f>
        <v>日</v>
      </c>
      <c r="I128" s="110"/>
      <c r="J128" s="13"/>
      <c r="K128" s="128" t="str">
        <f>TEXT(K127,"ddd")</f>
        <v>月</v>
      </c>
      <c r="L128" s="110"/>
      <c r="M128" s="13"/>
      <c r="N128" s="128" t="str">
        <f>TEXT(N127,"ddd")</f>
        <v>火</v>
      </c>
      <c r="O128" s="110"/>
      <c r="P128" s="13"/>
      <c r="Q128" s="128" t="str">
        <f>TEXT(Q127,"ddd")</f>
        <v>水</v>
      </c>
      <c r="R128" s="110"/>
      <c r="S128" s="13"/>
      <c r="T128" s="361"/>
      <c r="W128" s="104"/>
      <c r="X128" s="104"/>
      <c r="Y128" s="104"/>
      <c r="Z128" s="104"/>
      <c r="AA128" s="104"/>
      <c r="AB128" s="104"/>
      <c r="AC128" s="104"/>
      <c r="AD128" s="104"/>
      <c r="AE128" s="104"/>
      <c r="AF128" s="104"/>
      <c r="AG128" s="104"/>
      <c r="AH128" s="104"/>
      <c r="AI128" s="104"/>
    </row>
    <row r="129" ht="20.25" customHeight="1">
      <c r="A129" s="65"/>
      <c r="B129" s="359">
        <v>1030.0</v>
      </c>
      <c r="C129" s="151" t="s">
        <v>98</v>
      </c>
      <c r="D129" s="153">
        <v>1130.0</v>
      </c>
      <c r="E129" s="155">
        <v>1030.0</v>
      </c>
      <c r="F129" s="151" t="s">
        <v>98</v>
      </c>
      <c r="G129" s="153">
        <v>1130.0</v>
      </c>
      <c r="H129" s="147" t="s">
        <v>100</v>
      </c>
      <c r="I129" s="148"/>
      <c r="J129" s="28"/>
      <c r="K129" s="147" t="s">
        <v>100</v>
      </c>
      <c r="L129" s="148"/>
      <c r="M129" s="28"/>
      <c r="N129" s="155">
        <v>1030.0</v>
      </c>
      <c r="O129" s="151" t="s">
        <v>98</v>
      </c>
      <c r="P129" s="153">
        <v>1130.0</v>
      </c>
      <c r="Q129" s="155">
        <v>1030.0</v>
      </c>
      <c r="R129" s="151" t="s">
        <v>98</v>
      </c>
      <c r="S129" s="153">
        <v>1130.0</v>
      </c>
      <c r="T129" s="401"/>
      <c r="U129" s="402"/>
      <c r="V129" s="402"/>
      <c r="W129" s="204"/>
      <c r="X129" s="204"/>
      <c r="Y129" s="65"/>
      <c r="Z129" s="65"/>
      <c r="AA129" s="65"/>
      <c r="AB129" s="65"/>
      <c r="AC129" s="65"/>
      <c r="AD129" s="65"/>
      <c r="AE129" s="65"/>
      <c r="AF129" s="65"/>
      <c r="AG129" s="65"/>
      <c r="AH129" s="65"/>
      <c r="AI129" s="65"/>
    </row>
    <row r="130" ht="20.25" customHeight="1">
      <c r="A130" s="251"/>
      <c r="B130" s="174"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Basic🔰</v>
      </c>
      <c r="E130" s="174"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Waist🔰</v>
      </c>
      <c r="G130" s="165"/>
      <c r="H130" s="175"/>
      <c r="J130" s="165"/>
      <c r="K130" s="175"/>
      <c r="M130" s="165"/>
      <c r="N130" s="196"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Basic🔰</v>
      </c>
      <c r="Q130" s="174"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S130" s="165"/>
      <c r="T130" s="403"/>
      <c r="W130" s="251"/>
      <c r="X130" s="251"/>
      <c r="Y130" s="251"/>
      <c r="Z130" s="251"/>
      <c r="AA130" s="251"/>
      <c r="AB130" s="251"/>
      <c r="AC130" s="251"/>
      <c r="AD130" s="251"/>
      <c r="AE130" s="251"/>
      <c r="AF130" s="251"/>
      <c r="AG130" s="251"/>
      <c r="AH130" s="251"/>
      <c r="AI130" s="251"/>
    </row>
    <row r="131" ht="20.25" customHeight="1">
      <c r="A131" s="251"/>
      <c r="B131" s="175"/>
      <c r="E131" s="175"/>
      <c r="G131" s="165"/>
      <c r="H131" s="175"/>
      <c r="J131" s="165"/>
      <c r="K131" s="175"/>
      <c r="M131" s="165"/>
      <c r="Q131" s="175"/>
      <c r="S131" s="165"/>
      <c r="T131" s="175"/>
      <c r="W131" s="251"/>
      <c r="X131" s="251"/>
      <c r="Y131" s="251"/>
      <c r="Z131" s="251"/>
      <c r="AA131" s="251"/>
      <c r="AB131" s="251"/>
      <c r="AC131" s="251"/>
      <c r="AD131" s="251"/>
      <c r="AE131" s="251"/>
      <c r="AF131" s="251"/>
      <c r="AG131" s="251"/>
      <c r="AH131" s="251"/>
      <c r="AI131" s="251"/>
    </row>
    <row r="132" ht="20.25" customHeight="1">
      <c r="A132" s="65"/>
      <c r="B132" s="214" t="str">
        <f>'①ひな形'!AE31</f>
        <v>sachi.s</v>
      </c>
      <c r="C132" s="207"/>
      <c r="D132" s="208"/>
      <c r="E132" s="214" t="str">
        <f>'①ひな形'!AF31</f>
        <v>Rina.i</v>
      </c>
      <c r="F132" s="207"/>
      <c r="G132" s="208"/>
      <c r="H132" s="175"/>
      <c r="J132" s="165"/>
      <c r="K132" s="175"/>
      <c r="M132" s="165"/>
      <c r="N132" s="214" t="str">
        <f>'①ひな形'!AI31</f>
        <v>sachi.s</v>
      </c>
      <c r="O132" s="207"/>
      <c r="P132" s="208"/>
      <c r="Q132" s="214" t="str">
        <f>'①ひな形'!AJ31</f>
        <v>asuka</v>
      </c>
      <c r="R132" s="207"/>
      <c r="S132" s="208"/>
      <c r="T132" s="404"/>
      <c r="W132" s="204"/>
      <c r="X132" s="204"/>
      <c r="Y132" s="65"/>
      <c r="Z132" s="65"/>
      <c r="AA132" s="65"/>
      <c r="AB132" s="65"/>
      <c r="AC132" s="65"/>
      <c r="AD132" s="65"/>
      <c r="AE132" s="65"/>
      <c r="AF132" s="65"/>
      <c r="AG132" s="65"/>
      <c r="AH132" s="65"/>
      <c r="AI132" s="65"/>
    </row>
    <row r="133" ht="20.25" customHeight="1">
      <c r="A133" s="65"/>
      <c r="B133" s="143">
        <v>1230.0</v>
      </c>
      <c r="C133" s="144" t="s">
        <v>98</v>
      </c>
      <c r="D133" s="145">
        <v>1330.0</v>
      </c>
      <c r="E133" s="217">
        <v>1230.0</v>
      </c>
      <c r="F133" s="144" t="s">
        <v>98</v>
      </c>
      <c r="G133" s="145">
        <v>1330.0</v>
      </c>
      <c r="H133" s="175"/>
      <c r="J133" s="165"/>
      <c r="K133" s="175"/>
      <c r="M133" s="165"/>
      <c r="N133" s="217">
        <v>1230.0</v>
      </c>
      <c r="O133" s="144" t="s">
        <v>98</v>
      </c>
      <c r="P133" s="145">
        <v>1330.0</v>
      </c>
      <c r="Q133" s="217">
        <v>1230.0</v>
      </c>
      <c r="R133" s="144" t="s">
        <v>98</v>
      </c>
      <c r="S133" s="145">
        <v>1330.0</v>
      </c>
      <c r="T133" s="401"/>
      <c r="U133" s="402"/>
      <c r="V133" s="402"/>
      <c r="W133" s="204"/>
      <c r="X133" s="204"/>
      <c r="Y133" s="65"/>
      <c r="Z133" s="65"/>
      <c r="AA133" s="65"/>
      <c r="AB133" s="65"/>
      <c r="AC133" s="65"/>
      <c r="AD133" s="65"/>
      <c r="AE133" s="65"/>
      <c r="AF133" s="65"/>
      <c r="AG133" s="65"/>
      <c r="AH133" s="65"/>
      <c r="AI133" s="65"/>
    </row>
    <row r="134" ht="20.25" customHeight="1">
      <c r="A134" s="251"/>
      <c r="B134" s="361"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Waist🔰</v>
      </c>
      <c r="E134" s="361"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Basic🔰</v>
      </c>
      <c r="G134" s="165"/>
      <c r="H134" s="175"/>
      <c r="J134" s="165"/>
      <c r="K134" s="175"/>
      <c r="M134" s="165"/>
      <c r="N134" s="287"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Back＆Arm🔰</v>
      </c>
      <c r="Q134" s="360"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Basic🔰</v>
      </c>
      <c r="S134" s="165"/>
      <c r="T134" s="403"/>
      <c r="W134" s="251"/>
      <c r="X134" s="251"/>
      <c r="Y134" s="251"/>
      <c r="Z134" s="251"/>
      <c r="AA134" s="251"/>
      <c r="AB134" s="251"/>
      <c r="AC134" s="251"/>
      <c r="AD134" s="251"/>
      <c r="AE134" s="251"/>
      <c r="AF134" s="251"/>
      <c r="AG134" s="251"/>
      <c r="AH134" s="251"/>
      <c r="AI134" s="251"/>
    </row>
    <row r="135" ht="20.25" customHeight="1">
      <c r="A135" s="251"/>
      <c r="B135" s="175"/>
      <c r="E135" s="175"/>
      <c r="G135" s="165"/>
      <c r="H135" s="175"/>
      <c r="J135" s="165"/>
      <c r="K135" s="175"/>
      <c r="M135" s="165"/>
      <c r="Q135" s="175"/>
      <c r="S135" s="165"/>
      <c r="T135" s="175"/>
      <c r="W135" s="251"/>
      <c r="X135" s="251"/>
      <c r="Y135" s="251"/>
      <c r="Z135" s="251"/>
      <c r="AA135" s="251"/>
      <c r="AB135" s="251"/>
      <c r="AC135" s="251"/>
      <c r="AD135" s="251"/>
      <c r="AE135" s="251"/>
      <c r="AF135" s="251"/>
      <c r="AG135" s="251"/>
      <c r="AH135" s="251"/>
      <c r="AI135" s="251"/>
    </row>
    <row r="136" ht="20.25" customHeight="1">
      <c r="A136" s="65"/>
      <c r="B136" s="210" t="str">
        <f>'①ひな形'!AE33</f>
        <v>Reiko.R</v>
      </c>
      <c r="C136" s="207"/>
      <c r="D136" s="208"/>
      <c r="E136" s="210" t="str">
        <f>'①ひな形'!AF33</f>
        <v>MOMOKA.A</v>
      </c>
      <c r="F136" s="207"/>
      <c r="G136" s="208"/>
      <c r="H136" s="175"/>
      <c r="J136" s="165"/>
      <c r="K136" s="175"/>
      <c r="M136" s="165"/>
      <c r="N136" s="210" t="str">
        <f>'①ひな形'!AI33</f>
        <v>mai.h</v>
      </c>
      <c r="O136" s="207"/>
      <c r="P136" s="208"/>
      <c r="Q136" s="210" t="str">
        <f>'①ひな形'!AJ33</f>
        <v>sachi.s</v>
      </c>
      <c r="R136" s="207"/>
      <c r="S136" s="208"/>
      <c r="T136" s="404"/>
      <c r="W136" s="204"/>
      <c r="X136" s="204"/>
      <c r="Y136" s="65"/>
      <c r="Z136" s="65"/>
      <c r="AA136" s="65"/>
      <c r="AB136" s="65"/>
      <c r="AC136" s="65"/>
      <c r="AD136" s="65"/>
      <c r="AE136" s="65"/>
      <c r="AF136" s="65"/>
      <c r="AG136" s="65"/>
      <c r="AH136" s="65"/>
      <c r="AI136" s="65"/>
    </row>
    <row r="137" ht="20.25" customHeight="1">
      <c r="A137" s="65"/>
      <c r="B137" s="258" t="s">
        <v>100</v>
      </c>
      <c r="C137" s="148"/>
      <c r="D137" s="28"/>
      <c r="E137" s="143">
        <v>1430.0</v>
      </c>
      <c r="F137" s="144" t="s">
        <v>98</v>
      </c>
      <c r="G137" s="145">
        <v>1530.0</v>
      </c>
      <c r="H137" s="175"/>
      <c r="J137" s="165"/>
      <c r="K137" s="175"/>
      <c r="M137" s="165"/>
      <c r="N137" s="258" t="s">
        <v>100</v>
      </c>
      <c r="O137" s="148"/>
      <c r="P137" s="28"/>
      <c r="Q137" s="258" t="s">
        <v>100</v>
      </c>
      <c r="R137" s="148"/>
      <c r="S137" s="28"/>
      <c r="T137" s="401"/>
      <c r="U137" s="402"/>
      <c r="V137" s="402"/>
      <c r="W137" s="204"/>
      <c r="X137" s="204"/>
      <c r="Y137" s="65"/>
      <c r="Z137" s="65"/>
      <c r="AA137" s="65"/>
      <c r="AB137" s="65"/>
      <c r="AC137" s="65"/>
      <c r="AD137" s="65"/>
      <c r="AE137" s="65"/>
      <c r="AF137" s="65"/>
      <c r="AG137" s="65"/>
      <c r="AH137" s="65"/>
      <c r="AI137" s="65"/>
    </row>
    <row r="138" ht="20.25" customHeight="1">
      <c r="A138" s="251"/>
      <c r="B138" s="175"/>
      <c r="D138" s="165"/>
      <c r="E138" s="361"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Back＆Arm🔰</v>
      </c>
      <c r="G138" s="165"/>
      <c r="H138" s="175"/>
      <c r="J138" s="165"/>
      <c r="K138" s="175"/>
      <c r="M138" s="165"/>
      <c r="N138" s="175"/>
      <c r="P138" s="165"/>
      <c r="Q138" s="175"/>
      <c r="S138" s="165"/>
      <c r="T138" s="403"/>
      <c r="W138" s="251"/>
      <c r="X138" s="251"/>
      <c r="Y138" s="251"/>
      <c r="Z138" s="251"/>
      <c r="AA138" s="251"/>
      <c r="AB138" s="251"/>
      <c r="AC138" s="251"/>
      <c r="AD138" s="251"/>
      <c r="AE138" s="251"/>
      <c r="AF138" s="251"/>
      <c r="AG138" s="251"/>
      <c r="AH138" s="251"/>
      <c r="AI138" s="251"/>
    </row>
    <row r="139" ht="20.25" customHeight="1">
      <c r="A139" s="251"/>
      <c r="B139" s="175"/>
      <c r="D139" s="165"/>
      <c r="E139" s="175"/>
      <c r="G139" s="165"/>
      <c r="H139" s="175"/>
      <c r="J139" s="165"/>
      <c r="K139" s="175"/>
      <c r="M139" s="165"/>
      <c r="N139" s="175"/>
      <c r="P139" s="165"/>
      <c r="Q139" s="175"/>
      <c r="S139" s="165"/>
      <c r="T139" s="175"/>
      <c r="W139" s="251"/>
      <c r="X139" s="251"/>
      <c r="Y139" s="251"/>
      <c r="Z139" s="251"/>
      <c r="AA139" s="251"/>
      <c r="AB139" s="251"/>
      <c r="AC139" s="251"/>
      <c r="AD139" s="251"/>
      <c r="AE139" s="251"/>
      <c r="AF139" s="251"/>
      <c r="AG139" s="251"/>
      <c r="AH139" s="251"/>
      <c r="AI139" s="251"/>
    </row>
    <row r="140" ht="20.25" customHeight="1">
      <c r="A140" s="65"/>
      <c r="B140" s="175"/>
      <c r="D140" s="165"/>
      <c r="E140" s="210" t="str">
        <f>'①ひな形'!AF35</f>
        <v>Rina.i</v>
      </c>
      <c r="F140" s="207"/>
      <c r="G140" s="208"/>
      <c r="H140" s="175"/>
      <c r="J140" s="165"/>
      <c r="K140" s="175"/>
      <c r="M140" s="165"/>
      <c r="N140" s="175"/>
      <c r="P140" s="165"/>
      <c r="Q140" s="175"/>
      <c r="S140" s="165"/>
      <c r="T140" s="404"/>
      <c r="W140" s="204"/>
      <c r="X140" s="204"/>
      <c r="Y140" s="65"/>
      <c r="Z140" s="65"/>
      <c r="AA140" s="65"/>
      <c r="AB140" s="65"/>
      <c r="AC140" s="65"/>
      <c r="AD140" s="65"/>
      <c r="AE140" s="65"/>
      <c r="AF140" s="65"/>
      <c r="AG140" s="65"/>
      <c r="AH140" s="65"/>
      <c r="AI140" s="65"/>
    </row>
    <row r="141" ht="20.25" customHeight="1">
      <c r="A141" s="65"/>
      <c r="B141" s="175"/>
      <c r="D141" s="165"/>
      <c r="E141" s="143">
        <v>1630.0</v>
      </c>
      <c r="F141" s="144" t="s">
        <v>98</v>
      </c>
      <c r="G141" s="145">
        <v>1730.0</v>
      </c>
      <c r="H141" s="175"/>
      <c r="J141" s="165"/>
      <c r="K141" s="175"/>
      <c r="M141" s="165"/>
      <c r="N141" s="175"/>
      <c r="P141" s="165"/>
      <c r="Q141" s="175"/>
      <c r="S141" s="165"/>
      <c r="T141" s="401"/>
      <c r="U141" s="402"/>
      <c r="V141" s="402"/>
      <c r="W141" s="204"/>
      <c r="X141" s="204"/>
      <c r="Y141" s="65"/>
      <c r="Z141" s="65"/>
      <c r="AA141" s="65"/>
      <c r="AB141" s="65"/>
      <c r="AC141" s="65"/>
      <c r="AD141" s="65"/>
      <c r="AE141" s="65"/>
      <c r="AF141" s="65"/>
      <c r="AG141" s="65"/>
      <c r="AH141" s="65"/>
      <c r="AI141" s="65"/>
    </row>
    <row r="142" ht="20.25" customHeight="1">
      <c r="A142" s="251"/>
      <c r="B142" s="175"/>
      <c r="D142" s="165"/>
      <c r="E142" s="360"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G142" s="165"/>
      <c r="H142" s="175"/>
      <c r="J142" s="165"/>
      <c r="K142" s="175"/>
      <c r="M142" s="165"/>
      <c r="N142" s="175"/>
      <c r="P142" s="165"/>
      <c r="Q142" s="175"/>
      <c r="S142" s="165"/>
      <c r="T142" s="403"/>
      <c r="W142" s="251"/>
      <c r="X142" s="251"/>
      <c r="Y142" s="251"/>
      <c r="Z142" s="251"/>
      <c r="AA142" s="251"/>
      <c r="AB142" s="251"/>
      <c r="AC142" s="251"/>
      <c r="AD142" s="251"/>
      <c r="AE142" s="251"/>
      <c r="AF142" s="251"/>
      <c r="AG142" s="251"/>
      <c r="AH142" s="251"/>
      <c r="AI142" s="251"/>
    </row>
    <row r="143" ht="20.25" customHeight="1">
      <c r="A143" s="251"/>
      <c r="B143" s="175"/>
      <c r="D143" s="165"/>
      <c r="E143" s="175"/>
      <c r="G143" s="165"/>
      <c r="H143" s="175"/>
      <c r="J143" s="165"/>
      <c r="K143" s="175"/>
      <c r="M143" s="165"/>
      <c r="N143" s="175"/>
      <c r="P143" s="165"/>
      <c r="Q143" s="175"/>
      <c r="S143" s="165"/>
      <c r="T143" s="175"/>
      <c r="W143" s="251"/>
      <c r="X143" s="251"/>
      <c r="Y143" s="251"/>
      <c r="Z143" s="251"/>
      <c r="AA143" s="251"/>
      <c r="AB143" s="251"/>
      <c r="AC143" s="251"/>
      <c r="AD143" s="251"/>
      <c r="AE143" s="251"/>
      <c r="AF143" s="251"/>
      <c r="AG143" s="251"/>
      <c r="AH143" s="251"/>
      <c r="AI143" s="251"/>
    </row>
    <row r="144" ht="20.25" customHeight="1">
      <c r="A144" s="65"/>
      <c r="B144" s="175"/>
      <c r="D144" s="165"/>
      <c r="E144" s="210" t="str">
        <f>'①ひな形'!AF37</f>
        <v>Natsuki.K</v>
      </c>
      <c r="F144" s="207"/>
      <c r="G144" s="208"/>
      <c r="H144" s="175"/>
      <c r="J144" s="165"/>
      <c r="K144" s="175"/>
      <c r="M144" s="165"/>
      <c r="N144" s="175"/>
      <c r="P144" s="165"/>
      <c r="Q144" s="175"/>
      <c r="S144" s="165"/>
      <c r="T144" s="404"/>
      <c r="W144" s="204"/>
      <c r="X144" s="204"/>
      <c r="Y144" s="65"/>
      <c r="Z144" s="65"/>
      <c r="AA144" s="65"/>
      <c r="AB144" s="65"/>
      <c r="AC144" s="65"/>
      <c r="AD144" s="65"/>
      <c r="AE144" s="65"/>
      <c r="AF144" s="65"/>
      <c r="AG144" s="65"/>
      <c r="AH144" s="65"/>
      <c r="AI144" s="65"/>
    </row>
    <row r="145" ht="20.25" customHeight="1">
      <c r="A145" s="65"/>
      <c r="B145" s="175"/>
      <c r="D145" s="165"/>
      <c r="E145" s="258" t="s">
        <v>100</v>
      </c>
      <c r="F145" s="148"/>
      <c r="G145" s="28"/>
      <c r="H145" s="175"/>
      <c r="J145" s="165"/>
      <c r="K145" s="175"/>
      <c r="M145" s="165"/>
      <c r="N145" s="175"/>
      <c r="P145" s="165"/>
      <c r="Q145" s="175"/>
      <c r="S145" s="165"/>
      <c r="T145" s="401"/>
      <c r="U145" s="402"/>
      <c r="V145" s="402"/>
      <c r="W145" s="204"/>
      <c r="X145" s="204"/>
      <c r="Y145" s="65"/>
      <c r="Z145" s="65"/>
      <c r="AA145" s="65"/>
      <c r="AB145" s="65"/>
      <c r="AC145" s="65"/>
      <c r="AD145" s="65"/>
      <c r="AE145" s="65"/>
      <c r="AF145" s="65"/>
      <c r="AG145" s="65"/>
      <c r="AH145" s="65"/>
      <c r="AI145" s="65"/>
    </row>
    <row r="146" ht="20.25" customHeight="1">
      <c r="A146" s="251"/>
      <c r="B146" s="175"/>
      <c r="D146" s="165"/>
      <c r="E146" s="175"/>
      <c r="G146" s="165"/>
      <c r="H146" s="175"/>
      <c r="J146" s="165"/>
      <c r="K146" s="175"/>
      <c r="M146" s="165"/>
      <c r="N146" s="175"/>
      <c r="P146" s="165"/>
      <c r="Q146" s="175"/>
      <c r="S146" s="165"/>
      <c r="T146" s="403"/>
      <c r="W146" s="251"/>
      <c r="X146" s="251"/>
      <c r="Y146" s="251"/>
      <c r="Z146" s="251"/>
      <c r="AA146" s="251"/>
      <c r="AB146" s="251"/>
      <c r="AC146" s="251"/>
      <c r="AD146" s="251"/>
      <c r="AE146" s="251"/>
      <c r="AF146" s="251"/>
      <c r="AG146" s="251"/>
      <c r="AH146" s="251"/>
      <c r="AI146" s="251"/>
    </row>
    <row r="147" ht="20.25" customHeight="1">
      <c r="A147" s="251"/>
      <c r="B147" s="175"/>
      <c r="D147" s="165"/>
      <c r="E147" s="175"/>
      <c r="G147" s="165"/>
      <c r="H147" s="175"/>
      <c r="J147" s="165"/>
      <c r="K147" s="175"/>
      <c r="M147" s="165"/>
      <c r="N147" s="175"/>
      <c r="P147" s="165"/>
      <c r="Q147" s="175"/>
      <c r="S147" s="165"/>
      <c r="T147" s="175"/>
      <c r="W147" s="251"/>
      <c r="X147" s="251"/>
      <c r="Y147" s="251"/>
      <c r="Z147" s="251"/>
      <c r="AA147" s="251"/>
      <c r="AB147" s="251"/>
      <c r="AC147" s="251"/>
      <c r="AD147" s="251"/>
      <c r="AE147" s="251"/>
      <c r="AF147" s="251"/>
      <c r="AG147" s="251"/>
      <c r="AH147" s="251"/>
      <c r="AI147" s="251"/>
    </row>
    <row r="148" ht="20.25" customHeight="1">
      <c r="A148" s="65"/>
      <c r="B148" s="175"/>
      <c r="D148" s="165"/>
      <c r="E148" s="175"/>
      <c r="G148" s="165"/>
      <c r="H148" s="175"/>
      <c r="J148" s="165"/>
      <c r="K148" s="175"/>
      <c r="M148" s="165"/>
      <c r="N148" s="175"/>
      <c r="P148" s="165"/>
      <c r="Q148" s="175"/>
      <c r="S148" s="165"/>
      <c r="T148" s="404"/>
      <c r="W148" s="204"/>
      <c r="X148" s="204"/>
      <c r="Y148" s="65"/>
      <c r="Z148" s="65"/>
      <c r="AA148" s="65"/>
      <c r="AB148" s="65"/>
      <c r="AC148" s="65"/>
      <c r="AD148" s="65"/>
      <c r="AE148" s="65"/>
      <c r="AF148" s="65"/>
      <c r="AG148" s="65"/>
      <c r="AH148" s="65"/>
      <c r="AI148" s="65"/>
    </row>
    <row r="149" ht="20.25" customHeight="1">
      <c r="A149" s="65"/>
      <c r="B149" s="175"/>
      <c r="D149" s="165"/>
      <c r="E149" s="175"/>
      <c r="G149" s="165"/>
      <c r="H149" s="175"/>
      <c r="J149" s="165"/>
      <c r="K149" s="175"/>
      <c r="M149" s="165"/>
      <c r="N149" s="175"/>
      <c r="P149" s="165"/>
      <c r="Q149" s="175"/>
      <c r="S149" s="165"/>
      <c r="T149" s="401"/>
      <c r="U149" s="402"/>
      <c r="V149" s="402"/>
      <c r="W149" s="204"/>
      <c r="X149" s="204"/>
      <c r="Y149" s="65"/>
      <c r="Z149" s="65"/>
      <c r="AA149" s="65"/>
      <c r="AB149" s="65"/>
      <c r="AC149" s="65"/>
      <c r="AD149" s="65"/>
      <c r="AE149" s="65"/>
      <c r="AF149" s="65"/>
      <c r="AG149" s="65"/>
      <c r="AH149" s="65"/>
      <c r="AI149" s="65"/>
    </row>
    <row r="150" ht="20.25" customHeight="1">
      <c r="A150" s="251"/>
      <c r="B150" s="175"/>
      <c r="D150" s="165"/>
      <c r="E150" s="175"/>
      <c r="G150" s="165"/>
      <c r="H150" s="175"/>
      <c r="J150" s="165"/>
      <c r="K150" s="175"/>
      <c r="M150" s="165"/>
      <c r="N150" s="175"/>
      <c r="P150" s="165"/>
      <c r="Q150" s="175"/>
      <c r="S150" s="165"/>
      <c r="T150" s="403"/>
      <c r="W150" s="251"/>
      <c r="X150" s="251"/>
      <c r="Y150" s="251"/>
      <c r="Z150" s="251"/>
      <c r="AA150" s="251"/>
      <c r="AB150" s="251"/>
      <c r="AC150" s="251"/>
      <c r="AD150" s="251"/>
      <c r="AE150" s="251"/>
      <c r="AF150" s="251"/>
      <c r="AG150" s="251"/>
      <c r="AH150" s="251"/>
      <c r="AI150" s="251"/>
    </row>
    <row r="151" ht="20.25" customHeight="1">
      <c r="A151" s="251"/>
      <c r="B151" s="175"/>
      <c r="D151" s="165"/>
      <c r="E151" s="175"/>
      <c r="G151" s="165"/>
      <c r="H151" s="175"/>
      <c r="J151" s="165"/>
      <c r="K151" s="175"/>
      <c r="M151" s="165"/>
      <c r="N151" s="175"/>
      <c r="P151" s="165"/>
      <c r="Q151" s="175"/>
      <c r="S151" s="165"/>
      <c r="T151" s="175"/>
      <c r="W151" s="251"/>
      <c r="X151" s="251"/>
      <c r="Y151" s="251"/>
      <c r="Z151" s="251"/>
      <c r="AA151" s="251"/>
      <c r="AB151" s="251"/>
      <c r="AC151" s="251"/>
      <c r="AD151" s="251"/>
      <c r="AE151" s="251"/>
      <c r="AF151" s="251"/>
      <c r="AG151" s="251"/>
      <c r="AH151" s="251"/>
      <c r="AI151" s="251"/>
    </row>
    <row r="152" ht="20.25" customHeight="1">
      <c r="A152" s="65"/>
      <c r="B152" s="295"/>
      <c r="C152" s="207"/>
      <c r="D152" s="208"/>
      <c r="E152" s="175"/>
      <c r="G152" s="165"/>
      <c r="H152" s="175"/>
      <c r="J152" s="165"/>
      <c r="K152" s="175"/>
      <c r="M152" s="165"/>
      <c r="N152" s="295"/>
      <c r="O152" s="207"/>
      <c r="P152" s="208"/>
      <c r="Q152" s="295"/>
      <c r="R152" s="207"/>
      <c r="S152" s="208"/>
      <c r="T152" s="404"/>
      <c r="W152" s="204"/>
      <c r="X152" s="204"/>
      <c r="Y152" s="65"/>
      <c r="Z152" s="65"/>
      <c r="AA152" s="65"/>
      <c r="AB152" s="65"/>
      <c r="AC152" s="65"/>
      <c r="AD152" s="65"/>
      <c r="AE152" s="65"/>
      <c r="AF152" s="65"/>
      <c r="AG152" s="65"/>
      <c r="AH152" s="65"/>
      <c r="AI152" s="65"/>
    </row>
    <row r="153" ht="20.25" customHeight="1">
      <c r="A153" s="65"/>
      <c r="B153" s="143">
        <v>1800.0</v>
      </c>
      <c r="C153" s="144" t="s">
        <v>98</v>
      </c>
      <c r="D153" s="145">
        <v>1900.0</v>
      </c>
      <c r="E153" s="175"/>
      <c r="G153" s="165"/>
      <c r="H153" s="175"/>
      <c r="J153" s="165"/>
      <c r="K153" s="175"/>
      <c r="M153" s="165"/>
      <c r="N153" s="217">
        <v>1800.0</v>
      </c>
      <c r="O153" s="144" t="s">
        <v>98</v>
      </c>
      <c r="P153" s="145">
        <v>1900.0</v>
      </c>
      <c r="Q153" s="217">
        <v>1800.0</v>
      </c>
      <c r="R153" s="144" t="s">
        <v>98</v>
      </c>
      <c r="S153" s="145">
        <v>1900.0</v>
      </c>
      <c r="T153" s="401"/>
      <c r="U153" s="402"/>
      <c r="V153" s="402"/>
      <c r="W153" s="204"/>
      <c r="X153" s="204"/>
      <c r="Y153" s="65"/>
      <c r="Z153" s="65"/>
      <c r="AA153" s="65"/>
      <c r="AB153" s="65"/>
      <c r="AC153" s="65"/>
      <c r="AD153" s="65"/>
      <c r="AE153" s="65"/>
      <c r="AF153" s="65"/>
      <c r="AG153" s="65"/>
      <c r="AH153" s="65"/>
      <c r="AI153" s="65"/>
    </row>
    <row r="154" ht="20.25" customHeight="1">
      <c r="A154" s="251"/>
      <c r="B154" s="174"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Hip＆Leg🔰</v>
      </c>
      <c r="E154" s="175"/>
      <c r="G154" s="165"/>
      <c r="H154" s="175"/>
      <c r="J154" s="165"/>
      <c r="K154" s="175"/>
      <c r="M154" s="165"/>
      <c r="N154" s="196"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Hip＆Leg🔰</v>
      </c>
      <c r="Q154" s="319"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Back＆Arm🔰</v>
      </c>
      <c r="S154" s="165"/>
      <c r="T154" s="403"/>
      <c r="W154" s="251"/>
      <c r="X154" s="251"/>
      <c r="Y154" s="251"/>
      <c r="Z154" s="251"/>
      <c r="AA154" s="251"/>
      <c r="AB154" s="251"/>
      <c r="AC154" s="251"/>
      <c r="AD154" s="251"/>
      <c r="AE154" s="251"/>
      <c r="AF154" s="251"/>
      <c r="AG154" s="251"/>
      <c r="AH154" s="251"/>
      <c r="AI154" s="251"/>
    </row>
    <row r="155" ht="20.25" customHeight="1">
      <c r="A155" s="251"/>
      <c r="B155" s="175"/>
      <c r="E155" s="175"/>
      <c r="G155" s="165"/>
      <c r="H155" s="175"/>
      <c r="J155" s="165"/>
      <c r="K155" s="175"/>
      <c r="M155" s="165"/>
      <c r="Q155" s="175"/>
      <c r="S155" s="165"/>
      <c r="T155" s="175"/>
      <c r="W155" s="251"/>
      <c r="X155" s="251"/>
      <c r="Y155" s="251"/>
      <c r="Z155" s="251"/>
      <c r="AA155" s="251"/>
      <c r="AB155" s="251"/>
      <c r="AC155" s="251"/>
      <c r="AD155" s="251"/>
      <c r="AE155" s="251"/>
      <c r="AF155" s="251"/>
      <c r="AG155" s="251"/>
      <c r="AH155" s="251"/>
      <c r="AI155" s="251"/>
    </row>
    <row r="156" ht="20.25" customHeight="1">
      <c r="A156" s="65"/>
      <c r="B156" s="214" t="str">
        <f>'①ひな形'!AE43</f>
        <v>mai.h</v>
      </c>
      <c r="C156" s="207"/>
      <c r="D156" s="208"/>
      <c r="E156" s="175"/>
      <c r="G156" s="165"/>
      <c r="H156" s="175"/>
      <c r="J156" s="165"/>
      <c r="K156" s="175"/>
      <c r="M156" s="165"/>
      <c r="N156" s="214" t="str">
        <f>'①ひな形'!AI45</f>
        <v>sachi.s</v>
      </c>
      <c r="O156" s="207"/>
      <c r="P156" s="208"/>
      <c r="Q156" s="214" t="str">
        <f>'①ひな形'!AJ43</f>
        <v>mai.h</v>
      </c>
      <c r="R156" s="207"/>
      <c r="S156" s="208"/>
      <c r="T156" s="404"/>
      <c r="W156" s="204"/>
      <c r="X156" s="204"/>
      <c r="Y156" s="65"/>
      <c r="Z156" s="65"/>
      <c r="AA156" s="65"/>
      <c r="AB156" s="65"/>
      <c r="AC156" s="65"/>
      <c r="AD156" s="65"/>
      <c r="AE156" s="65"/>
      <c r="AF156" s="65"/>
      <c r="AG156" s="65"/>
      <c r="AH156" s="65"/>
      <c r="AI156" s="65"/>
    </row>
    <row r="157" ht="20.25" customHeight="1">
      <c r="A157" s="65"/>
      <c r="B157" s="143">
        <v>1930.0</v>
      </c>
      <c r="C157" s="144" t="s">
        <v>98</v>
      </c>
      <c r="D157" s="145">
        <v>2030.0</v>
      </c>
      <c r="E157" s="175"/>
      <c r="G157" s="165"/>
      <c r="H157" s="175"/>
      <c r="J157" s="165"/>
      <c r="K157" s="175"/>
      <c r="M157" s="165"/>
      <c r="N157" s="143">
        <v>1930.0</v>
      </c>
      <c r="O157" s="144" t="s">
        <v>98</v>
      </c>
      <c r="P157" s="145">
        <v>2030.0</v>
      </c>
      <c r="Q157" s="143">
        <v>1930.0</v>
      </c>
      <c r="R157" s="144" t="s">
        <v>98</v>
      </c>
      <c r="S157" s="145">
        <v>2030.0</v>
      </c>
      <c r="T157" s="401"/>
      <c r="U157" s="402"/>
      <c r="V157" s="402"/>
      <c r="W157" s="204"/>
      <c r="X157" s="204"/>
      <c r="Y157" s="65"/>
      <c r="Z157" s="65"/>
      <c r="AA157" s="65"/>
      <c r="AB157" s="65"/>
      <c r="AC157" s="65"/>
      <c r="AD157" s="65"/>
      <c r="AE157" s="65"/>
      <c r="AF157" s="65"/>
      <c r="AG157" s="65"/>
      <c r="AH157" s="65"/>
      <c r="AI157" s="65"/>
    </row>
    <row r="158" ht="20.25" customHeight="1">
      <c r="A158" s="251"/>
      <c r="B158" s="174"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158" s="175"/>
      <c r="G158" s="165"/>
      <c r="H158" s="175"/>
      <c r="J158" s="165"/>
      <c r="K158" s="175"/>
      <c r="M158" s="165"/>
      <c r="N158" s="196"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Basic🔰</v>
      </c>
      <c r="Q158" s="167" t="s">
        <v>110</v>
      </c>
      <c r="T158" s="403"/>
      <c r="W158" s="251"/>
      <c r="X158" s="251"/>
      <c r="Y158" s="251"/>
      <c r="Z158" s="251"/>
      <c r="AA158" s="251"/>
      <c r="AB158" s="251"/>
      <c r="AC158" s="251"/>
      <c r="AD158" s="251"/>
      <c r="AE158" s="251"/>
      <c r="AF158" s="251"/>
      <c r="AG158" s="251"/>
      <c r="AH158" s="251"/>
      <c r="AI158" s="251"/>
    </row>
    <row r="159" ht="20.25" customHeight="1">
      <c r="A159" s="251"/>
      <c r="B159" s="175"/>
      <c r="E159" s="175"/>
      <c r="G159" s="165"/>
      <c r="H159" s="175"/>
      <c r="J159" s="165"/>
      <c r="K159" s="175"/>
      <c r="M159" s="165"/>
      <c r="T159" s="175"/>
      <c r="W159" s="251"/>
      <c r="X159" s="251"/>
      <c r="Y159" s="251"/>
      <c r="Z159" s="251"/>
      <c r="AA159" s="251"/>
      <c r="AB159" s="251"/>
      <c r="AC159" s="251"/>
      <c r="AD159" s="251"/>
      <c r="AE159" s="251"/>
      <c r="AF159" s="251"/>
      <c r="AG159" s="251"/>
      <c r="AH159" s="251"/>
      <c r="AI159" s="251"/>
    </row>
    <row r="160" ht="20.25" customHeight="1">
      <c r="A160" s="65"/>
      <c r="B160" s="214" t="str">
        <f>'①ひな形'!AE45</f>
        <v>MOMOKA.A</v>
      </c>
      <c r="C160" s="207"/>
      <c r="D160" s="208"/>
      <c r="E160" s="175"/>
      <c r="G160" s="165"/>
      <c r="H160" s="175"/>
      <c r="J160" s="165"/>
      <c r="K160" s="175"/>
      <c r="M160" s="165"/>
      <c r="N160" s="214" t="str">
        <f>'①ひな形'!AI45</f>
        <v>sachi.s</v>
      </c>
      <c r="O160" s="207"/>
      <c r="P160" s="208"/>
      <c r="Q160" s="214" t="str">
        <f>'①ひな形'!AJ45</f>
        <v>asuka</v>
      </c>
      <c r="R160" s="207"/>
      <c r="S160" s="208"/>
      <c r="T160" s="404"/>
      <c r="W160" s="204"/>
      <c r="X160" s="204"/>
      <c r="Y160" s="65"/>
      <c r="Z160" s="65"/>
      <c r="AA160" s="65"/>
      <c r="AB160" s="65"/>
      <c r="AC160" s="65"/>
      <c r="AD160" s="65"/>
      <c r="AE160" s="65"/>
      <c r="AF160" s="65"/>
      <c r="AG160" s="65"/>
      <c r="AH160" s="65"/>
      <c r="AI160" s="65"/>
    </row>
    <row r="161" ht="20.25" customHeight="1">
      <c r="A161" s="65"/>
      <c r="B161" s="143">
        <v>2100.0</v>
      </c>
      <c r="C161" s="144" t="s">
        <v>98</v>
      </c>
      <c r="D161" s="145">
        <v>2200.0</v>
      </c>
      <c r="E161" s="175"/>
      <c r="G161" s="165"/>
      <c r="H161" s="175"/>
      <c r="J161" s="165"/>
      <c r="K161" s="175"/>
      <c r="M161" s="165"/>
      <c r="N161" s="217">
        <v>2100.0</v>
      </c>
      <c r="O161" s="144" t="s">
        <v>98</v>
      </c>
      <c r="P161" s="145">
        <v>2200.0</v>
      </c>
      <c r="Q161" s="217">
        <v>2100.0</v>
      </c>
      <c r="R161" s="144" t="s">
        <v>98</v>
      </c>
      <c r="S161" s="145">
        <v>2200.0</v>
      </c>
      <c r="T161" s="401"/>
      <c r="U161" s="402"/>
      <c r="V161" s="402"/>
      <c r="W161" s="204"/>
      <c r="X161" s="204"/>
      <c r="Y161" s="65"/>
      <c r="Z161" s="65"/>
      <c r="AA161" s="65"/>
      <c r="AB161" s="65"/>
      <c r="AC161" s="65"/>
      <c r="AD161" s="65"/>
      <c r="AE161" s="65"/>
      <c r="AF161" s="65"/>
      <c r="AG161" s="65"/>
      <c r="AH161" s="65"/>
      <c r="AI161" s="65"/>
    </row>
    <row r="162" ht="20.25" customHeight="1">
      <c r="A162" s="251"/>
      <c r="B162" s="319"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Back＆Arm🔰</v>
      </c>
      <c r="E162" s="175"/>
      <c r="G162" s="165"/>
      <c r="H162" s="175"/>
      <c r="J162" s="165"/>
      <c r="K162" s="175"/>
      <c r="M162" s="165"/>
      <c r="N162" s="196"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162" s="17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Basic🔰</v>
      </c>
      <c r="S162" s="165"/>
      <c r="T162" s="403"/>
      <c r="W162" s="251"/>
      <c r="X162" s="251"/>
      <c r="Y162" s="251"/>
      <c r="Z162" s="251"/>
      <c r="AA162" s="251"/>
      <c r="AB162" s="251"/>
      <c r="AC162" s="251"/>
      <c r="AD162" s="251"/>
      <c r="AE162" s="251"/>
      <c r="AF162" s="251"/>
      <c r="AG162" s="251"/>
      <c r="AH162" s="251"/>
      <c r="AI162" s="251"/>
    </row>
    <row r="163" ht="20.25" customHeight="1">
      <c r="A163" s="251"/>
      <c r="B163" s="175"/>
      <c r="E163" s="175"/>
      <c r="G163" s="165"/>
      <c r="H163" s="175"/>
      <c r="J163" s="165"/>
      <c r="K163" s="175"/>
      <c r="M163" s="165"/>
      <c r="Q163" s="175"/>
      <c r="S163" s="165"/>
      <c r="T163" s="175"/>
      <c r="W163" s="251"/>
      <c r="X163" s="251"/>
      <c r="Y163" s="251"/>
      <c r="Z163" s="251"/>
      <c r="AA163" s="251"/>
      <c r="AB163" s="251"/>
      <c r="AC163" s="251"/>
      <c r="AD163" s="251"/>
      <c r="AE163" s="251"/>
      <c r="AF163" s="251"/>
      <c r="AG163" s="251"/>
      <c r="AH163" s="251"/>
      <c r="AI163" s="251"/>
    </row>
    <row r="164" ht="20.25" customHeight="1">
      <c r="A164" s="65"/>
      <c r="B164" s="214" t="str">
        <f>'①ひな形'!AE47</f>
        <v>mai.h</v>
      </c>
      <c r="C164" s="207"/>
      <c r="D164" s="208"/>
      <c r="E164" s="295"/>
      <c r="F164" s="207"/>
      <c r="G164" s="208"/>
      <c r="H164" s="295"/>
      <c r="I164" s="207"/>
      <c r="J164" s="208"/>
      <c r="K164" s="295"/>
      <c r="L164" s="207"/>
      <c r="M164" s="208"/>
      <c r="N164" s="214" t="str">
        <f>'①ひな形'!AI47</f>
        <v>Reiko.R</v>
      </c>
      <c r="O164" s="207"/>
      <c r="P164" s="208"/>
      <c r="Q164" s="214" t="str">
        <f>'①ひな形'!AJ47</f>
        <v>mai.h</v>
      </c>
      <c r="R164" s="207"/>
      <c r="S164" s="208"/>
      <c r="T164" s="404"/>
      <c r="W164" s="204"/>
      <c r="X164" s="204"/>
      <c r="Y164" s="65"/>
      <c r="Z164" s="65"/>
      <c r="AA164" s="65"/>
      <c r="AB164" s="65"/>
      <c r="AC164" s="65"/>
      <c r="AD164" s="65"/>
      <c r="AE164" s="65"/>
      <c r="AF164" s="65"/>
      <c r="AG164" s="65"/>
      <c r="AH164" s="65"/>
      <c r="AI164" s="65"/>
    </row>
    <row r="165" ht="20.25" customHeight="1">
      <c r="A165" s="65"/>
      <c r="B165" s="425" t="s">
        <v>459</v>
      </c>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26"/>
      <c r="Z165" s="204"/>
      <c r="AA165" s="204"/>
      <c r="AB165" s="65"/>
      <c r="AC165" s="65"/>
      <c r="AD165" s="65"/>
      <c r="AE165" s="65"/>
      <c r="AF165" s="65"/>
      <c r="AG165" s="65"/>
      <c r="AH165" s="65"/>
      <c r="AI165" s="65"/>
      <c r="AJ165" s="65"/>
      <c r="AK165" s="65"/>
      <c r="AL165" s="65"/>
    </row>
    <row r="166" ht="20.25" customHeight="1">
      <c r="A166" s="65"/>
      <c r="B166" s="427"/>
      <c r="C166" s="427"/>
      <c r="D166" s="427"/>
      <c r="E166" s="426"/>
      <c r="F166" s="426"/>
      <c r="G166" s="426"/>
      <c r="H166" s="426"/>
      <c r="I166" s="426"/>
      <c r="J166" s="426"/>
      <c r="K166" s="426"/>
      <c r="L166" s="426"/>
      <c r="M166" s="426"/>
      <c r="N166" s="426"/>
      <c r="O166" s="426"/>
      <c r="P166" s="426"/>
      <c r="Q166" s="426"/>
      <c r="R166" s="426"/>
      <c r="S166" s="426"/>
      <c r="T166" s="426"/>
      <c r="U166" s="426"/>
      <c r="V166" s="426"/>
      <c r="W166" s="426"/>
      <c r="X166" s="426"/>
      <c r="Y166" s="426"/>
      <c r="Z166" s="204"/>
      <c r="AA166" s="204"/>
      <c r="AB166" s="65"/>
      <c r="AC166" s="65"/>
      <c r="AD166" s="65"/>
      <c r="AE166" s="65"/>
      <c r="AF166" s="65"/>
      <c r="AG166" s="65"/>
      <c r="AH166" s="65"/>
      <c r="AI166" s="65"/>
      <c r="AJ166" s="65"/>
      <c r="AK166" s="65"/>
      <c r="AL166" s="65"/>
    </row>
    <row r="167" ht="20.25" customHeight="1">
      <c r="A167" s="65"/>
      <c r="B167" s="426"/>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26"/>
      <c r="Z167" s="204"/>
      <c r="AA167" s="204"/>
      <c r="AB167" s="65"/>
      <c r="AC167" s="65"/>
      <c r="AD167" s="65"/>
      <c r="AE167" s="65"/>
      <c r="AF167" s="65"/>
      <c r="AG167" s="65"/>
      <c r="AH167" s="65"/>
      <c r="AI167" s="65"/>
      <c r="AJ167" s="65"/>
      <c r="AK167" s="65"/>
      <c r="AL167" s="65"/>
    </row>
    <row r="168" ht="20.25" customHeight="1">
      <c r="A168" s="65"/>
      <c r="B168" s="426"/>
      <c r="C168" s="426"/>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426"/>
      <c r="Z168" s="204"/>
      <c r="AA168" s="204"/>
      <c r="AB168" s="65"/>
      <c r="AC168" s="65"/>
      <c r="AD168" s="65"/>
      <c r="AE168" s="65"/>
      <c r="AF168" s="65"/>
      <c r="AG168" s="65"/>
      <c r="AH168" s="65"/>
      <c r="AI168" s="65"/>
      <c r="AJ168" s="65"/>
      <c r="AK168" s="65"/>
      <c r="AL168" s="65"/>
    </row>
    <row r="169" ht="20.25" customHeight="1">
      <c r="A169" s="65"/>
      <c r="B169" s="66"/>
      <c r="C169" s="66"/>
      <c r="D169" s="66"/>
      <c r="E169" s="66"/>
      <c r="F169" s="66"/>
      <c r="G169" s="66"/>
      <c r="H169" s="428"/>
      <c r="I169" s="428"/>
      <c r="J169" s="428"/>
      <c r="K169" s="428"/>
      <c r="L169" s="428"/>
      <c r="M169" s="428"/>
      <c r="N169" s="428"/>
      <c r="O169" s="428"/>
      <c r="P169" s="428"/>
      <c r="Q169" s="428"/>
      <c r="R169" s="428"/>
      <c r="S169" s="428"/>
      <c r="T169" s="428"/>
      <c r="U169" s="428"/>
      <c r="V169" s="428"/>
      <c r="W169" s="66"/>
      <c r="X169" s="66"/>
      <c r="Y169" s="66"/>
      <c r="Z169" s="65"/>
      <c r="AA169" s="65"/>
      <c r="AB169" s="65"/>
      <c r="AC169" s="65"/>
      <c r="AD169" s="65"/>
      <c r="AE169" s="65"/>
      <c r="AF169" s="65"/>
      <c r="AG169" s="65"/>
      <c r="AH169" s="65"/>
      <c r="AI169" s="65"/>
      <c r="AJ169" s="65"/>
      <c r="AK169" s="65"/>
      <c r="AL169" s="65"/>
    </row>
    <row r="170" ht="20.25" customHeight="1">
      <c r="A170" s="65"/>
      <c r="B170" s="66"/>
      <c r="C170" s="66"/>
      <c r="D170" s="66"/>
      <c r="E170" s="66"/>
      <c r="F170" s="66"/>
      <c r="G170" s="66"/>
      <c r="H170" s="428"/>
      <c r="I170" s="428"/>
      <c r="J170" s="428"/>
      <c r="K170" s="428"/>
      <c r="L170" s="428"/>
      <c r="M170" s="428"/>
      <c r="N170" s="428"/>
      <c r="O170" s="428"/>
      <c r="P170" s="428"/>
      <c r="Q170" s="428"/>
      <c r="R170" s="428"/>
      <c r="S170" s="428"/>
      <c r="T170" s="428"/>
      <c r="U170" s="428"/>
      <c r="V170" s="428"/>
      <c r="W170" s="66"/>
      <c r="X170" s="66"/>
      <c r="Y170" s="66"/>
      <c r="Z170" s="65"/>
      <c r="AA170" s="65"/>
      <c r="AB170" s="65"/>
      <c r="AC170" s="65"/>
      <c r="AD170" s="65"/>
      <c r="AE170" s="65"/>
      <c r="AF170" s="65"/>
      <c r="AG170" s="65"/>
      <c r="AH170" s="65"/>
      <c r="AI170" s="65"/>
      <c r="AJ170" s="65"/>
      <c r="AK170" s="65"/>
      <c r="AL170" s="65"/>
    </row>
    <row r="171" ht="20.25" customHeight="1">
      <c r="A171" s="65"/>
      <c r="B171" s="66"/>
      <c r="C171" s="66"/>
      <c r="D171" s="66"/>
      <c r="E171" s="66"/>
      <c r="F171" s="66"/>
      <c r="G171" s="66"/>
      <c r="H171" s="428"/>
      <c r="I171" s="428"/>
      <c r="J171" s="428"/>
      <c r="K171" s="428"/>
      <c r="L171" s="428"/>
      <c r="M171" s="428"/>
      <c r="N171" s="428"/>
      <c r="O171" s="428"/>
      <c r="P171" s="428"/>
      <c r="Q171" s="428"/>
      <c r="R171" s="428"/>
      <c r="S171" s="428"/>
      <c r="T171" s="428"/>
      <c r="U171" s="428"/>
      <c r="V171" s="428"/>
      <c r="W171" s="66"/>
      <c r="X171" s="66"/>
      <c r="Y171" s="66"/>
      <c r="Z171" s="65"/>
      <c r="AA171" s="65"/>
      <c r="AB171" s="65"/>
      <c r="AC171" s="65"/>
      <c r="AD171" s="65"/>
      <c r="AE171" s="65"/>
      <c r="AF171" s="65"/>
      <c r="AG171" s="65"/>
      <c r="AH171" s="65"/>
      <c r="AI171" s="65"/>
      <c r="AJ171" s="65"/>
      <c r="AK171" s="65"/>
      <c r="AL171" s="65"/>
    </row>
    <row r="172" ht="20.25" customHeight="1">
      <c r="A172" s="65"/>
      <c r="B172" s="66"/>
      <c r="C172" s="66"/>
      <c r="D172" s="66"/>
      <c r="E172" s="66"/>
      <c r="F172" s="66"/>
      <c r="G172" s="66"/>
      <c r="H172" s="428"/>
      <c r="I172" s="428"/>
      <c r="J172" s="428"/>
      <c r="K172" s="428"/>
      <c r="L172" s="428"/>
      <c r="M172" s="428"/>
      <c r="N172" s="428"/>
      <c r="O172" s="428"/>
      <c r="P172" s="428"/>
      <c r="Q172" s="428"/>
      <c r="R172" s="428"/>
      <c r="S172" s="428"/>
      <c r="T172" s="428"/>
      <c r="U172" s="428"/>
      <c r="V172" s="428"/>
      <c r="W172" s="66"/>
      <c r="X172" s="66"/>
      <c r="Y172" s="66"/>
      <c r="Z172" s="65"/>
      <c r="AA172" s="65"/>
      <c r="AB172" s="65"/>
      <c r="AC172" s="65"/>
      <c r="AD172" s="65"/>
      <c r="AE172" s="65"/>
      <c r="AF172" s="65"/>
      <c r="AG172" s="65"/>
      <c r="AH172" s="65"/>
      <c r="AI172" s="65"/>
      <c r="AJ172" s="65"/>
      <c r="AK172" s="65"/>
      <c r="AL172" s="65"/>
    </row>
    <row r="173" ht="20.25" customHeight="1">
      <c r="A173" s="65"/>
      <c r="B173" s="66"/>
      <c r="C173" s="66"/>
      <c r="D173" s="66"/>
      <c r="E173" s="66"/>
      <c r="F173" s="66"/>
      <c r="G173" s="66"/>
      <c r="H173" s="428"/>
      <c r="I173" s="428"/>
      <c r="J173" s="428"/>
      <c r="K173" s="428"/>
      <c r="L173" s="428"/>
      <c r="M173" s="428"/>
      <c r="N173" s="428"/>
      <c r="O173" s="428"/>
      <c r="P173" s="428"/>
      <c r="Q173" s="428"/>
      <c r="R173" s="428"/>
      <c r="S173" s="428"/>
      <c r="T173" s="428"/>
      <c r="U173" s="428"/>
      <c r="V173" s="428"/>
      <c r="W173" s="66"/>
      <c r="X173" s="66"/>
      <c r="Y173" s="66"/>
      <c r="Z173" s="65"/>
      <c r="AA173" s="65"/>
      <c r="AB173" s="65"/>
      <c r="AC173" s="65"/>
      <c r="AD173" s="65"/>
      <c r="AE173" s="65"/>
      <c r="AF173" s="65"/>
      <c r="AG173" s="65"/>
      <c r="AH173" s="65"/>
      <c r="AI173" s="65"/>
      <c r="AJ173" s="65"/>
      <c r="AK173" s="65"/>
      <c r="AL173" s="65"/>
    </row>
    <row r="174" ht="20.25" customHeight="1">
      <c r="A174" s="65"/>
      <c r="B174" s="66"/>
      <c r="C174" s="66"/>
      <c r="D174" s="66"/>
      <c r="E174" s="66"/>
      <c r="F174" s="66"/>
      <c r="G174" s="66"/>
      <c r="H174" s="428"/>
      <c r="I174" s="428"/>
      <c r="J174" s="428"/>
      <c r="K174" s="428"/>
      <c r="L174" s="428"/>
      <c r="M174" s="428"/>
      <c r="N174" s="428"/>
      <c r="O174" s="428"/>
      <c r="P174" s="428"/>
      <c r="Q174" s="428"/>
      <c r="R174" s="428"/>
      <c r="S174" s="428"/>
      <c r="T174" s="428"/>
      <c r="U174" s="428"/>
      <c r="V174" s="428"/>
      <c r="W174" s="66"/>
      <c r="X174" s="66"/>
      <c r="Y174" s="66"/>
      <c r="Z174" s="65"/>
      <c r="AA174" s="65"/>
      <c r="AB174" s="65"/>
      <c r="AC174" s="65"/>
      <c r="AD174" s="65"/>
      <c r="AE174" s="65"/>
      <c r="AF174" s="65"/>
      <c r="AG174" s="65"/>
      <c r="AH174" s="65"/>
      <c r="AI174" s="65"/>
      <c r="AJ174" s="65"/>
      <c r="AK174" s="65"/>
      <c r="AL174" s="65"/>
    </row>
    <row r="175" ht="20.25" customHeight="1">
      <c r="A175" s="65"/>
      <c r="B175" s="66"/>
      <c r="C175" s="66"/>
      <c r="D175" s="66"/>
      <c r="E175" s="66"/>
      <c r="F175" s="66"/>
      <c r="G175" s="66"/>
      <c r="H175" s="428"/>
      <c r="I175" s="428"/>
      <c r="J175" s="428"/>
      <c r="K175" s="428"/>
      <c r="L175" s="428"/>
      <c r="M175" s="428"/>
      <c r="N175" s="428"/>
      <c r="O175" s="428"/>
      <c r="P175" s="428"/>
      <c r="Q175" s="428"/>
      <c r="R175" s="428"/>
      <c r="S175" s="428"/>
      <c r="T175" s="428"/>
      <c r="U175" s="428"/>
      <c r="V175" s="428"/>
      <c r="W175" s="66"/>
      <c r="X175" s="66"/>
      <c r="Y175" s="66"/>
      <c r="Z175" s="65"/>
      <c r="AA175" s="65"/>
      <c r="AB175" s="65"/>
      <c r="AC175" s="65"/>
      <c r="AD175" s="65"/>
      <c r="AE175" s="65"/>
      <c r="AF175" s="65"/>
      <c r="AG175" s="65"/>
      <c r="AH175" s="65"/>
      <c r="AI175" s="65"/>
      <c r="AJ175" s="65"/>
      <c r="AK175" s="65"/>
      <c r="AL175" s="65"/>
    </row>
    <row r="176" ht="20.25" customHeight="1">
      <c r="A176" s="65"/>
      <c r="B176" s="66"/>
      <c r="C176" s="66"/>
      <c r="D176" s="66"/>
      <c r="E176" s="66"/>
      <c r="F176" s="66"/>
      <c r="G176" s="66"/>
      <c r="H176" s="428"/>
      <c r="I176" s="428"/>
      <c r="J176" s="428"/>
      <c r="K176" s="428"/>
      <c r="L176" s="428"/>
      <c r="M176" s="428"/>
      <c r="N176" s="428"/>
      <c r="O176" s="428"/>
      <c r="P176" s="428"/>
      <c r="Q176" s="428"/>
      <c r="R176" s="428"/>
      <c r="S176" s="428"/>
      <c r="T176" s="428"/>
      <c r="U176" s="428"/>
      <c r="V176" s="428"/>
      <c r="W176" s="66"/>
      <c r="X176" s="66"/>
      <c r="Y176" s="66"/>
      <c r="Z176" s="65"/>
      <c r="AA176" s="65"/>
      <c r="AB176" s="65"/>
      <c r="AC176" s="65"/>
      <c r="AD176" s="65"/>
      <c r="AE176" s="65"/>
      <c r="AF176" s="65"/>
      <c r="AG176" s="65"/>
      <c r="AH176" s="65"/>
      <c r="AI176" s="65"/>
      <c r="AJ176" s="65"/>
      <c r="AK176" s="65"/>
      <c r="AL176" s="65"/>
    </row>
    <row r="177" ht="20.25" customHeight="1">
      <c r="A177" s="65"/>
      <c r="B177" s="66"/>
      <c r="C177" s="66"/>
      <c r="D177" s="66"/>
      <c r="E177" s="66"/>
      <c r="F177" s="66"/>
      <c r="G177" s="66"/>
      <c r="H177" s="428"/>
      <c r="I177" s="428"/>
      <c r="J177" s="428"/>
      <c r="K177" s="428"/>
      <c r="L177" s="428"/>
      <c r="M177" s="428"/>
      <c r="N177" s="428"/>
      <c r="O177" s="428"/>
      <c r="P177" s="428"/>
      <c r="Q177" s="428"/>
      <c r="R177" s="428"/>
      <c r="S177" s="428"/>
      <c r="T177" s="428"/>
      <c r="U177" s="428"/>
      <c r="V177" s="428"/>
      <c r="W177" s="66"/>
      <c r="X177" s="66"/>
      <c r="Y177" s="66"/>
      <c r="Z177" s="65"/>
      <c r="AA177" s="65"/>
      <c r="AB177" s="65"/>
      <c r="AC177" s="65"/>
      <c r="AD177" s="65"/>
      <c r="AE177" s="65"/>
      <c r="AF177" s="65"/>
      <c r="AG177" s="65"/>
      <c r="AH177" s="65"/>
      <c r="AI177" s="65"/>
      <c r="AJ177" s="65"/>
      <c r="AK177" s="65"/>
      <c r="AL177" s="65"/>
    </row>
    <row r="178" ht="20.25" customHeight="1">
      <c r="A178" s="65"/>
      <c r="B178" s="66"/>
      <c r="C178" s="66"/>
      <c r="D178" s="66"/>
      <c r="E178" s="66"/>
      <c r="F178" s="66"/>
      <c r="G178" s="66"/>
      <c r="H178" s="428"/>
      <c r="I178" s="428"/>
      <c r="J178" s="428"/>
      <c r="K178" s="428"/>
      <c r="L178" s="428"/>
      <c r="M178" s="428"/>
      <c r="N178" s="428"/>
      <c r="O178" s="428"/>
      <c r="P178" s="428"/>
      <c r="Q178" s="428"/>
      <c r="R178" s="428"/>
      <c r="S178" s="428"/>
      <c r="T178" s="428"/>
      <c r="U178" s="428"/>
      <c r="V178" s="428"/>
      <c r="W178" s="66"/>
      <c r="X178" s="66"/>
      <c r="Y178" s="66"/>
      <c r="Z178" s="65"/>
      <c r="AA178" s="65"/>
      <c r="AB178" s="65"/>
      <c r="AC178" s="65"/>
      <c r="AD178" s="65"/>
      <c r="AE178" s="65"/>
      <c r="AF178" s="65"/>
      <c r="AG178" s="65"/>
      <c r="AH178" s="65"/>
      <c r="AI178" s="65"/>
      <c r="AJ178" s="65"/>
      <c r="AK178" s="65"/>
      <c r="AL178" s="65"/>
    </row>
    <row r="179" ht="20.25" customHeight="1">
      <c r="A179" s="65"/>
      <c r="B179" s="66"/>
      <c r="C179" s="66"/>
      <c r="D179" s="66"/>
      <c r="E179" s="66"/>
      <c r="F179" s="66"/>
      <c r="G179" s="66"/>
      <c r="H179" s="428"/>
      <c r="I179" s="428"/>
      <c r="J179" s="428"/>
      <c r="K179" s="428"/>
      <c r="L179" s="428"/>
      <c r="M179" s="428"/>
      <c r="N179" s="428"/>
      <c r="O179" s="428"/>
      <c r="P179" s="428"/>
      <c r="Q179" s="428"/>
      <c r="R179" s="428"/>
      <c r="S179" s="428"/>
      <c r="T179" s="428"/>
      <c r="U179" s="428"/>
      <c r="V179" s="428"/>
      <c r="W179" s="66"/>
      <c r="X179" s="66"/>
      <c r="Y179" s="66"/>
      <c r="Z179" s="65"/>
      <c r="AA179" s="65"/>
      <c r="AB179" s="65"/>
      <c r="AC179" s="65"/>
      <c r="AD179" s="65"/>
      <c r="AE179" s="65"/>
      <c r="AF179" s="65"/>
      <c r="AG179" s="65"/>
      <c r="AH179" s="65"/>
      <c r="AI179" s="65"/>
      <c r="AJ179" s="65"/>
      <c r="AK179" s="65"/>
      <c r="AL179" s="65"/>
    </row>
    <row r="180" ht="20.25" customHeight="1">
      <c r="A180" s="65"/>
      <c r="B180" s="66"/>
      <c r="C180" s="66"/>
      <c r="D180" s="66"/>
      <c r="E180" s="66"/>
      <c r="F180" s="66"/>
      <c r="G180" s="66"/>
      <c r="H180" s="428"/>
      <c r="I180" s="428"/>
      <c r="J180" s="428"/>
      <c r="K180" s="428"/>
      <c r="L180" s="428"/>
      <c r="M180" s="428"/>
      <c r="N180" s="428"/>
      <c r="O180" s="428"/>
      <c r="P180" s="428"/>
      <c r="Q180" s="428"/>
      <c r="R180" s="428"/>
      <c r="S180" s="428"/>
      <c r="T180" s="428"/>
      <c r="U180" s="428"/>
      <c r="V180" s="428"/>
      <c r="W180" s="66"/>
      <c r="X180" s="66"/>
      <c r="Y180" s="66"/>
      <c r="Z180" s="65"/>
      <c r="AA180" s="65"/>
      <c r="AB180" s="65"/>
      <c r="AC180" s="65"/>
      <c r="AD180" s="65"/>
      <c r="AE180" s="65"/>
      <c r="AF180" s="65"/>
      <c r="AG180" s="65"/>
      <c r="AH180" s="65"/>
      <c r="AI180" s="65"/>
      <c r="AJ180" s="65"/>
      <c r="AK180" s="65"/>
      <c r="AL180" s="65"/>
    </row>
    <row r="181" ht="20.25" customHeight="1">
      <c r="A181" s="65"/>
      <c r="B181" s="66"/>
      <c r="C181" s="66"/>
      <c r="D181" s="66"/>
      <c r="E181" s="66"/>
      <c r="F181" s="66"/>
      <c r="G181" s="66"/>
      <c r="H181" s="428"/>
      <c r="I181" s="428"/>
      <c r="J181" s="428"/>
      <c r="K181" s="428"/>
      <c r="L181" s="428"/>
      <c r="M181" s="428"/>
      <c r="N181" s="428"/>
      <c r="O181" s="428"/>
      <c r="P181" s="428"/>
      <c r="Q181" s="428"/>
      <c r="R181" s="428"/>
      <c r="S181" s="428"/>
      <c r="T181" s="428"/>
      <c r="U181" s="428"/>
      <c r="V181" s="428"/>
      <c r="W181" s="66"/>
      <c r="X181" s="66"/>
      <c r="Y181" s="66"/>
      <c r="Z181" s="65"/>
      <c r="AA181" s="65"/>
      <c r="AB181" s="65"/>
      <c r="AC181" s="65"/>
      <c r="AD181" s="65"/>
      <c r="AE181" s="65"/>
      <c r="AF181" s="65"/>
      <c r="AG181" s="65"/>
      <c r="AH181" s="65"/>
      <c r="AI181" s="65"/>
      <c r="AJ181" s="65"/>
      <c r="AK181" s="65"/>
      <c r="AL181" s="65"/>
    </row>
    <row r="182" ht="20.25" customHeight="1">
      <c r="A182" s="65"/>
      <c r="B182" s="66"/>
      <c r="C182" s="66"/>
      <c r="D182" s="66"/>
      <c r="E182" s="66"/>
      <c r="F182" s="66"/>
      <c r="G182" s="66"/>
      <c r="H182" s="428"/>
      <c r="I182" s="428"/>
      <c r="J182" s="428"/>
      <c r="K182" s="428"/>
      <c r="L182" s="428"/>
      <c r="M182" s="428"/>
      <c r="N182" s="428"/>
      <c r="O182" s="428"/>
      <c r="P182" s="428"/>
      <c r="Q182" s="428"/>
      <c r="R182" s="428"/>
      <c r="S182" s="428"/>
      <c r="T182" s="428"/>
      <c r="U182" s="428"/>
      <c r="V182" s="428"/>
      <c r="W182" s="66"/>
      <c r="X182" s="66"/>
      <c r="Y182" s="66"/>
      <c r="Z182" s="65"/>
      <c r="AA182" s="65"/>
      <c r="AB182" s="65"/>
      <c r="AC182" s="65"/>
      <c r="AD182" s="65"/>
      <c r="AE182" s="65"/>
      <c r="AF182" s="65"/>
      <c r="AG182" s="65"/>
      <c r="AH182" s="65"/>
      <c r="AI182" s="65"/>
      <c r="AJ182" s="65"/>
      <c r="AK182" s="65"/>
      <c r="AL182" s="65"/>
    </row>
    <row r="183" ht="20.25" customHeight="1">
      <c r="A183" s="65"/>
      <c r="B183" s="66"/>
      <c r="C183" s="66"/>
      <c r="D183" s="66"/>
      <c r="E183" s="66"/>
      <c r="F183" s="66"/>
      <c r="G183" s="66"/>
      <c r="H183" s="428"/>
      <c r="I183" s="428"/>
      <c r="J183" s="428"/>
      <c r="K183" s="428"/>
      <c r="L183" s="428"/>
      <c r="M183" s="428"/>
      <c r="N183" s="428"/>
      <c r="O183" s="428"/>
      <c r="P183" s="428"/>
      <c r="Q183" s="428"/>
      <c r="R183" s="428"/>
      <c r="S183" s="428"/>
      <c r="T183" s="428"/>
      <c r="U183" s="428"/>
      <c r="V183" s="428"/>
      <c r="W183" s="66"/>
      <c r="X183" s="66"/>
      <c r="Y183" s="66"/>
      <c r="Z183" s="65"/>
      <c r="AA183" s="65"/>
      <c r="AB183" s="65"/>
      <c r="AC183" s="65"/>
      <c r="AD183" s="65"/>
      <c r="AE183" s="65"/>
      <c r="AF183" s="65"/>
      <c r="AG183" s="65"/>
      <c r="AH183" s="65"/>
      <c r="AI183" s="65"/>
      <c r="AJ183" s="65"/>
      <c r="AK183" s="65"/>
      <c r="AL183" s="65"/>
    </row>
    <row r="184" ht="20.25" customHeight="1">
      <c r="A184" s="65"/>
      <c r="B184" s="66"/>
      <c r="C184" s="66"/>
      <c r="D184" s="66"/>
      <c r="E184" s="66"/>
      <c r="F184" s="66"/>
      <c r="G184" s="66"/>
      <c r="H184" s="428"/>
      <c r="I184" s="428"/>
      <c r="J184" s="428"/>
      <c r="K184" s="428"/>
      <c r="L184" s="428"/>
      <c r="M184" s="428"/>
      <c r="N184" s="428"/>
      <c r="O184" s="428"/>
      <c r="P184" s="428"/>
      <c r="Q184" s="428"/>
      <c r="R184" s="428"/>
      <c r="S184" s="428"/>
      <c r="T184" s="428"/>
      <c r="U184" s="428"/>
      <c r="V184" s="428"/>
      <c r="W184" s="66"/>
      <c r="X184" s="66"/>
      <c r="Y184" s="66"/>
      <c r="Z184" s="65"/>
      <c r="AA184" s="65"/>
      <c r="AB184" s="65"/>
      <c r="AC184" s="65"/>
      <c r="AD184" s="65"/>
      <c r="AE184" s="65"/>
      <c r="AF184" s="65"/>
      <c r="AG184" s="65"/>
      <c r="AH184" s="65"/>
      <c r="AI184" s="65"/>
      <c r="AJ184" s="65"/>
      <c r="AK184" s="65"/>
      <c r="AL184" s="65"/>
    </row>
    <row r="185" ht="20.25" customHeight="1">
      <c r="A185" s="65"/>
      <c r="B185" s="66"/>
      <c r="C185" s="66"/>
      <c r="D185" s="66"/>
      <c r="E185" s="66"/>
      <c r="F185" s="66"/>
      <c r="G185" s="66"/>
      <c r="H185" s="428"/>
      <c r="I185" s="428"/>
      <c r="J185" s="428"/>
      <c r="K185" s="428"/>
      <c r="L185" s="428"/>
      <c r="M185" s="428"/>
      <c r="N185" s="428"/>
      <c r="O185" s="428"/>
      <c r="P185" s="428"/>
      <c r="Q185" s="428"/>
      <c r="R185" s="428"/>
      <c r="S185" s="428"/>
      <c r="T185" s="428"/>
      <c r="U185" s="428"/>
      <c r="V185" s="428"/>
      <c r="W185" s="66"/>
      <c r="X185" s="66"/>
      <c r="Y185" s="66"/>
      <c r="Z185" s="65"/>
      <c r="AA185" s="65"/>
      <c r="AB185" s="65"/>
      <c r="AC185" s="65"/>
      <c r="AD185" s="65"/>
      <c r="AE185" s="65"/>
      <c r="AF185" s="65"/>
      <c r="AG185" s="65"/>
      <c r="AH185" s="65"/>
      <c r="AI185" s="65"/>
      <c r="AJ185" s="65"/>
      <c r="AK185" s="65"/>
      <c r="AL185" s="65"/>
    </row>
    <row r="186" ht="20.25" customHeight="1">
      <c r="A186" s="65"/>
      <c r="B186" s="66"/>
      <c r="C186" s="66"/>
      <c r="D186" s="66"/>
      <c r="E186" s="66"/>
      <c r="F186" s="66"/>
      <c r="G186" s="66"/>
      <c r="H186" s="428"/>
      <c r="I186" s="428"/>
      <c r="J186" s="428"/>
      <c r="K186" s="428"/>
      <c r="L186" s="428"/>
      <c r="M186" s="428"/>
      <c r="N186" s="428"/>
      <c r="O186" s="428"/>
      <c r="P186" s="428"/>
      <c r="Q186" s="428"/>
      <c r="R186" s="428"/>
      <c r="S186" s="428"/>
      <c r="T186" s="428"/>
      <c r="U186" s="428"/>
      <c r="V186" s="428"/>
      <c r="W186" s="66"/>
      <c r="X186" s="66"/>
      <c r="Y186" s="66"/>
      <c r="Z186" s="65"/>
      <c r="AA186" s="65"/>
      <c r="AB186" s="65"/>
      <c r="AC186" s="65"/>
      <c r="AD186" s="65"/>
      <c r="AE186" s="65"/>
      <c r="AF186" s="65"/>
      <c r="AG186" s="65"/>
      <c r="AH186" s="65"/>
      <c r="AI186" s="65"/>
      <c r="AJ186" s="65"/>
      <c r="AK186" s="65"/>
      <c r="AL186" s="65"/>
    </row>
    <row r="187" ht="20.25" customHeight="1">
      <c r="A187" s="65"/>
      <c r="B187" s="66"/>
      <c r="C187" s="66"/>
      <c r="D187" s="66"/>
      <c r="E187" s="66"/>
      <c r="F187" s="66"/>
      <c r="G187" s="66"/>
      <c r="H187" s="428"/>
      <c r="I187" s="428"/>
      <c r="J187" s="428"/>
      <c r="K187" s="428"/>
      <c r="L187" s="428"/>
      <c r="M187" s="428"/>
      <c r="N187" s="428"/>
      <c r="O187" s="428"/>
      <c r="P187" s="428"/>
      <c r="Q187" s="428"/>
      <c r="R187" s="428"/>
      <c r="S187" s="428"/>
      <c r="T187" s="428"/>
      <c r="U187" s="428"/>
      <c r="V187" s="428"/>
      <c r="W187" s="66"/>
      <c r="X187" s="66"/>
      <c r="Y187" s="66"/>
      <c r="Z187" s="65"/>
      <c r="AA187" s="65"/>
      <c r="AB187" s="65"/>
      <c r="AC187" s="65"/>
      <c r="AD187" s="65"/>
      <c r="AE187" s="65"/>
      <c r="AF187" s="65"/>
      <c r="AG187" s="65"/>
      <c r="AH187" s="65"/>
      <c r="AI187" s="65"/>
      <c r="AJ187" s="65"/>
      <c r="AK187" s="65"/>
      <c r="AL187" s="65"/>
    </row>
    <row r="188" ht="20.25" customHeight="1">
      <c r="A188" s="65"/>
      <c r="B188" s="66"/>
      <c r="C188" s="66"/>
      <c r="D188" s="66"/>
      <c r="E188" s="66"/>
      <c r="F188" s="66"/>
      <c r="G188" s="66"/>
      <c r="H188" s="428"/>
      <c r="I188" s="428"/>
      <c r="J188" s="428"/>
      <c r="K188" s="428"/>
      <c r="L188" s="428"/>
      <c r="M188" s="428"/>
      <c r="N188" s="428"/>
      <c r="O188" s="428"/>
      <c r="P188" s="428"/>
      <c r="Q188" s="428"/>
      <c r="R188" s="428"/>
      <c r="S188" s="428"/>
      <c r="T188" s="428"/>
      <c r="U188" s="428"/>
      <c r="V188" s="428"/>
      <c r="W188" s="66"/>
      <c r="X188" s="66"/>
      <c r="Y188" s="66"/>
      <c r="Z188" s="65"/>
      <c r="AA188" s="65"/>
      <c r="AB188" s="65"/>
      <c r="AC188" s="65"/>
      <c r="AD188" s="65"/>
      <c r="AE188" s="65"/>
      <c r="AF188" s="65"/>
      <c r="AG188" s="65"/>
      <c r="AH188" s="65"/>
      <c r="AI188" s="65"/>
      <c r="AJ188" s="65"/>
      <c r="AK188" s="65"/>
      <c r="AL188" s="65"/>
    </row>
    <row r="189" ht="20.25" customHeight="1">
      <c r="A189" s="65"/>
      <c r="B189" s="66"/>
      <c r="C189" s="66"/>
      <c r="D189" s="66"/>
      <c r="E189" s="66"/>
      <c r="F189" s="66"/>
      <c r="G189" s="66"/>
      <c r="H189" s="428"/>
      <c r="I189" s="428"/>
      <c r="J189" s="428"/>
      <c r="K189" s="428"/>
      <c r="L189" s="428"/>
      <c r="M189" s="428"/>
      <c r="N189" s="428"/>
      <c r="O189" s="428"/>
      <c r="P189" s="428"/>
      <c r="Q189" s="428"/>
      <c r="R189" s="428"/>
      <c r="S189" s="428"/>
      <c r="T189" s="428"/>
      <c r="U189" s="428"/>
      <c r="V189" s="428"/>
      <c r="W189" s="66"/>
      <c r="X189" s="66"/>
      <c r="Y189" s="66"/>
      <c r="Z189" s="65"/>
      <c r="AA189" s="65"/>
      <c r="AB189" s="65"/>
      <c r="AC189" s="65"/>
      <c r="AD189" s="65"/>
      <c r="AE189" s="65"/>
      <c r="AF189" s="65"/>
      <c r="AG189" s="65"/>
      <c r="AH189" s="65"/>
      <c r="AI189" s="65"/>
      <c r="AJ189" s="65"/>
      <c r="AK189" s="65"/>
      <c r="AL189" s="65"/>
    </row>
    <row r="190" ht="20.25" customHeight="1">
      <c r="A190" s="65"/>
      <c r="B190" s="66"/>
      <c r="C190" s="66"/>
      <c r="D190" s="66"/>
      <c r="E190" s="66"/>
      <c r="F190" s="66"/>
      <c r="G190" s="66"/>
      <c r="H190" s="428"/>
      <c r="I190" s="428"/>
      <c r="J190" s="428"/>
      <c r="K190" s="428"/>
      <c r="L190" s="428"/>
      <c r="M190" s="428"/>
      <c r="N190" s="428"/>
      <c r="O190" s="428"/>
      <c r="P190" s="428"/>
      <c r="Q190" s="428"/>
      <c r="R190" s="428"/>
      <c r="S190" s="428"/>
      <c r="T190" s="428"/>
      <c r="U190" s="428"/>
      <c r="V190" s="428"/>
      <c r="W190" s="66"/>
      <c r="X190" s="66"/>
      <c r="Y190" s="66"/>
      <c r="Z190" s="65"/>
      <c r="AA190" s="65"/>
      <c r="AB190" s="65"/>
      <c r="AC190" s="65"/>
      <c r="AD190" s="65"/>
      <c r="AE190" s="65"/>
      <c r="AF190" s="65"/>
      <c r="AG190" s="65"/>
      <c r="AH190" s="65"/>
      <c r="AI190" s="65"/>
      <c r="AJ190" s="65"/>
      <c r="AK190" s="65"/>
      <c r="AL190" s="65"/>
    </row>
    <row r="191" ht="20.25" customHeight="1">
      <c r="A191" s="65"/>
      <c r="B191" s="66"/>
      <c r="C191" s="66"/>
      <c r="D191" s="66"/>
      <c r="E191" s="66"/>
      <c r="F191" s="66"/>
      <c r="G191" s="66"/>
      <c r="H191" s="428"/>
      <c r="I191" s="428"/>
      <c r="J191" s="428"/>
      <c r="K191" s="428"/>
      <c r="L191" s="428"/>
      <c r="M191" s="428"/>
      <c r="N191" s="428"/>
      <c r="O191" s="428"/>
      <c r="P191" s="428"/>
      <c r="Q191" s="428"/>
      <c r="R191" s="428"/>
      <c r="S191" s="428"/>
      <c r="T191" s="428"/>
      <c r="U191" s="428"/>
      <c r="V191" s="428"/>
      <c r="W191" s="66"/>
      <c r="X191" s="66"/>
      <c r="Y191" s="66"/>
      <c r="Z191" s="65"/>
      <c r="AA191" s="65"/>
      <c r="AB191" s="65"/>
      <c r="AC191" s="65"/>
      <c r="AD191" s="65"/>
      <c r="AE191" s="65"/>
      <c r="AF191" s="65"/>
      <c r="AG191" s="65"/>
      <c r="AH191" s="65"/>
      <c r="AI191" s="65"/>
      <c r="AJ191" s="65"/>
      <c r="AK191" s="65"/>
      <c r="AL191" s="65"/>
    </row>
    <row r="192" ht="20.25" customHeight="1">
      <c r="A192" s="65"/>
      <c r="B192" s="66"/>
      <c r="C192" s="66"/>
      <c r="D192" s="66"/>
      <c r="E192" s="66"/>
      <c r="F192" s="66"/>
      <c r="G192" s="66"/>
      <c r="H192" s="428"/>
      <c r="I192" s="428"/>
      <c r="J192" s="428"/>
      <c r="K192" s="428"/>
      <c r="L192" s="428"/>
      <c r="M192" s="428"/>
      <c r="N192" s="428"/>
      <c r="O192" s="428"/>
      <c r="P192" s="428"/>
      <c r="Q192" s="428"/>
      <c r="R192" s="428"/>
      <c r="S192" s="428"/>
      <c r="T192" s="428"/>
      <c r="U192" s="428"/>
      <c r="V192" s="428"/>
      <c r="W192" s="66"/>
      <c r="X192" s="66"/>
      <c r="Y192" s="66"/>
      <c r="Z192" s="65"/>
      <c r="AA192" s="65"/>
      <c r="AB192" s="65"/>
      <c r="AC192" s="65"/>
      <c r="AD192" s="65"/>
      <c r="AE192" s="65"/>
      <c r="AF192" s="65"/>
      <c r="AG192" s="65"/>
      <c r="AH192" s="65"/>
      <c r="AI192" s="65"/>
      <c r="AJ192" s="65"/>
      <c r="AK192" s="65"/>
      <c r="AL192" s="65"/>
    </row>
    <row r="193" ht="20.25" customHeight="1">
      <c r="A193" s="65"/>
      <c r="B193" s="66"/>
      <c r="C193" s="66"/>
      <c r="D193" s="66"/>
      <c r="E193" s="66"/>
      <c r="F193" s="66"/>
      <c r="G193" s="66"/>
      <c r="H193" s="428"/>
      <c r="I193" s="428"/>
      <c r="J193" s="428"/>
      <c r="K193" s="428"/>
      <c r="L193" s="428"/>
      <c r="M193" s="428"/>
      <c r="N193" s="428"/>
      <c r="O193" s="428"/>
      <c r="P193" s="428"/>
      <c r="Q193" s="428"/>
      <c r="R193" s="428"/>
      <c r="S193" s="428"/>
      <c r="T193" s="428"/>
      <c r="U193" s="428"/>
      <c r="V193" s="428"/>
      <c r="W193" s="66"/>
      <c r="X193" s="66"/>
      <c r="Y193" s="66"/>
      <c r="Z193" s="65"/>
      <c r="AA193" s="65"/>
      <c r="AB193" s="65"/>
      <c r="AC193" s="65"/>
      <c r="AD193" s="65"/>
      <c r="AE193" s="65"/>
      <c r="AF193" s="65"/>
      <c r="AG193" s="65"/>
      <c r="AH193" s="65"/>
      <c r="AI193" s="65"/>
      <c r="AJ193" s="65"/>
      <c r="AK193" s="65"/>
      <c r="AL193" s="65"/>
    </row>
    <row r="194" ht="20.25" customHeight="1">
      <c r="A194" s="65"/>
      <c r="B194" s="66"/>
      <c r="C194" s="66"/>
      <c r="D194" s="66"/>
      <c r="E194" s="66"/>
      <c r="F194" s="66"/>
      <c r="G194" s="66"/>
      <c r="H194" s="428"/>
      <c r="I194" s="428"/>
      <c r="J194" s="428"/>
      <c r="K194" s="428"/>
      <c r="L194" s="428"/>
      <c r="M194" s="428"/>
      <c r="N194" s="428"/>
      <c r="O194" s="428"/>
      <c r="P194" s="428"/>
      <c r="Q194" s="428"/>
      <c r="R194" s="428"/>
      <c r="S194" s="428"/>
      <c r="T194" s="428"/>
      <c r="U194" s="428"/>
      <c r="V194" s="428"/>
      <c r="W194" s="66"/>
      <c r="X194" s="66"/>
      <c r="Y194" s="66"/>
      <c r="Z194" s="65"/>
      <c r="AA194" s="65"/>
      <c r="AB194" s="65"/>
      <c r="AC194" s="65"/>
      <c r="AD194" s="65"/>
      <c r="AE194" s="65"/>
      <c r="AF194" s="65"/>
      <c r="AG194" s="65"/>
      <c r="AH194" s="65"/>
      <c r="AI194" s="65"/>
      <c r="AJ194" s="65"/>
      <c r="AK194" s="65"/>
      <c r="AL194" s="65"/>
    </row>
    <row r="195" ht="20.25" customHeight="1">
      <c r="A195" s="65"/>
      <c r="B195" s="66"/>
      <c r="C195" s="66"/>
      <c r="D195" s="66"/>
      <c r="E195" s="66"/>
      <c r="F195" s="66"/>
      <c r="G195" s="66"/>
      <c r="H195" s="428"/>
      <c r="I195" s="428"/>
      <c r="J195" s="428"/>
      <c r="K195" s="428"/>
      <c r="L195" s="428"/>
      <c r="M195" s="428"/>
      <c r="N195" s="428"/>
      <c r="O195" s="428"/>
      <c r="P195" s="428"/>
      <c r="Q195" s="428"/>
      <c r="R195" s="428"/>
      <c r="S195" s="428"/>
      <c r="T195" s="428"/>
      <c r="U195" s="428"/>
      <c r="V195" s="428"/>
      <c r="W195" s="66"/>
      <c r="X195" s="66"/>
      <c r="Y195" s="66"/>
      <c r="Z195" s="65"/>
      <c r="AA195" s="65"/>
      <c r="AB195" s="65"/>
      <c r="AC195" s="65"/>
      <c r="AD195" s="65"/>
      <c r="AE195" s="65"/>
      <c r="AF195" s="65"/>
      <c r="AG195" s="65"/>
      <c r="AH195" s="65"/>
      <c r="AI195" s="65"/>
      <c r="AJ195" s="65"/>
      <c r="AK195" s="65"/>
      <c r="AL195" s="65"/>
    </row>
    <row r="196" ht="20.25" customHeight="1">
      <c r="A196" s="65"/>
      <c r="B196" s="66"/>
      <c r="C196" s="66"/>
      <c r="D196" s="66"/>
      <c r="E196" s="66"/>
      <c r="F196" s="66"/>
      <c r="G196" s="66"/>
      <c r="H196" s="428"/>
      <c r="I196" s="428"/>
      <c r="J196" s="428"/>
      <c r="K196" s="428"/>
      <c r="L196" s="428"/>
      <c r="M196" s="428"/>
      <c r="N196" s="428"/>
      <c r="O196" s="428"/>
      <c r="P196" s="428"/>
      <c r="Q196" s="428"/>
      <c r="R196" s="428"/>
      <c r="S196" s="428"/>
      <c r="T196" s="428"/>
      <c r="U196" s="428"/>
      <c r="V196" s="428"/>
      <c r="W196" s="66"/>
      <c r="X196" s="66"/>
      <c r="Y196" s="66"/>
      <c r="Z196" s="65"/>
      <c r="AA196" s="65"/>
      <c r="AB196" s="65"/>
      <c r="AC196" s="65"/>
      <c r="AD196" s="65"/>
      <c r="AE196" s="65"/>
      <c r="AF196" s="65"/>
      <c r="AG196" s="65"/>
      <c r="AH196" s="65"/>
      <c r="AI196" s="65"/>
      <c r="AJ196" s="65"/>
      <c r="AK196" s="65"/>
      <c r="AL196" s="65"/>
    </row>
    <row r="197" ht="20.25" customHeight="1">
      <c r="A197" s="65"/>
      <c r="B197" s="66"/>
      <c r="C197" s="66"/>
      <c r="D197" s="66"/>
      <c r="E197" s="66"/>
      <c r="F197" s="66"/>
      <c r="G197" s="66"/>
      <c r="H197" s="428"/>
      <c r="I197" s="428"/>
      <c r="J197" s="428"/>
      <c r="K197" s="428"/>
      <c r="L197" s="428"/>
      <c r="M197" s="428"/>
      <c r="N197" s="428"/>
      <c r="O197" s="428"/>
      <c r="P197" s="428"/>
      <c r="Q197" s="428"/>
      <c r="R197" s="428"/>
      <c r="S197" s="428"/>
      <c r="T197" s="428"/>
      <c r="U197" s="428"/>
      <c r="V197" s="428"/>
      <c r="W197" s="66"/>
      <c r="X197" s="66"/>
      <c r="Y197" s="66"/>
      <c r="Z197" s="65"/>
      <c r="AA197" s="65"/>
      <c r="AB197" s="65"/>
      <c r="AC197" s="65"/>
      <c r="AD197" s="65"/>
      <c r="AE197" s="65"/>
      <c r="AF197" s="65"/>
      <c r="AG197" s="65"/>
      <c r="AH197" s="65"/>
      <c r="AI197" s="65"/>
      <c r="AJ197" s="65"/>
      <c r="AK197" s="65"/>
      <c r="AL197" s="65"/>
    </row>
    <row r="198" ht="20.25" customHeight="1">
      <c r="A198" s="65"/>
      <c r="B198" s="66"/>
      <c r="C198" s="66"/>
      <c r="D198" s="66"/>
      <c r="E198" s="66"/>
      <c r="F198" s="66"/>
      <c r="G198" s="66"/>
      <c r="H198" s="428"/>
      <c r="I198" s="428"/>
      <c r="J198" s="428"/>
      <c r="K198" s="428"/>
      <c r="L198" s="428"/>
      <c r="M198" s="428"/>
      <c r="N198" s="428"/>
      <c r="O198" s="428"/>
      <c r="P198" s="428"/>
      <c r="Q198" s="428"/>
      <c r="R198" s="428"/>
      <c r="S198" s="428"/>
      <c r="T198" s="428"/>
      <c r="U198" s="428"/>
      <c r="V198" s="428"/>
      <c r="W198" s="66"/>
      <c r="X198" s="66"/>
      <c r="Y198" s="66"/>
      <c r="Z198" s="65"/>
      <c r="AA198" s="65"/>
      <c r="AB198" s="65"/>
      <c r="AC198" s="65"/>
      <c r="AD198" s="65"/>
      <c r="AE198" s="65"/>
      <c r="AF198" s="65"/>
      <c r="AG198" s="65"/>
      <c r="AH198" s="65"/>
      <c r="AI198" s="65"/>
      <c r="AJ198" s="65"/>
      <c r="AK198" s="65"/>
      <c r="AL198" s="65"/>
    </row>
    <row r="199" ht="20.25" customHeight="1">
      <c r="A199" s="65"/>
      <c r="B199" s="66"/>
      <c r="C199" s="66"/>
      <c r="D199" s="66"/>
      <c r="E199" s="66"/>
      <c r="F199" s="66"/>
      <c r="G199" s="66"/>
      <c r="H199" s="428"/>
      <c r="I199" s="428"/>
      <c r="J199" s="428"/>
      <c r="K199" s="428"/>
      <c r="L199" s="428"/>
      <c r="M199" s="428"/>
      <c r="N199" s="428"/>
      <c r="O199" s="428"/>
      <c r="P199" s="428"/>
      <c r="Q199" s="428"/>
      <c r="R199" s="428"/>
      <c r="S199" s="428"/>
      <c r="T199" s="428"/>
      <c r="U199" s="428"/>
      <c r="V199" s="428"/>
      <c r="W199" s="66"/>
      <c r="X199" s="66"/>
      <c r="Y199" s="66"/>
      <c r="Z199" s="65"/>
      <c r="AA199" s="65"/>
      <c r="AB199" s="65"/>
      <c r="AC199" s="65"/>
      <c r="AD199" s="65"/>
      <c r="AE199" s="65"/>
      <c r="AF199" s="65"/>
      <c r="AG199" s="65"/>
      <c r="AH199" s="65"/>
      <c r="AI199" s="65"/>
      <c r="AJ199" s="65"/>
      <c r="AK199" s="65"/>
      <c r="AL199" s="65"/>
    </row>
    <row r="200" ht="20.25" customHeight="1">
      <c r="A200" s="65"/>
      <c r="B200" s="66"/>
      <c r="C200" s="66"/>
      <c r="D200" s="66"/>
      <c r="E200" s="66"/>
      <c r="F200" s="66"/>
      <c r="G200" s="66"/>
      <c r="H200" s="428"/>
      <c r="I200" s="428"/>
      <c r="J200" s="428"/>
      <c r="K200" s="428"/>
      <c r="L200" s="428"/>
      <c r="M200" s="428"/>
      <c r="N200" s="428"/>
      <c r="O200" s="428"/>
      <c r="P200" s="428"/>
      <c r="Q200" s="428"/>
      <c r="R200" s="428"/>
      <c r="S200" s="428"/>
      <c r="T200" s="428"/>
      <c r="U200" s="428"/>
      <c r="V200" s="428"/>
      <c r="W200" s="66"/>
      <c r="X200" s="66"/>
      <c r="Y200" s="66"/>
      <c r="Z200" s="65"/>
      <c r="AA200" s="65"/>
      <c r="AB200" s="65"/>
      <c r="AC200" s="65"/>
      <c r="AD200" s="65"/>
      <c r="AE200" s="65"/>
      <c r="AF200" s="65"/>
      <c r="AG200" s="65"/>
      <c r="AH200" s="65"/>
      <c r="AI200" s="65"/>
      <c r="AJ200" s="65"/>
      <c r="AK200" s="65"/>
      <c r="AL200" s="65"/>
    </row>
    <row r="201" ht="20.25" customHeight="1">
      <c r="A201" s="65"/>
      <c r="B201" s="66"/>
      <c r="C201" s="66"/>
      <c r="D201" s="66"/>
      <c r="E201" s="66"/>
      <c r="F201" s="66"/>
      <c r="G201" s="66"/>
      <c r="H201" s="428"/>
      <c r="I201" s="428"/>
      <c r="J201" s="428"/>
      <c r="K201" s="428"/>
      <c r="L201" s="428"/>
      <c r="M201" s="428"/>
      <c r="N201" s="428"/>
      <c r="O201" s="428"/>
      <c r="P201" s="428"/>
      <c r="Q201" s="428"/>
      <c r="R201" s="428"/>
      <c r="S201" s="428"/>
      <c r="T201" s="428"/>
      <c r="U201" s="428"/>
      <c r="V201" s="428"/>
      <c r="W201" s="66"/>
      <c r="X201" s="66"/>
      <c r="Y201" s="66"/>
      <c r="Z201" s="65"/>
      <c r="AA201" s="65"/>
      <c r="AB201" s="65"/>
      <c r="AC201" s="65"/>
      <c r="AD201" s="65"/>
      <c r="AE201" s="65"/>
      <c r="AF201" s="65"/>
      <c r="AG201" s="65"/>
      <c r="AH201" s="65"/>
      <c r="AI201" s="65"/>
      <c r="AJ201" s="65"/>
      <c r="AK201" s="65"/>
      <c r="AL201" s="65"/>
    </row>
    <row r="202" ht="20.25" customHeight="1">
      <c r="A202" s="65"/>
      <c r="B202" s="66"/>
      <c r="C202" s="66"/>
      <c r="D202" s="66"/>
      <c r="E202" s="66"/>
      <c r="F202" s="66"/>
      <c r="G202" s="66"/>
      <c r="H202" s="428"/>
      <c r="I202" s="428"/>
      <c r="J202" s="428"/>
      <c r="K202" s="428"/>
      <c r="L202" s="428"/>
      <c r="M202" s="428"/>
      <c r="N202" s="428"/>
      <c r="O202" s="428"/>
      <c r="P202" s="428"/>
      <c r="Q202" s="428"/>
      <c r="R202" s="428"/>
      <c r="S202" s="428"/>
      <c r="T202" s="428"/>
      <c r="U202" s="428"/>
      <c r="V202" s="428"/>
      <c r="W202" s="66"/>
      <c r="X202" s="66"/>
      <c r="Y202" s="66"/>
      <c r="Z202" s="65"/>
      <c r="AA202" s="65"/>
      <c r="AB202" s="65"/>
      <c r="AC202" s="65"/>
      <c r="AD202" s="65"/>
      <c r="AE202" s="65"/>
      <c r="AF202" s="65"/>
      <c r="AG202" s="65"/>
      <c r="AH202" s="65"/>
      <c r="AI202" s="65"/>
      <c r="AJ202" s="65"/>
      <c r="AK202" s="65"/>
      <c r="AL202" s="65"/>
    </row>
    <row r="203" ht="20.25" customHeight="1">
      <c r="A203" s="65"/>
      <c r="B203" s="66"/>
      <c r="C203" s="66"/>
      <c r="D203" s="66"/>
      <c r="E203" s="66"/>
      <c r="F203" s="66"/>
      <c r="G203" s="66"/>
      <c r="H203" s="428"/>
      <c r="I203" s="428"/>
      <c r="J203" s="428"/>
      <c r="K203" s="428"/>
      <c r="L203" s="428"/>
      <c r="M203" s="428"/>
      <c r="N203" s="428"/>
      <c r="O203" s="428"/>
      <c r="P203" s="428"/>
      <c r="Q203" s="428"/>
      <c r="R203" s="428"/>
      <c r="S203" s="428"/>
      <c r="T203" s="428"/>
      <c r="U203" s="428"/>
      <c r="V203" s="428"/>
      <c r="W203" s="66"/>
      <c r="X203" s="66"/>
      <c r="Y203" s="66"/>
      <c r="Z203" s="65"/>
      <c r="AA203" s="65"/>
      <c r="AB203" s="65"/>
      <c r="AC203" s="65"/>
      <c r="AD203" s="65"/>
      <c r="AE203" s="65"/>
      <c r="AF203" s="65"/>
      <c r="AG203" s="65"/>
      <c r="AH203" s="65"/>
      <c r="AI203" s="65"/>
      <c r="AJ203" s="65"/>
      <c r="AK203" s="65"/>
      <c r="AL203" s="65"/>
    </row>
    <row r="204" ht="20.25" customHeight="1">
      <c r="A204" s="65"/>
      <c r="B204" s="66"/>
      <c r="C204" s="66"/>
      <c r="D204" s="66"/>
      <c r="E204" s="66"/>
      <c r="F204" s="66"/>
      <c r="G204" s="66"/>
      <c r="H204" s="428"/>
      <c r="I204" s="428"/>
      <c r="J204" s="428"/>
      <c r="K204" s="428"/>
      <c r="L204" s="428"/>
      <c r="M204" s="428"/>
      <c r="N204" s="428"/>
      <c r="O204" s="428"/>
      <c r="P204" s="428"/>
      <c r="Q204" s="428"/>
      <c r="R204" s="428"/>
      <c r="S204" s="428"/>
      <c r="T204" s="428"/>
      <c r="U204" s="428"/>
      <c r="V204" s="428"/>
      <c r="W204" s="66"/>
      <c r="X204" s="66"/>
      <c r="Y204" s="66"/>
      <c r="Z204" s="65"/>
      <c r="AA204" s="65"/>
      <c r="AB204" s="65"/>
      <c r="AC204" s="65"/>
      <c r="AD204" s="65"/>
      <c r="AE204" s="65"/>
      <c r="AF204" s="65"/>
      <c r="AG204" s="65"/>
      <c r="AH204" s="65"/>
      <c r="AI204" s="65"/>
      <c r="AJ204" s="65"/>
      <c r="AK204" s="65"/>
      <c r="AL204" s="65"/>
    </row>
    <row r="205" ht="20.25" customHeight="1">
      <c r="A205" s="65"/>
      <c r="B205" s="428"/>
      <c r="C205" s="428"/>
      <c r="D205" s="428"/>
      <c r="E205" s="428"/>
      <c r="F205" s="428"/>
      <c r="G205" s="428"/>
      <c r="H205" s="428"/>
      <c r="I205" s="428"/>
      <c r="J205" s="428"/>
      <c r="K205" s="428"/>
      <c r="L205" s="428"/>
      <c r="M205" s="428"/>
      <c r="N205" s="428"/>
      <c r="O205" s="428"/>
      <c r="P205" s="428"/>
      <c r="Q205" s="428"/>
      <c r="R205" s="428"/>
      <c r="S205" s="428"/>
      <c r="T205" s="428"/>
      <c r="U205" s="428"/>
      <c r="V205" s="428"/>
      <c r="W205" s="66"/>
      <c r="X205" s="66"/>
      <c r="Y205" s="66"/>
      <c r="Z205" s="65"/>
      <c r="AA205" s="65"/>
      <c r="AB205" s="65"/>
      <c r="AC205" s="65"/>
      <c r="AD205" s="65"/>
      <c r="AE205" s="65"/>
      <c r="AF205" s="65"/>
      <c r="AG205" s="65"/>
      <c r="AH205" s="65"/>
      <c r="AI205" s="65"/>
      <c r="AJ205" s="65"/>
      <c r="AK205" s="65"/>
      <c r="AL205" s="65"/>
    </row>
    <row r="206" ht="20.25" customHeight="1">
      <c r="A206" s="65"/>
      <c r="B206" s="428"/>
      <c r="C206" s="428"/>
      <c r="D206" s="428"/>
      <c r="E206" s="428"/>
      <c r="F206" s="428"/>
      <c r="G206" s="428"/>
      <c r="H206" s="428"/>
      <c r="I206" s="428"/>
      <c r="J206" s="428"/>
      <c r="K206" s="428"/>
      <c r="L206" s="428"/>
      <c r="M206" s="428"/>
      <c r="N206" s="428"/>
      <c r="O206" s="428"/>
      <c r="P206" s="428"/>
      <c r="Q206" s="428"/>
      <c r="R206" s="428"/>
      <c r="S206" s="428"/>
      <c r="T206" s="428"/>
      <c r="U206" s="428"/>
      <c r="V206" s="428"/>
      <c r="W206" s="66"/>
      <c r="X206" s="66"/>
      <c r="Y206" s="66"/>
      <c r="Z206" s="65"/>
      <c r="AA206" s="65"/>
      <c r="AB206" s="65"/>
      <c r="AC206" s="65"/>
      <c r="AD206" s="65"/>
      <c r="AE206" s="65"/>
      <c r="AF206" s="65"/>
      <c r="AG206" s="65"/>
      <c r="AH206" s="65"/>
      <c r="AI206" s="65"/>
      <c r="AJ206" s="65"/>
      <c r="AK206" s="65"/>
      <c r="AL206" s="65"/>
    </row>
    <row r="207" ht="20.25" customHeight="1">
      <c r="A207" s="65"/>
      <c r="B207" s="428"/>
      <c r="C207" s="428"/>
      <c r="D207" s="428"/>
      <c r="E207" s="428"/>
      <c r="F207" s="428"/>
      <c r="G207" s="428"/>
      <c r="H207" s="428"/>
      <c r="I207" s="428"/>
      <c r="J207" s="428"/>
      <c r="K207" s="428"/>
      <c r="L207" s="428"/>
      <c r="M207" s="428"/>
      <c r="N207" s="428"/>
      <c r="O207" s="428"/>
      <c r="P207" s="428"/>
      <c r="Q207" s="428"/>
      <c r="R207" s="428"/>
      <c r="S207" s="428"/>
      <c r="T207" s="428"/>
      <c r="U207" s="428"/>
      <c r="V207" s="428"/>
      <c r="W207" s="66"/>
      <c r="X207" s="66"/>
      <c r="Y207" s="66"/>
      <c r="Z207" s="65"/>
      <c r="AA207" s="65"/>
      <c r="AB207" s="65"/>
      <c r="AC207" s="65"/>
      <c r="AD207" s="65"/>
      <c r="AE207" s="65"/>
      <c r="AF207" s="65"/>
      <c r="AG207" s="65"/>
      <c r="AH207" s="65"/>
      <c r="AI207" s="65"/>
      <c r="AJ207" s="65"/>
      <c r="AK207" s="65"/>
      <c r="AL207" s="65"/>
    </row>
    <row r="208" ht="20.25" customHeight="1">
      <c r="A208" s="65"/>
      <c r="B208" s="428"/>
      <c r="C208" s="428"/>
      <c r="D208" s="428"/>
      <c r="E208" s="428"/>
      <c r="F208" s="428"/>
      <c r="G208" s="428"/>
      <c r="H208" s="428"/>
      <c r="I208" s="428"/>
      <c r="J208" s="428"/>
      <c r="K208" s="428"/>
      <c r="L208" s="428"/>
      <c r="M208" s="428"/>
      <c r="N208" s="428"/>
      <c r="O208" s="428"/>
      <c r="P208" s="428"/>
      <c r="Q208" s="428"/>
      <c r="R208" s="428"/>
      <c r="S208" s="428"/>
      <c r="T208" s="428"/>
      <c r="U208" s="428"/>
      <c r="V208" s="428"/>
      <c r="W208" s="66"/>
      <c r="X208" s="66"/>
      <c r="Y208" s="66"/>
      <c r="Z208" s="65"/>
      <c r="AA208" s="65"/>
      <c r="AB208" s="65"/>
      <c r="AC208" s="65"/>
      <c r="AD208" s="65"/>
      <c r="AE208" s="65"/>
      <c r="AF208" s="65"/>
      <c r="AG208" s="65"/>
      <c r="AH208" s="65"/>
      <c r="AI208" s="65"/>
      <c r="AJ208" s="65"/>
      <c r="AK208" s="65"/>
      <c r="AL208" s="65"/>
    </row>
    <row r="209" ht="20.25" customHeight="1">
      <c r="A209" s="65"/>
      <c r="B209" s="428"/>
      <c r="C209" s="428"/>
      <c r="D209" s="428"/>
      <c r="E209" s="428"/>
      <c r="F209" s="428"/>
      <c r="G209" s="428"/>
      <c r="H209" s="428"/>
      <c r="I209" s="428"/>
      <c r="J209" s="428"/>
      <c r="K209" s="428"/>
      <c r="L209" s="428"/>
      <c r="M209" s="428"/>
      <c r="N209" s="428"/>
      <c r="O209" s="428"/>
      <c r="P209" s="428"/>
      <c r="Q209" s="428"/>
      <c r="R209" s="428"/>
      <c r="S209" s="428"/>
      <c r="T209" s="428"/>
      <c r="U209" s="428"/>
      <c r="V209" s="428"/>
      <c r="W209" s="66"/>
      <c r="X209" s="66"/>
      <c r="Y209" s="66"/>
      <c r="Z209" s="65"/>
      <c r="AA209" s="65"/>
      <c r="AB209" s="65"/>
      <c r="AC209" s="65"/>
      <c r="AD209" s="65"/>
      <c r="AE209" s="65"/>
      <c r="AF209" s="65"/>
      <c r="AG209" s="65"/>
      <c r="AH209" s="65"/>
      <c r="AI209" s="65"/>
      <c r="AJ209" s="65"/>
      <c r="AK209" s="65"/>
      <c r="AL209" s="65"/>
    </row>
    <row r="210" ht="20.25" customHeight="1">
      <c r="A210" s="65"/>
      <c r="B210" s="428"/>
      <c r="C210" s="428"/>
      <c r="D210" s="428"/>
      <c r="E210" s="428"/>
      <c r="F210" s="428"/>
      <c r="G210" s="428"/>
      <c r="H210" s="428"/>
      <c r="I210" s="428"/>
      <c r="J210" s="428"/>
      <c r="K210" s="428"/>
      <c r="L210" s="428"/>
      <c r="M210" s="428"/>
      <c r="N210" s="428"/>
      <c r="O210" s="428"/>
      <c r="P210" s="428"/>
      <c r="Q210" s="428"/>
      <c r="R210" s="428"/>
      <c r="S210" s="428"/>
      <c r="T210" s="428"/>
      <c r="U210" s="428"/>
      <c r="V210" s="428"/>
      <c r="W210" s="66"/>
      <c r="X210" s="66"/>
      <c r="Y210" s="66"/>
      <c r="Z210" s="65"/>
      <c r="AA210" s="65"/>
      <c r="AB210" s="65"/>
      <c r="AC210" s="65"/>
      <c r="AD210" s="65"/>
      <c r="AE210" s="65"/>
      <c r="AF210" s="65"/>
      <c r="AG210" s="65"/>
      <c r="AH210" s="65"/>
      <c r="AI210" s="65"/>
      <c r="AJ210" s="65"/>
      <c r="AK210" s="65"/>
      <c r="AL210" s="65"/>
    </row>
    <row r="211" ht="20.25" customHeight="1">
      <c r="A211" s="65"/>
      <c r="B211" s="428"/>
      <c r="C211" s="428"/>
      <c r="D211" s="428"/>
      <c r="E211" s="428"/>
      <c r="F211" s="428"/>
      <c r="G211" s="428"/>
      <c r="H211" s="428"/>
      <c r="I211" s="428"/>
      <c r="J211" s="428"/>
      <c r="K211" s="428"/>
      <c r="L211" s="428"/>
      <c r="M211" s="428"/>
      <c r="N211" s="428"/>
      <c r="O211" s="428"/>
      <c r="P211" s="428"/>
      <c r="Q211" s="428"/>
      <c r="R211" s="428"/>
      <c r="S211" s="428"/>
      <c r="T211" s="428"/>
      <c r="U211" s="428"/>
      <c r="V211" s="428"/>
      <c r="W211" s="66"/>
      <c r="X211" s="66"/>
      <c r="Y211" s="66"/>
      <c r="Z211" s="65"/>
      <c r="AA211" s="65"/>
      <c r="AB211" s="65"/>
      <c r="AC211" s="65"/>
      <c r="AD211" s="65"/>
      <c r="AE211" s="65"/>
      <c r="AF211" s="65"/>
      <c r="AG211" s="65"/>
      <c r="AH211" s="65"/>
      <c r="AI211" s="65"/>
      <c r="AJ211" s="65"/>
      <c r="AK211" s="65"/>
      <c r="AL211" s="65"/>
    </row>
    <row r="212" ht="20.25" customHeight="1">
      <c r="A212" s="65"/>
      <c r="B212" s="428"/>
      <c r="C212" s="428"/>
      <c r="D212" s="428"/>
      <c r="E212" s="428"/>
      <c r="F212" s="428"/>
      <c r="G212" s="428"/>
      <c r="H212" s="428"/>
      <c r="I212" s="428"/>
      <c r="J212" s="428"/>
      <c r="K212" s="428"/>
      <c r="L212" s="428"/>
      <c r="M212" s="428"/>
      <c r="N212" s="428"/>
      <c r="O212" s="428"/>
      <c r="P212" s="428"/>
      <c r="Q212" s="428"/>
      <c r="R212" s="428"/>
      <c r="S212" s="428"/>
      <c r="T212" s="428"/>
      <c r="U212" s="428"/>
      <c r="V212" s="428"/>
      <c r="W212" s="66"/>
      <c r="X212" s="66"/>
      <c r="Y212" s="66"/>
      <c r="Z212" s="65"/>
      <c r="AA212" s="65"/>
      <c r="AB212" s="65"/>
      <c r="AC212" s="65"/>
      <c r="AD212" s="65"/>
      <c r="AE212" s="65"/>
      <c r="AF212" s="65"/>
      <c r="AG212" s="65"/>
      <c r="AH212" s="65"/>
      <c r="AI212" s="65"/>
      <c r="AJ212" s="65"/>
      <c r="AK212" s="65"/>
      <c r="AL212" s="65"/>
    </row>
    <row r="213" ht="20.25" customHeight="1">
      <c r="A213" s="65"/>
      <c r="B213" s="428"/>
      <c r="C213" s="428"/>
      <c r="D213" s="428"/>
      <c r="E213" s="428"/>
      <c r="F213" s="428"/>
      <c r="G213" s="428"/>
      <c r="H213" s="428"/>
      <c r="I213" s="428"/>
      <c r="J213" s="428"/>
      <c r="K213" s="428"/>
      <c r="L213" s="428"/>
      <c r="M213" s="428"/>
      <c r="N213" s="428"/>
      <c r="O213" s="428"/>
      <c r="P213" s="428"/>
      <c r="Q213" s="428"/>
      <c r="R213" s="428"/>
      <c r="S213" s="428"/>
      <c r="T213" s="428"/>
      <c r="U213" s="428"/>
      <c r="V213" s="428"/>
      <c r="W213" s="66"/>
      <c r="X213" s="66"/>
      <c r="Y213" s="66"/>
      <c r="Z213" s="65"/>
      <c r="AA213" s="65"/>
      <c r="AB213" s="65"/>
      <c r="AC213" s="65"/>
      <c r="AD213" s="65"/>
      <c r="AE213" s="65"/>
      <c r="AF213" s="65"/>
      <c r="AG213" s="65"/>
      <c r="AH213" s="65"/>
      <c r="AI213" s="65"/>
      <c r="AJ213" s="65"/>
      <c r="AK213" s="65"/>
      <c r="AL213" s="65"/>
    </row>
    <row r="214" ht="20.25" customHeight="1">
      <c r="A214" s="65"/>
      <c r="B214" s="428"/>
      <c r="C214" s="428"/>
      <c r="D214" s="428"/>
      <c r="E214" s="428"/>
      <c r="F214" s="428"/>
      <c r="G214" s="428"/>
      <c r="H214" s="428"/>
      <c r="I214" s="428"/>
      <c r="J214" s="428"/>
      <c r="K214" s="428"/>
      <c r="L214" s="428"/>
      <c r="M214" s="428"/>
      <c r="N214" s="428"/>
      <c r="O214" s="428"/>
      <c r="P214" s="428"/>
      <c r="Q214" s="428"/>
      <c r="R214" s="428"/>
      <c r="S214" s="428"/>
      <c r="T214" s="428"/>
      <c r="U214" s="428"/>
      <c r="V214" s="428"/>
      <c r="W214" s="66"/>
      <c r="X214" s="66"/>
      <c r="Y214" s="66"/>
      <c r="Z214" s="65"/>
      <c r="AA214" s="65"/>
      <c r="AB214" s="65"/>
      <c r="AC214" s="65"/>
      <c r="AD214" s="65"/>
      <c r="AE214" s="65"/>
      <c r="AF214" s="65"/>
      <c r="AG214" s="65"/>
      <c r="AH214" s="65"/>
      <c r="AI214" s="65"/>
      <c r="AJ214" s="65"/>
      <c r="AK214" s="65"/>
      <c r="AL214" s="65"/>
    </row>
    <row r="215" ht="20.25" customHeight="1">
      <c r="A215" s="65"/>
      <c r="B215" s="428"/>
      <c r="C215" s="428"/>
      <c r="D215" s="428"/>
      <c r="E215" s="428"/>
      <c r="F215" s="428"/>
      <c r="G215" s="428"/>
      <c r="H215" s="428"/>
      <c r="I215" s="428"/>
      <c r="J215" s="428"/>
      <c r="K215" s="428"/>
      <c r="L215" s="428"/>
      <c r="M215" s="428"/>
      <c r="N215" s="428"/>
      <c r="O215" s="428"/>
      <c r="P215" s="428"/>
      <c r="Q215" s="428"/>
      <c r="R215" s="428"/>
      <c r="S215" s="428"/>
      <c r="T215" s="428"/>
      <c r="U215" s="428"/>
      <c r="V215" s="428"/>
      <c r="W215" s="66"/>
      <c r="X215" s="66"/>
      <c r="Y215" s="66"/>
      <c r="Z215" s="65"/>
      <c r="AA215" s="65"/>
      <c r="AB215" s="65"/>
      <c r="AC215" s="65"/>
      <c r="AD215" s="65"/>
      <c r="AE215" s="65"/>
      <c r="AF215" s="65"/>
      <c r="AG215" s="65"/>
      <c r="AH215" s="65"/>
      <c r="AI215" s="65"/>
      <c r="AJ215" s="65"/>
      <c r="AK215" s="65"/>
      <c r="AL215" s="65"/>
    </row>
    <row r="216" ht="20.25" customHeight="1">
      <c r="A216" s="65"/>
      <c r="B216" s="428"/>
      <c r="C216" s="428"/>
      <c r="D216" s="428"/>
      <c r="E216" s="428"/>
      <c r="F216" s="428"/>
      <c r="G216" s="428"/>
      <c r="H216" s="428"/>
      <c r="I216" s="428"/>
      <c r="J216" s="428"/>
      <c r="K216" s="428"/>
      <c r="L216" s="428"/>
      <c r="M216" s="428"/>
      <c r="N216" s="428"/>
      <c r="O216" s="428"/>
      <c r="P216" s="428"/>
      <c r="Q216" s="428"/>
      <c r="R216" s="428"/>
      <c r="S216" s="428"/>
      <c r="T216" s="428"/>
      <c r="U216" s="428"/>
      <c r="V216" s="428"/>
      <c r="W216" s="66"/>
      <c r="X216" s="66"/>
      <c r="Y216" s="66"/>
      <c r="Z216" s="65"/>
      <c r="AA216" s="65"/>
      <c r="AB216" s="65"/>
      <c r="AC216" s="65"/>
      <c r="AD216" s="65"/>
      <c r="AE216" s="65"/>
      <c r="AF216" s="65"/>
      <c r="AG216" s="65"/>
      <c r="AH216" s="65"/>
      <c r="AI216" s="65"/>
      <c r="AJ216" s="65"/>
      <c r="AK216" s="65"/>
      <c r="AL216" s="65"/>
    </row>
    <row r="217" ht="20.25" customHeight="1">
      <c r="A217" s="65"/>
      <c r="B217" s="428"/>
      <c r="C217" s="428"/>
      <c r="D217" s="428"/>
      <c r="E217" s="428"/>
      <c r="F217" s="428"/>
      <c r="G217" s="428"/>
      <c r="H217" s="428"/>
      <c r="I217" s="428"/>
      <c r="J217" s="428"/>
      <c r="K217" s="428"/>
      <c r="L217" s="428"/>
      <c r="M217" s="428"/>
      <c r="N217" s="428"/>
      <c r="O217" s="428"/>
      <c r="P217" s="428"/>
      <c r="Q217" s="428"/>
      <c r="R217" s="428"/>
      <c r="S217" s="428"/>
      <c r="T217" s="428"/>
      <c r="U217" s="428"/>
      <c r="V217" s="428"/>
      <c r="W217" s="66"/>
      <c r="X217" s="66"/>
      <c r="Y217" s="66"/>
      <c r="Z217" s="65"/>
      <c r="AA217" s="65"/>
      <c r="AB217" s="65"/>
      <c r="AC217" s="65"/>
      <c r="AD217" s="65"/>
      <c r="AE217" s="65"/>
      <c r="AF217" s="65"/>
      <c r="AG217" s="65"/>
      <c r="AH217" s="65"/>
      <c r="AI217" s="65"/>
      <c r="AJ217" s="65"/>
      <c r="AK217" s="65"/>
      <c r="AL217" s="65"/>
    </row>
    <row r="218" ht="20.25" customHeight="1">
      <c r="A218" s="65"/>
      <c r="B218" s="428"/>
      <c r="C218" s="428"/>
      <c r="D218" s="428"/>
      <c r="E218" s="428"/>
      <c r="F218" s="428"/>
      <c r="G218" s="428"/>
      <c r="H218" s="428"/>
      <c r="I218" s="428"/>
      <c r="J218" s="428"/>
      <c r="K218" s="428"/>
      <c r="L218" s="428"/>
      <c r="M218" s="428"/>
      <c r="N218" s="428"/>
      <c r="O218" s="428"/>
      <c r="P218" s="428"/>
      <c r="Q218" s="428"/>
      <c r="R218" s="428"/>
      <c r="S218" s="428"/>
      <c r="T218" s="428"/>
      <c r="U218" s="428"/>
      <c r="V218" s="428"/>
      <c r="W218" s="66"/>
      <c r="X218" s="66"/>
      <c r="Y218" s="66"/>
      <c r="Z218" s="65"/>
      <c r="AA218" s="65"/>
      <c r="AB218" s="65"/>
      <c r="AC218" s="65"/>
      <c r="AD218" s="65"/>
      <c r="AE218" s="65"/>
      <c r="AF218" s="65"/>
      <c r="AG218" s="65"/>
      <c r="AH218" s="65"/>
      <c r="AI218" s="65"/>
      <c r="AJ218" s="65"/>
      <c r="AK218" s="65"/>
      <c r="AL218" s="65"/>
    </row>
    <row r="219" ht="20.25" customHeight="1">
      <c r="A219" s="65"/>
      <c r="B219" s="428"/>
      <c r="C219" s="428"/>
      <c r="D219" s="428"/>
      <c r="E219" s="428"/>
      <c r="F219" s="428"/>
      <c r="G219" s="428"/>
      <c r="H219" s="428"/>
      <c r="I219" s="428"/>
      <c r="J219" s="428"/>
      <c r="K219" s="428"/>
      <c r="L219" s="428"/>
      <c r="M219" s="428"/>
      <c r="N219" s="428"/>
      <c r="O219" s="428"/>
      <c r="P219" s="428"/>
      <c r="Q219" s="428"/>
      <c r="R219" s="428"/>
      <c r="S219" s="428"/>
      <c r="T219" s="428"/>
      <c r="U219" s="428"/>
      <c r="V219" s="428"/>
      <c r="W219" s="66"/>
      <c r="X219" s="66"/>
      <c r="Y219" s="66"/>
      <c r="Z219" s="65"/>
      <c r="AA219" s="65"/>
      <c r="AB219" s="65"/>
      <c r="AC219" s="65"/>
      <c r="AD219" s="65"/>
      <c r="AE219" s="65"/>
      <c r="AF219" s="65"/>
      <c r="AG219" s="65"/>
      <c r="AH219" s="65"/>
      <c r="AI219" s="65"/>
      <c r="AJ219" s="65"/>
      <c r="AK219" s="65"/>
      <c r="AL219" s="65"/>
    </row>
    <row r="220" ht="20.25" customHeight="1">
      <c r="A220" s="65"/>
      <c r="B220" s="428"/>
      <c r="C220" s="428"/>
      <c r="D220" s="428"/>
      <c r="E220" s="428"/>
      <c r="F220" s="428"/>
      <c r="G220" s="428"/>
      <c r="H220" s="428"/>
      <c r="I220" s="428"/>
      <c r="J220" s="428"/>
      <c r="K220" s="428"/>
      <c r="L220" s="428"/>
      <c r="M220" s="428"/>
      <c r="N220" s="428"/>
      <c r="O220" s="428"/>
      <c r="P220" s="428"/>
      <c r="Q220" s="428"/>
      <c r="R220" s="428"/>
      <c r="S220" s="428"/>
      <c r="T220" s="428"/>
      <c r="U220" s="428"/>
      <c r="V220" s="428"/>
      <c r="W220" s="66"/>
      <c r="X220" s="66"/>
      <c r="Y220" s="66"/>
      <c r="Z220" s="65"/>
      <c r="AA220" s="65"/>
      <c r="AB220" s="65"/>
      <c r="AC220" s="65"/>
      <c r="AD220" s="65"/>
      <c r="AE220" s="65"/>
      <c r="AF220" s="65"/>
      <c r="AG220" s="65"/>
      <c r="AH220" s="65"/>
      <c r="AI220" s="65"/>
      <c r="AJ220" s="65"/>
      <c r="AK220" s="65"/>
      <c r="AL220" s="65"/>
    </row>
    <row r="221" ht="20.25" customHeight="1">
      <c r="A221" s="65"/>
      <c r="B221" s="428"/>
      <c r="C221" s="428"/>
      <c r="D221" s="428"/>
      <c r="E221" s="428"/>
      <c r="F221" s="428"/>
      <c r="G221" s="428"/>
      <c r="H221" s="428"/>
      <c r="I221" s="428"/>
      <c r="J221" s="428"/>
      <c r="K221" s="428"/>
      <c r="L221" s="428"/>
      <c r="M221" s="428"/>
      <c r="N221" s="428"/>
      <c r="O221" s="428"/>
      <c r="P221" s="428"/>
      <c r="Q221" s="428"/>
      <c r="R221" s="428"/>
      <c r="S221" s="428"/>
      <c r="T221" s="428"/>
      <c r="U221" s="428"/>
      <c r="V221" s="428"/>
      <c r="W221" s="66"/>
      <c r="X221" s="66"/>
      <c r="Y221" s="66"/>
      <c r="Z221" s="65"/>
      <c r="AA221" s="65"/>
      <c r="AB221" s="65"/>
      <c r="AC221" s="65"/>
      <c r="AD221" s="65"/>
      <c r="AE221" s="65"/>
      <c r="AF221" s="65"/>
      <c r="AG221" s="65"/>
      <c r="AH221" s="65"/>
      <c r="AI221" s="65"/>
      <c r="AJ221" s="65"/>
      <c r="AK221" s="65"/>
      <c r="AL221" s="65"/>
    </row>
    <row r="222" ht="20.25" customHeight="1">
      <c r="A222" s="65"/>
      <c r="B222" s="428"/>
      <c r="C222" s="428"/>
      <c r="D222" s="428"/>
      <c r="E222" s="428"/>
      <c r="F222" s="428"/>
      <c r="G222" s="428"/>
      <c r="H222" s="428"/>
      <c r="I222" s="428"/>
      <c r="J222" s="428"/>
      <c r="K222" s="428"/>
      <c r="L222" s="428"/>
      <c r="M222" s="428"/>
      <c r="N222" s="428"/>
      <c r="O222" s="428"/>
      <c r="P222" s="428"/>
      <c r="Q222" s="428"/>
      <c r="R222" s="428"/>
      <c r="S222" s="428"/>
      <c r="T222" s="428"/>
      <c r="U222" s="428"/>
      <c r="V222" s="428"/>
      <c r="W222" s="66"/>
      <c r="X222" s="66"/>
      <c r="Y222" s="66"/>
      <c r="Z222" s="65"/>
      <c r="AA222" s="65"/>
      <c r="AB222" s="65"/>
      <c r="AC222" s="65"/>
      <c r="AD222" s="65"/>
      <c r="AE222" s="65"/>
      <c r="AF222" s="65"/>
      <c r="AG222" s="65"/>
      <c r="AH222" s="65"/>
      <c r="AI222" s="65"/>
      <c r="AJ222" s="65"/>
      <c r="AK222" s="65"/>
      <c r="AL222" s="65"/>
    </row>
    <row r="223" ht="20.25" customHeight="1">
      <c r="A223" s="65"/>
      <c r="B223" s="428"/>
      <c r="C223" s="428"/>
      <c r="D223" s="428"/>
      <c r="E223" s="428"/>
      <c r="F223" s="428"/>
      <c r="G223" s="428"/>
      <c r="H223" s="428"/>
      <c r="I223" s="428"/>
      <c r="J223" s="428"/>
      <c r="K223" s="428"/>
      <c r="L223" s="428"/>
      <c r="M223" s="428"/>
      <c r="N223" s="428"/>
      <c r="O223" s="428"/>
      <c r="P223" s="428"/>
      <c r="Q223" s="428"/>
      <c r="R223" s="428"/>
      <c r="S223" s="428"/>
      <c r="T223" s="428"/>
      <c r="U223" s="428"/>
      <c r="V223" s="428"/>
      <c r="W223" s="66"/>
      <c r="X223" s="66"/>
      <c r="Y223" s="66"/>
      <c r="Z223" s="65"/>
      <c r="AA223" s="65"/>
      <c r="AB223" s="65"/>
      <c r="AC223" s="65"/>
      <c r="AD223" s="65"/>
      <c r="AE223" s="65"/>
      <c r="AF223" s="65"/>
      <c r="AG223" s="65"/>
      <c r="AH223" s="65"/>
      <c r="AI223" s="65"/>
      <c r="AJ223" s="65"/>
      <c r="AK223" s="65"/>
      <c r="AL223" s="65"/>
    </row>
    <row r="224" ht="20.25" customHeight="1">
      <c r="A224" s="65"/>
      <c r="B224" s="428"/>
      <c r="C224" s="428"/>
      <c r="D224" s="428"/>
      <c r="E224" s="428"/>
      <c r="F224" s="428"/>
      <c r="G224" s="428"/>
      <c r="H224" s="428"/>
      <c r="I224" s="428"/>
      <c r="J224" s="428"/>
      <c r="K224" s="428"/>
      <c r="L224" s="428"/>
      <c r="M224" s="428"/>
      <c r="N224" s="428"/>
      <c r="O224" s="428"/>
      <c r="P224" s="428"/>
      <c r="Q224" s="428"/>
      <c r="R224" s="428"/>
      <c r="S224" s="428"/>
      <c r="T224" s="428"/>
      <c r="U224" s="428"/>
      <c r="V224" s="428"/>
      <c r="W224" s="66"/>
      <c r="X224" s="66"/>
      <c r="Y224" s="66"/>
      <c r="Z224" s="65"/>
      <c r="AA224" s="65"/>
      <c r="AB224" s="65"/>
      <c r="AC224" s="65"/>
      <c r="AD224" s="65"/>
      <c r="AE224" s="65"/>
      <c r="AF224" s="65"/>
      <c r="AG224" s="65"/>
      <c r="AH224" s="65"/>
      <c r="AI224" s="65"/>
      <c r="AJ224" s="65"/>
      <c r="AK224" s="65"/>
      <c r="AL224" s="65"/>
    </row>
    <row r="225" ht="20.25" customHeight="1">
      <c r="A225" s="65"/>
      <c r="B225" s="428"/>
      <c r="C225" s="428"/>
      <c r="D225" s="428"/>
      <c r="E225" s="428"/>
      <c r="F225" s="428"/>
      <c r="G225" s="428"/>
      <c r="H225" s="428"/>
      <c r="I225" s="428"/>
      <c r="J225" s="428"/>
      <c r="K225" s="428"/>
      <c r="L225" s="428"/>
      <c r="M225" s="428"/>
      <c r="N225" s="428"/>
      <c r="O225" s="428"/>
      <c r="P225" s="428"/>
      <c r="Q225" s="428"/>
      <c r="R225" s="428"/>
      <c r="S225" s="428"/>
      <c r="T225" s="428"/>
      <c r="U225" s="428"/>
      <c r="V225" s="428"/>
      <c r="W225" s="66"/>
      <c r="X225" s="66"/>
      <c r="Y225" s="66"/>
      <c r="Z225" s="65"/>
      <c r="AA225" s="65"/>
      <c r="AB225" s="65"/>
      <c r="AC225" s="65"/>
      <c r="AD225" s="65"/>
      <c r="AE225" s="65"/>
      <c r="AF225" s="65"/>
      <c r="AG225" s="65"/>
      <c r="AH225" s="65"/>
      <c r="AI225" s="65"/>
      <c r="AJ225" s="65"/>
      <c r="AK225" s="65"/>
      <c r="AL225" s="65"/>
    </row>
    <row r="226" ht="20.25" customHeight="1">
      <c r="A226" s="65"/>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5"/>
      <c r="AA226" s="65"/>
      <c r="AB226" s="65"/>
      <c r="AC226" s="65"/>
      <c r="AD226" s="65"/>
      <c r="AE226" s="65"/>
      <c r="AF226" s="65"/>
      <c r="AG226" s="65"/>
      <c r="AH226" s="65"/>
      <c r="AI226" s="65"/>
      <c r="AJ226" s="65"/>
      <c r="AK226" s="65"/>
      <c r="AL226" s="65"/>
    </row>
    <row r="227" ht="20.25" customHeight="1">
      <c r="A227" s="65"/>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5"/>
      <c r="AA227" s="65"/>
      <c r="AB227" s="65"/>
      <c r="AC227" s="65"/>
      <c r="AD227" s="65"/>
      <c r="AE227" s="65"/>
      <c r="AF227" s="65"/>
      <c r="AG227" s="65"/>
      <c r="AH227" s="65"/>
      <c r="AI227" s="65"/>
      <c r="AJ227" s="65"/>
      <c r="AK227" s="65"/>
      <c r="AL227" s="65"/>
    </row>
    <row r="228" ht="20.25" customHeight="1">
      <c r="A228" s="65"/>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5"/>
      <c r="AA228" s="65"/>
      <c r="AB228" s="65"/>
      <c r="AC228" s="65"/>
      <c r="AD228" s="65"/>
      <c r="AE228" s="65"/>
      <c r="AF228" s="65"/>
      <c r="AG228" s="65"/>
      <c r="AH228" s="65"/>
      <c r="AI228" s="65"/>
      <c r="AJ228" s="65"/>
      <c r="AK228" s="65"/>
      <c r="AL228" s="65"/>
    </row>
    <row r="229" ht="20.25" customHeight="1">
      <c r="A229" s="65"/>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5"/>
      <c r="AA229" s="65"/>
      <c r="AB229" s="65"/>
      <c r="AC229" s="65"/>
      <c r="AD229" s="65"/>
      <c r="AE229" s="65"/>
      <c r="AF229" s="65"/>
      <c r="AG229" s="65"/>
      <c r="AH229" s="65"/>
      <c r="AI229" s="65"/>
      <c r="AJ229" s="65"/>
      <c r="AK229" s="65"/>
      <c r="AL229" s="65"/>
    </row>
    <row r="230" ht="20.25" customHeight="1">
      <c r="A230" s="65"/>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5"/>
      <c r="AA230" s="65"/>
      <c r="AB230" s="65"/>
      <c r="AC230" s="65"/>
      <c r="AD230" s="65"/>
      <c r="AE230" s="65"/>
      <c r="AF230" s="65"/>
      <c r="AG230" s="65"/>
      <c r="AH230" s="65"/>
      <c r="AI230" s="65"/>
      <c r="AJ230" s="65"/>
      <c r="AK230" s="65"/>
      <c r="AL230" s="65"/>
    </row>
    <row r="231" ht="20.25" customHeight="1">
      <c r="A231" s="65"/>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5"/>
      <c r="AA231" s="65"/>
      <c r="AB231" s="65"/>
      <c r="AC231" s="65"/>
      <c r="AD231" s="65"/>
      <c r="AE231" s="65"/>
      <c r="AF231" s="65"/>
      <c r="AG231" s="65"/>
      <c r="AH231" s="65"/>
      <c r="AI231" s="65"/>
      <c r="AJ231" s="65"/>
      <c r="AK231" s="65"/>
      <c r="AL231" s="65"/>
    </row>
    <row r="232" ht="20.25" customHeight="1">
      <c r="A232" s="65"/>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5"/>
      <c r="AA232" s="65"/>
      <c r="AB232" s="65"/>
      <c r="AC232" s="65"/>
      <c r="AD232" s="65"/>
      <c r="AE232" s="65"/>
      <c r="AF232" s="65"/>
      <c r="AG232" s="65"/>
      <c r="AH232" s="65"/>
      <c r="AI232" s="65"/>
      <c r="AJ232" s="65"/>
      <c r="AK232" s="65"/>
      <c r="AL232" s="65"/>
    </row>
    <row r="233" ht="20.25" customHeight="1">
      <c r="A233" s="65"/>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5"/>
      <c r="AA233" s="65"/>
      <c r="AB233" s="65"/>
      <c r="AC233" s="65"/>
      <c r="AD233" s="65"/>
      <c r="AE233" s="65"/>
      <c r="AF233" s="65"/>
      <c r="AG233" s="65"/>
      <c r="AH233" s="65"/>
      <c r="AI233" s="65"/>
      <c r="AJ233" s="65"/>
      <c r="AK233" s="65"/>
      <c r="AL233" s="65"/>
    </row>
    <row r="234" ht="20.25" customHeight="1">
      <c r="A234" s="65"/>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5"/>
      <c r="AA234" s="65"/>
      <c r="AB234" s="65"/>
      <c r="AC234" s="65"/>
      <c r="AD234" s="65"/>
      <c r="AE234" s="65"/>
      <c r="AF234" s="65"/>
      <c r="AG234" s="65"/>
      <c r="AH234" s="65"/>
      <c r="AI234" s="65"/>
      <c r="AJ234" s="65"/>
      <c r="AK234" s="65"/>
      <c r="AL234" s="65"/>
    </row>
    <row r="235" ht="20.25" customHeight="1">
      <c r="A235" s="65"/>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5"/>
      <c r="AA235" s="65"/>
      <c r="AB235" s="65"/>
      <c r="AC235" s="65"/>
      <c r="AD235" s="65"/>
      <c r="AE235" s="65"/>
      <c r="AF235" s="65"/>
      <c r="AG235" s="65"/>
      <c r="AH235" s="65"/>
      <c r="AI235" s="65"/>
      <c r="AJ235" s="65"/>
      <c r="AK235" s="65"/>
      <c r="AL235" s="65"/>
    </row>
    <row r="236" ht="20.25" customHeight="1">
      <c r="A236" s="65"/>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5"/>
      <c r="AA236" s="65"/>
      <c r="AB236" s="65"/>
      <c r="AC236" s="65"/>
      <c r="AD236" s="65"/>
      <c r="AE236" s="65"/>
      <c r="AF236" s="65"/>
      <c r="AG236" s="65"/>
      <c r="AH236" s="65"/>
      <c r="AI236" s="65"/>
      <c r="AJ236" s="65"/>
      <c r="AK236" s="65"/>
      <c r="AL236" s="65"/>
    </row>
    <row r="237" ht="20.25" customHeight="1">
      <c r="A237" s="65"/>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5"/>
      <c r="AA237" s="65"/>
      <c r="AB237" s="65"/>
      <c r="AC237" s="65"/>
      <c r="AD237" s="65"/>
      <c r="AE237" s="65"/>
      <c r="AF237" s="65"/>
      <c r="AG237" s="65"/>
      <c r="AH237" s="65"/>
      <c r="AI237" s="65"/>
      <c r="AJ237" s="65"/>
      <c r="AK237" s="65"/>
      <c r="AL237" s="65"/>
    </row>
    <row r="238" ht="20.25" customHeight="1">
      <c r="A238" s="65"/>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5"/>
      <c r="AA238" s="65"/>
      <c r="AB238" s="65"/>
      <c r="AC238" s="65"/>
      <c r="AD238" s="65"/>
      <c r="AE238" s="65"/>
      <c r="AF238" s="65"/>
      <c r="AG238" s="65"/>
      <c r="AH238" s="65"/>
      <c r="AI238" s="65"/>
      <c r="AJ238" s="65"/>
      <c r="AK238" s="65"/>
      <c r="AL238" s="65"/>
    </row>
    <row r="239" ht="20.25" customHeight="1">
      <c r="A239" s="65"/>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5"/>
      <c r="AA239" s="65"/>
      <c r="AB239" s="65"/>
      <c r="AC239" s="65"/>
      <c r="AD239" s="65"/>
      <c r="AE239" s="65"/>
      <c r="AF239" s="65"/>
      <c r="AG239" s="65"/>
      <c r="AH239" s="65"/>
      <c r="AI239" s="65"/>
      <c r="AJ239" s="65"/>
      <c r="AK239" s="65"/>
      <c r="AL239" s="65"/>
    </row>
    <row r="240" ht="20.25" customHeight="1">
      <c r="A240" s="65"/>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5"/>
      <c r="AA240" s="65"/>
      <c r="AB240" s="65"/>
      <c r="AC240" s="65"/>
      <c r="AD240" s="65"/>
      <c r="AE240" s="65"/>
      <c r="AF240" s="65"/>
      <c r="AG240" s="65"/>
      <c r="AH240" s="65"/>
      <c r="AI240" s="65"/>
      <c r="AJ240" s="65"/>
      <c r="AK240" s="65"/>
      <c r="AL240" s="65"/>
    </row>
    <row r="241" ht="20.25" customHeight="1">
      <c r="A241" s="65"/>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5"/>
      <c r="AA241" s="65"/>
      <c r="AB241" s="65"/>
      <c r="AC241" s="65"/>
      <c r="AD241" s="65"/>
      <c r="AE241" s="65"/>
      <c r="AF241" s="65"/>
      <c r="AG241" s="65"/>
      <c r="AH241" s="65"/>
      <c r="AI241" s="65"/>
      <c r="AJ241" s="65"/>
      <c r="AK241" s="65"/>
      <c r="AL241" s="65"/>
    </row>
    <row r="242" ht="20.25" customHeight="1">
      <c r="A242" s="65"/>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5"/>
      <c r="AA242" s="65"/>
      <c r="AB242" s="65"/>
      <c r="AC242" s="65"/>
      <c r="AD242" s="65"/>
      <c r="AE242" s="65"/>
      <c r="AF242" s="65"/>
      <c r="AG242" s="65"/>
      <c r="AH242" s="65"/>
      <c r="AI242" s="65"/>
      <c r="AJ242" s="65"/>
      <c r="AK242" s="65"/>
      <c r="AL242" s="65"/>
    </row>
    <row r="243" ht="20.25" customHeight="1">
      <c r="A243" s="65"/>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5"/>
      <c r="AA243" s="65"/>
      <c r="AB243" s="65"/>
      <c r="AC243" s="65"/>
      <c r="AD243" s="65"/>
      <c r="AE243" s="65"/>
      <c r="AF243" s="65"/>
      <c r="AG243" s="65"/>
      <c r="AH243" s="65"/>
      <c r="AI243" s="65"/>
      <c r="AJ243" s="65"/>
      <c r="AK243" s="65"/>
      <c r="AL243" s="65"/>
    </row>
    <row r="244" ht="20.25" customHeight="1">
      <c r="A244" s="65"/>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5"/>
      <c r="AA244" s="65"/>
      <c r="AB244" s="65"/>
      <c r="AC244" s="65"/>
      <c r="AD244" s="65"/>
      <c r="AE244" s="65"/>
      <c r="AF244" s="65"/>
      <c r="AG244" s="65"/>
      <c r="AH244" s="65"/>
      <c r="AI244" s="65"/>
      <c r="AJ244" s="65"/>
      <c r="AK244" s="65"/>
      <c r="AL244" s="65"/>
    </row>
    <row r="245" ht="20.25" customHeight="1">
      <c r="A245" s="65"/>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5"/>
      <c r="AA245" s="65"/>
      <c r="AB245" s="65"/>
      <c r="AC245" s="65"/>
      <c r="AD245" s="65"/>
      <c r="AE245" s="65"/>
      <c r="AF245" s="65"/>
      <c r="AG245" s="65"/>
      <c r="AH245" s="65"/>
      <c r="AI245" s="65"/>
      <c r="AJ245" s="65"/>
      <c r="AK245" s="65"/>
      <c r="AL245" s="65"/>
    </row>
    <row r="246" ht="20.25" customHeight="1">
      <c r="A246" s="65"/>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5"/>
      <c r="AA246" s="65"/>
      <c r="AB246" s="65"/>
      <c r="AC246" s="65"/>
      <c r="AD246" s="65"/>
      <c r="AE246" s="65"/>
      <c r="AF246" s="65"/>
      <c r="AG246" s="65"/>
      <c r="AH246" s="65"/>
      <c r="AI246" s="65"/>
      <c r="AJ246" s="65"/>
      <c r="AK246" s="65"/>
      <c r="AL246" s="65"/>
    </row>
    <row r="247" ht="20.25" customHeight="1">
      <c r="A247" s="65"/>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5"/>
      <c r="AA247" s="65"/>
      <c r="AB247" s="65"/>
      <c r="AC247" s="65"/>
      <c r="AD247" s="65"/>
      <c r="AE247" s="65"/>
      <c r="AF247" s="65"/>
      <c r="AG247" s="65"/>
      <c r="AH247" s="65"/>
      <c r="AI247" s="65"/>
      <c r="AJ247" s="65"/>
      <c r="AK247" s="65"/>
      <c r="AL247" s="65"/>
    </row>
    <row r="248" ht="20.25" customHeight="1">
      <c r="A248" s="65"/>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5"/>
      <c r="AA248" s="65"/>
      <c r="AB248" s="65"/>
      <c r="AC248" s="65"/>
      <c r="AD248" s="65"/>
      <c r="AE248" s="65"/>
      <c r="AF248" s="65"/>
      <c r="AG248" s="65"/>
      <c r="AH248" s="65"/>
      <c r="AI248" s="65"/>
      <c r="AJ248" s="65"/>
      <c r="AK248" s="65"/>
      <c r="AL248" s="65"/>
    </row>
    <row r="249" ht="20.25" customHeight="1">
      <c r="A249" s="65"/>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5"/>
      <c r="AA249" s="65"/>
      <c r="AB249" s="65"/>
      <c r="AC249" s="65"/>
      <c r="AD249" s="65"/>
      <c r="AE249" s="65"/>
      <c r="AF249" s="65"/>
      <c r="AG249" s="65"/>
      <c r="AH249" s="65"/>
      <c r="AI249" s="65"/>
      <c r="AJ249" s="65"/>
      <c r="AK249" s="65"/>
      <c r="AL249" s="65"/>
    </row>
    <row r="250" ht="20.25" customHeight="1">
      <c r="A250" s="65"/>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5"/>
      <c r="AA250" s="65"/>
      <c r="AB250" s="65"/>
      <c r="AC250" s="65"/>
      <c r="AD250" s="65"/>
      <c r="AE250" s="65"/>
      <c r="AF250" s="65"/>
      <c r="AG250" s="65"/>
      <c r="AH250" s="65"/>
      <c r="AI250" s="65"/>
      <c r="AJ250" s="65"/>
      <c r="AK250" s="65"/>
      <c r="AL250" s="65"/>
    </row>
    <row r="251" ht="20.25" customHeight="1">
      <c r="A251" s="65"/>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5"/>
      <c r="AA251" s="65"/>
      <c r="AB251" s="65"/>
      <c r="AC251" s="65"/>
      <c r="AD251" s="65"/>
      <c r="AE251" s="65"/>
      <c r="AF251" s="65"/>
      <c r="AG251" s="65"/>
      <c r="AH251" s="65"/>
      <c r="AI251" s="65"/>
      <c r="AJ251" s="65"/>
      <c r="AK251" s="65"/>
      <c r="AL251" s="65"/>
    </row>
    <row r="252" ht="20.25" customHeight="1">
      <c r="A252" s="65"/>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5"/>
      <c r="AA252" s="65"/>
      <c r="AB252" s="65"/>
      <c r="AC252" s="65"/>
      <c r="AD252" s="65"/>
      <c r="AE252" s="65"/>
      <c r="AF252" s="65"/>
      <c r="AG252" s="65"/>
      <c r="AH252" s="65"/>
      <c r="AI252" s="65"/>
      <c r="AJ252" s="65"/>
      <c r="AK252" s="65"/>
      <c r="AL252" s="65"/>
    </row>
    <row r="253" ht="20.25" customHeight="1">
      <c r="A253" s="65"/>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5"/>
      <c r="AA253" s="65"/>
      <c r="AB253" s="65"/>
      <c r="AC253" s="65"/>
      <c r="AD253" s="65"/>
      <c r="AE253" s="65"/>
      <c r="AF253" s="65"/>
      <c r="AG253" s="65"/>
      <c r="AH253" s="65"/>
      <c r="AI253" s="65"/>
      <c r="AJ253" s="65"/>
      <c r="AK253" s="65"/>
      <c r="AL253" s="65"/>
    </row>
    <row r="254" ht="20.25" customHeight="1">
      <c r="A254" s="65"/>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5"/>
      <c r="AA254" s="65"/>
      <c r="AB254" s="65"/>
      <c r="AC254" s="65"/>
      <c r="AD254" s="65"/>
      <c r="AE254" s="65"/>
      <c r="AF254" s="65"/>
      <c r="AG254" s="65"/>
      <c r="AH254" s="65"/>
      <c r="AI254" s="65"/>
      <c r="AJ254" s="65"/>
      <c r="AK254" s="65"/>
      <c r="AL254" s="65"/>
    </row>
    <row r="255" ht="20.25" customHeight="1">
      <c r="A255" s="65"/>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5"/>
      <c r="AA255" s="65"/>
      <c r="AB255" s="65"/>
      <c r="AC255" s="65"/>
      <c r="AD255" s="65"/>
      <c r="AE255" s="65"/>
      <c r="AF255" s="65"/>
      <c r="AG255" s="65"/>
      <c r="AH255" s="65"/>
      <c r="AI255" s="65"/>
      <c r="AJ255" s="65"/>
      <c r="AK255" s="65"/>
      <c r="AL255" s="65"/>
    </row>
    <row r="256" ht="20.25" customHeight="1">
      <c r="A256" s="65"/>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5"/>
      <c r="AA256" s="65"/>
      <c r="AB256" s="65"/>
      <c r="AC256" s="65"/>
      <c r="AD256" s="65"/>
      <c r="AE256" s="65"/>
      <c r="AF256" s="65"/>
      <c r="AG256" s="65"/>
      <c r="AH256" s="65"/>
      <c r="AI256" s="65"/>
      <c r="AJ256" s="65"/>
      <c r="AK256" s="65"/>
      <c r="AL256" s="65"/>
    </row>
    <row r="257" ht="20.25" customHeight="1">
      <c r="A257" s="65"/>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5"/>
      <c r="AA257" s="65"/>
      <c r="AB257" s="65"/>
      <c r="AC257" s="65"/>
      <c r="AD257" s="65"/>
      <c r="AE257" s="65"/>
      <c r="AF257" s="65"/>
      <c r="AG257" s="65"/>
      <c r="AH257" s="65"/>
      <c r="AI257" s="65"/>
      <c r="AJ257" s="65"/>
      <c r="AK257" s="65"/>
      <c r="AL257" s="65"/>
    </row>
    <row r="258" ht="20.25" customHeight="1">
      <c r="A258" s="65"/>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5"/>
      <c r="AA258" s="65"/>
      <c r="AB258" s="65"/>
      <c r="AC258" s="65"/>
      <c r="AD258" s="65"/>
      <c r="AE258" s="65"/>
      <c r="AF258" s="65"/>
      <c r="AG258" s="65"/>
      <c r="AH258" s="65"/>
      <c r="AI258" s="65"/>
      <c r="AJ258" s="65"/>
      <c r="AK258" s="65"/>
      <c r="AL258" s="65"/>
    </row>
    <row r="259" ht="20.25" customHeight="1">
      <c r="A259" s="65"/>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5"/>
      <c r="AA259" s="65"/>
      <c r="AB259" s="65"/>
      <c r="AC259" s="65"/>
      <c r="AD259" s="65"/>
      <c r="AE259" s="65"/>
      <c r="AF259" s="65"/>
      <c r="AG259" s="65"/>
      <c r="AH259" s="65"/>
      <c r="AI259" s="65"/>
      <c r="AJ259" s="65"/>
      <c r="AK259" s="65"/>
      <c r="AL259" s="65"/>
    </row>
    <row r="260" ht="20.25" customHeight="1">
      <c r="A260" s="65"/>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5"/>
      <c r="AA260" s="65"/>
      <c r="AB260" s="65"/>
      <c r="AC260" s="65"/>
      <c r="AD260" s="65"/>
      <c r="AE260" s="65"/>
      <c r="AF260" s="65"/>
      <c r="AG260" s="65"/>
      <c r="AH260" s="65"/>
      <c r="AI260" s="65"/>
      <c r="AJ260" s="65"/>
      <c r="AK260" s="65"/>
      <c r="AL260" s="65"/>
    </row>
    <row r="261" ht="20.25" customHeight="1">
      <c r="A261" s="65"/>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5"/>
      <c r="AA261" s="65"/>
      <c r="AB261" s="65"/>
      <c r="AC261" s="65"/>
      <c r="AD261" s="65"/>
      <c r="AE261" s="65"/>
      <c r="AF261" s="65"/>
      <c r="AG261" s="65"/>
      <c r="AH261" s="65"/>
      <c r="AI261" s="65"/>
      <c r="AJ261" s="65"/>
      <c r="AK261" s="65"/>
      <c r="AL261" s="65"/>
    </row>
    <row r="262" ht="20.25" customHeight="1">
      <c r="A262" s="65"/>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5"/>
      <c r="AA262" s="65"/>
      <c r="AB262" s="65"/>
      <c r="AC262" s="65"/>
      <c r="AD262" s="65"/>
      <c r="AE262" s="65"/>
      <c r="AF262" s="65"/>
      <c r="AG262" s="65"/>
      <c r="AH262" s="65"/>
      <c r="AI262" s="65"/>
      <c r="AJ262" s="65"/>
      <c r="AK262" s="65"/>
      <c r="AL262" s="65"/>
    </row>
    <row r="263" ht="20.25" customHeight="1">
      <c r="A263" s="65"/>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5"/>
      <c r="AA263" s="65"/>
      <c r="AB263" s="65"/>
      <c r="AC263" s="65"/>
      <c r="AD263" s="65"/>
      <c r="AE263" s="65"/>
      <c r="AF263" s="65"/>
      <c r="AG263" s="65"/>
      <c r="AH263" s="65"/>
      <c r="AI263" s="65"/>
      <c r="AJ263" s="65"/>
      <c r="AK263" s="65"/>
      <c r="AL263" s="65"/>
    </row>
    <row r="264" ht="20.25" customHeight="1">
      <c r="A264" s="65"/>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5"/>
      <c r="AA264" s="65"/>
      <c r="AB264" s="65"/>
      <c r="AC264" s="65"/>
      <c r="AD264" s="65"/>
      <c r="AE264" s="65"/>
      <c r="AF264" s="65"/>
      <c r="AG264" s="65"/>
      <c r="AH264" s="65"/>
      <c r="AI264" s="65"/>
      <c r="AJ264" s="65"/>
      <c r="AK264" s="65"/>
      <c r="AL264" s="65"/>
    </row>
    <row r="265" ht="20.25" customHeight="1">
      <c r="A265" s="65"/>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5"/>
      <c r="AA265" s="65"/>
      <c r="AB265" s="65"/>
      <c r="AC265" s="65"/>
      <c r="AD265" s="65"/>
      <c r="AE265" s="65"/>
      <c r="AF265" s="65"/>
      <c r="AG265" s="65"/>
      <c r="AH265" s="65"/>
      <c r="AI265" s="65"/>
      <c r="AJ265" s="65"/>
      <c r="AK265" s="65"/>
      <c r="AL265" s="65"/>
    </row>
    <row r="266" ht="20.25" customHeight="1">
      <c r="A266" s="65"/>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5"/>
      <c r="AA266" s="65"/>
      <c r="AB266" s="65"/>
      <c r="AC266" s="65"/>
      <c r="AD266" s="65"/>
      <c r="AE266" s="65"/>
      <c r="AF266" s="65"/>
      <c r="AG266" s="65"/>
      <c r="AH266" s="65"/>
      <c r="AI266" s="65"/>
      <c r="AJ266" s="65"/>
      <c r="AK266" s="65"/>
      <c r="AL266" s="65"/>
    </row>
    <row r="267" ht="20.25" customHeight="1">
      <c r="A267" s="65"/>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5"/>
      <c r="AA267" s="65"/>
      <c r="AB267" s="65"/>
      <c r="AC267" s="65"/>
      <c r="AD267" s="65"/>
      <c r="AE267" s="65"/>
      <c r="AF267" s="65"/>
      <c r="AG267" s="65"/>
      <c r="AH267" s="65"/>
      <c r="AI267" s="65"/>
      <c r="AJ267" s="65"/>
      <c r="AK267" s="65"/>
      <c r="AL267" s="65"/>
    </row>
    <row r="268" ht="20.25" customHeight="1">
      <c r="A268" s="65"/>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5"/>
      <c r="AA268" s="65"/>
      <c r="AB268" s="65"/>
      <c r="AC268" s="65"/>
      <c r="AD268" s="65"/>
      <c r="AE268" s="65"/>
      <c r="AF268" s="65"/>
      <c r="AG268" s="65"/>
      <c r="AH268" s="65"/>
      <c r="AI268" s="65"/>
      <c r="AJ268" s="65"/>
      <c r="AK268" s="65"/>
      <c r="AL268" s="65"/>
    </row>
    <row r="269" ht="20.25" customHeight="1">
      <c r="A269" s="65"/>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5"/>
      <c r="AA269" s="65"/>
      <c r="AB269" s="65"/>
      <c r="AC269" s="65"/>
      <c r="AD269" s="65"/>
      <c r="AE269" s="65"/>
      <c r="AF269" s="65"/>
      <c r="AG269" s="65"/>
      <c r="AH269" s="65"/>
      <c r="AI269" s="65"/>
      <c r="AJ269" s="65"/>
      <c r="AK269" s="65"/>
      <c r="AL269" s="65"/>
    </row>
    <row r="270" ht="20.25" customHeight="1">
      <c r="A270" s="65"/>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5"/>
      <c r="AA270" s="65"/>
      <c r="AB270" s="65"/>
      <c r="AC270" s="65"/>
      <c r="AD270" s="65"/>
      <c r="AE270" s="65"/>
      <c r="AF270" s="65"/>
      <c r="AG270" s="65"/>
      <c r="AH270" s="65"/>
      <c r="AI270" s="65"/>
      <c r="AJ270" s="65"/>
      <c r="AK270" s="65"/>
      <c r="AL270" s="65"/>
    </row>
    <row r="271" ht="20.25" customHeight="1">
      <c r="A271" s="65"/>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5"/>
      <c r="AA271" s="65"/>
      <c r="AB271" s="65"/>
      <c r="AC271" s="65"/>
      <c r="AD271" s="65"/>
      <c r="AE271" s="65"/>
      <c r="AF271" s="65"/>
      <c r="AG271" s="65"/>
      <c r="AH271" s="65"/>
      <c r="AI271" s="65"/>
      <c r="AJ271" s="65"/>
      <c r="AK271" s="65"/>
      <c r="AL271" s="65"/>
    </row>
    <row r="272" ht="20.25" customHeight="1">
      <c r="A272" s="65"/>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5"/>
      <c r="AA272" s="65"/>
      <c r="AB272" s="65"/>
      <c r="AC272" s="65"/>
      <c r="AD272" s="65"/>
      <c r="AE272" s="65"/>
      <c r="AF272" s="65"/>
      <c r="AG272" s="65"/>
      <c r="AH272" s="65"/>
      <c r="AI272" s="65"/>
      <c r="AJ272" s="65"/>
      <c r="AK272" s="65"/>
      <c r="AL272" s="65"/>
    </row>
    <row r="273" ht="20.25" customHeight="1">
      <c r="A273" s="65"/>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5"/>
      <c r="AA273" s="65"/>
      <c r="AB273" s="65"/>
      <c r="AC273" s="65"/>
      <c r="AD273" s="65"/>
      <c r="AE273" s="65"/>
      <c r="AF273" s="65"/>
      <c r="AG273" s="65"/>
      <c r="AH273" s="65"/>
      <c r="AI273" s="65"/>
      <c r="AJ273" s="65"/>
      <c r="AK273" s="65"/>
      <c r="AL273" s="65"/>
    </row>
    <row r="274" ht="20.25" customHeight="1">
      <c r="A274" s="65"/>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5"/>
      <c r="AA274" s="65"/>
      <c r="AB274" s="65"/>
      <c r="AC274" s="65"/>
      <c r="AD274" s="65"/>
      <c r="AE274" s="65"/>
      <c r="AF274" s="65"/>
      <c r="AG274" s="65"/>
      <c r="AH274" s="65"/>
      <c r="AI274" s="65"/>
      <c r="AJ274" s="65"/>
      <c r="AK274" s="65"/>
      <c r="AL274" s="65"/>
    </row>
    <row r="275" ht="20.25" customHeight="1">
      <c r="A275" s="65"/>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5"/>
      <c r="AA275" s="65"/>
      <c r="AB275" s="65"/>
      <c r="AC275" s="65"/>
      <c r="AD275" s="65"/>
      <c r="AE275" s="65"/>
      <c r="AF275" s="65"/>
      <c r="AG275" s="65"/>
      <c r="AH275" s="65"/>
      <c r="AI275" s="65"/>
      <c r="AJ275" s="65"/>
      <c r="AK275" s="65"/>
      <c r="AL275" s="65"/>
    </row>
    <row r="276" ht="20.25" customHeight="1">
      <c r="A276" s="65"/>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5"/>
      <c r="AA276" s="65"/>
      <c r="AB276" s="65"/>
      <c r="AC276" s="65"/>
      <c r="AD276" s="65"/>
      <c r="AE276" s="65"/>
      <c r="AF276" s="65"/>
      <c r="AG276" s="65"/>
      <c r="AH276" s="65"/>
      <c r="AI276" s="65"/>
      <c r="AJ276" s="65"/>
      <c r="AK276" s="65"/>
      <c r="AL276" s="65"/>
    </row>
    <row r="277" ht="20.25" customHeight="1">
      <c r="A277" s="65"/>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5"/>
      <c r="AA277" s="65"/>
      <c r="AB277" s="65"/>
      <c r="AC277" s="65"/>
      <c r="AD277" s="65"/>
      <c r="AE277" s="65"/>
      <c r="AF277" s="65"/>
      <c r="AG277" s="65"/>
      <c r="AH277" s="65"/>
      <c r="AI277" s="65"/>
      <c r="AJ277" s="65"/>
      <c r="AK277" s="65"/>
      <c r="AL277" s="65"/>
    </row>
    <row r="278" ht="20.25" customHeight="1">
      <c r="A278" s="65"/>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5"/>
      <c r="AA278" s="65"/>
      <c r="AB278" s="65"/>
      <c r="AC278" s="65"/>
      <c r="AD278" s="65"/>
      <c r="AE278" s="65"/>
      <c r="AF278" s="65"/>
      <c r="AG278" s="65"/>
      <c r="AH278" s="65"/>
      <c r="AI278" s="65"/>
      <c r="AJ278" s="65"/>
      <c r="AK278" s="65"/>
      <c r="AL278" s="65"/>
    </row>
    <row r="279" ht="20.25" customHeight="1">
      <c r="A279" s="65"/>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5"/>
      <c r="AA279" s="65"/>
      <c r="AB279" s="65"/>
      <c r="AC279" s="65"/>
      <c r="AD279" s="65"/>
      <c r="AE279" s="65"/>
      <c r="AF279" s="65"/>
      <c r="AG279" s="65"/>
      <c r="AH279" s="65"/>
      <c r="AI279" s="65"/>
      <c r="AJ279" s="65"/>
      <c r="AK279" s="65"/>
      <c r="AL279" s="65"/>
    </row>
    <row r="280" ht="20.25" customHeight="1">
      <c r="A280" s="65"/>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5"/>
      <c r="AA280" s="65"/>
      <c r="AB280" s="65"/>
      <c r="AC280" s="65"/>
      <c r="AD280" s="65"/>
      <c r="AE280" s="65"/>
      <c r="AF280" s="65"/>
      <c r="AG280" s="65"/>
      <c r="AH280" s="65"/>
      <c r="AI280" s="65"/>
      <c r="AJ280" s="65"/>
      <c r="AK280" s="65"/>
      <c r="AL280" s="65"/>
    </row>
    <row r="281" ht="20.25" customHeight="1">
      <c r="A281" s="65"/>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5"/>
      <c r="AA281" s="65"/>
      <c r="AB281" s="65"/>
      <c r="AC281" s="65"/>
      <c r="AD281" s="65"/>
      <c r="AE281" s="65"/>
      <c r="AF281" s="65"/>
      <c r="AG281" s="65"/>
      <c r="AH281" s="65"/>
      <c r="AI281" s="65"/>
      <c r="AJ281" s="65"/>
      <c r="AK281" s="65"/>
      <c r="AL281" s="65"/>
    </row>
    <row r="282" ht="20.25" customHeight="1">
      <c r="A282" s="65"/>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5"/>
      <c r="AA282" s="65"/>
      <c r="AB282" s="65"/>
      <c r="AC282" s="65"/>
      <c r="AD282" s="65"/>
      <c r="AE282" s="65"/>
      <c r="AF282" s="65"/>
      <c r="AG282" s="65"/>
      <c r="AH282" s="65"/>
      <c r="AI282" s="65"/>
      <c r="AJ282" s="65"/>
      <c r="AK282" s="65"/>
      <c r="AL282" s="65"/>
    </row>
    <row r="283" ht="20.25" customHeight="1">
      <c r="A283" s="65"/>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5"/>
      <c r="AA283" s="65"/>
      <c r="AB283" s="65"/>
      <c r="AC283" s="65"/>
      <c r="AD283" s="65"/>
      <c r="AE283" s="65"/>
      <c r="AF283" s="65"/>
      <c r="AG283" s="65"/>
      <c r="AH283" s="65"/>
      <c r="AI283" s="65"/>
      <c r="AJ283" s="65"/>
      <c r="AK283" s="65"/>
      <c r="AL283" s="65"/>
    </row>
    <row r="284" ht="20.25" customHeight="1">
      <c r="A284" s="65"/>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5"/>
      <c r="AA284" s="65"/>
      <c r="AB284" s="65"/>
      <c r="AC284" s="65"/>
      <c r="AD284" s="65"/>
      <c r="AE284" s="65"/>
      <c r="AF284" s="65"/>
      <c r="AG284" s="65"/>
      <c r="AH284" s="65"/>
      <c r="AI284" s="65"/>
      <c r="AJ284" s="65"/>
      <c r="AK284" s="65"/>
      <c r="AL284" s="65"/>
    </row>
    <row r="285" ht="20.25" customHeight="1">
      <c r="A285" s="65"/>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5"/>
      <c r="AA285" s="65"/>
      <c r="AB285" s="65"/>
      <c r="AC285" s="65"/>
      <c r="AD285" s="65"/>
      <c r="AE285" s="65"/>
      <c r="AF285" s="65"/>
      <c r="AG285" s="65"/>
      <c r="AH285" s="65"/>
      <c r="AI285" s="65"/>
      <c r="AJ285" s="65"/>
      <c r="AK285" s="65"/>
      <c r="AL285" s="65"/>
    </row>
    <row r="286" ht="20.25" customHeight="1">
      <c r="A286" s="65"/>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5"/>
      <c r="AA286" s="65"/>
      <c r="AB286" s="65"/>
      <c r="AC286" s="65"/>
      <c r="AD286" s="65"/>
      <c r="AE286" s="65"/>
      <c r="AF286" s="65"/>
      <c r="AG286" s="65"/>
      <c r="AH286" s="65"/>
      <c r="AI286" s="65"/>
      <c r="AJ286" s="65"/>
      <c r="AK286" s="65"/>
      <c r="AL286" s="65"/>
    </row>
    <row r="287" ht="20.25" customHeight="1">
      <c r="A287" s="65"/>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5"/>
      <c r="AA287" s="65"/>
      <c r="AB287" s="65"/>
      <c r="AC287" s="65"/>
      <c r="AD287" s="65"/>
      <c r="AE287" s="65"/>
      <c r="AF287" s="65"/>
      <c r="AG287" s="65"/>
      <c r="AH287" s="65"/>
      <c r="AI287" s="65"/>
      <c r="AJ287" s="65"/>
      <c r="AK287" s="65"/>
      <c r="AL287" s="65"/>
    </row>
    <row r="288" ht="20.25" customHeight="1">
      <c r="A288" s="65"/>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5"/>
      <c r="AA288" s="65"/>
      <c r="AB288" s="65"/>
      <c r="AC288" s="65"/>
      <c r="AD288" s="65"/>
      <c r="AE288" s="65"/>
      <c r="AF288" s="65"/>
      <c r="AG288" s="65"/>
      <c r="AH288" s="65"/>
      <c r="AI288" s="65"/>
      <c r="AJ288" s="65"/>
      <c r="AK288" s="65"/>
      <c r="AL288" s="65"/>
    </row>
    <row r="289" ht="20.25" customHeight="1">
      <c r="A289" s="65"/>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5"/>
      <c r="AA289" s="65"/>
      <c r="AB289" s="65"/>
      <c r="AC289" s="65"/>
      <c r="AD289" s="65"/>
      <c r="AE289" s="65"/>
      <c r="AF289" s="65"/>
      <c r="AG289" s="65"/>
      <c r="AH289" s="65"/>
      <c r="AI289" s="65"/>
      <c r="AJ289" s="65"/>
      <c r="AK289" s="65"/>
      <c r="AL289" s="65"/>
    </row>
    <row r="290" ht="20.25" customHeight="1">
      <c r="A290" s="65"/>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5"/>
      <c r="AA290" s="65"/>
      <c r="AB290" s="65"/>
      <c r="AC290" s="65"/>
      <c r="AD290" s="65"/>
      <c r="AE290" s="65"/>
      <c r="AF290" s="65"/>
      <c r="AG290" s="65"/>
      <c r="AH290" s="65"/>
      <c r="AI290" s="65"/>
      <c r="AJ290" s="65"/>
      <c r="AK290" s="65"/>
      <c r="AL290" s="65"/>
    </row>
    <row r="291" ht="20.25" customHeight="1">
      <c r="A291" s="65"/>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5"/>
      <c r="AA291" s="65"/>
      <c r="AB291" s="65"/>
      <c r="AC291" s="65"/>
      <c r="AD291" s="65"/>
      <c r="AE291" s="65"/>
      <c r="AF291" s="65"/>
      <c r="AG291" s="65"/>
      <c r="AH291" s="65"/>
      <c r="AI291" s="65"/>
      <c r="AJ291" s="65"/>
      <c r="AK291" s="65"/>
      <c r="AL291" s="65"/>
    </row>
    <row r="292" ht="20.25" customHeight="1">
      <c r="A292" s="65"/>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5"/>
      <c r="AA292" s="65"/>
      <c r="AB292" s="65"/>
      <c r="AC292" s="65"/>
      <c r="AD292" s="65"/>
      <c r="AE292" s="65"/>
      <c r="AF292" s="65"/>
      <c r="AG292" s="65"/>
      <c r="AH292" s="65"/>
      <c r="AI292" s="65"/>
      <c r="AJ292" s="65"/>
      <c r="AK292" s="65"/>
      <c r="AL292" s="65"/>
    </row>
    <row r="293" ht="20.25" customHeight="1">
      <c r="A293" s="65"/>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5"/>
      <c r="AA293" s="65"/>
      <c r="AB293" s="65"/>
      <c r="AC293" s="65"/>
      <c r="AD293" s="65"/>
      <c r="AE293" s="65"/>
      <c r="AF293" s="65"/>
      <c r="AG293" s="65"/>
      <c r="AH293" s="65"/>
      <c r="AI293" s="65"/>
      <c r="AJ293" s="65"/>
      <c r="AK293" s="65"/>
      <c r="AL293" s="65"/>
    </row>
    <row r="294" ht="20.25" customHeight="1">
      <c r="A294" s="65"/>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5"/>
      <c r="AA294" s="65"/>
      <c r="AB294" s="65"/>
      <c r="AC294" s="65"/>
      <c r="AD294" s="65"/>
      <c r="AE294" s="65"/>
      <c r="AF294" s="65"/>
      <c r="AG294" s="65"/>
      <c r="AH294" s="65"/>
      <c r="AI294" s="65"/>
      <c r="AJ294" s="65"/>
      <c r="AK294" s="65"/>
      <c r="AL294" s="65"/>
    </row>
    <row r="295" ht="20.25" customHeight="1">
      <c r="A295" s="65"/>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5"/>
      <c r="AA295" s="65"/>
      <c r="AB295" s="65"/>
      <c r="AC295" s="65"/>
      <c r="AD295" s="65"/>
      <c r="AE295" s="65"/>
      <c r="AF295" s="65"/>
      <c r="AG295" s="65"/>
      <c r="AH295" s="65"/>
      <c r="AI295" s="65"/>
      <c r="AJ295" s="65"/>
      <c r="AK295" s="65"/>
      <c r="AL295" s="65"/>
    </row>
    <row r="296" ht="20.25" customHeight="1">
      <c r="A296" s="65"/>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5"/>
      <c r="AA296" s="65"/>
      <c r="AB296" s="65"/>
      <c r="AC296" s="65"/>
      <c r="AD296" s="65"/>
      <c r="AE296" s="65"/>
      <c r="AF296" s="65"/>
      <c r="AG296" s="65"/>
      <c r="AH296" s="65"/>
      <c r="AI296" s="65"/>
      <c r="AJ296" s="65"/>
      <c r="AK296" s="65"/>
      <c r="AL296" s="65"/>
    </row>
    <row r="297" ht="20.25" customHeight="1">
      <c r="A297" s="65"/>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5"/>
      <c r="AA297" s="65"/>
      <c r="AB297" s="65"/>
      <c r="AC297" s="65"/>
      <c r="AD297" s="65"/>
      <c r="AE297" s="65"/>
      <c r="AF297" s="65"/>
      <c r="AG297" s="65"/>
      <c r="AH297" s="65"/>
      <c r="AI297" s="65"/>
      <c r="AJ297" s="65"/>
      <c r="AK297" s="65"/>
      <c r="AL297" s="65"/>
    </row>
    <row r="298" ht="20.25" customHeight="1">
      <c r="A298" s="65"/>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5"/>
      <c r="AA298" s="65"/>
      <c r="AB298" s="65"/>
      <c r="AC298" s="65"/>
      <c r="AD298" s="65"/>
      <c r="AE298" s="65"/>
      <c r="AF298" s="65"/>
      <c r="AG298" s="65"/>
      <c r="AH298" s="65"/>
      <c r="AI298" s="65"/>
      <c r="AJ298" s="65"/>
      <c r="AK298" s="65"/>
      <c r="AL298" s="65"/>
    </row>
    <row r="299" ht="20.25" customHeight="1">
      <c r="A299" s="65"/>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5"/>
      <c r="AA299" s="65"/>
      <c r="AB299" s="65"/>
      <c r="AC299" s="65"/>
      <c r="AD299" s="65"/>
      <c r="AE299" s="65"/>
      <c r="AF299" s="65"/>
      <c r="AG299" s="65"/>
      <c r="AH299" s="65"/>
      <c r="AI299" s="65"/>
      <c r="AJ299" s="65"/>
      <c r="AK299" s="65"/>
      <c r="AL299" s="65"/>
    </row>
    <row r="300" ht="20.25" customHeight="1">
      <c r="A300" s="65"/>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5"/>
      <c r="AA300" s="65"/>
      <c r="AB300" s="65"/>
      <c r="AC300" s="65"/>
      <c r="AD300" s="65"/>
      <c r="AE300" s="65"/>
      <c r="AF300" s="65"/>
      <c r="AG300" s="65"/>
      <c r="AH300" s="65"/>
      <c r="AI300" s="65"/>
      <c r="AJ300" s="65"/>
      <c r="AK300" s="65"/>
      <c r="AL300" s="65"/>
    </row>
    <row r="301" ht="20.25" customHeight="1">
      <c r="A301" s="65"/>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5"/>
      <c r="AA301" s="65"/>
      <c r="AB301" s="65"/>
      <c r="AC301" s="65"/>
      <c r="AD301" s="65"/>
      <c r="AE301" s="65"/>
      <c r="AF301" s="65"/>
      <c r="AG301" s="65"/>
      <c r="AH301" s="65"/>
      <c r="AI301" s="65"/>
      <c r="AJ301" s="65"/>
      <c r="AK301" s="65"/>
      <c r="AL301" s="65"/>
    </row>
    <row r="302" ht="20.25" customHeight="1">
      <c r="A302" s="65"/>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5"/>
      <c r="AA302" s="65"/>
      <c r="AB302" s="65"/>
      <c r="AC302" s="65"/>
      <c r="AD302" s="65"/>
      <c r="AE302" s="65"/>
      <c r="AF302" s="65"/>
      <c r="AG302" s="65"/>
      <c r="AH302" s="65"/>
      <c r="AI302" s="65"/>
      <c r="AJ302" s="65"/>
      <c r="AK302" s="65"/>
      <c r="AL302" s="65"/>
    </row>
    <row r="303" ht="20.25" customHeight="1">
      <c r="A303" s="65"/>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5"/>
      <c r="AA303" s="65"/>
      <c r="AB303" s="65"/>
      <c r="AC303" s="65"/>
      <c r="AD303" s="65"/>
      <c r="AE303" s="65"/>
      <c r="AF303" s="65"/>
      <c r="AG303" s="65"/>
      <c r="AH303" s="65"/>
      <c r="AI303" s="65"/>
      <c r="AJ303" s="65"/>
      <c r="AK303" s="65"/>
      <c r="AL303" s="65"/>
    </row>
    <row r="304" ht="20.25" customHeight="1">
      <c r="A304" s="65"/>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5"/>
      <c r="AA304" s="65"/>
      <c r="AB304" s="65"/>
      <c r="AC304" s="65"/>
      <c r="AD304" s="65"/>
      <c r="AE304" s="65"/>
      <c r="AF304" s="65"/>
      <c r="AG304" s="65"/>
      <c r="AH304" s="65"/>
      <c r="AI304" s="65"/>
      <c r="AJ304" s="65"/>
      <c r="AK304" s="65"/>
      <c r="AL304" s="65"/>
    </row>
    <row r="305" ht="20.25" customHeight="1">
      <c r="A305" s="65"/>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5"/>
      <c r="AA305" s="65"/>
      <c r="AB305" s="65"/>
      <c r="AC305" s="65"/>
      <c r="AD305" s="65"/>
      <c r="AE305" s="65"/>
      <c r="AF305" s="65"/>
      <c r="AG305" s="65"/>
      <c r="AH305" s="65"/>
      <c r="AI305" s="65"/>
      <c r="AJ305" s="65"/>
      <c r="AK305" s="65"/>
      <c r="AL305" s="65"/>
    </row>
    <row r="306" ht="20.25" customHeight="1">
      <c r="A306" s="65"/>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5"/>
      <c r="AA306" s="65"/>
      <c r="AB306" s="65"/>
      <c r="AC306" s="65"/>
      <c r="AD306" s="65"/>
      <c r="AE306" s="65"/>
      <c r="AF306" s="65"/>
      <c r="AG306" s="65"/>
      <c r="AH306" s="65"/>
      <c r="AI306" s="65"/>
      <c r="AJ306" s="65"/>
      <c r="AK306" s="65"/>
      <c r="AL306" s="65"/>
    </row>
    <row r="307" ht="20.25" customHeight="1">
      <c r="A307" s="65"/>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5"/>
      <c r="AA307" s="65"/>
      <c r="AB307" s="65"/>
      <c r="AC307" s="65"/>
      <c r="AD307" s="65"/>
      <c r="AE307" s="65"/>
      <c r="AF307" s="65"/>
      <c r="AG307" s="65"/>
      <c r="AH307" s="65"/>
      <c r="AI307" s="65"/>
      <c r="AJ307" s="65"/>
      <c r="AK307" s="65"/>
      <c r="AL307" s="65"/>
    </row>
    <row r="308" ht="20.25" customHeight="1">
      <c r="A308" s="65"/>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5"/>
      <c r="AA308" s="65"/>
      <c r="AB308" s="65"/>
      <c r="AC308" s="65"/>
      <c r="AD308" s="65"/>
      <c r="AE308" s="65"/>
      <c r="AF308" s="65"/>
      <c r="AG308" s="65"/>
      <c r="AH308" s="65"/>
      <c r="AI308" s="65"/>
      <c r="AJ308" s="65"/>
      <c r="AK308" s="65"/>
      <c r="AL308" s="65"/>
    </row>
    <row r="309" ht="20.25" customHeight="1">
      <c r="A309" s="65"/>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5"/>
      <c r="AA309" s="65"/>
      <c r="AB309" s="65"/>
      <c r="AC309" s="65"/>
      <c r="AD309" s="65"/>
      <c r="AE309" s="65"/>
      <c r="AF309" s="65"/>
      <c r="AG309" s="65"/>
      <c r="AH309" s="65"/>
      <c r="AI309" s="65"/>
      <c r="AJ309" s="65"/>
      <c r="AK309" s="65"/>
      <c r="AL309" s="65"/>
    </row>
    <row r="310" ht="20.25" customHeight="1">
      <c r="A310" s="65"/>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5"/>
      <c r="AA310" s="65"/>
      <c r="AB310" s="65"/>
      <c r="AC310" s="65"/>
      <c r="AD310" s="65"/>
      <c r="AE310" s="65"/>
      <c r="AF310" s="65"/>
      <c r="AG310" s="65"/>
      <c r="AH310" s="65"/>
      <c r="AI310" s="65"/>
      <c r="AJ310" s="65"/>
      <c r="AK310" s="65"/>
      <c r="AL310" s="65"/>
    </row>
    <row r="311" ht="20.25" customHeight="1">
      <c r="A311" s="65"/>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5"/>
      <c r="AA311" s="65"/>
      <c r="AB311" s="65"/>
      <c r="AC311" s="65"/>
      <c r="AD311" s="65"/>
      <c r="AE311" s="65"/>
      <c r="AF311" s="65"/>
      <c r="AG311" s="65"/>
      <c r="AH311" s="65"/>
      <c r="AI311" s="65"/>
      <c r="AJ311" s="65"/>
      <c r="AK311" s="65"/>
      <c r="AL311" s="65"/>
    </row>
    <row r="312" ht="20.25" customHeight="1">
      <c r="A312" s="65"/>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5"/>
      <c r="AA312" s="65"/>
      <c r="AB312" s="65"/>
      <c r="AC312" s="65"/>
      <c r="AD312" s="65"/>
      <c r="AE312" s="65"/>
      <c r="AF312" s="65"/>
      <c r="AG312" s="65"/>
      <c r="AH312" s="65"/>
      <c r="AI312" s="65"/>
      <c r="AJ312" s="65"/>
      <c r="AK312" s="65"/>
      <c r="AL312" s="65"/>
    </row>
    <row r="313" ht="20.25" customHeight="1">
      <c r="A313" s="65"/>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5"/>
      <c r="AA313" s="65"/>
      <c r="AB313" s="65"/>
      <c r="AC313" s="65"/>
      <c r="AD313" s="65"/>
      <c r="AE313" s="65"/>
      <c r="AF313" s="65"/>
      <c r="AG313" s="65"/>
      <c r="AH313" s="65"/>
      <c r="AI313" s="65"/>
      <c r="AJ313" s="65"/>
      <c r="AK313" s="65"/>
      <c r="AL313" s="65"/>
    </row>
    <row r="314" ht="20.25" customHeight="1">
      <c r="A314" s="65"/>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5"/>
      <c r="AA314" s="65"/>
      <c r="AB314" s="65"/>
      <c r="AC314" s="65"/>
      <c r="AD314" s="65"/>
      <c r="AE314" s="65"/>
      <c r="AF314" s="65"/>
      <c r="AG314" s="65"/>
      <c r="AH314" s="65"/>
      <c r="AI314" s="65"/>
      <c r="AJ314" s="65"/>
      <c r="AK314" s="65"/>
      <c r="AL314" s="65"/>
    </row>
    <row r="315" ht="20.25" customHeight="1">
      <c r="A315" s="65"/>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5"/>
      <c r="AA315" s="65"/>
      <c r="AB315" s="65"/>
      <c r="AC315" s="65"/>
      <c r="AD315" s="65"/>
      <c r="AE315" s="65"/>
      <c r="AF315" s="65"/>
      <c r="AG315" s="65"/>
      <c r="AH315" s="65"/>
      <c r="AI315" s="65"/>
      <c r="AJ315" s="65"/>
      <c r="AK315" s="65"/>
      <c r="AL315" s="65"/>
    </row>
    <row r="316" ht="20.25" customHeight="1">
      <c r="A316" s="65"/>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5"/>
      <c r="AA316" s="65"/>
      <c r="AB316" s="65"/>
      <c r="AC316" s="65"/>
      <c r="AD316" s="65"/>
      <c r="AE316" s="65"/>
      <c r="AF316" s="65"/>
      <c r="AG316" s="65"/>
      <c r="AH316" s="65"/>
      <c r="AI316" s="65"/>
      <c r="AJ316" s="65"/>
      <c r="AK316" s="65"/>
      <c r="AL316" s="65"/>
    </row>
    <row r="317" ht="20.25" customHeight="1">
      <c r="A317" s="65"/>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5"/>
      <c r="AA317" s="65"/>
      <c r="AB317" s="65"/>
      <c r="AC317" s="65"/>
      <c r="AD317" s="65"/>
      <c r="AE317" s="65"/>
      <c r="AF317" s="65"/>
      <c r="AG317" s="65"/>
      <c r="AH317" s="65"/>
      <c r="AI317" s="65"/>
      <c r="AJ317" s="65"/>
      <c r="AK317" s="65"/>
      <c r="AL317" s="65"/>
    </row>
    <row r="318" ht="20.25" customHeight="1">
      <c r="A318" s="65"/>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5"/>
      <c r="AA318" s="65"/>
      <c r="AB318" s="65"/>
      <c r="AC318" s="65"/>
      <c r="AD318" s="65"/>
      <c r="AE318" s="65"/>
      <c r="AF318" s="65"/>
      <c r="AG318" s="65"/>
      <c r="AH318" s="65"/>
      <c r="AI318" s="65"/>
      <c r="AJ318" s="65"/>
      <c r="AK318" s="65"/>
      <c r="AL318" s="65"/>
    </row>
    <row r="319" ht="20.25" customHeight="1">
      <c r="A319" s="65"/>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5"/>
      <c r="AA319" s="65"/>
      <c r="AB319" s="65"/>
      <c r="AC319" s="65"/>
      <c r="AD319" s="65"/>
      <c r="AE319" s="65"/>
      <c r="AF319" s="65"/>
      <c r="AG319" s="65"/>
      <c r="AH319" s="65"/>
      <c r="AI319" s="65"/>
      <c r="AJ319" s="65"/>
      <c r="AK319" s="65"/>
      <c r="AL319" s="65"/>
    </row>
    <row r="320" ht="20.25" customHeight="1">
      <c r="A320" s="65"/>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5"/>
      <c r="AA320" s="65"/>
      <c r="AB320" s="65"/>
      <c r="AC320" s="65"/>
      <c r="AD320" s="65"/>
      <c r="AE320" s="65"/>
      <c r="AF320" s="65"/>
      <c r="AG320" s="65"/>
      <c r="AH320" s="65"/>
      <c r="AI320" s="65"/>
      <c r="AJ320" s="65"/>
      <c r="AK320" s="65"/>
      <c r="AL320" s="65"/>
    </row>
    <row r="321" ht="20.25" customHeight="1">
      <c r="A321" s="65"/>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5"/>
      <c r="AA321" s="65"/>
      <c r="AB321" s="65"/>
      <c r="AC321" s="65"/>
      <c r="AD321" s="65"/>
      <c r="AE321" s="65"/>
      <c r="AF321" s="65"/>
      <c r="AG321" s="65"/>
      <c r="AH321" s="65"/>
      <c r="AI321" s="65"/>
      <c r="AJ321" s="65"/>
      <c r="AK321" s="65"/>
      <c r="AL321" s="65"/>
    </row>
    <row r="322" ht="20.25" customHeight="1">
      <c r="A322" s="65"/>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5"/>
      <c r="AA322" s="65"/>
      <c r="AB322" s="65"/>
      <c r="AC322" s="65"/>
      <c r="AD322" s="65"/>
      <c r="AE322" s="65"/>
      <c r="AF322" s="65"/>
      <c r="AG322" s="65"/>
      <c r="AH322" s="65"/>
      <c r="AI322" s="65"/>
      <c r="AJ322" s="65"/>
      <c r="AK322" s="65"/>
      <c r="AL322" s="65"/>
    </row>
    <row r="323" ht="20.25" customHeight="1">
      <c r="A323" s="65"/>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5"/>
      <c r="AA323" s="65"/>
      <c r="AB323" s="65"/>
      <c r="AC323" s="65"/>
      <c r="AD323" s="65"/>
      <c r="AE323" s="65"/>
      <c r="AF323" s="65"/>
      <c r="AG323" s="65"/>
      <c r="AH323" s="65"/>
      <c r="AI323" s="65"/>
      <c r="AJ323" s="65"/>
      <c r="AK323" s="65"/>
      <c r="AL323" s="65"/>
    </row>
    <row r="324" ht="20.25" customHeight="1">
      <c r="A324" s="65"/>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5"/>
      <c r="AA324" s="65"/>
      <c r="AB324" s="65"/>
      <c r="AC324" s="65"/>
      <c r="AD324" s="65"/>
      <c r="AE324" s="65"/>
      <c r="AF324" s="65"/>
      <c r="AG324" s="65"/>
      <c r="AH324" s="65"/>
      <c r="AI324" s="65"/>
      <c r="AJ324" s="65"/>
      <c r="AK324" s="65"/>
      <c r="AL324" s="65"/>
    </row>
    <row r="325" ht="20.25" customHeight="1">
      <c r="A325" s="65"/>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5"/>
      <c r="AA325" s="65"/>
      <c r="AB325" s="65"/>
      <c r="AC325" s="65"/>
      <c r="AD325" s="65"/>
      <c r="AE325" s="65"/>
      <c r="AF325" s="65"/>
      <c r="AG325" s="65"/>
      <c r="AH325" s="65"/>
      <c r="AI325" s="65"/>
      <c r="AJ325" s="65"/>
      <c r="AK325" s="65"/>
      <c r="AL325" s="65"/>
    </row>
    <row r="326" ht="20.25" customHeight="1">
      <c r="A326" s="65"/>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5"/>
      <c r="AA326" s="65"/>
      <c r="AB326" s="65"/>
      <c r="AC326" s="65"/>
      <c r="AD326" s="65"/>
      <c r="AE326" s="65"/>
      <c r="AF326" s="65"/>
      <c r="AG326" s="65"/>
      <c r="AH326" s="65"/>
      <c r="AI326" s="65"/>
      <c r="AJ326" s="65"/>
      <c r="AK326" s="65"/>
      <c r="AL326" s="65"/>
    </row>
    <row r="327" ht="20.25" customHeight="1">
      <c r="A327" s="65"/>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5"/>
      <c r="AA327" s="65"/>
      <c r="AB327" s="65"/>
      <c r="AC327" s="65"/>
      <c r="AD327" s="65"/>
      <c r="AE327" s="65"/>
      <c r="AF327" s="65"/>
      <c r="AG327" s="65"/>
      <c r="AH327" s="65"/>
      <c r="AI327" s="65"/>
      <c r="AJ327" s="65"/>
      <c r="AK327" s="65"/>
      <c r="AL327" s="65"/>
    </row>
    <row r="328" ht="20.25" customHeight="1">
      <c r="A328" s="65"/>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5"/>
      <c r="AA328" s="65"/>
      <c r="AB328" s="65"/>
      <c r="AC328" s="65"/>
      <c r="AD328" s="65"/>
      <c r="AE328" s="65"/>
      <c r="AF328" s="65"/>
      <c r="AG328" s="65"/>
      <c r="AH328" s="65"/>
      <c r="AI328" s="65"/>
      <c r="AJ328" s="65"/>
      <c r="AK328" s="65"/>
      <c r="AL328" s="65"/>
    </row>
    <row r="329" ht="20.25" customHeight="1">
      <c r="A329" s="65"/>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5"/>
      <c r="AA329" s="65"/>
      <c r="AB329" s="65"/>
      <c r="AC329" s="65"/>
      <c r="AD329" s="65"/>
      <c r="AE329" s="65"/>
      <c r="AF329" s="65"/>
      <c r="AG329" s="65"/>
      <c r="AH329" s="65"/>
      <c r="AI329" s="65"/>
      <c r="AJ329" s="65"/>
      <c r="AK329" s="65"/>
      <c r="AL329" s="65"/>
    </row>
    <row r="330" ht="20.25" customHeight="1">
      <c r="A330" s="65"/>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5"/>
      <c r="AA330" s="65"/>
      <c r="AB330" s="65"/>
      <c r="AC330" s="65"/>
      <c r="AD330" s="65"/>
      <c r="AE330" s="65"/>
      <c r="AF330" s="65"/>
      <c r="AG330" s="65"/>
      <c r="AH330" s="65"/>
      <c r="AI330" s="65"/>
      <c r="AJ330" s="65"/>
      <c r="AK330" s="65"/>
      <c r="AL330" s="65"/>
    </row>
    <row r="331" ht="20.25" customHeight="1">
      <c r="A331" s="65"/>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5"/>
      <c r="AA331" s="65"/>
      <c r="AB331" s="65"/>
      <c r="AC331" s="65"/>
      <c r="AD331" s="65"/>
      <c r="AE331" s="65"/>
      <c r="AF331" s="65"/>
      <c r="AG331" s="65"/>
      <c r="AH331" s="65"/>
      <c r="AI331" s="65"/>
      <c r="AJ331" s="65"/>
      <c r="AK331" s="65"/>
      <c r="AL331" s="65"/>
    </row>
    <row r="332" ht="20.25" customHeight="1">
      <c r="A332" s="65"/>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5"/>
      <c r="AA332" s="65"/>
      <c r="AB332" s="65"/>
      <c r="AC332" s="65"/>
      <c r="AD332" s="65"/>
      <c r="AE332" s="65"/>
      <c r="AF332" s="65"/>
      <c r="AG332" s="65"/>
      <c r="AH332" s="65"/>
      <c r="AI332" s="65"/>
      <c r="AJ332" s="65"/>
      <c r="AK332" s="65"/>
      <c r="AL332" s="65"/>
    </row>
    <row r="333" ht="20.25" customHeight="1">
      <c r="A333" s="65"/>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5"/>
      <c r="AA333" s="65"/>
      <c r="AB333" s="65"/>
      <c r="AC333" s="65"/>
      <c r="AD333" s="65"/>
      <c r="AE333" s="65"/>
      <c r="AF333" s="65"/>
      <c r="AG333" s="65"/>
      <c r="AH333" s="65"/>
      <c r="AI333" s="65"/>
      <c r="AJ333" s="65"/>
      <c r="AK333" s="65"/>
      <c r="AL333" s="65"/>
    </row>
    <row r="334" ht="20.25" customHeight="1">
      <c r="A334" s="65"/>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5"/>
      <c r="AA334" s="65"/>
      <c r="AB334" s="65"/>
      <c r="AC334" s="65"/>
      <c r="AD334" s="65"/>
      <c r="AE334" s="65"/>
      <c r="AF334" s="65"/>
      <c r="AG334" s="65"/>
      <c r="AH334" s="65"/>
      <c r="AI334" s="65"/>
      <c r="AJ334" s="65"/>
      <c r="AK334" s="65"/>
      <c r="AL334" s="65"/>
    </row>
    <row r="335" ht="20.25" customHeight="1">
      <c r="A335" s="65"/>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5"/>
      <c r="AA335" s="65"/>
      <c r="AB335" s="65"/>
      <c r="AC335" s="65"/>
      <c r="AD335" s="65"/>
      <c r="AE335" s="65"/>
      <c r="AF335" s="65"/>
      <c r="AG335" s="65"/>
      <c r="AH335" s="65"/>
      <c r="AI335" s="65"/>
      <c r="AJ335" s="65"/>
      <c r="AK335" s="65"/>
      <c r="AL335" s="65"/>
    </row>
    <row r="336" ht="20.25" customHeight="1">
      <c r="A336" s="65"/>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5"/>
      <c r="AA336" s="65"/>
      <c r="AB336" s="65"/>
      <c r="AC336" s="65"/>
      <c r="AD336" s="65"/>
      <c r="AE336" s="65"/>
      <c r="AF336" s="65"/>
      <c r="AG336" s="65"/>
      <c r="AH336" s="65"/>
      <c r="AI336" s="65"/>
      <c r="AJ336" s="65"/>
      <c r="AK336" s="65"/>
      <c r="AL336" s="65"/>
    </row>
    <row r="337" ht="20.25" customHeight="1">
      <c r="A337" s="65"/>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5"/>
      <c r="AA337" s="65"/>
      <c r="AB337" s="65"/>
      <c r="AC337" s="65"/>
      <c r="AD337" s="65"/>
      <c r="AE337" s="65"/>
      <c r="AF337" s="65"/>
      <c r="AG337" s="65"/>
      <c r="AH337" s="65"/>
      <c r="AI337" s="65"/>
      <c r="AJ337" s="65"/>
      <c r="AK337" s="65"/>
      <c r="AL337" s="65"/>
    </row>
    <row r="338" ht="20.25" customHeight="1">
      <c r="A338" s="65"/>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5"/>
      <c r="AA338" s="65"/>
      <c r="AB338" s="65"/>
      <c r="AC338" s="65"/>
      <c r="AD338" s="65"/>
      <c r="AE338" s="65"/>
      <c r="AF338" s="65"/>
      <c r="AG338" s="65"/>
      <c r="AH338" s="65"/>
      <c r="AI338" s="65"/>
      <c r="AJ338" s="65"/>
      <c r="AK338" s="65"/>
      <c r="AL338" s="65"/>
    </row>
    <row r="339" ht="20.25" customHeight="1">
      <c r="A339" s="65"/>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5"/>
      <c r="AA339" s="65"/>
      <c r="AB339" s="65"/>
      <c r="AC339" s="65"/>
      <c r="AD339" s="65"/>
      <c r="AE339" s="65"/>
      <c r="AF339" s="65"/>
      <c r="AG339" s="65"/>
      <c r="AH339" s="65"/>
      <c r="AI339" s="65"/>
      <c r="AJ339" s="65"/>
      <c r="AK339" s="65"/>
      <c r="AL339" s="65"/>
    </row>
    <row r="340" ht="20.25" customHeight="1">
      <c r="A340" s="65"/>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5"/>
      <c r="AA340" s="65"/>
      <c r="AB340" s="65"/>
      <c r="AC340" s="65"/>
      <c r="AD340" s="65"/>
      <c r="AE340" s="65"/>
      <c r="AF340" s="65"/>
      <c r="AG340" s="65"/>
      <c r="AH340" s="65"/>
      <c r="AI340" s="65"/>
      <c r="AJ340" s="65"/>
      <c r="AK340" s="65"/>
      <c r="AL340" s="65"/>
    </row>
    <row r="341" ht="20.25" customHeight="1">
      <c r="A341" s="65"/>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5"/>
      <c r="AA341" s="65"/>
      <c r="AB341" s="65"/>
      <c r="AC341" s="65"/>
      <c r="AD341" s="65"/>
      <c r="AE341" s="65"/>
      <c r="AF341" s="65"/>
      <c r="AG341" s="65"/>
      <c r="AH341" s="65"/>
      <c r="AI341" s="65"/>
      <c r="AJ341" s="65"/>
      <c r="AK341" s="65"/>
      <c r="AL341" s="65"/>
    </row>
    <row r="342" ht="20.25" customHeight="1">
      <c r="A342" s="65"/>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5"/>
      <c r="AA342" s="65"/>
      <c r="AB342" s="65"/>
      <c r="AC342" s="65"/>
      <c r="AD342" s="65"/>
      <c r="AE342" s="65"/>
      <c r="AF342" s="65"/>
      <c r="AG342" s="65"/>
      <c r="AH342" s="65"/>
      <c r="AI342" s="65"/>
      <c r="AJ342" s="65"/>
      <c r="AK342" s="65"/>
      <c r="AL342" s="65"/>
    </row>
    <row r="343" ht="20.25" customHeight="1">
      <c r="A343" s="65"/>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5"/>
      <c r="AA343" s="65"/>
      <c r="AB343" s="65"/>
      <c r="AC343" s="65"/>
      <c r="AD343" s="65"/>
      <c r="AE343" s="65"/>
      <c r="AF343" s="65"/>
      <c r="AG343" s="65"/>
      <c r="AH343" s="65"/>
      <c r="AI343" s="65"/>
      <c r="AJ343" s="65"/>
      <c r="AK343" s="65"/>
      <c r="AL343" s="65"/>
    </row>
    <row r="344" ht="20.25" customHeight="1">
      <c r="A344" s="65"/>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5"/>
      <c r="AA344" s="65"/>
      <c r="AB344" s="65"/>
      <c r="AC344" s="65"/>
      <c r="AD344" s="65"/>
      <c r="AE344" s="65"/>
      <c r="AF344" s="65"/>
      <c r="AG344" s="65"/>
      <c r="AH344" s="65"/>
      <c r="AI344" s="65"/>
      <c r="AJ344" s="65"/>
      <c r="AK344" s="65"/>
      <c r="AL344" s="65"/>
    </row>
    <row r="345" ht="20.25" customHeight="1">
      <c r="A345" s="65"/>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5"/>
      <c r="AA345" s="65"/>
      <c r="AB345" s="65"/>
      <c r="AC345" s="65"/>
      <c r="AD345" s="65"/>
      <c r="AE345" s="65"/>
      <c r="AF345" s="65"/>
      <c r="AG345" s="65"/>
      <c r="AH345" s="65"/>
      <c r="AI345" s="65"/>
      <c r="AJ345" s="65"/>
      <c r="AK345" s="65"/>
      <c r="AL345" s="65"/>
    </row>
    <row r="346" ht="20.25" customHeight="1">
      <c r="A346" s="65"/>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5"/>
      <c r="AA346" s="65"/>
      <c r="AB346" s="65"/>
      <c r="AC346" s="65"/>
      <c r="AD346" s="65"/>
      <c r="AE346" s="65"/>
      <c r="AF346" s="65"/>
      <c r="AG346" s="65"/>
      <c r="AH346" s="65"/>
      <c r="AI346" s="65"/>
      <c r="AJ346" s="65"/>
      <c r="AK346" s="65"/>
      <c r="AL346" s="65"/>
    </row>
    <row r="347" ht="20.25" customHeight="1">
      <c r="A347" s="65"/>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5"/>
      <c r="AA347" s="65"/>
      <c r="AB347" s="65"/>
      <c r="AC347" s="65"/>
      <c r="AD347" s="65"/>
      <c r="AE347" s="65"/>
      <c r="AF347" s="65"/>
      <c r="AG347" s="65"/>
      <c r="AH347" s="65"/>
      <c r="AI347" s="65"/>
      <c r="AJ347" s="65"/>
      <c r="AK347" s="65"/>
      <c r="AL347" s="65"/>
    </row>
    <row r="348" ht="20.25" customHeight="1">
      <c r="A348" s="65"/>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5"/>
      <c r="AA348" s="65"/>
      <c r="AB348" s="65"/>
      <c r="AC348" s="65"/>
      <c r="AD348" s="65"/>
      <c r="AE348" s="65"/>
      <c r="AF348" s="65"/>
      <c r="AG348" s="65"/>
      <c r="AH348" s="65"/>
      <c r="AI348" s="65"/>
      <c r="AJ348" s="65"/>
      <c r="AK348" s="65"/>
      <c r="AL348" s="65"/>
    </row>
    <row r="349" ht="20.25" customHeight="1">
      <c r="A349" s="65"/>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5"/>
      <c r="AA349" s="65"/>
      <c r="AB349" s="65"/>
      <c r="AC349" s="65"/>
      <c r="AD349" s="65"/>
      <c r="AE349" s="65"/>
      <c r="AF349" s="65"/>
      <c r="AG349" s="65"/>
      <c r="AH349" s="65"/>
      <c r="AI349" s="65"/>
      <c r="AJ349" s="65"/>
      <c r="AK349" s="65"/>
      <c r="AL349" s="65"/>
    </row>
    <row r="350" ht="20.25" customHeight="1">
      <c r="A350" s="65"/>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5"/>
      <c r="AA350" s="65"/>
      <c r="AB350" s="65"/>
      <c r="AC350" s="65"/>
      <c r="AD350" s="65"/>
      <c r="AE350" s="65"/>
      <c r="AF350" s="65"/>
      <c r="AG350" s="65"/>
      <c r="AH350" s="65"/>
      <c r="AI350" s="65"/>
      <c r="AJ350" s="65"/>
      <c r="AK350" s="65"/>
      <c r="AL350" s="65"/>
    </row>
    <row r="351" ht="20.25" customHeight="1">
      <c r="A351" s="65"/>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5"/>
      <c r="AA351" s="65"/>
      <c r="AB351" s="65"/>
      <c r="AC351" s="65"/>
      <c r="AD351" s="65"/>
      <c r="AE351" s="65"/>
      <c r="AF351" s="65"/>
      <c r="AG351" s="65"/>
      <c r="AH351" s="65"/>
      <c r="AI351" s="65"/>
      <c r="AJ351" s="65"/>
      <c r="AK351" s="65"/>
      <c r="AL351" s="65"/>
    </row>
    <row r="352" ht="20.25" customHeight="1">
      <c r="A352" s="65"/>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5"/>
      <c r="AA352" s="65"/>
      <c r="AB352" s="65"/>
      <c r="AC352" s="65"/>
      <c r="AD352" s="65"/>
      <c r="AE352" s="65"/>
      <c r="AF352" s="65"/>
      <c r="AG352" s="65"/>
      <c r="AH352" s="65"/>
      <c r="AI352" s="65"/>
      <c r="AJ352" s="65"/>
      <c r="AK352" s="65"/>
      <c r="AL352" s="65"/>
    </row>
    <row r="353" ht="20.25" customHeight="1">
      <c r="A353" s="65"/>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5"/>
      <c r="AA353" s="65"/>
      <c r="AB353" s="65"/>
      <c r="AC353" s="65"/>
      <c r="AD353" s="65"/>
      <c r="AE353" s="65"/>
      <c r="AF353" s="65"/>
      <c r="AG353" s="65"/>
      <c r="AH353" s="65"/>
      <c r="AI353" s="65"/>
      <c r="AJ353" s="65"/>
      <c r="AK353" s="65"/>
      <c r="AL353" s="65"/>
    </row>
    <row r="354" ht="20.25" customHeight="1">
      <c r="A354" s="65"/>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5"/>
      <c r="AA354" s="65"/>
      <c r="AB354" s="65"/>
      <c r="AC354" s="65"/>
      <c r="AD354" s="65"/>
      <c r="AE354" s="65"/>
      <c r="AF354" s="65"/>
      <c r="AG354" s="65"/>
      <c r="AH354" s="65"/>
      <c r="AI354" s="65"/>
      <c r="AJ354" s="65"/>
      <c r="AK354" s="65"/>
      <c r="AL354" s="65"/>
    </row>
    <row r="355" ht="20.25" customHeight="1">
      <c r="A355" s="65"/>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5"/>
      <c r="AA355" s="65"/>
      <c r="AB355" s="65"/>
      <c r="AC355" s="65"/>
      <c r="AD355" s="65"/>
      <c r="AE355" s="65"/>
      <c r="AF355" s="65"/>
      <c r="AG355" s="65"/>
      <c r="AH355" s="65"/>
      <c r="AI355" s="65"/>
      <c r="AJ355" s="65"/>
      <c r="AK355" s="65"/>
      <c r="AL355" s="65"/>
    </row>
    <row r="356" ht="20.25" customHeight="1">
      <c r="A356" s="65"/>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5"/>
      <c r="AA356" s="65"/>
      <c r="AB356" s="65"/>
      <c r="AC356" s="65"/>
      <c r="AD356" s="65"/>
      <c r="AE356" s="65"/>
      <c r="AF356" s="65"/>
      <c r="AG356" s="65"/>
      <c r="AH356" s="65"/>
      <c r="AI356" s="65"/>
      <c r="AJ356" s="65"/>
      <c r="AK356" s="65"/>
      <c r="AL356" s="65"/>
    </row>
    <row r="357" ht="20.25" customHeight="1">
      <c r="A357" s="65"/>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5"/>
      <c r="AA357" s="65"/>
      <c r="AB357" s="65"/>
      <c r="AC357" s="65"/>
      <c r="AD357" s="65"/>
      <c r="AE357" s="65"/>
      <c r="AF357" s="65"/>
      <c r="AG357" s="65"/>
      <c r="AH357" s="65"/>
      <c r="AI357" s="65"/>
      <c r="AJ357" s="65"/>
      <c r="AK357" s="65"/>
      <c r="AL357" s="65"/>
    </row>
    <row r="358" ht="20.25" customHeight="1">
      <c r="A358" s="65"/>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5"/>
      <c r="AA358" s="65"/>
      <c r="AB358" s="65"/>
      <c r="AC358" s="65"/>
      <c r="AD358" s="65"/>
      <c r="AE358" s="65"/>
      <c r="AF358" s="65"/>
      <c r="AG358" s="65"/>
      <c r="AH358" s="65"/>
      <c r="AI358" s="65"/>
      <c r="AJ358" s="65"/>
      <c r="AK358" s="65"/>
      <c r="AL358" s="65"/>
    </row>
    <row r="359" ht="20.25" customHeight="1">
      <c r="A359" s="65"/>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5"/>
      <c r="AA359" s="65"/>
      <c r="AB359" s="65"/>
      <c r="AC359" s="65"/>
      <c r="AD359" s="65"/>
      <c r="AE359" s="65"/>
      <c r="AF359" s="65"/>
      <c r="AG359" s="65"/>
      <c r="AH359" s="65"/>
      <c r="AI359" s="65"/>
      <c r="AJ359" s="65"/>
      <c r="AK359" s="65"/>
      <c r="AL359" s="65"/>
    </row>
    <row r="360" ht="20.25" customHeight="1">
      <c r="A360" s="65"/>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5"/>
      <c r="AA360" s="65"/>
      <c r="AB360" s="65"/>
      <c r="AC360" s="65"/>
      <c r="AD360" s="65"/>
      <c r="AE360" s="65"/>
      <c r="AF360" s="65"/>
      <c r="AG360" s="65"/>
      <c r="AH360" s="65"/>
      <c r="AI360" s="65"/>
      <c r="AJ360" s="65"/>
      <c r="AK360" s="65"/>
      <c r="AL360" s="65"/>
    </row>
    <row r="361" ht="20.25" customHeight="1">
      <c r="A361" s="65"/>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5"/>
      <c r="AA361" s="65"/>
      <c r="AB361" s="65"/>
      <c r="AC361" s="65"/>
      <c r="AD361" s="65"/>
      <c r="AE361" s="65"/>
      <c r="AF361" s="65"/>
      <c r="AG361" s="65"/>
      <c r="AH361" s="65"/>
      <c r="AI361" s="65"/>
      <c r="AJ361" s="65"/>
      <c r="AK361" s="65"/>
      <c r="AL361" s="65"/>
    </row>
    <row r="362" ht="20.25" customHeight="1">
      <c r="A362" s="65"/>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5"/>
      <c r="AA362" s="65"/>
      <c r="AB362" s="65"/>
      <c r="AC362" s="65"/>
      <c r="AD362" s="65"/>
      <c r="AE362" s="65"/>
      <c r="AF362" s="65"/>
      <c r="AG362" s="65"/>
      <c r="AH362" s="65"/>
      <c r="AI362" s="65"/>
      <c r="AJ362" s="65"/>
      <c r="AK362" s="65"/>
      <c r="AL362" s="65"/>
    </row>
    <row r="363" ht="20.25" customHeight="1">
      <c r="A363" s="65"/>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5"/>
      <c r="AA363" s="65"/>
      <c r="AB363" s="65"/>
      <c r="AC363" s="65"/>
      <c r="AD363" s="65"/>
      <c r="AE363" s="65"/>
      <c r="AF363" s="65"/>
      <c r="AG363" s="65"/>
      <c r="AH363" s="65"/>
      <c r="AI363" s="65"/>
      <c r="AJ363" s="65"/>
      <c r="AK363" s="65"/>
      <c r="AL363" s="65"/>
    </row>
    <row r="364" ht="20.25" customHeight="1">
      <c r="A364" s="65"/>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5"/>
      <c r="AA364" s="65"/>
      <c r="AB364" s="65"/>
      <c r="AC364" s="65"/>
      <c r="AD364" s="65"/>
      <c r="AE364" s="65"/>
      <c r="AF364" s="65"/>
      <c r="AG364" s="65"/>
      <c r="AH364" s="65"/>
      <c r="AI364" s="65"/>
      <c r="AJ364" s="65"/>
      <c r="AK364" s="65"/>
      <c r="AL364" s="65"/>
    </row>
    <row r="365" ht="20.25" customHeight="1">
      <c r="A365" s="65"/>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5"/>
      <c r="AA365" s="65"/>
      <c r="AB365" s="65"/>
      <c r="AC365" s="65"/>
      <c r="AD365" s="65"/>
      <c r="AE365" s="65"/>
      <c r="AF365" s="65"/>
      <c r="AG365" s="65"/>
      <c r="AH365" s="65"/>
      <c r="AI365" s="65"/>
      <c r="AJ365" s="65"/>
      <c r="AK365" s="65"/>
      <c r="AL365" s="65"/>
    </row>
    <row r="366" ht="20.25" customHeight="1">
      <c r="A366" s="65"/>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5"/>
      <c r="AA366" s="65"/>
      <c r="AB366" s="65"/>
      <c r="AC366" s="65"/>
      <c r="AD366" s="65"/>
      <c r="AE366" s="65"/>
      <c r="AF366" s="65"/>
      <c r="AG366" s="65"/>
      <c r="AH366" s="65"/>
      <c r="AI366" s="65"/>
      <c r="AJ366" s="65"/>
      <c r="AK366" s="65"/>
      <c r="AL366" s="65"/>
    </row>
    <row r="367" ht="20.25" customHeight="1">
      <c r="A367" s="65"/>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5"/>
      <c r="AA367" s="65"/>
      <c r="AB367" s="65"/>
      <c r="AC367" s="65"/>
      <c r="AD367" s="65"/>
      <c r="AE367" s="65"/>
      <c r="AF367" s="65"/>
      <c r="AG367" s="65"/>
      <c r="AH367" s="65"/>
      <c r="AI367" s="65"/>
      <c r="AJ367" s="65"/>
      <c r="AK367" s="65"/>
      <c r="AL367" s="65"/>
    </row>
    <row r="368" ht="20.25" customHeight="1">
      <c r="A368" s="65"/>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5"/>
      <c r="AA368" s="65"/>
      <c r="AB368" s="65"/>
      <c r="AC368" s="65"/>
      <c r="AD368" s="65"/>
      <c r="AE368" s="65"/>
      <c r="AF368" s="65"/>
      <c r="AG368" s="65"/>
      <c r="AH368" s="65"/>
      <c r="AI368" s="65"/>
      <c r="AJ368" s="65"/>
      <c r="AK368" s="65"/>
      <c r="AL368" s="65"/>
    </row>
    <row r="369" ht="20.25" customHeight="1">
      <c r="A369" s="65"/>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5"/>
      <c r="AA369" s="65"/>
      <c r="AB369" s="65"/>
      <c r="AC369" s="65"/>
      <c r="AD369" s="65"/>
      <c r="AE369" s="65"/>
      <c r="AF369" s="65"/>
      <c r="AG369" s="65"/>
      <c r="AH369" s="65"/>
      <c r="AI369" s="65"/>
      <c r="AJ369" s="65"/>
      <c r="AK369" s="65"/>
      <c r="AL369" s="65"/>
    </row>
    <row r="370" ht="20.25" customHeight="1">
      <c r="A370" s="65"/>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5"/>
      <c r="AA370" s="65"/>
      <c r="AB370" s="65"/>
      <c r="AC370" s="65"/>
      <c r="AD370" s="65"/>
      <c r="AE370" s="65"/>
      <c r="AF370" s="65"/>
      <c r="AG370" s="65"/>
      <c r="AH370" s="65"/>
      <c r="AI370" s="65"/>
      <c r="AJ370" s="65"/>
      <c r="AK370" s="65"/>
      <c r="AL370" s="65"/>
    </row>
    <row r="371" ht="20.25" customHeight="1">
      <c r="A371" s="65"/>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5"/>
      <c r="AA371" s="65"/>
      <c r="AB371" s="65"/>
      <c r="AC371" s="65"/>
      <c r="AD371" s="65"/>
      <c r="AE371" s="65"/>
      <c r="AF371" s="65"/>
      <c r="AG371" s="65"/>
      <c r="AH371" s="65"/>
      <c r="AI371" s="65"/>
      <c r="AJ371" s="65"/>
      <c r="AK371" s="65"/>
      <c r="AL371" s="65"/>
    </row>
    <row r="372" ht="20.25" customHeight="1">
      <c r="A372" s="65"/>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5"/>
      <c r="AA372" s="65"/>
      <c r="AB372" s="65"/>
      <c r="AC372" s="65"/>
      <c r="AD372" s="65"/>
      <c r="AE372" s="65"/>
      <c r="AF372" s="65"/>
      <c r="AG372" s="65"/>
      <c r="AH372" s="65"/>
      <c r="AI372" s="65"/>
      <c r="AJ372" s="65"/>
      <c r="AK372" s="65"/>
      <c r="AL372" s="65"/>
    </row>
    <row r="373" ht="20.25" customHeight="1">
      <c r="A373" s="65"/>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5"/>
      <c r="AA373" s="65"/>
      <c r="AB373" s="65"/>
      <c r="AC373" s="65"/>
      <c r="AD373" s="65"/>
      <c r="AE373" s="65"/>
      <c r="AF373" s="65"/>
      <c r="AG373" s="65"/>
      <c r="AH373" s="65"/>
      <c r="AI373" s="65"/>
      <c r="AJ373" s="65"/>
      <c r="AK373" s="65"/>
      <c r="AL373" s="65"/>
    </row>
    <row r="374" ht="20.25" customHeight="1">
      <c r="A374" s="65"/>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5"/>
      <c r="AA374" s="65"/>
      <c r="AB374" s="65"/>
      <c r="AC374" s="65"/>
      <c r="AD374" s="65"/>
      <c r="AE374" s="65"/>
      <c r="AF374" s="65"/>
      <c r="AG374" s="65"/>
      <c r="AH374" s="65"/>
      <c r="AI374" s="65"/>
      <c r="AJ374" s="65"/>
      <c r="AK374" s="65"/>
      <c r="AL374" s="65"/>
    </row>
    <row r="375" ht="20.25" customHeight="1">
      <c r="A375" s="65"/>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5"/>
      <c r="AA375" s="65"/>
      <c r="AB375" s="65"/>
      <c r="AC375" s="65"/>
      <c r="AD375" s="65"/>
      <c r="AE375" s="65"/>
      <c r="AF375" s="65"/>
      <c r="AG375" s="65"/>
      <c r="AH375" s="65"/>
      <c r="AI375" s="65"/>
      <c r="AJ375" s="65"/>
      <c r="AK375" s="65"/>
      <c r="AL375" s="65"/>
    </row>
    <row r="376" ht="20.25" customHeight="1">
      <c r="A376" s="65"/>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5"/>
      <c r="AA376" s="65"/>
      <c r="AB376" s="65"/>
      <c r="AC376" s="65"/>
      <c r="AD376" s="65"/>
      <c r="AE376" s="65"/>
      <c r="AF376" s="65"/>
      <c r="AG376" s="65"/>
      <c r="AH376" s="65"/>
      <c r="AI376" s="65"/>
      <c r="AJ376" s="65"/>
      <c r="AK376" s="65"/>
      <c r="AL376" s="65"/>
    </row>
    <row r="377" ht="20.25" customHeight="1">
      <c r="A377" s="65"/>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5"/>
      <c r="AA377" s="65"/>
      <c r="AB377" s="65"/>
      <c r="AC377" s="65"/>
      <c r="AD377" s="65"/>
      <c r="AE377" s="65"/>
      <c r="AF377" s="65"/>
      <c r="AG377" s="65"/>
      <c r="AH377" s="65"/>
      <c r="AI377" s="65"/>
      <c r="AJ377" s="65"/>
      <c r="AK377" s="65"/>
      <c r="AL377" s="65"/>
    </row>
    <row r="378" ht="20.25" customHeight="1">
      <c r="A378" s="65"/>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5"/>
      <c r="AA378" s="65"/>
      <c r="AB378" s="65"/>
      <c r="AC378" s="65"/>
      <c r="AD378" s="65"/>
      <c r="AE378" s="65"/>
      <c r="AF378" s="65"/>
      <c r="AG378" s="65"/>
      <c r="AH378" s="65"/>
      <c r="AI378" s="65"/>
      <c r="AJ378" s="65"/>
      <c r="AK378" s="65"/>
      <c r="AL378" s="65"/>
    </row>
    <row r="379" ht="20.25" customHeight="1">
      <c r="A379" s="65"/>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5"/>
      <c r="AA379" s="65"/>
      <c r="AB379" s="65"/>
      <c r="AC379" s="65"/>
      <c r="AD379" s="65"/>
      <c r="AE379" s="65"/>
      <c r="AF379" s="65"/>
      <c r="AG379" s="65"/>
      <c r="AH379" s="65"/>
      <c r="AI379" s="65"/>
      <c r="AJ379" s="65"/>
      <c r="AK379" s="65"/>
      <c r="AL379" s="65"/>
    </row>
    <row r="380" ht="20.25" customHeight="1">
      <c r="A380" s="65"/>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5"/>
      <c r="AA380" s="65"/>
      <c r="AB380" s="65"/>
      <c r="AC380" s="65"/>
      <c r="AD380" s="65"/>
      <c r="AE380" s="65"/>
      <c r="AF380" s="65"/>
      <c r="AG380" s="65"/>
      <c r="AH380" s="65"/>
      <c r="AI380" s="65"/>
      <c r="AJ380" s="65"/>
      <c r="AK380" s="65"/>
      <c r="AL380" s="65"/>
    </row>
    <row r="381" ht="20.25" customHeight="1">
      <c r="A381" s="65"/>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5"/>
      <c r="AA381" s="65"/>
      <c r="AB381" s="65"/>
      <c r="AC381" s="65"/>
      <c r="AD381" s="65"/>
      <c r="AE381" s="65"/>
      <c r="AF381" s="65"/>
      <c r="AG381" s="65"/>
      <c r="AH381" s="65"/>
      <c r="AI381" s="65"/>
      <c r="AJ381" s="65"/>
      <c r="AK381" s="65"/>
      <c r="AL381" s="65"/>
    </row>
    <row r="382" ht="20.25" customHeight="1">
      <c r="A382" s="65"/>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5"/>
      <c r="AA382" s="65"/>
      <c r="AB382" s="65"/>
      <c r="AC382" s="65"/>
      <c r="AD382" s="65"/>
      <c r="AE382" s="65"/>
      <c r="AF382" s="65"/>
      <c r="AG382" s="65"/>
      <c r="AH382" s="65"/>
      <c r="AI382" s="65"/>
      <c r="AJ382" s="65"/>
      <c r="AK382" s="65"/>
      <c r="AL382" s="65"/>
    </row>
    <row r="383" ht="20.25" customHeight="1">
      <c r="A383" s="65"/>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5"/>
      <c r="AA383" s="65"/>
      <c r="AB383" s="65"/>
      <c r="AC383" s="65"/>
      <c r="AD383" s="65"/>
      <c r="AE383" s="65"/>
      <c r="AF383" s="65"/>
      <c r="AG383" s="65"/>
      <c r="AH383" s="65"/>
      <c r="AI383" s="65"/>
      <c r="AJ383" s="65"/>
      <c r="AK383" s="65"/>
      <c r="AL383" s="65"/>
    </row>
    <row r="384" ht="20.25" customHeight="1">
      <c r="A384" s="65"/>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5"/>
      <c r="AA384" s="65"/>
      <c r="AB384" s="65"/>
      <c r="AC384" s="65"/>
      <c r="AD384" s="65"/>
      <c r="AE384" s="65"/>
      <c r="AF384" s="65"/>
      <c r="AG384" s="65"/>
      <c r="AH384" s="65"/>
      <c r="AI384" s="65"/>
      <c r="AJ384" s="65"/>
      <c r="AK384" s="65"/>
      <c r="AL384" s="65"/>
    </row>
    <row r="385" ht="20.25" customHeight="1">
      <c r="A385" s="65"/>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5"/>
      <c r="AA385" s="65"/>
      <c r="AB385" s="65"/>
      <c r="AC385" s="65"/>
      <c r="AD385" s="65"/>
      <c r="AE385" s="65"/>
      <c r="AF385" s="65"/>
      <c r="AG385" s="65"/>
      <c r="AH385" s="65"/>
      <c r="AI385" s="65"/>
      <c r="AJ385" s="65"/>
      <c r="AK385" s="65"/>
      <c r="AL385" s="65"/>
    </row>
    <row r="386" ht="20.25" customHeight="1">
      <c r="A386" s="65"/>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5"/>
      <c r="AA386" s="65"/>
      <c r="AB386" s="65"/>
      <c r="AC386" s="65"/>
      <c r="AD386" s="65"/>
      <c r="AE386" s="65"/>
      <c r="AF386" s="65"/>
      <c r="AG386" s="65"/>
      <c r="AH386" s="65"/>
      <c r="AI386" s="65"/>
      <c r="AJ386" s="65"/>
      <c r="AK386" s="65"/>
      <c r="AL386" s="65"/>
    </row>
    <row r="387" ht="20.25" customHeight="1">
      <c r="A387" s="65"/>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5"/>
      <c r="AA387" s="65"/>
      <c r="AB387" s="65"/>
      <c r="AC387" s="65"/>
      <c r="AD387" s="65"/>
      <c r="AE387" s="65"/>
      <c r="AF387" s="65"/>
      <c r="AG387" s="65"/>
      <c r="AH387" s="65"/>
      <c r="AI387" s="65"/>
      <c r="AJ387" s="65"/>
      <c r="AK387" s="65"/>
      <c r="AL387" s="65"/>
    </row>
    <row r="388" ht="20.25" customHeight="1">
      <c r="A388" s="65"/>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5"/>
      <c r="AA388" s="65"/>
      <c r="AB388" s="65"/>
      <c r="AC388" s="65"/>
      <c r="AD388" s="65"/>
      <c r="AE388" s="65"/>
      <c r="AF388" s="65"/>
      <c r="AG388" s="65"/>
      <c r="AH388" s="65"/>
      <c r="AI388" s="65"/>
      <c r="AJ388" s="65"/>
      <c r="AK388" s="65"/>
      <c r="AL388" s="65"/>
    </row>
    <row r="389" ht="20.25" customHeight="1">
      <c r="A389" s="65"/>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5"/>
      <c r="AA389" s="65"/>
      <c r="AB389" s="65"/>
      <c r="AC389" s="65"/>
      <c r="AD389" s="65"/>
      <c r="AE389" s="65"/>
      <c r="AF389" s="65"/>
      <c r="AG389" s="65"/>
      <c r="AH389" s="65"/>
      <c r="AI389" s="65"/>
      <c r="AJ389" s="65"/>
      <c r="AK389" s="65"/>
      <c r="AL389" s="65"/>
    </row>
    <row r="390" ht="20.25" customHeight="1">
      <c r="A390" s="65"/>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5"/>
      <c r="AA390" s="65"/>
      <c r="AB390" s="65"/>
      <c r="AC390" s="65"/>
      <c r="AD390" s="65"/>
      <c r="AE390" s="65"/>
      <c r="AF390" s="65"/>
      <c r="AG390" s="65"/>
      <c r="AH390" s="65"/>
      <c r="AI390" s="65"/>
      <c r="AJ390" s="65"/>
      <c r="AK390" s="65"/>
      <c r="AL390" s="65"/>
    </row>
    <row r="391" ht="20.25" customHeight="1">
      <c r="A391" s="65"/>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5"/>
      <c r="AA391" s="65"/>
      <c r="AB391" s="65"/>
      <c r="AC391" s="65"/>
      <c r="AD391" s="65"/>
      <c r="AE391" s="65"/>
      <c r="AF391" s="65"/>
      <c r="AG391" s="65"/>
      <c r="AH391" s="65"/>
      <c r="AI391" s="65"/>
      <c r="AJ391" s="65"/>
      <c r="AK391" s="65"/>
      <c r="AL391" s="65"/>
    </row>
    <row r="392" ht="20.25" customHeight="1">
      <c r="A392" s="65"/>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5"/>
      <c r="AA392" s="65"/>
      <c r="AB392" s="65"/>
      <c r="AC392" s="65"/>
      <c r="AD392" s="65"/>
      <c r="AE392" s="65"/>
      <c r="AF392" s="65"/>
      <c r="AG392" s="65"/>
      <c r="AH392" s="65"/>
      <c r="AI392" s="65"/>
      <c r="AJ392" s="65"/>
      <c r="AK392" s="65"/>
      <c r="AL392" s="65"/>
    </row>
    <row r="393" ht="20.25" customHeight="1">
      <c r="A393" s="65"/>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5"/>
      <c r="AA393" s="65"/>
      <c r="AB393" s="65"/>
      <c r="AC393" s="65"/>
      <c r="AD393" s="65"/>
      <c r="AE393" s="65"/>
      <c r="AF393" s="65"/>
      <c r="AG393" s="65"/>
      <c r="AH393" s="65"/>
      <c r="AI393" s="65"/>
      <c r="AJ393" s="65"/>
      <c r="AK393" s="65"/>
      <c r="AL393" s="65"/>
    </row>
    <row r="394" ht="20.25" customHeight="1">
      <c r="A394" s="65"/>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5"/>
      <c r="AA394" s="65"/>
      <c r="AB394" s="65"/>
      <c r="AC394" s="65"/>
      <c r="AD394" s="65"/>
      <c r="AE394" s="65"/>
      <c r="AF394" s="65"/>
      <c r="AG394" s="65"/>
      <c r="AH394" s="65"/>
      <c r="AI394" s="65"/>
      <c r="AJ394" s="65"/>
      <c r="AK394" s="65"/>
      <c r="AL394" s="65"/>
    </row>
    <row r="395" ht="20.25" customHeight="1">
      <c r="A395" s="65"/>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5"/>
      <c r="AA395" s="65"/>
      <c r="AB395" s="65"/>
      <c r="AC395" s="65"/>
      <c r="AD395" s="65"/>
      <c r="AE395" s="65"/>
      <c r="AF395" s="65"/>
      <c r="AG395" s="65"/>
      <c r="AH395" s="65"/>
      <c r="AI395" s="65"/>
      <c r="AJ395" s="65"/>
      <c r="AK395" s="65"/>
      <c r="AL395" s="65"/>
    </row>
    <row r="396" ht="20.25" customHeight="1">
      <c r="A396" s="65"/>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5"/>
      <c r="AA396" s="65"/>
      <c r="AB396" s="65"/>
      <c r="AC396" s="65"/>
      <c r="AD396" s="65"/>
      <c r="AE396" s="65"/>
      <c r="AF396" s="65"/>
      <c r="AG396" s="65"/>
      <c r="AH396" s="65"/>
      <c r="AI396" s="65"/>
      <c r="AJ396" s="65"/>
      <c r="AK396" s="65"/>
      <c r="AL396" s="65"/>
    </row>
    <row r="397" ht="20.25" customHeight="1">
      <c r="A397" s="65"/>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5"/>
      <c r="AA397" s="65"/>
      <c r="AB397" s="65"/>
      <c r="AC397" s="65"/>
      <c r="AD397" s="65"/>
      <c r="AE397" s="65"/>
      <c r="AF397" s="65"/>
      <c r="AG397" s="65"/>
      <c r="AH397" s="65"/>
      <c r="AI397" s="65"/>
      <c r="AJ397" s="65"/>
      <c r="AK397" s="65"/>
      <c r="AL397" s="65"/>
    </row>
    <row r="398" ht="20.25" customHeight="1">
      <c r="A398" s="65"/>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5"/>
      <c r="AA398" s="65"/>
      <c r="AB398" s="65"/>
      <c r="AC398" s="65"/>
      <c r="AD398" s="65"/>
      <c r="AE398" s="65"/>
      <c r="AF398" s="65"/>
      <c r="AG398" s="65"/>
      <c r="AH398" s="65"/>
      <c r="AI398" s="65"/>
      <c r="AJ398" s="65"/>
      <c r="AK398" s="65"/>
      <c r="AL398" s="65"/>
    </row>
    <row r="399" ht="20.25" customHeight="1">
      <c r="A399" s="65"/>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5"/>
      <c r="AA399" s="65"/>
      <c r="AB399" s="65"/>
      <c r="AC399" s="65"/>
      <c r="AD399" s="65"/>
      <c r="AE399" s="65"/>
      <c r="AF399" s="65"/>
      <c r="AG399" s="65"/>
      <c r="AH399" s="65"/>
      <c r="AI399" s="65"/>
      <c r="AJ399" s="65"/>
      <c r="AK399" s="65"/>
      <c r="AL399" s="65"/>
    </row>
    <row r="400" ht="20.25" customHeight="1">
      <c r="A400" s="65"/>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5"/>
      <c r="AA400" s="65"/>
      <c r="AB400" s="65"/>
      <c r="AC400" s="65"/>
      <c r="AD400" s="65"/>
      <c r="AE400" s="65"/>
      <c r="AF400" s="65"/>
      <c r="AG400" s="65"/>
      <c r="AH400" s="65"/>
      <c r="AI400" s="65"/>
      <c r="AJ400" s="65"/>
      <c r="AK400" s="65"/>
      <c r="AL400" s="65"/>
    </row>
    <row r="401" ht="20.25" customHeight="1">
      <c r="A401" s="65"/>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5"/>
      <c r="AA401" s="65"/>
      <c r="AB401" s="65"/>
      <c r="AC401" s="65"/>
      <c r="AD401" s="65"/>
      <c r="AE401" s="65"/>
      <c r="AF401" s="65"/>
      <c r="AG401" s="65"/>
      <c r="AH401" s="65"/>
      <c r="AI401" s="65"/>
      <c r="AJ401" s="65"/>
      <c r="AK401" s="65"/>
      <c r="AL401" s="65"/>
    </row>
    <row r="402" ht="20.25" customHeight="1">
      <c r="A402" s="65"/>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5"/>
      <c r="AA402" s="65"/>
      <c r="AB402" s="65"/>
      <c r="AC402" s="65"/>
      <c r="AD402" s="65"/>
      <c r="AE402" s="65"/>
      <c r="AF402" s="65"/>
      <c r="AG402" s="65"/>
      <c r="AH402" s="65"/>
      <c r="AI402" s="65"/>
      <c r="AJ402" s="65"/>
      <c r="AK402" s="65"/>
      <c r="AL402" s="65"/>
    </row>
    <row r="403" ht="20.25" customHeight="1">
      <c r="A403" s="65"/>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5"/>
      <c r="AA403" s="65"/>
      <c r="AB403" s="65"/>
      <c r="AC403" s="65"/>
      <c r="AD403" s="65"/>
      <c r="AE403" s="65"/>
      <c r="AF403" s="65"/>
      <c r="AG403" s="65"/>
      <c r="AH403" s="65"/>
      <c r="AI403" s="65"/>
      <c r="AJ403" s="65"/>
      <c r="AK403" s="65"/>
      <c r="AL403" s="65"/>
    </row>
    <row r="404" ht="20.25" customHeight="1">
      <c r="A404" s="65"/>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5"/>
      <c r="AA404" s="65"/>
      <c r="AB404" s="65"/>
      <c r="AC404" s="65"/>
      <c r="AD404" s="65"/>
      <c r="AE404" s="65"/>
      <c r="AF404" s="65"/>
      <c r="AG404" s="65"/>
      <c r="AH404" s="65"/>
      <c r="AI404" s="65"/>
      <c r="AJ404" s="65"/>
      <c r="AK404" s="65"/>
      <c r="AL404" s="65"/>
    </row>
    <row r="405" ht="20.25" customHeight="1">
      <c r="A405" s="65"/>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5"/>
      <c r="AA405" s="65"/>
      <c r="AB405" s="65"/>
      <c r="AC405" s="65"/>
      <c r="AD405" s="65"/>
      <c r="AE405" s="65"/>
      <c r="AF405" s="65"/>
      <c r="AG405" s="65"/>
      <c r="AH405" s="65"/>
      <c r="AI405" s="65"/>
      <c r="AJ405" s="65"/>
      <c r="AK405" s="65"/>
      <c r="AL405" s="65"/>
    </row>
    <row r="406" ht="20.25" customHeight="1">
      <c r="A406" s="65"/>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5"/>
      <c r="AA406" s="65"/>
      <c r="AB406" s="65"/>
      <c r="AC406" s="65"/>
      <c r="AD406" s="65"/>
      <c r="AE406" s="65"/>
      <c r="AF406" s="65"/>
      <c r="AG406" s="65"/>
      <c r="AH406" s="65"/>
      <c r="AI406" s="65"/>
      <c r="AJ406" s="65"/>
      <c r="AK406" s="65"/>
      <c r="AL406" s="65"/>
    </row>
    <row r="407" ht="20.25" customHeight="1">
      <c r="A407" s="65"/>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5"/>
      <c r="AA407" s="65"/>
      <c r="AB407" s="65"/>
      <c r="AC407" s="65"/>
      <c r="AD407" s="65"/>
      <c r="AE407" s="65"/>
      <c r="AF407" s="65"/>
      <c r="AG407" s="65"/>
      <c r="AH407" s="65"/>
      <c r="AI407" s="65"/>
      <c r="AJ407" s="65"/>
      <c r="AK407" s="65"/>
      <c r="AL407" s="65"/>
    </row>
    <row r="408" ht="20.25" customHeight="1">
      <c r="A408" s="65"/>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5"/>
      <c r="AA408" s="65"/>
      <c r="AB408" s="65"/>
      <c r="AC408" s="65"/>
      <c r="AD408" s="65"/>
      <c r="AE408" s="65"/>
      <c r="AF408" s="65"/>
      <c r="AG408" s="65"/>
      <c r="AH408" s="65"/>
      <c r="AI408" s="65"/>
      <c r="AJ408" s="65"/>
      <c r="AK408" s="65"/>
      <c r="AL408" s="65"/>
    </row>
    <row r="409" ht="20.25" customHeight="1">
      <c r="A409" s="65"/>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5"/>
      <c r="AA409" s="65"/>
      <c r="AB409" s="65"/>
      <c r="AC409" s="65"/>
      <c r="AD409" s="65"/>
      <c r="AE409" s="65"/>
      <c r="AF409" s="65"/>
      <c r="AG409" s="65"/>
      <c r="AH409" s="65"/>
      <c r="AI409" s="65"/>
      <c r="AJ409" s="65"/>
      <c r="AK409" s="65"/>
      <c r="AL409" s="65"/>
    </row>
    <row r="410" ht="20.25" customHeight="1">
      <c r="A410" s="65"/>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5"/>
      <c r="AA410" s="65"/>
      <c r="AB410" s="65"/>
      <c r="AC410" s="65"/>
      <c r="AD410" s="65"/>
      <c r="AE410" s="65"/>
      <c r="AF410" s="65"/>
      <c r="AG410" s="65"/>
      <c r="AH410" s="65"/>
      <c r="AI410" s="65"/>
      <c r="AJ410" s="65"/>
      <c r="AK410" s="65"/>
      <c r="AL410" s="65"/>
    </row>
    <row r="411" ht="20.25" customHeight="1">
      <c r="A411" s="65"/>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5"/>
      <c r="AA411" s="65"/>
      <c r="AB411" s="65"/>
      <c r="AC411" s="65"/>
      <c r="AD411" s="65"/>
      <c r="AE411" s="65"/>
      <c r="AF411" s="65"/>
      <c r="AG411" s="65"/>
      <c r="AH411" s="65"/>
      <c r="AI411" s="65"/>
      <c r="AJ411" s="65"/>
      <c r="AK411" s="65"/>
      <c r="AL411" s="65"/>
    </row>
    <row r="412" ht="20.25" customHeight="1">
      <c r="A412" s="65"/>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5"/>
      <c r="AA412" s="65"/>
      <c r="AB412" s="65"/>
      <c r="AC412" s="65"/>
      <c r="AD412" s="65"/>
      <c r="AE412" s="65"/>
      <c r="AF412" s="65"/>
      <c r="AG412" s="65"/>
      <c r="AH412" s="65"/>
      <c r="AI412" s="65"/>
      <c r="AJ412" s="65"/>
      <c r="AK412" s="65"/>
      <c r="AL412" s="65"/>
    </row>
    <row r="413" ht="20.25" customHeight="1">
      <c r="A413" s="65"/>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5"/>
      <c r="AA413" s="65"/>
      <c r="AB413" s="65"/>
      <c r="AC413" s="65"/>
      <c r="AD413" s="65"/>
      <c r="AE413" s="65"/>
      <c r="AF413" s="65"/>
      <c r="AG413" s="65"/>
      <c r="AH413" s="65"/>
      <c r="AI413" s="65"/>
      <c r="AJ413" s="65"/>
      <c r="AK413" s="65"/>
      <c r="AL413" s="65"/>
    </row>
    <row r="414" ht="20.25" customHeight="1">
      <c r="A414" s="65"/>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5"/>
      <c r="AA414" s="65"/>
      <c r="AB414" s="65"/>
      <c r="AC414" s="65"/>
      <c r="AD414" s="65"/>
      <c r="AE414" s="65"/>
      <c r="AF414" s="65"/>
      <c r="AG414" s="65"/>
      <c r="AH414" s="65"/>
      <c r="AI414" s="65"/>
      <c r="AJ414" s="65"/>
      <c r="AK414" s="65"/>
      <c r="AL414" s="65"/>
    </row>
    <row r="415" ht="20.25" customHeight="1">
      <c r="A415" s="65"/>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5"/>
      <c r="AA415" s="65"/>
      <c r="AB415" s="65"/>
      <c r="AC415" s="65"/>
      <c r="AD415" s="65"/>
      <c r="AE415" s="65"/>
      <c r="AF415" s="65"/>
      <c r="AG415" s="65"/>
      <c r="AH415" s="65"/>
      <c r="AI415" s="65"/>
      <c r="AJ415" s="65"/>
      <c r="AK415" s="65"/>
      <c r="AL415" s="65"/>
    </row>
    <row r="416" ht="20.25" customHeight="1">
      <c r="A416" s="65"/>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5"/>
      <c r="AA416" s="65"/>
      <c r="AB416" s="65"/>
      <c r="AC416" s="65"/>
      <c r="AD416" s="65"/>
      <c r="AE416" s="65"/>
      <c r="AF416" s="65"/>
      <c r="AG416" s="65"/>
      <c r="AH416" s="65"/>
      <c r="AI416" s="65"/>
      <c r="AJ416" s="65"/>
      <c r="AK416" s="65"/>
      <c r="AL416" s="65"/>
    </row>
    <row r="417" ht="20.25" customHeight="1">
      <c r="A417" s="65"/>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5"/>
      <c r="AA417" s="65"/>
      <c r="AB417" s="65"/>
      <c r="AC417" s="65"/>
      <c r="AD417" s="65"/>
      <c r="AE417" s="65"/>
      <c r="AF417" s="65"/>
      <c r="AG417" s="65"/>
      <c r="AH417" s="65"/>
      <c r="AI417" s="65"/>
      <c r="AJ417" s="65"/>
      <c r="AK417" s="65"/>
      <c r="AL417" s="65"/>
    </row>
    <row r="418" ht="20.25" customHeight="1">
      <c r="A418" s="65"/>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5"/>
      <c r="AA418" s="65"/>
      <c r="AB418" s="65"/>
      <c r="AC418" s="65"/>
      <c r="AD418" s="65"/>
      <c r="AE418" s="65"/>
      <c r="AF418" s="65"/>
      <c r="AG418" s="65"/>
      <c r="AH418" s="65"/>
      <c r="AI418" s="65"/>
      <c r="AJ418" s="65"/>
      <c r="AK418" s="65"/>
      <c r="AL418" s="65"/>
    </row>
    <row r="419" ht="20.25" customHeight="1">
      <c r="A419" s="65"/>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5"/>
      <c r="AA419" s="65"/>
      <c r="AB419" s="65"/>
      <c r="AC419" s="65"/>
      <c r="AD419" s="65"/>
      <c r="AE419" s="65"/>
      <c r="AF419" s="65"/>
      <c r="AG419" s="65"/>
      <c r="AH419" s="65"/>
      <c r="AI419" s="65"/>
      <c r="AJ419" s="65"/>
      <c r="AK419" s="65"/>
      <c r="AL419" s="65"/>
    </row>
    <row r="420" ht="20.25" customHeight="1">
      <c r="A420" s="65"/>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5"/>
      <c r="AA420" s="65"/>
      <c r="AB420" s="65"/>
      <c r="AC420" s="65"/>
      <c r="AD420" s="65"/>
      <c r="AE420" s="65"/>
      <c r="AF420" s="65"/>
      <c r="AG420" s="65"/>
      <c r="AH420" s="65"/>
      <c r="AI420" s="65"/>
      <c r="AJ420" s="65"/>
      <c r="AK420" s="65"/>
      <c r="AL420" s="65"/>
    </row>
    <row r="421" ht="20.25" customHeight="1">
      <c r="A421" s="65"/>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5"/>
      <c r="AA421" s="65"/>
      <c r="AB421" s="65"/>
      <c r="AC421" s="65"/>
      <c r="AD421" s="65"/>
      <c r="AE421" s="65"/>
      <c r="AF421" s="65"/>
      <c r="AG421" s="65"/>
      <c r="AH421" s="65"/>
      <c r="AI421" s="65"/>
      <c r="AJ421" s="65"/>
      <c r="AK421" s="65"/>
      <c r="AL421" s="65"/>
    </row>
    <row r="422" ht="20.25" customHeight="1">
      <c r="A422" s="65"/>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5"/>
      <c r="AA422" s="65"/>
      <c r="AB422" s="65"/>
      <c r="AC422" s="65"/>
      <c r="AD422" s="65"/>
      <c r="AE422" s="65"/>
      <c r="AF422" s="65"/>
      <c r="AG422" s="65"/>
      <c r="AH422" s="65"/>
      <c r="AI422" s="65"/>
      <c r="AJ422" s="65"/>
      <c r="AK422" s="65"/>
      <c r="AL422" s="65"/>
    </row>
    <row r="423" ht="20.25" customHeight="1">
      <c r="A423" s="65"/>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5"/>
      <c r="AA423" s="65"/>
      <c r="AB423" s="65"/>
      <c r="AC423" s="65"/>
      <c r="AD423" s="65"/>
      <c r="AE423" s="65"/>
      <c r="AF423" s="65"/>
      <c r="AG423" s="65"/>
      <c r="AH423" s="65"/>
      <c r="AI423" s="65"/>
      <c r="AJ423" s="65"/>
      <c r="AK423" s="65"/>
      <c r="AL423" s="65"/>
    </row>
    <row r="424" ht="20.25" customHeight="1">
      <c r="A424" s="65"/>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5"/>
      <c r="AA424" s="65"/>
      <c r="AB424" s="65"/>
      <c r="AC424" s="65"/>
      <c r="AD424" s="65"/>
      <c r="AE424" s="65"/>
      <c r="AF424" s="65"/>
      <c r="AG424" s="65"/>
      <c r="AH424" s="65"/>
      <c r="AI424" s="65"/>
      <c r="AJ424" s="65"/>
      <c r="AK424" s="65"/>
      <c r="AL424" s="65"/>
    </row>
    <row r="425" ht="20.25" customHeight="1">
      <c r="A425" s="65"/>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5"/>
      <c r="AA425" s="65"/>
      <c r="AB425" s="65"/>
      <c r="AC425" s="65"/>
      <c r="AD425" s="65"/>
      <c r="AE425" s="65"/>
      <c r="AF425" s="65"/>
      <c r="AG425" s="65"/>
      <c r="AH425" s="65"/>
      <c r="AI425" s="65"/>
      <c r="AJ425" s="65"/>
      <c r="AK425" s="65"/>
      <c r="AL425" s="65"/>
    </row>
    <row r="426" ht="20.25" customHeight="1">
      <c r="A426" s="65"/>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5"/>
      <c r="AA426" s="65"/>
      <c r="AB426" s="65"/>
      <c r="AC426" s="65"/>
      <c r="AD426" s="65"/>
      <c r="AE426" s="65"/>
      <c r="AF426" s="65"/>
      <c r="AG426" s="65"/>
      <c r="AH426" s="65"/>
      <c r="AI426" s="65"/>
      <c r="AJ426" s="65"/>
      <c r="AK426" s="65"/>
      <c r="AL426" s="65"/>
    </row>
    <row r="427" ht="20.25" customHeight="1">
      <c r="A427" s="65"/>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5"/>
      <c r="AA427" s="65"/>
      <c r="AB427" s="65"/>
      <c r="AC427" s="65"/>
      <c r="AD427" s="65"/>
      <c r="AE427" s="65"/>
      <c r="AF427" s="65"/>
      <c r="AG427" s="65"/>
      <c r="AH427" s="65"/>
      <c r="AI427" s="65"/>
      <c r="AJ427" s="65"/>
      <c r="AK427" s="65"/>
      <c r="AL427" s="65"/>
    </row>
    <row r="428" ht="20.25" customHeight="1">
      <c r="A428" s="65"/>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5"/>
      <c r="AA428" s="65"/>
      <c r="AB428" s="65"/>
      <c r="AC428" s="65"/>
      <c r="AD428" s="65"/>
      <c r="AE428" s="65"/>
      <c r="AF428" s="65"/>
      <c r="AG428" s="65"/>
      <c r="AH428" s="65"/>
      <c r="AI428" s="65"/>
      <c r="AJ428" s="65"/>
      <c r="AK428" s="65"/>
      <c r="AL428" s="65"/>
    </row>
    <row r="429" ht="20.25" customHeight="1">
      <c r="A429" s="65"/>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5"/>
      <c r="AA429" s="65"/>
      <c r="AB429" s="65"/>
      <c r="AC429" s="65"/>
      <c r="AD429" s="65"/>
      <c r="AE429" s="65"/>
      <c r="AF429" s="65"/>
      <c r="AG429" s="65"/>
      <c r="AH429" s="65"/>
      <c r="AI429" s="65"/>
      <c r="AJ429" s="65"/>
      <c r="AK429" s="65"/>
      <c r="AL429" s="65"/>
    </row>
    <row r="430" ht="20.25" customHeight="1">
      <c r="A430" s="65"/>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5"/>
      <c r="AA430" s="65"/>
      <c r="AB430" s="65"/>
      <c r="AC430" s="65"/>
      <c r="AD430" s="65"/>
      <c r="AE430" s="65"/>
      <c r="AF430" s="65"/>
      <c r="AG430" s="65"/>
      <c r="AH430" s="65"/>
      <c r="AI430" s="65"/>
      <c r="AJ430" s="65"/>
      <c r="AK430" s="65"/>
      <c r="AL430" s="65"/>
    </row>
    <row r="431" ht="20.25" customHeight="1">
      <c r="A431" s="65"/>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5"/>
      <c r="AA431" s="65"/>
      <c r="AB431" s="65"/>
      <c r="AC431" s="65"/>
      <c r="AD431" s="65"/>
      <c r="AE431" s="65"/>
      <c r="AF431" s="65"/>
      <c r="AG431" s="65"/>
      <c r="AH431" s="65"/>
      <c r="AI431" s="65"/>
      <c r="AJ431" s="65"/>
      <c r="AK431" s="65"/>
      <c r="AL431" s="65"/>
    </row>
    <row r="432" ht="20.25" customHeight="1">
      <c r="A432" s="65"/>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5"/>
      <c r="AA432" s="65"/>
      <c r="AB432" s="65"/>
      <c r="AC432" s="65"/>
      <c r="AD432" s="65"/>
      <c r="AE432" s="65"/>
      <c r="AF432" s="65"/>
      <c r="AG432" s="65"/>
      <c r="AH432" s="65"/>
      <c r="AI432" s="65"/>
      <c r="AJ432" s="65"/>
      <c r="AK432" s="65"/>
      <c r="AL432" s="65"/>
    </row>
    <row r="433" ht="20.25" customHeight="1">
      <c r="A433" s="65"/>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5"/>
      <c r="AA433" s="65"/>
      <c r="AB433" s="65"/>
      <c r="AC433" s="65"/>
      <c r="AD433" s="65"/>
      <c r="AE433" s="65"/>
      <c r="AF433" s="65"/>
      <c r="AG433" s="65"/>
      <c r="AH433" s="65"/>
      <c r="AI433" s="65"/>
      <c r="AJ433" s="65"/>
      <c r="AK433" s="65"/>
      <c r="AL433" s="65"/>
    </row>
    <row r="434" ht="20.25" customHeight="1">
      <c r="A434" s="65"/>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5"/>
      <c r="AA434" s="65"/>
      <c r="AB434" s="65"/>
      <c r="AC434" s="65"/>
      <c r="AD434" s="65"/>
      <c r="AE434" s="65"/>
      <c r="AF434" s="65"/>
      <c r="AG434" s="65"/>
      <c r="AH434" s="65"/>
      <c r="AI434" s="65"/>
      <c r="AJ434" s="65"/>
      <c r="AK434" s="65"/>
      <c r="AL434" s="65"/>
    </row>
    <row r="435" ht="20.25" customHeight="1">
      <c r="A435" s="65"/>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5"/>
      <c r="AA435" s="65"/>
      <c r="AB435" s="65"/>
      <c r="AC435" s="65"/>
      <c r="AD435" s="65"/>
      <c r="AE435" s="65"/>
      <c r="AF435" s="65"/>
      <c r="AG435" s="65"/>
      <c r="AH435" s="65"/>
      <c r="AI435" s="65"/>
      <c r="AJ435" s="65"/>
      <c r="AK435" s="65"/>
      <c r="AL435" s="65"/>
    </row>
    <row r="436" ht="20.25" customHeight="1">
      <c r="A436" s="65"/>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5"/>
      <c r="AA436" s="65"/>
      <c r="AB436" s="65"/>
      <c r="AC436" s="65"/>
      <c r="AD436" s="65"/>
      <c r="AE436" s="65"/>
      <c r="AF436" s="65"/>
      <c r="AG436" s="65"/>
      <c r="AH436" s="65"/>
      <c r="AI436" s="65"/>
      <c r="AJ436" s="65"/>
      <c r="AK436" s="65"/>
      <c r="AL436" s="65"/>
    </row>
    <row r="437" ht="20.25" customHeight="1">
      <c r="A437" s="65"/>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5"/>
      <c r="AA437" s="65"/>
      <c r="AB437" s="65"/>
      <c r="AC437" s="65"/>
      <c r="AD437" s="65"/>
      <c r="AE437" s="65"/>
      <c r="AF437" s="65"/>
      <c r="AG437" s="65"/>
      <c r="AH437" s="65"/>
      <c r="AI437" s="65"/>
      <c r="AJ437" s="65"/>
      <c r="AK437" s="65"/>
      <c r="AL437" s="65"/>
    </row>
    <row r="438" ht="20.25" customHeight="1">
      <c r="A438" s="65"/>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5"/>
      <c r="AA438" s="65"/>
      <c r="AB438" s="65"/>
      <c r="AC438" s="65"/>
      <c r="AD438" s="65"/>
      <c r="AE438" s="65"/>
      <c r="AF438" s="65"/>
      <c r="AG438" s="65"/>
      <c r="AH438" s="65"/>
      <c r="AI438" s="65"/>
      <c r="AJ438" s="65"/>
      <c r="AK438" s="65"/>
      <c r="AL438" s="65"/>
    </row>
    <row r="439" ht="20.25" customHeight="1">
      <c r="A439" s="65"/>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5"/>
      <c r="AA439" s="65"/>
      <c r="AB439" s="65"/>
      <c r="AC439" s="65"/>
      <c r="AD439" s="65"/>
      <c r="AE439" s="65"/>
      <c r="AF439" s="65"/>
      <c r="AG439" s="65"/>
      <c r="AH439" s="65"/>
      <c r="AI439" s="65"/>
      <c r="AJ439" s="65"/>
      <c r="AK439" s="65"/>
      <c r="AL439" s="65"/>
    </row>
    <row r="440" ht="20.25" customHeight="1">
      <c r="A440" s="65"/>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5"/>
      <c r="AA440" s="65"/>
      <c r="AB440" s="65"/>
      <c r="AC440" s="65"/>
      <c r="AD440" s="65"/>
      <c r="AE440" s="65"/>
      <c r="AF440" s="65"/>
      <c r="AG440" s="65"/>
      <c r="AH440" s="65"/>
      <c r="AI440" s="65"/>
      <c r="AJ440" s="65"/>
      <c r="AK440" s="65"/>
      <c r="AL440" s="65"/>
    </row>
    <row r="441" ht="20.25" customHeight="1">
      <c r="A441" s="65"/>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5"/>
      <c r="AA441" s="65"/>
      <c r="AB441" s="65"/>
      <c r="AC441" s="65"/>
      <c r="AD441" s="65"/>
      <c r="AE441" s="65"/>
      <c r="AF441" s="65"/>
      <c r="AG441" s="65"/>
      <c r="AH441" s="65"/>
      <c r="AI441" s="65"/>
      <c r="AJ441" s="65"/>
      <c r="AK441" s="65"/>
      <c r="AL441" s="65"/>
    </row>
    <row r="442" ht="20.25" customHeight="1">
      <c r="A442" s="65"/>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5"/>
      <c r="AA442" s="65"/>
      <c r="AB442" s="65"/>
      <c r="AC442" s="65"/>
      <c r="AD442" s="65"/>
      <c r="AE442" s="65"/>
      <c r="AF442" s="65"/>
      <c r="AG442" s="65"/>
      <c r="AH442" s="65"/>
      <c r="AI442" s="65"/>
      <c r="AJ442" s="65"/>
      <c r="AK442" s="65"/>
      <c r="AL442" s="65"/>
    </row>
    <row r="443" ht="20.25" customHeight="1">
      <c r="A443" s="65"/>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5"/>
      <c r="AA443" s="65"/>
      <c r="AB443" s="65"/>
      <c r="AC443" s="65"/>
      <c r="AD443" s="65"/>
      <c r="AE443" s="65"/>
      <c r="AF443" s="65"/>
      <c r="AG443" s="65"/>
      <c r="AH443" s="65"/>
      <c r="AI443" s="65"/>
      <c r="AJ443" s="65"/>
      <c r="AK443" s="65"/>
      <c r="AL443" s="65"/>
    </row>
    <row r="444" ht="20.25" customHeight="1">
      <c r="A444" s="65"/>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5"/>
      <c r="AA444" s="65"/>
      <c r="AB444" s="65"/>
      <c r="AC444" s="65"/>
      <c r="AD444" s="65"/>
      <c r="AE444" s="65"/>
      <c r="AF444" s="65"/>
      <c r="AG444" s="65"/>
      <c r="AH444" s="65"/>
      <c r="AI444" s="65"/>
      <c r="AJ444" s="65"/>
      <c r="AK444" s="65"/>
      <c r="AL444" s="65"/>
    </row>
    <row r="445" ht="20.25" customHeight="1">
      <c r="A445" s="65"/>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5"/>
      <c r="AA445" s="65"/>
      <c r="AB445" s="65"/>
      <c r="AC445" s="65"/>
      <c r="AD445" s="65"/>
      <c r="AE445" s="65"/>
      <c r="AF445" s="65"/>
      <c r="AG445" s="65"/>
      <c r="AH445" s="65"/>
      <c r="AI445" s="65"/>
      <c r="AJ445" s="65"/>
      <c r="AK445" s="65"/>
      <c r="AL445" s="65"/>
    </row>
    <row r="446" ht="20.25" customHeight="1">
      <c r="A446" s="65"/>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5"/>
      <c r="AA446" s="65"/>
      <c r="AB446" s="65"/>
      <c r="AC446" s="65"/>
      <c r="AD446" s="65"/>
      <c r="AE446" s="65"/>
      <c r="AF446" s="65"/>
      <c r="AG446" s="65"/>
      <c r="AH446" s="65"/>
      <c r="AI446" s="65"/>
      <c r="AJ446" s="65"/>
      <c r="AK446" s="65"/>
      <c r="AL446" s="65"/>
    </row>
    <row r="447" ht="20.25" customHeight="1">
      <c r="A447" s="65"/>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5"/>
      <c r="AA447" s="65"/>
      <c r="AB447" s="65"/>
      <c r="AC447" s="65"/>
      <c r="AD447" s="65"/>
      <c r="AE447" s="65"/>
      <c r="AF447" s="65"/>
      <c r="AG447" s="65"/>
      <c r="AH447" s="65"/>
      <c r="AI447" s="65"/>
      <c r="AJ447" s="65"/>
      <c r="AK447" s="65"/>
      <c r="AL447" s="65"/>
    </row>
    <row r="448" ht="20.25" customHeight="1">
      <c r="A448" s="65"/>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5"/>
      <c r="AA448" s="65"/>
      <c r="AB448" s="65"/>
      <c r="AC448" s="65"/>
      <c r="AD448" s="65"/>
      <c r="AE448" s="65"/>
      <c r="AF448" s="65"/>
      <c r="AG448" s="65"/>
      <c r="AH448" s="65"/>
      <c r="AI448" s="65"/>
      <c r="AJ448" s="65"/>
      <c r="AK448" s="65"/>
      <c r="AL448" s="65"/>
    </row>
    <row r="449" ht="20.25" customHeight="1">
      <c r="A449" s="65"/>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5"/>
      <c r="AA449" s="65"/>
      <c r="AB449" s="65"/>
      <c r="AC449" s="65"/>
      <c r="AD449" s="65"/>
      <c r="AE449" s="65"/>
      <c r="AF449" s="65"/>
      <c r="AG449" s="65"/>
      <c r="AH449" s="65"/>
      <c r="AI449" s="65"/>
      <c r="AJ449" s="65"/>
      <c r="AK449" s="65"/>
      <c r="AL449" s="65"/>
    </row>
    <row r="450" ht="20.25" customHeight="1">
      <c r="A450" s="65"/>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5"/>
      <c r="AA450" s="65"/>
      <c r="AB450" s="65"/>
      <c r="AC450" s="65"/>
      <c r="AD450" s="65"/>
      <c r="AE450" s="65"/>
      <c r="AF450" s="65"/>
      <c r="AG450" s="65"/>
      <c r="AH450" s="65"/>
      <c r="AI450" s="65"/>
      <c r="AJ450" s="65"/>
      <c r="AK450" s="65"/>
      <c r="AL450" s="65"/>
    </row>
    <row r="451" ht="20.25" customHeight="1">
      <c r="A451" s="65"/>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5"/>
      <c r="AA451" s="65"/>
      <c r="AB451" s="65"/>
      <c r="AC451" s="65"/>
      <c r="AD451" s="65"/>
      <c r="AE451" s="65"/>
      <c r="AF451" s="65"/>
      <c r="AG451" s="65"/>
      <c r="AH451" s="65"/>
      <c r="AI451" s="65"/>
      <c r="AJ451" s="65"/>
      <c r="AK451" s="65"/>
      <c r="AL451" s="65"/>
    </row>
    <row r="452" ht="20.25" customHeight="1">
      <c r="A452" s="65"/>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5"/>
      <c r="AA452" s="65"/>
      <c r="AB452" s="65"/>
      <c r="AC452" s="65"/>
      <c r="AD452" s="65"/>
      <c r="AE452" s="65"/>
      <c r="AF452" s="65"/>
      <c r="AG452" s="65"/>
      <c r="AH452" s="65"/>
      <c r="AI452" s="65"/>
      <c r="AJ452" s="65"/>
      <c r="AK452" s="65"/>
      <c r="AL452" s="65"/>
    </row>
    <row r="453" ht="20.25" customHeight="1">
      <c r="A453" s="65"/>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5"/>
      <c r="AA453" s="65"/>
      <c r="AB453" s="65"/>
      <c r="AC453" s="65"/>
      <c r="AD453" s="65"/>
      <c r="AE453" s="65"/>
      <c r="AF453" s="65"/>
      <c r="AG453" s="65"/>
      <c r="AH453" s="65"/>
      <c r="AI453" s="65"/>
      <c r="AJ453" s="65"/>
      <c r="AK453" s="65"/>
      <c r="AL453" s="65"/>
    </row>
    <row r="454" ht="20.25" customHeight="1">
      <c r="A454" s="65"/>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5"/>
      <c r="AA454" s="65"/>
      <c r="AB454" s="65"/>
      <c r="AC454" s="65"/>
      <c r="AD454" s="65"/>
      <c r="AE454" s="65"/>
      <c r="AF454" s="65"/>
      <c r="AG454" s="65"/>
      <c r="AH454" s="65"/>
      <c r="AI454" s="65"/>
      <c r="AJ454" s="65"/>
      <c r="AK454" s="65"/>
      <c r="AL454" s="65"/>
    </row>
    <row r="455" ht="20.25" customHeight="1">
      <c r="A455" s="65"/>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5"/>
      <c r="AA455" s="65"/>
      <c r="AB455" s="65"/>
      <c r="AC455" s="65"/>
      <c r="AD455" s="65"/>
      <c r="AE455" s="65"/>
      <c r="AF455" s="65"/>
      <c r="AG455" s="65"/>
      <c r="AH455" s="65"/>
      <c r="AI455" s="65"/>
      <c r="AJ455" s="65"/>
      <c r="AK455" s="65"/>
      <c r="AL455" s="65"/>
    </row>
    <row r="456" ht="20.25" customHeight="1">
      <c r="A456" s="65"/>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5"/>
      <c r="AA456" s="65"/>
      <c r="AB456" s="65"/>
      <c r="AC456" s="65"/>
      <c r="AD456" s="65"/>
      <c r="AE456" s="65"/>
      <c r="AF456" s="65"/>
      <c r="AG456" s="65"/>
      <c r="AH456" s="65"/>
      <c r="AI456" s="65"/>
      <c r="AJ456" s="65"/>
      <c r="AK456" s="65"/>
      <c r="AL456" s="65"/>
    </row>
    <row r="457" ht="20.25" customHeight="1">
      <c r="A457" s="65"/>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5"/>
      <c r="AA457" s="65"/>
      <c r="AB457" s="65"/>
      <c r="AC457" s="65"/>
      <c r="AD457" s="65"/>
      <c r="AE457" s="65"/>
      <c r="AF457" s="65"/>
      <c r="AG457" s="65"/>
      <c r="AH457" s="65"/>
      <c r="AI457" s="65"/>
      <c r="AJ457" s="65"/>
      <c r="AK457" s="65"/>
      <c r="AL457" s="65"/>
    </row>
    <row r="458" ht="20.25" customHeight="1">
      <c r="A458" s="65"/>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5"/>
      <c r="AA458" s="65"/>
      <c r="AB458" s="65"/>
      <c r="AC458" s="65"/>
      <c r="AD458" s="65"/>
      <c r="AE458" s="65"/>
      <c r="AF458" s="65"/>
      <c r="AG458" s="65"/>
      <c r="AH458" s="65"/>
      <c r="AI458" s="65"/>
      <c r="AJ458" s="65"/>
      <c r="AK458" s="65"/>
      <c r="AL458" s="65"/>
    </row>
    <row r="459" ht="20.25" customHeight="1">
      <c r="A459" s="65"/>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5"/>
      <c r="AA459" s="65"/>
      <c r="AB459" s="65"/>
      <c r="AC459" s="65"/>
      <c r="AD459" s="65"/>
      <c r="AE459" s="65"/>
      <c r="AF459" s="65"/>
      <c r="AG459" s="65"/>
      <c r="AH459" s="65"/>
      <c r="AI459" s="65"/>
      <c r="AJ459" s="65"/>
      <c r="AK459" s="65"/>
      <c r="AL459" s="65"/>
    </row>
    <row r="460" ht="20.25" customHeight="1">
      <c r="A460" s="65"/>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5"/>
      <c r="AA460" s="65"/>
      <c r="AB460" s="65"/>
      <c r="AC460" s="65"/>
      <c r="AD460" s="65"/>
      <c r="AE460" s="65"/>
      <c r="AF460" s="65"/>
      <c r="AG460" s="65"/>
      <c r="AH460" s="65"/>
      <c r="AI460" s="65"/>
      <c r="AJ460" s="65"/>
      <c r="AK460" s="65"/>
      <c r="AL460" s="65"/>
    </row>
    <row r="461" ht="20.25" customHeight="1">
      <c r="A461" s="65"/>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5"/>
      <c r="AA461" s="65"/>
      <c r="AB461" s="65"/>
      <c r="AC461" s="65"/>
      <c r="AD461" s="65"/>
      <c r="AE461" s="65"/>
      <c r="AF461" s="65"/>
      <c r="AG461" s="65"/>
      <c r="AH461" s="65"/>
      <c r="AI461" s="65"/>
      <c r="AJ461" s="65"/>
      <c r="AK461" s="65"/>
      <c r="AL461" s="65"/>
    </row>
    <row r="462" ht="20.25" customHeight="1">
      <c r="A462" s="65"/>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5"/>
      <c r="AA462" s="65"/>
      <c r="AB462" s="65"/>
      <c r="AC462" s="65"/>
      <c r="AD462" s="65"/>
      <c r="AE462" s="65"/>
      <c r="AF462" s="65"/>
      <c r="AG462" s="65"/>
      <c r="AH462" s="65"/>
      <c r="AI462" s="65"/>
      <c r="AJ462" s="65"/>
      <c r="AK462" s="65"/>
      <c r="AL462" s="65"/>
    </row>
    <row r="463" ht="20.25" customHeight="1">
      <c r="A463" s="65"/>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5"/>
      <c r="AA463" s="65"/>
      <c r="AB463" s="65"/>
      <c r="AC463" s="65"/>
      <c r="AD463" s="65"/>
      <c r="AE463" s="65"/>
      <c r="AF463" s="65"/>
      <c r="AG463" s="65"/>
      <c r="AH463" s="65"/>
      <c r="AI463" s="65"/>
      <c r="AJ463" s="65"/>
      <c r="AK463" s="65"/>
      <c r="AL463" s="65"/>
    </row>
    <row r="464" ht="20.25" customHeight="1">
      <c r="A464" s="65"/>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5"/>
      <c r="AA464" s="65"/>
      <c r="AB464" s="65"/>
      <c r="AC464" s="65"/>
      <c r="AD464" s="65"/>
      <c r="AE464" s="65"/>
      <c r="AF464" s="65"/>
      <c r="AG464" s="65"/>
      <c r="AH464" s="65"/>
      <c r="AI464" s="65"/>
      <c r="AJ464" s="65"/>
      <c r="AK464" s="65"/>
      <c r="AL464" s="65"/>
    </row>
    <row r="465" ht="20.25" customHeight="1">
      <c r="A465" s="65"/>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5"/>
      <c r="AA465" s="65"/>
      <c r="AB465" s="65"/>
      <c r="AC465" s="65"/>
      <c r="AD465" s="65"/>
      <c r="AE465" s="65"/>
      <c r="AF465" s="65"/>
      <c r="AG465" s="65"/>
      <c r="AH465" s="65"/>
      <c r="AI465" s="65"/>
      <c r="AJ465" s="65"/>
      <c r="AK465" s="65"/>
      <c r="AL465" s="65"/>
    </row>
    <row r="466" ht="20.25" customHeight="1">
      <c r="A466" s="65"/>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5"/>
      <c r="AA466" s="65"/>
      <c r="AB466" s="65"/>
      <c r="AC466" s="65"/>
      <c r="AD466" s="65"/>
      <c r="AE466" s="65"/>
      <c r="AF466" s="65"/>
      <c r="AG466" s="65"/>
      <c r="AH466" s="65"/>
      <c r="AI466" s="65"/>
      <c r="AJ466" s="65"/>
      <c r="AK466" s="65"/>
      <c r="AL466" s="65"/>
    </row>
    <row r="467" ht="20.25" customHeight="1">
      <c r="A467" s="65"/>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5"/>
      <c r="AA467" s="65"/>
      <c r="AB467" s="65"/>
      <c r="AC467" s="65"/>
      <c r="AD467" s="65"/>
      <c r="AE467" s="65"/>
      <c r="AF467" s="65"/>
      <c r="AG467" s="65"/>
      <c r="AH467" s="65"/>
      <c r="AI467" s="65"/>
      <c r="AJ467" s="65"/>
      <c r="AK467" s="65"/>
      <c r="AL467" s="65"/>
    </row>
    <row r="468" ht="20.25" customHeight="1">
      <c r="A468" s="65"/>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5"/>
      <c r="AA468" s="65"/>
      <c r="AB468" s="65"/>
      <c r="AC468" s="65"/>
      <c r="AD468" s="65"/>
      <c r="AE468" s="65"/>
      <c r="AF468" s="65"/>
      <c r="AG468" s="65"/>
      <c r="AH468" s="65"/>
      <c r="AI468" s="65"/>
      <c r="AJ468" s="65"/>
      <c r="AK468" s="65"/>
      <c r="AL468" s="65"/>
    </row>
    <row r="469" ht="20.25" customHeight="1">
      <c r="A469" s="65"/>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5"/>
      <c r="AA469" s="65"/>
      <c r="AB469" s="65"/>
      <c r="AC469" s="65"/>
      <c r="AD469" s="65"/>
      <c r="AE469" s="65"/>
      <c r="AF469" s="65"/>
      <c r="AG469" s="65"/>
      <c r="AH469" s="65"/>
      <c r="AI469" s="65"/>
      <c r="AJ469" s="65"/>
      <c r="AK469" s="65"/>
      <c r="AL469" s="65"/>
    </row>
    <row r="470" ht="20.25" customHeight="1">
      <c r="A470" s="65"/>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5"/>
      <c r="AA470" s="65"/>
      <c r="AB470" s="65"/>
      <c r="AC470" s="65"/>
      <c r="AD470" s="65"/>
      <c r="AE470" s="65"/>
      <c r="AF470" s="65"/>
      <c r="AG470" s="65"/>
      <c r="AH470" s="65"/>
      <c r="AI470" s="65"/>
      <c r="AJ470" s="65"/>
      <c r="AK470" s="65"/>
      <c r="AL470" s="65"/>
    </row>
    <row r="471" ht="20.25" customHeight="1">
      <c r="A471" s="65"/>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5"/>
      <c r="AA471" s="65"/>
      <c r="AB471" s="65"/>
      <c r="AC471" s="65"/>
      <c r="AD471" s="65"/>
      <c r="AE471" s="65"/>
      <c r="AF471" s="65"/>
      <c r="AG471" s="65"/>
      <c r="AH471" s="65"/>
      <c r="AI471" s="65"/>
      <c r="AJ471" s="65"/>
      <c r="AK471" s="65"/>
      <c r="AL471" s="65"/>
    </row>
    <row r="472" ht="20.25" customHeight="1">
      <c r="A472" s="65"/>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5"/>
      <c r="AA472" s="65"/>
      <c r="AB472" s="65"/>
      <c r="AC472" s="65"/>
      <c r="AD472" s="65"/>
      <c r="AE472" s="65"/>
      <c r="AF472" s="65"/>
      <c r="AG472" s="65"/>
      <c r="AH472" s="65"/>
      <c r="AI472" s="65"/>
      <c r="AJ472" s="65"/>
      <c r="AK472" s="65"/>
      <c r="AL472" s="65"/>
    </row>
    <row r="473" ht="20.25" customHeight="1">
      <c r="A473" s="65"/>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5"/>
      <c r="AA473" s="65"/>
      <c r="AB473" s="65"/>
      <c r="AC473" s="65"/>
      <c r="AD473" s="65"/>
      <c r="AE473" s="65"/>
      <c r="AF473" s="65"/>
      <c r="AG473" s="65"/>
      <c r="AH473" s="65"/>
      <c r="AI473" s="65"/>
      <c r="AJ473" s="65"/>
      <c r="AK473" s="65"/>
      <c r="AL473" s="65"/>
    </row>
    <row r="474" ht="20.25" customHeight="1">
      <c r="A474" s="65"/>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5"/>
      <c r="AA474" s="65"/>
      <c r="AB474" s="65"/>
      <c r="AC474" s="65"/>
      <c r="AD474" s="65"/>
      <c r="AE474" s="65"/>
      <c r="AF474" s="65"/>
      <c r="AG474" s="65"/>
      <c r="AH474" s="65"/>
      <c r="AI474" s="65"/>
      <c r="AJ474" s="65"/>
      <c r="AK474" s="65"/>
      <c r="AL474" s="65"/>
    </row>
    <row r="475" ht="20.25" customHeight="1">
      <c r="A475" s="65"/>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5"/>
      <c r="AA475" s="65"/>
      <c r="AB475" s="65"/>
      <c r="AC475" s="65"/>
      <c r="AD475" s="65"/>
      <c r="AE475" s="65"/>
      <c r="AF475" s="65"/>
      <c r="AG475" s="65"/>
      <c r="AH475" s="65"/>
      <c r="AI475" s="65"/>
      <c r="AJ475" s="65"/>
      <c r="AK475" s="65"/>
      <c r="AL475" s="65"/>
    </row>
    <row r="476" ht="20.25" customHeight="1">
      <c r="A476" s="65"/>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5"/>
      <c r="AA476" s="65"/>
      <c r="AB476" s="65"/>
      <c r="AC476" s="65"/>
      <c r="AD476" s="65"/>
      <c r="AE476" s="65"/>
      <c r="AF476" s="65"/>
      <c r="AG476" s="65"/>
      <c r="AH476" s="65"/>
      <c r="AI476" s="65"/>
      <c r="AJ476" s="65"/>
      <c r="AK476" s="65"/>
      <c r="AL476" s="65"/>
    </row>
    <row r="477" ht="20.25" customHeight="1">
      <c r="A477" s="65"/>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5"/>
      <c r="AA477" s="65"/>
      <c r="AB477" s="65"/>
      <c r="AC477" s="65"/>
      <c r="AD477" s="65"/>
      <c r="AE477" s="65"/>
      <c r="AF477" s="65"/>
      <c r="AG477" s="65"/>
      <c r="AH477" s="65"/>
      <c r="AI477" s="65"/>
      <c r="AJ477" s="65"/>
      <c r="AK477" s="65"/>
      <c r="AL477" s="65"/>
    </row>
    <row r="478" ht="20.25" customHeight="1">
      <c r="A478" s="65"/>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5"/>
      <c r="AA478" s="65"/>
      <c r="AB478" s="65"/>
      <c r="AC478" s="65"/>
      <c r="AD478" s="65"/>
      <c r="AE478" s="65"/>
      <c r="AF478" s="65"/>
      <c r="AG478" s="65"/>
      <c r="AH478" s="65"/>
      <c r="AI478" s="65"/>
      <c r="AJ478" s="65"/>
      <c r="AK478" s="65"/>
      <c r="AL478" s="65"/>
    </row>
    <row r="479" ht="20.25" customHeight="1">
      <c r="A479" s="65"/>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5"/>
      <c r="AA479" s="65"/>
      <c r="AB479" s="65"/>
      <c r="AC479" s="65"/>
      <c r="AD479" s="65"/>
      <c r="AE479" s="65"/>
      <c r="AF479" s="65"/>
      <c r="AG479" s="65"/>
      <c r="AH479" s="65"/>
      <c r="AI479" s="65"/>
      <c r="AJ479" s="65"/>
      <c r="AK479" s="65"/>
      <c r="AL479" s="65"/>
    </row>
    <row r="480" ht="20.25" customHeight="1">
      <c r="A480" s="65"/>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5"/>
      <c r="AA480" s="65"/>
      <c r="AB480" s="65"/>
      <c r="AC480" s="65"/>
      <c r="AD480" s="65"/>
      <c r="AE480" s="65"/>
      <c r="AF480" s="65"/>
      <c r="AG480" s="65"/>
      <c r="AH480" s="65"/>
      <c r="AI480" s="65"/>
      <c r="AJ480" s="65"/>
      <c r="AK480" s="65"/>
      <c r="AL480" s="65"/>
    </row>
    <row r="481" ht="20.25" customHeight="1">
      <c r="A481" s="65"/>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5"/>
      <c r="AA481" s="65"/>
      <c r="AB481" s="65"/>
      <c r="AC481" s="65"/>
      <c r="AD481" s="65"/>
      <c r="AE481" s="65"/>
      <c r="AF481" s="65"/>
      <c r="AG481" s="65"/>
      <c r="AH481" s="65"/>
      <c r="AI481" s="65"/>
      <c r="AJ481" s="65"/>
      <c r="AK481" s="65"/>
      <c r="AL481" s="65"/>
    </row>
    <row r="482" ht="20.25" customHeight="1">
      <c r="A482" s="65"/>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5"/>
      <c r="AA482" s="65"/>
      <c r="AB482" s="65"/>
      <c r="AC482" s="65"/>
      <c r="AD482" s="65"/>
      <c r="AE482" s="65"/>
      <c r="AF482" s="65"/>
      <c r="AG482" s="65"/>
      <c r="AH482" s="65"/>
      <c r="AI482" s="65"/>
      <c r="AJ482" s="65"/>
      <c r="AK482" s="65"/>
      <c r="AL482" s="65"/>
    </row>
    <row r="483" ht="20.25" customHeight="1">
      <c r="A483" s="65"/>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5"/>
      <c r="AA483" s="65"/>
      <c r="AB483" s="65"/>
      <c r="AC483" s="65"/>
      <c r="AD483" s="65"/>
      <c r="AE483" s="65"/>
      <c r="AF483" s="65"/>
      <c r="AG483" s="65"/>
      <c r="AH483" s="65"/>
      <c r="AI483" s="65"/>
      <c r="AJ483" s="65"/>
      <c r="AK483" s="65"/>
      <c r="AL483" s="65"/>
    </row>
    <row r="484" ht="20.25" customHeight="1">
      <c r="A484" s="65"/>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5"/>
      <c r="AA484" s="65"/>
      <c r="AB484" s="65"/>
      <c r="AC484" s="65"/>
      <c r="AD484" s="65"/>
      <c r="AE484" s="65"/>
      <c r="AF484" s="65"/>
      <c r="AG484" s="65"/>
      <c r="AH484" s="65"/>
      <c r="AI484" s="65"/>
      <c r="AJ484" s="65"/>
      <c r="AK484" s="65"/>
      <c r="AL484" s="65"/>
    </row>
    <row r="485" ht="20.25" customHeight="1">
      <c r="A485" s="65"/>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5"/>
      <c r="AA485" s="65"/>
      <c r="AB485" s="65"/>
      <c r="AC485" s="65"/>
      <c r="AD485" s="65"/>
      <c r="AE485" s="65"/>
      <c r="AF485" s="65"/>
      <c r="AG485" s="65"/>
      <c r="AH485" s="65"/>
      <c r="AI485" s="65"/>
      <c r="AJ485" s="65"/>
      <c r="AK485" s="65"/>
      <c r="AL485" s="65"/>
    </row>
    <row r="486" ht="20.25" customHeight="1">
      <c r="A486" s="65"/>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5"/>
      <c r="AA486" s="65"/>
      <c r="AB486" s="65"/>
      <c r="AC486" s="65"/>
      <c r="AD486" s="65"/>
      <c r="AE486" s="65"/>
      <c r="AF486" s="65"/>
      <c r="AG486" s="65"/>
      <c r="AH486" s="65"/>
      <c r="AI486" s="65"/>
      <c r="AJ486" s="65"/>
      <c r="AK486" s="65"/>
      <c r="AL486" s="65"/>
    </row>
    <row r="487" ht="20.25" customHeight="1">
      <c r="A487" s="65"/>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5"/>
      <c r="AA487" s="65"/>
      <c r="AB487" s="65"/>
      <c r="AC487" s="65"/>
      <c r="AD487" s="65"/>
      <c r="AE487" s="65"/>
      <c r="AF487" s="65"/>
      <c r="AG487" s="65"/>
      <c r="AH487" s="65"/>
      <c r="AI487" s="65"/>
      <c r="AJ487" s="65"/>
      <c r="AK487" s="65"/>
      <c r="AL487" s="65"/>
    </row>
    <row r="488" ht="20.25" customHeight="1">
      <c r="A488" s="65"/>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5"/>
      <c r="AA488" s="65"/>
      <c r="AB488" s="65"/>
      <c r="AC488" s="65"/>
      <c r="AD488" s="65"/>
      <c r="AE488" s="65"/>
      <c r="AF488" s="65"/>
      <c r="AG488" s="65"/>
      <c r="AH488" s="65"/>
      <c r="AI488" s="65"/>
      <c r="AJ488" s="65"/>
      <c r="AK488" s="65"/>
      <c r="AL488" s="65"/>
    </row>
    <row r="489" ht="20.25" customHeight="1">
      <c r="A489" s="65"/>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5"/>
      <c r="AA489" s="65"/>
      <c r="AB489" s="65"/>
      <c r="AC489" s="65"/>
      <c r="AD489" s="65"/>
      <c r="AE489" s="65"/>
      <c r="AF489" s="65"/>
      <c r="AG489" s="65"/>
      <c r="AH489" s="65"/>
      <c r="AI489" s="65"/>
      <c r="AJ489" s="65"/>
      <c r="AK489" s="65"/>
      <c r="AL489" s="65"/>
    </row>
    <row r="490" ht="20.25" customHeight="1">
      <c r="A490" s="65"/>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5"/>
      <c r="AA490" s="65"/>
      <c r="AB490" s="65"/>
      <c r="AC490" s="65"/>
      <c r="AD490" s="65"/>
      <c r="AE490" s="65"/>
      <c r="AF490" s="65"/>
      <c r="AG490" s="65"/>
      <c r="AH490" s="65"/>
      <c r="AI490" s="65"/>
      <c r="AJ490" s="65"/>
      <c r="AK490" s="65"/>
      <c r="AL490" s="65"/>
    </row>
    <row r="491" ht="20.25" customHeight="1">
      <c r="A491" s="65"/>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5"/>
      <c r="AA491" s="65"/>
      <c r="AB491" s="65"/>
      <c r="AC491" s="65"/>
      <c r="AD491" s="65"/>
      <c r="AE491" s="65"/>
      <c r="AF491" s="65"/>
      <c r="AG491" s="65"/>
      <c r="AH491" s="65"/>
      <c r="AI491" s="65"/>
      <c r="AJ491" s="65"/>
      <c r="AK491" s="65"/>
      <c r="AL491" s="65"/>
    </row>
    <row r="492" ht="20.25" customHeight="1">
      <c r="A492" s="65"/>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5"/>
      <c r="AA492" s="65"/>
      <c r="AB492" s="65"/>
      <c r="AC492" s="65"/>
      <c r="AD492" s="65"/>
      <c r="AE492" s="65"/>
      <c r="AF492" s="65"/>
      <c r="AG492" s="65"/>
      <c r="AH492" s="65"/>
      <c r="AI492" s="65"/>
      <c r="AJ492" s="65"/>
      <c r="AK492" s="65"/>
      <c r="AL492" s="65"/>
    </row>
    <row r="493" ht="20.25" customHeight="1">
      <c r="A493" s="65"/>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5"/>
      <c r="AA493" s="65"/>
      <c r="AB493" s="65"/>
      <c r="AC493" s="65"/>
      <c r="AD493" s="65"/>
      <c r="AE493" s="65"/>
      <c r="AF493" s="65"/>
      <c r="AG493" s="65"/>
      <c r="AH493" s="65"/>
      <c r="AI493" s="65"/>
      <c r="AJ493" s="65"/>
      <c r="AK493" s="65"/>
      <c r="AL493" s="65"/>
    </row>
    <row r="494" ht="20.25" customHeight="1">
      <c r="A494" s="65"/>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5"/>
      <c r="AA494" s="65"/>
      <c r="AB494" s="65"/>
      <c r="AC494" s="65"/>
      <c r="AD494" s="65"/>
      <c r="AE494" s="65"/>
      <c r="AF494" s="65"/>
      <c r="AG494" s="65"/>
      <c r="AH494" s="65"/>
      <c r="AI494" s="65"/>
      <c r="AJ494" s="65"/>
      <c r="AK494" s="65"/>
      <c r="AL494" s="65"/>
    </row>
    <row r="495" ht="20.25" customHeight="1">
      <c r="A495" s="65"/>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5"/>
      <c r="AA495" s="65"/>
      <c r="AB495" s="65"/>
      <c r="AC495" s="65"/>
      <c r="AD495" s="65"/>
      <c r="AE495" s="65"/>
      <c r="AF495" s="65"/>
      <c r="AG495" s="65"/>
      <c r="AH495" s="65"/>
      <c r="AI495" s="65"/>
      <c r="AJ495" s="65"/>
      <c r="AK495" s="65"/>
      <c r="AL495" s="65"/>
    </row>
    <row r="496" ht="20.25" customHeight="1">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5"/>
      <c r="AA496" s="65"/>
      <c r="AB496" s="65"/>
      <c r="AC496" s="65"/>
      <c r="AD496" s="65"/>
      <c r="AE496" s="65"/>
      <c r="AF496" s="65"/>
      <c r="AG496" s="65"/>
      <c r="AH496" s="65"/>
      <c r="AI496" s="65"/>
      <c r="AJ496" s="65"/>
      <c r="AK496" s="65"/>
      <c r="AL496" s="65"/>
    </row>
    <row r="497" ht="20.25" customHeight="1">
      <c r="A497" s="65"/>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5"/>
      <c r="AA497" s="65"/>
      <c r="AB497" s="65"/>
      <c r="AC497" s="65"/>
      <c r="AD497" s="65"/>
      <c r="AE497" s="65"/>
      <c r="AF497" s="65"/>
      <c r="AG497" s="65"/>
      <c r="AH497" s="65"/>
      <c r="AI497" s="65"/>
      <c r="AJ497" s="65"/>
      <c r="AK497" s="65"/>
      <c r="AL497" s="65"/>
    </row>
    <row r="498" ht="20.25" customHeight="1">
      <c r="A498" s="65"/>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5"/>
      <c r="AA498" s="65"/>
      <c r="AB498" s="65"/>
      <c r="AC498" s="65"/>
      <c r="AD498" s="65"/>
      <c r="AE498" s="65"/>
      <c r="AF498" s="65"/>
      <c r="AG498" s="65"/>
      <c r="AH498" s="65"/>
      <c r="AI498" s="65"/>
      <c r="AJ498" s="65"/>
      <c r="AK498" s="65"/>
      <c r="AL498" s="65"/>
    </row>
    <row r="499" ht="20.25" customHeight="1">
      <c r="A499" s="65"/>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5"/>
      <c r="AA499" s="65"/>
      <c r="AB499" s="65"/>
      <c r="AC499" s="65"/>
      <c r="AD499" s="65"/>
      <c r="AE499" s="65"/>
      <c r="AF499" s="65"/>
      <c r="AG499" s="65"/>
      <c r="AH499" s="65"/>
      <c r="AI499" s="65"/>
      <c r="AJ499" s="65"/>
      <c r="AK499" s="65"/>
      <c r="AL499" s="65"/>
    </row>
    <row r="500" ht="20.25" customHeight="1">
      <c r="A500" s="65"/>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5"/>
      <c r="AA500" s="65"/>
      <c r="AB500" s="65"/>
      <c r="AC500" s="65"/>
      <c r="AD500" s="65"/>
      <c r="AE500" s="65"/>
      <c r="AF500" s="65"/>
      <c r="AG500" s="65"/>
      <c r="AH500" s="65"/>
      <c r="AI500" s="65"/>
      <c r="AJ500" s="65"/>
      <c r="AK500" s="65"/>
      <c r="AL500" s="65"/>
    </row>
    <row r="501" ht="20.25" customHeight="1">
      <c r="A501" s="65"/>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5"/>
      <c r="AA501" s="65"/>
      <c r="AB501" s="65"/>
      <c r="AC501" s="65"/>
      <c r="AD501" s="65"/>
      <c r="AE501" s="65"/>
      <c r="AF501" s="65"/>
      <c r="AG501" s="65"/>
      <c r="AH501" s="65"/>
      <c r="AI501" s="65"/>
      <c r="AJ501" s="65"/>
      <c r="AK501" s="65"/>
      <c r="AL501" s="65"/>
    </row>
    <row r="502" ht="20.25" customHeight="1">
      <c r="A502" s="65"/>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5"/>
      <c r="AA502" s="65"/>
      <c r="AB502" s="65"/>
      <c r="AC502" s="65"/>
      <c r="AD502" s="65"/>
      <c r="AE502" s="65"/>
      <c r="AF502" s="65"/>
      <c r="AG502" s="65"/>
      <c r="AH502" s="65"/>
      <c r="AI502" s="65"/>
      <c r="AJ502" s="65"/>
      <c r="AK502" s="65"/>
      <c r="AL502" s="65"/>
    </row>
    <row r="503" ht="20.25" customHeight="1">
      <c r="A503" s="65"/>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5"/>
      <c r="AA503" s="65"/>
      <c r="AB503" s="65"/>
      <c r="AC503" s="65"/>
      <c r="AD503" s="65"/>
      <c r="AE503" s="65"/>
      <c r="AF503" s="65"/>
      <c r="AG503" s="65"/>
      <c r="AH503" s="65"/>
      <c r="AI503" s="65"/>
      <c r="AJ503" s="65"/>
      <c r="AK503" s="65"/>
      <c r="AL503" s="65"/>
    </row>
    <row r="504" ht="20.25" customHeight="1">
      <c r="A504" s="65"/>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5"/>
      <c r="AA504" s="65"/>
      <c r="AB504" s="65"/>
      <c r="AC504" s="65"/>
      <c r="AD504" s="65"/>
      <c r="AE504" s="65"/>
      <c r="AF504" s="65"/>
      <c r="AG504" s="65"/>
      <c r="AH504" s="65"/>
      <c r="AI504" s="65"/>
      <c r="AJ504" s="65"/>
      <c r="AK504" s="65"/>
      <c r="AL504" s="65"/>
    </row>
    <row r="505" ht="20.25" customHeight="1">
      <c r="A505" s="65"/>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5"/>
      <c r="AA505" s="65"/>
      <c r="AB505" s="65"/>
      <c r="AC505" s="65"/>
      <c r="AD505" s="65"/>
      <c r="AE505" s="65"/>
      <c r="AF505" s="65"/>
      <c r="AG505" s="65"/>
      <c r="AH505" s="65"/>
      <c r="AI505" s="65"/>
      <c r="AJ505" s="65"/>
      <c r="AK505" s="65"/>
      <c r="AL505" s="65"/>
    </row>
    <row r="506" ht="20.25" customHeight="1">
      <c r="A506" s="65"/>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5"/>
      <c r="AA506" s="65"/>
      <c r="AB506" s="65"/>
      <c r="AC506" s="65"/>
      <c r="AD506" s="65"/>
      <c r="AE506" s="65"/>
      <c r="AF506" s="65"/>
      <c r="AG506" s="65"/>
      <c r="AH506" s="65"/>
      <c r="AI506" s="65"/>
      <c r="AJ506" s="65"/>
      <c r="AK506" s="65"/>
      <c r="AL506" s="65"/>
    </row>
    <row r="507" ht="20.25" customHeight="1">
      <c r="A507" s="65"/>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5"/>
      <c r="AA507" s="65"/>
      <c r="AB507" s="65"/>
      <c r="AC507" s="65"/>
      <c r="AD507" s="65"/>
      <c r="AE507" s="65"/>
      <c r="AF507" s="65"/>
      <c r="AG507" s="65"/>
      <c r="AH507" s="65"/>
      <c r="AI507" s="65"/>
      <c r="AJ507" s="65"/>
      <c r="AK507" s="65"/>
      <c r="AL507" s="65"/>
    </row>
    <row r="508" ht="20.25" customHeight="1">
      <c r="A508" s="65"/>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5"/>
      <c r="AA508" s="65"/>
      <c r="AB508" s="65"/>
      <c r="AC508" s="65"/>
      <c r="AD508" s="65"/>
      <c r="AE508" s="65"/>
      <c r="AF508" s="65"/>
      <c r="AG508" s="65"/>
      <c r="AH508" s="65"/>
      <c r="AI508" s="65"/>
      <c r="AJ508" s="65"/>
      <c r="AK508" s="65"/>
      <c r="AL508" s="65"/>
    </row>
    <row r="509" ht="20.25" customHeight="1">
      <c r="A509" s="65"/>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5"/>
      <c r="AA509" s="65"/>
      <c r="AB509" s="65"/>
      <c r="AC509" s="65"/>
      <c r="AD509" s="65"/>
      <c r="AE509" s="65"/>
      <c r="AF509" s="65"/>
      <c r="AG509" s="65"/>
      <c r="AH509" s="65"/>
      <c r="AI509" s="65"/>
      <c r="AJ509" s="65"/>
      <c r="AK509" s="65"/>
      <c r="AL509" s="65"/>
    </row>
    <row r="510" ht="20.25" customHeight="1">
      <c r="A510" s="65"/>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5"/>
      <c r="AA510" s="65"/>
      <c r="AB510" s="65"/>
      <c r="AC510" s="65"/>
      <c r="AD510" s="65"/>
      <c r="AE510" s="65"/>
      <c r="AF510" s="65"/>
      <c r="AG510" s="65"/>
      <c r="AH510" s="65"/>
      <c r="AI510" s="65"/>
      <c r="AJ510" s="65"/>
      <c r="AK510" s="65"/>
      <c r="AL510" s="65"/>
    </row>
    <row r="511" ht="20.25" customHeight="1">
      <c r="A511" s="65"/>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5"/>
      <c r="AA511" s="65"/>
      <c r="AB511" s="65"/>
      <c r="AC511" s="65"/>
      <c r="AD511" s="65"/>
      <c r="AE511" s="65"/>
      <c r="AF511" s="65"/>
      <c r="AG511" s="65"/>
      <c r="AH511" s="65"/>
      <c r="AI511" s="65"/>
      <c r="AJ511" s="65"/>
      <c r="AK511" s="65"/>
      <c r="AL511" s="65"/>
    </row>
    <row r="512" ht="20.25" customHeight="1">
      <c r="A512" s="65"/>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5"/>
      <c r="AA512" s="65"/>
      <c r="AB512" s="65"/>
      <c r="AC512" s="65"/>
      <c r="AD512" s="65"/>
      <c r="AE512" s="65"/>
      <c r="AF512" s="65"/>
      <c r="AG512" s="65"/>
      <c r="AH512" s="65"/>
      <c r="AI512" s="65"/>
      <c r="AJ512" s="65"/>
      <c r="AK512" s="65"/>
      <c r="AL512" s="65"/>
    </row>
    <row r="513" ht="20.25" customHeight="1">
      <c r="A513" s="65"/>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5"/>
      <c r="AA513" s="65"/>
      <c r="AB513" s="65"/>
      <c r="AC513" s="65"/>
      <c r="AD513" s="65"/>
      <c r="AE513" s="65"/>
      <c r="AF513" s="65"/>
      <c r="AG513" s="65"/>
      <c r="AH513" s="65"/>
      <c r="AI513" s="65"/>
      <c r="AJ513" s="65"/>
      <c r="AK513" s="65"/>
      <c r="AL513" s="65"/>
    </row>
    <row r="514" ht="20.25" customHeight="1">
      <c r="A514" s="65"/>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5"/>
      <c r="AA514" s="65"/>
      <c r="AB514" s="65"/>
      <c r="AC514" s="65"/>
      <c r="AD514" s="65"/>
      <c r="AE514" s="65"/>
      <c r="AF514" s="65"/>
      <c r="AG514" s="65"/>
      <c r="AH514" s="65"/>
      <c r="AI514" s="65"/>
      <c r="AJ514" s="65"/>
      <c r="AK514" s="65"/>
      <c r="AL514" s="65"/>
    </row>
    <row r="515" ht="20.25" customHeight="1">
      <c r="A515" s="65"/>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5"/>
      <c r="AA515" s="65"/>
      <c r="AB515" s="65"/>
      <c r="AC515" s="65"/>
      <c r="AD515" s="65"/>
      <c r="AE515" s="65"/>
      <c r="AF515" s="65"/>
      <c r="AG515" s="65"/>
      <c r="AH515" s="65"/>
      <c r="AI515" s="65"/>
      <c r="AJ515" s="65"/>
      <c r="AK515" s="65"/>
      <c r="AL515" s="65"/>
    </row>
    <row r="516" ht="20.25" customHeight="1">
      <c r="A516" s="65"/>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5"/>
      <c r="AA516" s="65"/>
      <c r="AB516" s="65"/>
      <c r="AC516" s="65"/>
      <c r="AD516" s="65"/>
      <c r="AE516" s="65"/>
      <c r="AF516" s="65"/>
      <c r="AG516" s="65"/>
      <c r="AH516" s="65"/>
      <c r="AI516" s="65"/>
      <c r="AJ516" s="65"/>
      <c r="AK516" s="65"/>
      <c r="AL516" s="65"/>
    </row>
    <row r="517" ht="20.25" customHeight="1">
      <c r="A517" s="65"/>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5"/>
      <c r="AA517" s="65"/>
      <c r="AB517" s="65"/>
      <c r="AC517" s="65"/>
      <c r="AD517" s="65"/>
      <c r="AE517" s="65"/>
      <c r="AF517" s="65"/>
      <c r="AG517" s="65"/>
      <c r="AH517" s="65"/>
      <c r="AI517" s="65"/>
      <c r="AJ517" s="65"/>
      <c r="AK517" s="65"/>
      <c r="AL517" s="65"/>
    </row>
    <row r="518" ht="20.25" customHeight="1">
      <c r="A518" s="65"/>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5"/>
      <c r="AA518" s="65"/>
      <c r="AB518" s="65"/>
      <c r="AC518" s="65"/>
      <c r="AD518" s="65"/>
      <c r="AE518" s="65"/>
      <c r="AF518" s="65"/>
      <c r="AG518" s="65"/>
      <c r="AH518" s="65"/>
      <c r="AI518" s="65"/>
      <c r="AJ518" s="65"/>
      <c r="AK518" s="65"/>
      <c r="AL518" s="65"/>
    </row>
    <row r="519" ht="20.25" customHeight="1">
      <c r="A519" s="65"/>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5"/>
      <c r="AA519" s="65"/>
      <c r="AB519" s="65"/>
      <c r="AC519" s="65"/>
      <c r="AD519" s="65"/>
      <c r="AE519" s="65"/>
      <c r="AF519" s="65"/>
      <c r="AG519" s="65"/>
      <c r="AH519" s="65"/>
      <c r="AI519" s="65"/>
      <c r="AJ519" s="65"/>
      <c r="AK519" s="65"/>
      <c r="AL519" s="65"/>
    </row>
    <row r="520" ht="20.25" customHeight="1">
      <c r="A520" s="65"/>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5"/>
      <c r="AA520" s="65"/>
      <c r="AB520" s="65"/>
      <c r="AC520" s="65"/>
      <c r="AD520" s="65"/>
      <c r="AE520" s="65"/>
      <c r="AF520" s="65"/>
      <c r="AG520" s="65"/>
      <c r="AH520" s="65"/>
      <c r="AI520" s="65"/>
      <c r="AJ520" s="65"/>
      <c r="AK520" s="65"/>
      <c r="AL520" s="65"/>
    </row>
    <row r="521" ht="20.25" customHeight="1">
      <c r="A521" s="65"/>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5"/>
      <c r="AA521" s="65"/>
      <c r="AB521" s="65"/>
      <c r="AC521" s="65"/>
      <c r="AD521" s="65"/>
      <c r="AE521" s="65"/>
      <c r="AF521" s="65"/>
      <c r="AG521" s="65"/>
      <c r="AH521" s="65"/>
      <c r="AI521" s="65"/>
      <c r="AJ521" s="65"/>
      <c r="AK521" s="65"/>
      <c r="AL521" s="65"/>
    </row>
    <row r="522" ht="20.25" customHeight="1">
      <c r="A522" s="65"/>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5"/>
      <c r="AA522" s="65"/>
      <c r="AB522" s="65"/>
      <c r="AC522" s="65"/>
      <c r="AD522" s="65"/>
      <c r="AE522" s="65"/>
      <c r="AF522" s="65"/>
      <c r="AG522" s="65"/>
      <c r="AH522" s="65"/>
      <c r="AI522" s="65"/>
      <c r="AJ522" s="65"/>
      <c r="AK522" s="65"/>
      <c r="AL522" s="65"/>
    </row>
    <row r="523" ht="20.25" customHeight="1">
      <c r="A523" s="65"/>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5"/>
      <c r="AA523" s="65"/>
      <c r="AB523" s="65"/>
      <c r="AC523" s="65"/>
      <c r="AD523" s="65"/>
      <c r="AE523" s="65"/>
      <c r="AF523" s="65"/>
      <c r="AG523" s="65"/>
      <c r="AH523" s="65"/>
      <c r="AI523" s="65"/>
      <c r="AJ523" s="65"/>
      <c r="AK523" s="65"/>
      <c r="AL523" s="65"/>
    </row>
    <row r="524" ht="20.25" customHeight="1">
      <c r="A524" s="65"/>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5"/>
      <c r="AA524" s="65"/>
      <c r="AB524" s="65"/>
      <c r="AC524" s="65"/>
      <c r="AD524" s="65"/>
      <c r="AE524" s="65"/>
      <c r="AF524" s="65"/>
      <c r="AG524" s="65"/>
      <c r="AH524" s="65"/>
      <c r="AI524" s="65"/>
      <c r="AJ524" s="65"/>
      <c r="AK524" s="65"/>
      <c r="AL524" s="65"/>
    </row>
    <row r="525" ht="20.25" customHeight="1">
      <c r="A525" s="65"/>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5"/>
      <c r="AA525" s="65"/>
      <c r="AB525" s="65"/>
      <c r="AC525" s="65"/>
      <c r="AD525" s="65"/>
      <c r="AE525" s="65"/>
      <c r="AF525" s="65"/>
      <c r="AG525" s="65"/>
      <c r="AH525" s="65"/>
      <c r="AI525" s="65"/>
      <c r="AJ525" s="65"/>
      <c r="AK525" s="65"/>
      <c r="AL525" s="65"/>
    </row>
    <row r="526" ht="20.25" customHeight="1">
      <c r="A526" s="65"/>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5"/>
      <c r="AA526" s="65"/>
      <c r="AB526" s="65"/>
      <c r="AC526" s="65"/>
      <c r="AD526" s="65"/>
      <c r="AE526" s="65"/>
      <c r="AF526" s="65"/>
      <c r="AG526" s="65"/>
      <c r="AH526" s="65"/>
      <c r="AI526" s="65"/>
      <c r="AJ526" s="65"/>
      <c r="AK526" s="65"/>
      <c r="AL526" s="65"/>
    </row>
    <row r="527" ht="20.25" customHeight="1">
      <c r="A527" s="65"/>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5"/>
      <c r="AA527" s="65"/>
      <c r="AB527" s="65"/>
      <c r="AC527" s="65"/>
      <c r="AD527" s="65"/>
      <c r="AE527" s="65"/>
      <c r="AF527" s="65"/>
      <c r="AG527" s="65"/>
      <c r="AH527" s="65"/>
      <c r="AI527" s="65"/>
      <c r="AJ527" s="65"/>
      <c r="AK527" s="65"/>
      <c r="AL527" s="65"/>
    </row>
    <row r="528" ht="20.25" customHeight="1">
      <c r="A528" s="65"/>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5"/>
      <c r="AA528" s="65"/>
      <c r="AB528" s="65"/>
      <c r="AC528" s="65"/>
      <c r="AD528" s="65"/>
      <c r="AE528" s="65"/>
      <c r="AF528" s="65"/>
      <c r="AG528" s="65"/>
      <c r="AH528" s="65"/>
      <c r="AI528" s="65"/>
      <c r="AJ528" s="65"/>
      <c r="AK528" s="65"/>
      <c r="AL528" s="65"/>
    </row>
    <row r="529" ht="20.25" customHeight="1">
      <c r="A529" s="65"/>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5"/>
      <c r="AA529" s="65"/>
      <c r="AB529" s="65"/>
      <c r="AC529" s="65"/>
      <c r="AD529" s="65"/>
      <c r="AE529" s="65"/>
      <c r="AF529" s="65"/>
      <c r="AG529" s="65"/>
      <c r="AH529" s="65"/>
      <c r="AI529" s="65"/>
      <c r="AJ529" s="65"/>
      <c r="AK529" s="65"/>
      <c r="AL529" s="65"/>
    </row>
    <row r="530" ht="20.25" customHeight="1">
      <c r="A530" s="65"/>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5"/>
      <c r="AA530" s="65"/>
      <c r="AB530" s="65"/>
      <c r="AC530" s="65"/>
      <c r="AD530" s="65"/>
      <c r="AE530" s="65"/>
      <c r="AF530" s="65"/>
      <c r="AG530" s="65"/>
      <c r="AH530" s="65"/>
      <c r="AI530" s="65"/>
      <c r="AJ530" s="65"/>
      <c r="AK530" s="65"/>
      <c r="AL530" s="65"/>
    </row>
    <row r="531" ht="20.25" customHeight="1">
      <c r="A531" s="65"/>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5"/>
      <c r="AA531" s="65"/>
      <c r="AB531" s="65"/>
      <c r="AC531" s="65"/>
      <c r="AD531" s="65"/>
      <c r="AE531" s="65"/>
      <c r="AF531" s="65"/>
      <c r="AG531" s="65"/>
      <c r="AH531" s="65"/>
      <c r="AI531" s="65"/>
      <c r="AJ531" s="65"/>
      <c r="AK531" s="65"/>
      <c r="AL531" s="65"/>
    </row>
    <row r="532" ht="20.25" customHeight="1">
      <c r="A532" s="65"/>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5"/>
      <c r="AA532" s="65"/>
      <c r="AB532" s="65"/>
      <c r="AC532" s="65"/>
      <c r="AD532" s="65"/>
      <c r="AE532" s="65"/>
      <c r="AF532" s="65"/>
      <c r="AG532" s="65"/>
      <c r="AH532" s="65"/>
      <c r="AI532" s="65"/>
      <c r="AJ532" s="65"/>
      <c r="AK532" s="65"/>
      <c r="AL532" s="65"/>
    </row>
    <row r="533" ht="20.25" customHeight="1">
      <c r="A533" s="65"/>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5"/>
      <c r="AA533" s="65"/>
      <c r="AB533" s="65"/>
      <c r="AC533" s="65"/>
      <c r="AD533" s="65"/>
      <c r="AE533" s="65"/>
      <c r="AF533" s="65"/>
      <c r="AG533" s="65"/>
      <c r="AH533" s="65"/>
      <c r="AI533" s="65"/>
      <c r="AJ533" s="65"/>
      <c r="AK533" s="65"/>
      <c r="AL533" s="65"/>
    </row>
    <row r="534" ht="20.25" customHeight="1">
      <c r="A534" s="65"/>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5"/>
      <c r="AA534" s="65"/>
      <c r="AB534" s="65"/>
      <c r="AC534" s="65"/>
      <c r="AD534" s="65"/>
      <c r="AE534" s="65"/>
      <c r="AF534" s="65"/>
      <c r="AG534" s="65"/>
      <c r="AH534" s="65"/>
      <c r="AI534" s="65"/>
      <c r="AJ534" s="65"/>
      <c r="AK534" s="65"/>
      <c r="AL534" s="65"/>
    </row>
    <row r="535" ht="20.25" customHeight="1">
      <c r="A535" s="65"/>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5"/>
      <c r="AA535" s="65"/>
      <c r="AB535" s="65"/>
      <c r="AC535" s="65"/>
      <c r="AD535" s="65"/>
      <c r="AE535" s="65"/>
      <c r="AF535" s="65"/>
      <c r="AG535" s="65"/>
      <c r="AH535" s="65"/>
      <c r="AI535" s="65"/>
      <c r="AJ535" s="65"/>
      <c r="AK535" s="65"/>
      <c r="AL535" s="65"/>
    </row>
    <row r="536" ht="20.25" customHeight="1">
      <c r="A536" s="65"/>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5"/>
      <c r="AA536" s="65"/>
      <c r="AB536" s="65"/>
      <c r="AC536" s="65"/>
      <c r="AD536" s="65"/>
      <c r="AE536" s="65"/>
      <c r="AF536" s="65"/>
      <c r="AG536" s="65"/>
      <c r="AH536" s="65"/>
      <c r="AI536" s="65"/>
      <c r="AJ536" s="65"/>
      <c r="AK536" s="65"/>
      <c r="AL536" s="65"/>
    </row>
    <row r="537" ht="20.25" customHeight="1">
      <c r="A537" s="65"/>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5"/>
      <c r="AA537" s="65"/>
      <c r="AB537" s="65"/>
      <c r="AC537" s="65"/>
      <c r="AD537" s="65"/>
      <c r="AE537" s="65"/>
      <c r="AF537" s="65"/>
      <c r="AG537" s="65"/>
      <c r="AH537" s="65"/>
      <c r="AI537" s="65"/>
      <c r="AJ537" s="65"/>
      <c r="AK537" s="65"/>
      <c r="AL537" s="65"/>
    </row>
    <row r="538" ht="20.25" customHeight="1">
      <c r="A538" s="65"/>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5"/>
      <c r="AA538" s="65"/>
      <c r="AB538" s="65"/>
      <c r="AC538" s="65"/>
      <c r="AD538" s="65"/>
      <c r="AE538" s="65"/>
      <c r="AF538" s="65"/>
      <c r="AG538" s="65"/>
      <c r="AH538" s="65"/>
      <c r="AI538" s="65"/>
      <c r="AJ538" s="65"/>
      <c r="AK538" s="65"/>
      <c r="AL538" s="65"/>
    </row>
    <row r="539" ht="20.25" customHeight="1">
      <c r="A539" s="65"/>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5"/>
      <c r="AA539" s="65"/>
      <c r="AB539" s="65"/>
      <c r="AC539" s="65"/>
      <c r="AD539" s="65"/>
      <c r="AE539" s="65"/>
      <c r="AF539" s="65"/>
      <c r="AG539" s="65"/>
      <c r="AH539" s="65"/>
      <c r="AI539" s="65"/>
      <c r="AJ539" s="65"/>
      <c r="AK539" s="65"/>
      <c r="AL539" s="65"/>
    </row>
    <row r="540" ht="20.25" customHeight="1">
      <c r="A540" s="65"/>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5"/>
      <c r="AA540" s="65"/>
      <c r="AB540" s="65"/>
      <c r="AC540" s="65"/>
      <c r="AD540" s="65"/>
      <c r="AE540" s="65"/>
      <c r="AF540" s="65"/>
      <c r="AG540" s="65"/>
      <c r="AH540" s="65"/>
      <c r="AI540" s="65"/>
      <c r="AJ540" s="65"/>
      <c r="AK540" s="65"/>
      <c r="AL540" s="65"/>
    </row>
    <row r="541" ht="20.25" customHeight="1">
      <c r="A541" s="65"/>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5"/>
      <c r="AA541" s="65"/>
      <c r="AB541" s="65"/>
      <c r="AC541" s="65"/>
      <c r="AD541" s="65"/>
      <c r="AE541" s="65"/>
      <c r="AF541" s="65"/>
      <c r="AG541" s="65"/>
      <c r="AH541" s="65"/>
      <c r="AI541" s="65"/>
      <c r="AJ541" s="65"/>
      <c r="AK541" s="65"/>
      <c r="AL541" s="65"/>
    </row>
    <row r="542" ht="20.25" customHeight="1">
      <c r="A542" s="65"/>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5"/>
      <c r="AA542" s="65"/>
      <c r="AB542" s="65"/>
      <c r="AC542" s="65"/>
      <c r="AD542" s="65"/>
      <c r="AE542" s="65"/>
      <c r="AF542" s="65"/>
      <c r="AG542" s="65"/>
      <c r="AH542" s="65"/>
      <c r="AI542" s="65"/>
      <c r="AJ542" s="65"/>
      <c r="AK542" s="65"/>
      <c r="AL542" s="65"/>
    </row>
    <row r="543" ht="20.25" customHeight="1">
      <c r="A543" s="65"/>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5"/>
      <c r="AA543" s="65"/>
      <c r="AB543" s="65"/>
      <c r="AC543" s="65"/>
      <c r="AD543" s="65"/>
      <c r="AE543" s="65"/>
      <c r="AF543" s="65"/>
      <c r="AG543" s="65"/>
      <c r="AH543" s="65"/>
      <c r="AI543" s="65"/>
      <c r="AJ543" s="65"/>
      <c r="AK543" s="65"/>
      <c r="AL543" s="65"/>
    </row>
    <row r="544" ht="20.25" customHeight="1">
      <c r="A544" s="65"/>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5"/>
      <c r="AA544" s="65"/>
      <c r="AB544" s="65"/>
      <c r="AC544" s="65"/>
      <c r="AD544" s="65"/>
      <c r="AE544" s="65"/>
      <c r="AF544" s="65"/>
      <c r="AG544" s="65"/>
      <c r="AH544" s="65"/>
      <c r="AI544" s="65"/>
      <c r="AJ544" s="65"/>
      <c r="AK544" s="65"/>
      <c r="AL544" s="65"/>
    </row>
    <row r="545" ht="20.25" customHeight="1">
      <c r="A545" s="65"/>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5"/>
      <c r="AA545" s="65"/>
      <c r="AB545" s="65"/>
      <c r="AC545" s="65"/>
      <c r="AD545" s="65"/>
      <c r="AE545" s="65"/>
      <c r="AF545" s="65"/>
      <c r="AG545" s="65"/>
      <c r="AH545" s="65"/>
      <c r="AI545" s="65"/>
      <c r="AJ545" s="65"/>
      <c r="AK545" s="65"/>
      <c r="AL545" s="65"/>
    </row>
    <row r="546" ht="20.25" customHeight="1">
      <c r="A546" s="65"/>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5"/>
      <c r="AA546" s="65"/>
      <c r="AB546" s="65"/>
      <c r="AC546" s="65"/>
      <c r="AD546" s="65"/>
      <c r="AE546" s="65"/>
      <c r="AF546" s="65"/>
      <c r="AG546" s="65"/>
      <c r="AH546" s="65"/>
      <c r="AI546" s="65"/>
      <c r="AJ546" s="65"/>
      <c r="AK546" s="65"/>
      <c r="AL546" s="65"/>
    </row>
    <row r="547" ht="20.25" customHeight="1">
      <c r="A547" s="65"/>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5"/>
      <c r="AA547" s="65"/>
      <c r="AB547" s="65"/>
      <c r="AC547" s="65"/>
      <c r="AD547" s="65"/>
      <c r="AE547" s="65"/>
      <c r="AF547" s="65"/>
      <c r="AG547" s="65"/>
      <c r="AH547" s="65"/>
      <c r="AI547" s="65"/>
      <c r="AJ547" s="65"/>
      <c r="AK547" s="65"/>
      <c r="AL547" s="65"/>
    </row>
    <row r="548" ht="20.25" customHeight="1">
      <c r="A548" s="65"/>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5"/>
      <c r="AA548" s="65"/>
      <c r="AB548" s="65"/>
      <c r="AC548" s="65"/>
      <c r="AD548" s="65"/>
      <c r="AE548" s="65"/>
      <c r="AF548" s="65"/>
      <c r="AG548" s="65"/>
      <c r="AH548" s="65"/>
      <c r="AI548" s="65"/>
      <c r="AJ548" s="65"/>
      <c r="AK548" s="65"/>
      <c r="AL548" s="65"/>
    </row>
    <row r="549" ht="20.25" customHeight="1">
      <c r="A549" s="65"/>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5"/>
      <c r="AA549" s="65"/>
      <c r="AB549" s="65"/>
      <c r="AC549" s="65"/>
      <c r="AD549" s="65"/>
      <c r="AE549" s="65"/>
      <c r="AF549" s="65"/>
      <c r="AG549" s="65"/>
      <c r="AH549" s="65"/>
      <c r="AI549" s="65"/>
      <c r="AJ549" s="65"/>
      <c r="AK549" s="65"/>
      <c r="AL549" s="65"/>
    </row>
    <row r="550" ht="20.25" customHeight="1">
      <c r="A550" s="65"/>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5"/>
      <c r="AA550" s="65"/>
      <c r="AB550" s="65"/>
      <c r="AC550" s="65"/>
      <c r="AD550" s="65"/>
      <c r="AE550" s="65"/>
      <c r="AF550" s="65"/>
      <c r="AG550" s="65"/>
      <c r="AH550" s="65"/>
      <c r="AI550" s="65"/>
      <c r="AJ550" s="65"/>
      <c r="AK550" s="65"/>
      <c r="AL550" s="65"/>
    </row>
    <row r="551" ht="20.25" customHeight="1">
      <c r="A551" s="65"/>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5"/>
      <c r="AA551" s="65"/>
      <c r="AB551" s="65"/>
      <c r="AC551" s="65"/>
      <c r="AD551" s="65"/>
      <c r="AE551" s="65"/>
      <c r="AF551" s="65"/>
      <c r="AG551" s="65"/>
      <c r="AH551" s="65"/>
      <c r="AI551" s="65"/>
      <c r="AJ551" s="65"/>
      <c r="AK551" s="65"/>
      <c r="AL551" s="65"/>
    </row>
    <row r="552" ht="20.25" customHeight="1">
      <c r="A552" s="65"/>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5"/>
      <c r="AA552" s="65"/>
      <c r="AB552" s="65"/>
      <c r="AC552" s="65"/>
      <c r="AD552" s="65"/>
      <c r="AE552" s="65"/>
      <c r="AF552" s="65"/>
      <c r="AG552" s="65"/>
      <c r="AH552" s="65"/>
      <c r="AI552" s="65"/>
      <c r="AJ552" s="65"/>
      <c r="AK552" s="65"/>
      <c r="AL552" s="65"/>
    </row>
    <row r="553" ht="20.25" customHeight="1">
      <c r="A553" s="65"/>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5"/>
      <c r="AA553" s="65"/>
      <c r="AB553" s="65"/>
      <c r="AC553" s="65"/>
      <c r="AD553" s="65"/>
      <c r="AE553" s="65"/>
      <c r="AF553" s="65"/>
      <c r="AG553" s="65"/>
      <c r="AH553" s="65"/>
      <c r="AI553" s="65"/>
      <c r="AJ553" s="65"/>
      <c r="AK553" s="65"/>
      <c r="AL553" s="65"/>
    </row>
    <row r="554" ht="20.25" customHeight="1">
      <c r="A554" s="65"/>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5"/>
      <c r="AA554" s="65"/>
      <c r="AB554" s="65"/>
      <c r="AC554" s="65"/>
      <c r="AD554" s="65"/>
      <c r="AE554" s="65"/>
      <c r="AF554" s="65"/>
      <c r="AG554" s="65"/>
      <c r="AH554" s="65"/>
      <c r="AI554" s="65"/>
      <c r="AJ554" s="65"/>
      <c r="AK554" s="65"/>
      <c r="AL554" s="65"/>
    </row>
    <row r="555" ht="20.25" customHeight="1">
      <c r="A555" s="65"/>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5"/>
      <c r="AA555" s="65"/>
      <c r="AB555" s="65"/>
      <c r="AC555" s="65"/>
      <c r="AD555" s="65"/>
      <c r="AE555" s="65"/>
      <c r="AF555" s="65"/>
      <c r="AG555" s="65"/>
      <c r="AH555" s="65"/>
      <c r="AI555" s="65"/>
      <c r="AJ555" s="65"/>
      <c r="AK555" s="65"/>
      <c r="AL555" s="65"/>
    </row>
    <row r="556" ht="20.25" customHeight="1">
      <c r="A556" s="65"/>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5"/>
      <c r="AA556" s="65"/>
      <c r="AB556" s="65"/>
      <c r="AC556" s="65"/>
      <c r="AD556" s="65"/>
      <c r="AE556" s="65"/>
      <c r="AF556" s="65"/>
      <c r="AG556" s="65"/>
      <c r="AH556" s="65"/>
      <c r="AI556" s="65"/>
      <c r="AJ556" s="65"/>
      <c r="AK556" s="65"/>
      <c r="AL556" s="65"/>
    </row>
    <row r="557" ht="20.25" customHeight="1">
      <c r="A557" s="65"/>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5"/>
      <c r="AA557" s="65"/>
      <c r="AB557" s="65"/>
      <c r="AC557" s="65"/>
      <c r="AD557" s="65"/>
      <c r="AE557" s="65"/>
      <c r="AF557" s="65"/>
      <c r="AG557" s="65"/>
      <c r="AH557" s="65"/>
      <c r="AI557" s="65"/>
      <c r="AJ557" s="65"/>
      <c r="AK557" s="65"/>
      <c r="AL557" s="65"/>
    </row>
    <row r="558" ht="20.25" customHeight="1">
      <c r="A558" s="65"/>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5"/>
      <c r="AA558" s="65"/>
      <c r="AB558" s="65"/>
      <c r="AC558" s="65"/>
      <c r="AD558" s="65"/>
      <c r="AE558" s="65"/>
      <c r="AF558" s="65"/>
      <c r="AG558" s="65"/>
      <c r="AH558" s="65"/>
      <c r="AI558" s="65"/>
      <c r="AJ558" s="65"/>
      <c r="AK558" s="65"/>
      <c r="AL558" s="65"/>
    </row>
    <row r="559" ht="20.25" customHeight="1">
      <c r="A559" s="65"/>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5"/>
      <c r="AA559" s="65"/>
      <c r="AB559" s="65"/>
      <c r="AC559" s="65"/>
      <c r="AD559" s="65"/>
      <c r="AE559" s="65"/>
      <c r="AF559" s="65"/>
      <c r="AG559" s="65"/>
      <c r="AH559" s="65"/>
      <c r="AI559" s="65"/>
      <c r="AJ559" s="65"/>
      <c r="AK559" s="65"/>
      <c r="AL559" s="65"/>
    </row>
    <row r="560" ht="20.25" customHeight="1">
      <c r="A560" s="65"/>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5"/>
      <c r="AA560" s="65"/>
      <c r="AB560" s="65"/>
      <c r="AC560" s="65"/>
      <c r="AD560" s="65"/>
      <c r="AE560" s="65"/>
      <c r="AF560" s="65"/>
      <c r="AG560" s="65"/>
      <c r="AH560" s="65"/>
      <c r="AI560" s="65"/>
      <c r="AJ560" s="65"/>
      <c r="AK560" s="65"/>
      <c r="AL560" s="65"/>
    </row>
    <row r="561" ht="20.25" customHeight="1">
      <c r="A561" s="65"/>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5"/>
      <c r="AA561" s="65"/>
      <c r="AB561" s="65"/>
      <c r="AC561" s="65"/>
      <c r="AD561" s="65"/>
      <c r="AE561" s="65"/>
      <c r="AF561" s="65"/>
      <c r="AG561" s="65"/>
      <c r="AH561" s="65"/>
      <c r="AI561" s="65"/>
      <c r="AJ561" s="65"/>
      <c r="AK561" s="65"/>
      <c r="AL561" s="65"/>
    </row>
    <row r="562" ht="20.25" customHeight="1">
      <c r="A562" s="65"/>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5"/>
      <c r="AA562" s="65"/>
      <c r="AB562" s="65"/>
      <c r="AC562" s="65"/>
      <c r="AD562" s="65"/>
      <c r="AE562" s="65"/>
      <c r="AF562" s="65"/>
      <c r="AG562" s="65"/>
      <c r="AH562" s="65"/>
      <c r="AI562" s="65"/>
      <c r="AJ562" s="65"/>
      <c r="AK562" s="65"/>
      <c r="AL562" s="65"/>
    </row>
    <row r="563" ht="20.25" customHeight="1">
      <c r="A563" s="65"/>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5"/>
      <c r="AA563" s="65"/>
      <c r="AB563" s="65"/>
      <c r="AC563" s="65"/>
      <c r="AD563" s="65"/>
      <c r="AE563" s="65"/>
      <c r="AF563" s="65"/>
      <c r="AG563" s="65"/>
      <c r="AH563" s="65"/>
      <c r="AI563" s="65"/>
      <c r="AJ563" s="65"/>
      <c r="AK563" s="65"/>
      <c r="AL563" s="65"/>
    </row>
    <row r="564" ht="20.25" customHeight="1">
      <c r="A564" s="65"/>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5"/>
      <c r="AA564" s="65"/>
      <c r="AB564" s="65"/>
      <c r="AC564" s="65"/>
      <c r="AD564" s="65"/>
      <c r="AE564" s="65"/>
      <c r="AF564" s="65"/>
      <c r="AG564" s="65"/>
      <c r="AH564" s="65"/>
      <c r="AI564" s="65"/>
      <c r="AJ564" s="65"/>
      <c r="AK564" s="65"/>
      <c r="AL564" s="65"/>
    </row>
    <row r="565" ht="20.25" customHeight="1">
      <c r="A565" s="65"/>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5"/>
      <c r="AA565" s="65"/>
      <c r="AB565" s="65"/>
      <c r="AC565" s="65"/>
      <c r="AD565" s="65"/>
      <c r="AE565" s="65"/>
      <c r="AF565" s="65"/>
      <c r="AG565" s="65"/>
      <c r="AH565" s="65"/>
      <c r="AI565" s="65"/>
      <c r="AJ565" s="65"/>
      <c r="AK565" s="65"/>
      <c r="AL565" s="65"/>
    </row>
    <row r="566" ht="20.25" customHeight="1">
      <c r="A566" s="65"/>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5"/>
      <c r="AA566" s="65"/>
      <c r="AB566" s="65"/>
      <c r="AC566" s="65"/>
      <c r="AD566" s="65"/>
      <c r="AE566" s="65"/>
      <c r="AF566" s="65"/>
      <c r="AG566" s="65"/>
      <c r="AH566" s="65"/>
      <c r="AI566" s="65"/>
      <c r="AJ566" s="65"/>
      <c r="AK566" s="65"/>
      <c r="AL566" s="65"/>
    </row>
    <row r="567" ht="20.25" customHeight="1">
      <c r="A567" s="65"/>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5"/>
      <c r="AA567" s="65"/>
      <c r="AB567" s="65"/>
      <c r="AC567" s="65"/>
      <c r="AD567" s="65"/>
      <c r="AE567" s="65"/>
      <c r="AF567" s="65"/>
      <c r="AG567" s="65"/>
      <c r="AH567" s="65"/>
      <c r="AI567" s="65"/>
      <c r="AJ567" s="65"/>
      <c r="AK567" s="65"/>
      <c r="AL567" s="65"/>
    </row>
    <row r="568" ht="20.25" customHeight="1">
      <c r="A568" s="65"/>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5"/>
      <c r="AA568" s="65"/>
      <c r="AB568" s="65"/>
      <c r="AC568" s="65"/>
      <c r="AD568" s="65"/>
      <c r="AE568" s="65"/>
      <c r="AF568" s="65"/>
      <c r="AG568" s="65"/>
      <c r="AH568" s="65"/>
      <c r="AI568" s="65"/>
      <c r="AJ568" s="65"/>
      <c r="AK568" s="65"/>
      <c r="AL568" s="65"/>
    </row>
    <row r="569" ht="20.25" customHeight="1">
      <c r="A569" s="65"/>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5"/>
      <c r="AA569" s="65"/>
      <c r="AB569" s="65"/>
      <c r="AC569" s="65"/>
      <c r="AD569" s="65"/>
      <c r="AE569" s="65"/>
      <c r="AF569" s="65"/>
      <c r="AG569" s="65"/>
      <c r="AH569" s="65"/>
      <c r="AI569" s="65"/>
      <c r="AJ569" s="65"/>
      <c r="AK569" s="65"/>
      <c r="AL569" s="65"/>
    </row>
    <row r="570" ht="20.25" customHeight="1">
      <c r="A570" s="65"/>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5"/>
      <c r="AA570" s="65"/>
      <c r="AB570" s="65"/>
      <c r="AC570" s="65"/>
      <c r="AD570" s="65"/>
      <c r="AE570" s="65"/>
      <c r="AF570" s="65"/>
      <c r="AG570" s="65"/>
      <c r="AH570" s="65"/>
      <c r="AI570" s="65"/>
      <c r="AJ570" s="65"/>
      <c r="AK570" s="65"/>
      <c r="AL570" s="65"/>
    </row>
    <row r="571" ht="20.25" customHeight="1">
      <c r="A571" s="65"/>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5"/>
      <c r="AA571" s="65"/>
      <c r="AB571" s="65"/>
      <c r="AC571" s="65"/>
      <c r="AD571" s="65"/>
      <c r="AE571" s="65"/>
      <c r="AF571" s="65"/>
      <c r="AG571" s="65"/>
      <c r="AH571" s="65"/>
      <c r="AI571" s="65"/>
      <c r="AJ571" s="65"/>
      <c r="AK571" s="65"/>
      <c r="AL571" s="65"/>
    </row>
    <row r="572" ht="20.25" customHeight="1">
      <c r="A572" s="65"/>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5"/>
      <c r="AA572" s="65"/>
      <c r="AB572" s="65"/>
      <c r="AC572" s="65"/>
      <c r="AD572" s="65"/>
      <c r="AE572" s="65"/>
      <c r="AF572" s="65"/>
      <c r="AG572" s="65"/>
      <c r="AH572" s="65"/>
      <c r="AI572" s="65"/>
      <c r="AJ572" s="65"/>
      <c r="AK572" s="65"/>
      <c r="AL572" s="65"/>
    </row>
    <row r="573" ht="20.25" customHeight="1">
      <c r="A573" s="65"/>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5"/>
      <c r="AA573" s="65"/>
      <c r="AB573" s="65"/>
      <c r="AC573" s="65"/>
      <c r="AD573" s="65"/>
      <c r="AE573" s="65"/>
      <c r="AF573" s="65"/>
      <c r="AG573" s="65"/>
      <c r="AH573" s="65"/>
      <c r="AI573" s="65"/>
      <c r="AJ573" s="65"/>
      <c r="AK573" s="65"/>
      <c r="AL573" s="65"/>
    </row>
    <row r="574" ht="20.25" customHeight="1">
      <c r="A574" s="65"/>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5"/>
      <c r="AA574" s="65"/>
      <c r="AB574" s="65"/>
      <c r="AC574" s="65"/>
      <c r="AD574" s="65"/>
      <c r="AE574" s="65"/>
      <c r="AF574" s="65"/>
      <c r="AG574" s="65"/>
      <c r="AH574" s="65"/>
      <c r="AI574" s="65"/>
      <c r="AJ574" s="65"/>
      <c r="AK574" s="65"/>
      <c r="AL574" s="65"/>
    </row>
    <row r="575" ht="20.25" customHeight="1">
      <c r="A575" s="65"/>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5"/>
      <c r="AA575" s="65"/>
      <c r="AB575" s="65"/>
      <c r="AC575" s="65"/>
      <c r="AD575" s="65"/>
      <c r="AE575" s="65"/>
      <c r="AF575" s="65"/>
      <c r="AG575" s="65"/>
      <c r="AH575" s="65"/>
      <c r="AI575" s="65"/>
      <c r="AJ575" s="65"/>
      <c r="AK575" s="65"/>
      <c r="AL575" s="65"/>
    </row>
    <row r="576" ht="20.25" customHeight="1">
      <c r="A576" s="65"/>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5"/>
      <c r="AA576" s="65"/>
      <c r="AB576" s="65"/>
      <c r="AC576" s="65"/>
      <c r="AD576" s="65"/>
      <c r="AE576" s="65"/>
      <c r="AF576" s="65"/>
      <c r="AG576" s="65"/>
      <c r="AH576" s="65"/>
      <c r="AI576" s="65"/>
      <c r="AJ576" s="65"/>
      <c r="AK576" s="65"/>
      <c r="AL576" s="65"/>
    </row>
    <row r="577" ht="20.25" customHeight="1">
      <c r="A577" s="65"/>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5"/>
      <c r="AA577" s="65"/>
      <c r="AB577" s="65"/>
      <c r="AC577" s="65"/>
      <c r="AD577" s="65"/>
      <c r="AE577" s="65"/>
      <c r="AF577" s="65"/>
      <c r="AG577" s="65"/>
      <c r="AH577" s="65"/>
      <c r="AI577" s="65"/>
      <c r="AJ577" s="65"/>
      <c r="AK577" s="65"/>
      <c r="AL577" s="65"/>
    </row>
    <row r="578" ht="20.25" customHeight="1">
      <c r="A578" s="65"/>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5"/>
      <c r="AA578" s="65"/>
      <c r="AB578" s="65"/>
      <c r="AC578" s="65"/>
      <c r="AD578" s="65"/>
      <c r="AE578" s="65"/>
      <c r="AF578" s="65"/>
      <c r="AG578" s="65"/>
      <c r="AH578" s="65"/>
      <c r="AI578" s="65"/>
      <c r="AJ578" s="65"/>
      <c r="AK578" s="65"/>
      <c r="AL578" s="65"/>
    </row>
    <row r="579" ht="20.25" customHeight="1">
      <c r="A579" s="65"/>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5"/>
      <c r="AA579" s="65"/>
      <c r="AB579" s="65"/>
      <c r="AC579" s="65"/>
      <c r="AD579" s="65"/>
      <c r="AE579" s="65"/>
      <c r="AF579" s="65"/>
      <c r="AG579" s="65"/>
      <c r="AH579" s="65"/>
      <c r="AI579" s="65"/>
      <c r="AJ579" s="65"/>
      <c r="AK579" s="65"/>
      <c r="AL579" s="65"/>
    </row>
    <row r="580" ht="20.25" customHeight="1">
      <c r="A580" s="65"/>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5"/>
      <c r="AA580" s="65"/>
      <c r="AB580" s="65"/>
      <c r="AC580" s="65"/>
      <c r="AD580" s="65"/>
      <c r="AE580" s="65"/>
      <c r="AF580" s="65"/>
      <c r="AG580" s="65"/>
      <c r="AH580" s="65"/>
      <c r="AI580" s="65"/>
      <c r="AJ580" s="65"/>
      <c r="AK580" s="65"/>
      <c r="AL580" s="65"/>
    </row>
    <row r="581" ht="20.25" customHeight="1">
      <c r="A581" s="65"/>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5"/>
      <c r="AA581" s="65"/>
      <c r="AB581" s="65"/>
      <c r="AC581" s="65"/>
      <c r="AD581" s="65"/>
      <c r="AE581" s="65"/>
      <c r="AF581" s="65"/>
      <c r="AG581" s="65"/>
      <c r="AH581" s="65"/>
      <c r="AI581" s="65"/>
      <c r="AJ581" s="65"/>
      <c r="AK581" s="65"/>
      <c r="AL581" s="65"/>
    </row>
    <row r="582" ht="20.25" customHeight="1">
      <c r="A582" s="65"/>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5"/>
      <c r="AA582" s="65"/>
      <c r="AB582" s="65"/>
      <c r="AC582" s="65"/>
      <c r="AD582" s="65"/>
      <c r="AE582" s="65"/>
      <c r="AF582" s="65"/>
      <c r="AG582" s="65"/>
      <c r="AH582" s="65"/>
      <c r="AI582" s="65"/>
      <c r="AJ582" s="65"/>
      <c r="AK582" s="65"/>
      <c r="AL582" s="65"/>
    </row>
    <row r="583" ht="20.25" customHeight="1">
      <c r="A583" s="65"/>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5"/>
      <c r="AA583" s="65"/>
      <c r="AB583" s="65"/>
      <c r="AC583" s="65"/>
      <c r="AD583" s="65"/>
      <c r="AE583" s="65"/>
      <c r="AF583" s="65"/>
      <c r="AG583" s="65"/>
      <c r="AH583" s="65"/>
      <c r="AI583" s="65"/>
      <c r="AJ583" s="65"/>
      <c r="AK583" s="65"/>
      <c r="AL583" s="65"/>
    </row>
    <row r="584" ht="20.25" customHeight="1">
      <c r="A584" s="65"/>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5"/>
      <c r="AA584" s="65"/>
      <c r="AB584" s="65"/>
      <c r="AC584" s="65"/>
      <c r="AD584" s="65"/>
      <c r="AE584" s="65"/>
      <c r="AF584" s="65"/>
      <c r="AG584" s="65"/>
      <c r="AH584" s="65"/>
      <c r="AI584" s="65"/>
      <c r="AJ584" s="65"/>
      <c r="AK584" s="65"/>
      <c r="AL584" s="65"/>
    </row>
    <row r="585" ht="20.25" customHeight="1">
      <c r="A585" s="65"/>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5"/>
      <c r="AA585" s="65"/>
      <c r="AB585" s="65"/>
      <c r="AC585" s="65"/>
      <c r="AD585" s="65"/>
      <c r="AE585" s="65"/>
      <c r="AF585" s="65"/>
      <c r="AG585" s="65"/>
      <c r="AH585" s="65"/>
      <c r="AI585" s="65"/>
      <c r="AJ585" s="65"/>
      <c r="AK585" s="65"/>
      <c r="AL585" s="65"/>
    </row>
    <row r="586" ht="20.25" customHeight="1">
      <c r="A586" s="65"/>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5"/>
      <c r="AA586" s="65"/>
      <c r="AB586" s="65"/>
      <c r="AC586" s="65"/>
      <c r="AD586" s="65"/>
      <c r="AE586" s="65"/>
      <c r="AF586" s="65"/>
      <c r="AG586" s="65"/>
      <c r="AH586" s="65"/>
      <c r="AI586" s="65"/>
      <c r="AJ586" s="65"/>
      <c r="AK586" s="65"/>
      <c r="AL586" s="65"/>
    </row>
    <row r="587" ht="20.25" customHeight="1">
      <c r="A587" s="65"/>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5"/>
      <c r="AA587" s="65"/>
      <c r="AB587" s="65"/>
      <c r="AC587" s="65"/>
      <c r="AD587" s="65"/>
      <c r="AE587" s="65"/>
      <c r="AF587" s="65"/>
      <c r="AG587" s="65"/>
      <c r="AH587" s="65"/>
      <c r="AI587" s="65"/>
      <c r="AJ587" s="65"/>
      <c r="AK587" s="65"/>
      <c r="AL587" s="65"/>
    </row>
    <row r="588" ht="20.25" customHeight="1">
      <c r="A588" s="65"/>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5"/>
      <c r="AA588" s="65"/>
      <c r="AB588" s="65"/>
      <c r="AC588" s="65"/>
      <c r="AD588" s="65"/>
      <c r="AE588" s="65"/>
      <c r="AF588" s="65"/>
      <c r="AG588" s="65"/>
      <c r="AH588" s="65"/>
      <c r="AI588" s="65"/>
      <c r="AJ588" s="65"/>
      <c r="AK588" s="65"/>
      <c r="AL588" s="65"/>
    </row>
    <row r="589" ht="20.25" customHeight="1">
      <c r="A589" s="65"/>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5"/>
      <c r="AA589" s="65"/>
      <c r="AB589" s="65"/>
      <c r="AC589" s="65"/>
      <c r="AD589" s="65"/>
      <c r="AE589" s="65"/>
      <c r="AF589" s="65"/>
      <c r="AG589" s="65"/>
      <c r="AH589" s="65"/>
      <c r="AI589" s="65"/>
      <c r="AJ589" s="65"/>
      <c r="AK589" s="65"/>
      <c r="AL589" s="65"/>
    </row>
    <row r="590" ht="20.25" customHeight="1">
      <c r="A590" s="65"/>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5"/>
      <c r="AA590" s="65"/>
      <c r="AB590" s="65"/>
      <c r="AC590" s="65"/>
      <c r="AD590" s="65"/>
      <c r="AE590" s="65"/>
      <c r="AF590" s="65"/>
      <c r="AG590" s="65"/>
      <c r="AH590" s="65"/>
      <c r="AI590" s="65"/>
      <c r="AJ590" s="65"/>
      <c r="AK590" s="65"/>
      <c r="AL590" s="65"/>
    </row>
    <row r="591" ht="20.25" customHeight="1">
      <c r="A591" s="65"/>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5"/>
      <c r="AA591" s="65"/>
      <c r="AB591" s="65"/>
      <c r="AC591" s="65"/>
      <c r="AD591" s="65"/>
      <c r="AE591" s="65"/>
      <c r="AF591" s="65"/>
      <c r="AG591" s="65"/>
      <c r="AH591" s="65"/>
      <c r="AI591" s="65"/>
      <c r="AJ591" s="65"/>
      <c r="AK591" s="65"/>
      <c r="AL591" s="65"/>
    </row>
    <row r="592" ht="20.25" customHeight="1">
      <c r="A592" s="65"/>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5"/>
      <c r="AA592" s="65"/>
      <c r="AB592" s="65"/>
      <c r="AC592" s="65"/>
      <c r="AD592" s="65"/>
      <c r="AE592" s="65"/>
      <c r="AF592" s="65"/>
      <c r="AG592" s="65"/>
      <c r="AH592" s="65"/>
      <c r="AI592" s="65"/>
      <c r="AJ592" s="65"/>
      <c r="AK592" s="65"/>
      <c r="AL592" s="65"/>
    </row>
    <row r="593" ht="20.25" customHeight="1">
      <c r="A593" s="65"/>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5"/>
      <c r="AA593" s="65"/>
      <c r="AB593" s="65"/>
      <c r="AC593" s="65"/>
      <c r="AD593" s="65"/>
      <c r="AE593" s="65"/>
      <c r="AF593" s="65"/>
      <c r="AG593" s="65"/>
      <c r="AH593" s="65"/>
      <c r="AI593" s="65"/>
      <c r="AJ593" s="65"/>
      <c r="AK593" s="65"/>
      <c r="AL593" s="65"/>
    </row>
    <row r="594" ht="20.25" customHeight="1">
      <c r="A594" s="65"/>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5"/>
      <c r="AA594" s="65"/>
      <c r="AB594" s="65"/>
      <c r="AC594" s="65"/>
      <c r="AD594" s="65"/>
      <c r="AE594" s="65"/>
      <c r="AF594" s="65"/>
      <c r="AG594" s="65"/>
      <c r="AH594" s="65"/>
      <c r="AI594" s="65"/>
      <c r="AJ594" s="65"/>
      <c r="AK594" s="65"/>
      <c r="AL594" s="65"/>
    </row>
    <row r="595" ht="20.25" customHeight="1">
      <c r="A595" s="65"/>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5"/>
      <c r="AA595" s="65"/>
      <c r="AB595" s="65"/>
      <c r="AC595" s="65"/>
      <c r="AD595" s="65"/>
      <c r="AE595" s="65"/>
      <c r="AF595" s="65"/>
      <c r="AG595" s="65"/>
      <c r="AH595" s="65"/>
      <c r="AI595" s="65"/>
      <c r="AJ595" s="65"/>
      <c r="AK595" s="65"/>
      <c r="AL595" s="65"/>
    </row>
    <row r="596" ht="20.25" customHeight="1">
      <c r="A596" s="65"/>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5"/>
      <c r="AA596" s="65"/>
      <c r="AB596" s="65"/>
      <c r="AC596" s="65"/>
      <c r="AD596" s="65"/>
      <c r="AE596" s="65"/>
      <c r="AF596" s="65"/>
      <c r="AG596" s="65"/>
      <c r="AH596" s="65"/>
      <c r="AI596" s="65"/>
      <c r="AJ596" s="65"/>
      <c r="AK596" s="65"/>
      <c r="AL596" s="65"/>
    </row>
    <row r="597" ht="20.25" customHeight="1">
      <c r="A597" s="65"/>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5"/>
      <c r="AA597" s="65"/>
      <c r="AB597" s="65"/>
      <c r="AC597" s="65"/>
      <c r="AD597" s="65"/>
      <c r="AE597" s="65"/>
      <c r="AF597" s="65"/>
      <c r="AG597" s="65"/>
      <c r="AH597" s="65"/>
      <c r="AI597" s="65"/>
      <c r="AJ597" s="65"/>
      <c r="AK597" s="65"/>
      <c r="AL597" s="65"/>
    </row>
    <row r="598" ht="20.25" customHeight="1">
      <c r="A598" s="65"/>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5"/>
      <c r="AA598" s="65"/>
      <c r="AB598" s="65"/>
      <c r="AC598" s="65"/>
      <c r="AD598" s="65"/>
      <c r="AE598" s="65"/>
      <c r="AF598" s="65"/>
      <c r="AG598" s="65"/>
      <c r="AH598" s="65"/>
      <c r="AI598" s="65"/>
      <c r="AJ598" s="65"/>
      <c r="AK598" s="65"/>
      <c r="AL598" s="65"/>
    </row>
    <row r="599" ht="20.25" customHeight="1">
      <c r="A599" s="65"/>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5"/>
      <c r="AA599" s="65"/>
      <c r="AB599" s="65"/>
      <c r="AC599" s="65"/>
      <c r="AD599" s="65"/>
      <c r="AE599" s="65"/>
      <c r="AF599" s="65"/>
      <c r="AG599" s="65"/>
      <c r="AH599" s="65"/>
      <c r="AI599" s="65"/>
      <c r="AJ599" s="65"/>
      <c r="AK599" s="65"/>
      <c r="AL599" s="65"/>
    </row>
    <row r="600" ht="20.25" customHeight="1">
      <c r="A600" s="65"/>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5"/>
      <c r="AA600" s="65"/>
      <c r="AB600" s="65"/>
      <c r="AC600" s="65"/>
      <c r="AD600" s="65"/>
      <c r="AE600" s="65"/>
      <c r="AF600" s="65"/>
      <c r="AG600" s="65"/>
      <c r="AH600" s="65"/>
      <c r="AI600" s="65"/>
      <c r="AJ600" s="65"/>
      <c r="AK600" s="65"/>
      <c r="AL600" s="65"/>
    </row>
    <row r="601" ht="20.25" customHeight="1">
      <c r="A601" s="65"/>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5"/>
      <c r="AA601" s="65"/>
      <c r="AB601" s="65"/>
      <c r="AC601" s="65"/>
      <c r="AD601" s="65"/>
      <c r="AE601" s="65"/>
      <c r="AF601" s="65"/>
      <c r="AG601" s="65"/>
      <c r="AH601" s="65"/>
      <c r="AI601" s="65"/>
      <c r="AJ601" s="65"/>
      <c r="AK601" s="65"/>
      <c r="AL601" s="65"/>
    </row>
    <row r="602" ht="20.25" customHeight="1">
      <c r="A602" s="65"/>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5"/>
      <c r="AA602" s="65"/>
      <c r="AB602" s="65"/>
      <c r="AC602" s="65"/>
      <c r="AD602" s="65"/>
      <c r="AE602" s="65"/>
      <c r="AF602" s="65"/>
      <c r="AG602" s="65"/>
      <c r="AH602" s="65"/>
      <c r="AI602" s="65"/>
      <c r="AJ602" s="65"/>
      <c r="AK602" s="65"/>
      <c r="AL602" s="65"/>
    </row>
    <row r="603" ht="20.25" customHeight="1">
      <c r="A603" s="65"/>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5"/>
      <c r="AA603" s="65"/>
      <c r="AB603" s="65"/>
      <c r="AC603" s="65"/>
      <c r="AD603" s="65"/>
      <c r="AE603" s="65"/>
      <c r="AF603" s="65"/>
      <c r="AG603" s="65"/>
      <c r="AH603" s="65"/>
      <c r="AI603" s="65"/>
      <c r="AJ603" s="65"/>
      <c r="AK603" s="65"/>
      <c r="AL603" s="65"/>
    </row>
    <row r="604" ht="20.25" customHeight="1">
      <c r="A604" s="65"/>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5"/>
      <c r="AA604" s="65"/>
      <c r="AB604" s="65"/>
      <c r="AC604" s="65"/>
      <c r="AD604" s="65"/>
      <c r="AE604" s="65"/>
      <c r="AF604" s="65"/>
      <c r="AG604" s="65"/>
      <c r="AH604" s="65"/>
      <c r="AI604" s="65"/>
      <c r="AJ604" s="65"/>
      <c r="AK604" s="65"/>
      <c r="AL604" s="65"/>
    </row>
    <row r="605" ht="20.25" customHeight="1">
      <c r="A605" s="65"/>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5"/>
      <c r="AA605" s="65"/>
      <c r="AB605" s="65"/>
      <c r="AC605" s="65"/>
      <c r="AD605" s="65"/>
      <c r="AE605" s="65"/>
      <c r="AF605" s="65"/>
      <c r="AG605" s="65"/>
      <c r="AH605" s="65"/>
      <c r="AI605" s="65"/>
      <c r="AJ605" s="65"/>
      <c r="AK605" s="65"/>
      <c r="AL605" s="65"/>
    </row>
    <row r="606" ht="20.25" customHeight="1">
      <c r="A606" s="65"/>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5"/>
      <c r="AA606" s="65"/>
      <c r="AB606" s="65"/>
      <c r="AC606" s="65"/>
      <c r="AD606" s="65"/>
      <c r="AE606" s="65"/>
      <c r="AF606" s="65"/>
      <c r="AG606" s="65"/>
      <c r="AH606" s="65"/>
      <c r="AI606" s="65"/>
      <c r="AJ606" s="65"/>
      <c r="AK606" s="65"/>
      <c r="AL606" s="65"/>
    </row>
    <row r="607" ht="20.25" customHeight="1">
      <c r="A607" s="65"/>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5"/>
      <c r="AA607" s="65"/>
      <c r="AB607" s="65"/>
      <c r="AC607" s="65"/>
      <c r="AD607" s="65"/>
      <c r="AE607" s="65"/>
      <c r="AF607" s="65"/>
      <c r="AG607" s="65"/>
      <c r="AH607" s="65"/>
      <c r="AI607" s="65"/>
      <c r="AJ607" s="65"/>
      <c r="AK607" s="65"/>
      <c r="AL607" s="65"/>
    </row>
    <row r="608" ht="20.25" customHeight="1">
      <c r="A608" s="65"/>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5"/>
      <c r="AA608" s="65"/>
      <c r="AB608" s="65"/>
      <c r="AC608" s="65"/>
      <c r="AD608" s="65"/>
      <c r="AE608" s="65"/>
      <c r="AF608" s="65"/>
      <c r="AG608" s="65"/>
      <c r="AH608" s="65"/>
      <c r="AI608" s="65"/>
      <c r="AJ608" s="65"/>
      <c r="AK608" s="65"/>
      <c r="AL608" s="65"/>
    </row>
    <row r="609" ht="20.25" customHeight="1">
      <c r="A609" s="65"/>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5"/>
      <c r="AA609" s="65"/>
      <c r="AB609" s="65"/>
      <c r="AC609" s="65"/>
      <c r="AD609" s="65"/>
      <c r="AE609" s="65"/>
      <c r="AF609" s="65"/>
      <c r="AG609" s="65"/>
      <c r="AH609" s="65"/>
      <c r="AI609" s="65"/>
      <c r="AJ609" s="65"/>
      <c r="AK609" s="65"/>
      <c r="AL609" s="65"/>
    </row>
    <row r="610" ht="20.25" customHeight="1">
      <c r="A610" s="65"/>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5"/>
      <c r="AA610" s="65"/>
      <c r="AB610" s="65"/>
      <c r="AC610" s="65"/>
      <c r="AD610" s="65"/>
      <c r="AE610" s="65"/>
      <c r="AF610" s="65"/>
      <c r="AG610" s="65"/>
      <c r="AH610" s="65"/>
      <c r="AI610" s="65"/>
      <c r="AJ610" s="65"/>
      <c r="AK610" s="65"/>
      <c r="AL610" s="65"/>
    </row>
    <row r="611" ht="20.25" customHeight="1">
      <c r="A611" s="65"/>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5"/>
      <c r="AA611" s="65"/>
      <c r="AB611" s="65"/>
      <c r="AC611" s="65"/>
      <c r="AD611" s="65"/>
      <c r="AE611" s="65"/>
      <c r="AF611" s="65"/>
      <c r="AG611" s="65"/>
      <c r="AH611" s="65"/>
      <c r="AI611" s="65"/>
      <c r="AJ611" s="65"/>
      <c r="AK611" s="65"/>
      <c r="AL611" s="65"/>
    </row>
    <row r="612" ht="20.25" customHeight="1">
      <c r="A612" s="65"/>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5"/>
      <c r="AA612" s="65"/>
      <c r="AB612" s="65"/>
      <c r="AC612" s="65"/>
      <c r="AD612" s="65"/>
      <c r="AE612" s="65"/>
      <c r="AF612" s="65"/>
      <c r="AG612" s="65"/>
      <c r="AH612" s="65"/>
      <c r="AI612" s="65"/>
      <c r="AJ612" s="65"/>
      <c r="AK612" s="65"/>
      <c r="AL612" s="65"/>
    </row>
    <row r="613" ht="20.25" customHeight="1">
      <c r="A613" s="65"/>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5"/>
      <c r="AA613" s="65"/>
      <c r="AB613" s="65"/>
      <c r="AC613" s="65"/>
      <c r="AD613" s="65"/>
      <c r="AE613" s="65"/>
      <c r="AF613" s="65"/>
      <c r="AG613" s="65"/>
      <c r="AH613" s="65"/>
      <c r="AI613" s="65"/>
      <c r="AJ613" s="65"/>
      <c r="AK613" s="65"/>
      <c r="AL613" s="65"/>
    </row>
    <row r="614" ht="20.25" customHeight="1">
      <c r="A614" s="65"/>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5"/>
      <c r="AA614" s="65"/>
      <c r="AB614" s="65"/>
      <c r="AC614" s="65"/>
      <c r="AD614" s="65"/>
      <c r="AE614" s="65"/>
      <c r="AF614" s="65"/>
      <c r="AG614" s="65"/>
      <c r="AH614" s="65"/>
      <c r="AI614" s="65"/>
      <c r="AJ614" s="65"/>
      <c r="AK614" s="65"/>
      <c r="AL614" s="65"/>
    </row>
    <row r="615" ht="20.25" customHeight="1">
      <c r="A615" s="65"/>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5"/>
      <c r="AA615" s="65"/>
      <c r="AB615" s="65"/>
      <c r="AC615" s="65"/>
      <c r="AD615" s="65"/>
      <c r="AE615" s="65"/>
      <c r="AF615" s="65"/>
      <c r="AG615" s="65"/>
      <c r="AH615" s="65"/>
      <c r="AI615" s="65"/>
      <c r="AJ615" s="65"/>
      <c r="AK615" s="65"/>
      <c r="AL615" s="65"/>
    </row>
    <row r="616" ht="20.25" customHeight="1">
      <c r="A616" s="65"/>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5"/>
      <c r="AA616" s="65"/>
      <c r="AB616" s="65"/>
      <c r="AC616" s="65"/>
      <c r="AD616" s="65"/>
      <c r="AE616" s="65"/>
      <c r="AF616" s="65"/>
      <c r="AG616" s="65"/>
      <c r="AH616" s="65"/>
      <c r="AI616" s="65"/>
      <c r="AJ616" s="65"/>
      <c r="AK616" s="65"/>
      <c r="AL616" s="65"/>
    </row>
    <row r="617" ht="20.25" customHeight="1">
      <c r="A617" s="65"/>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5"/>
      <c r="AA617" s="65"/>
      <c r="AB617" s="65"/>
      <c r="AC617" s="65"/>
      <c r="AD617" s="65"/>
      <c r="AE617" s="65"/>
      <c r="AF617" s="65"/>
      <c r="AG617" s="65"/>
      <c r="AH617" s="65"/>
      <c r="AI617" s="65"/>
      <c r="AJ617" s="65"/>
      <c r="AK617" s="65"/>
      <c r="AL617" s="65"/>
    </row>
    <row r="618" ht="20.25" customHeight="1">
      <c r="A618" s="65"/>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5"/>
      <c r="AA618" s="65"/>
      <c r="AB618" s="65"/>
      <c r="AC618" s="65"/>
      <c r="AD618" s="65"/>
      <c r="AE618" s="65"/>
      <c r="AF618" s="65"/>
      <c r="AG618" s="65"/>
      <c r="AH618" s="65"/>
      <c r="AI618" s="65"/>
      <c r="AJ618" s="65"/>
      <c r="AK618" s="65"/>
      <c r="AL618" s="65"/>
    </row>
    <row r="619" ht="20.25" customHeight="1">
      <c r="A619" s="65"/>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5"/>
      <c r="AA619" s="65"/>
      <c r="AB619" s="65"/>
      <c r="AC619" s="65"/>
      <c r="AD619" s="65"/>
      <c r="AE619" s="65"/>
      <c r="AF619" s="65"/>
      <c r="AG619" s="65"/>
      <c r="AH619" s="65"/>
      <c r="AI619" s="65"/>
      <c r="AJ619" s="65"/>
      <c r="AK619" s="65"/>
      <c r="AL619" s="65"/>
    </row>
    <row r="620" ht="20.25" customHeight="1">
      <c r="A620" s="65"/>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5"/>
      <c r="AA620" s="65"/>
      <c r="AB620" s="65"/>
      <c r="AC620" s="65"/>
      <c r="AD620" s="65"/>
      <c r="AE620" s="65"/>
      <c r="AF620" s="65"/>
      <c r="AG620" s="65"/>
      <c r="AH620" s="65"/>
      <c r="AI620" s="65"/>
      <c r="AJ620" s="65"/>
      <c r="AK620" s="65"/>
      <c r="AL620" s="65"/>
    </row>
    <row r="621" ht="20.25" customHeight="1">
      <c r="A621" s="65"/>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5"/>
      <c r="AA621" s="65"/>
      <c r="AB621" s="65"/>
      <c r="AC621" s="65"/>
      <c r="AD621" s="65"/>
      <c r="AE621" s="65"/>
      <c r="AF621" s="65"/>
      <c r="AG621" s="65"/>
      <c r="AH621" s="65"/>
      <c r="AI621" s="65"/>
      <c r="AJ621" s="65"/>
      <c r="AK621" s="65"/>
      <c r="AL621" s="65"/>
    </row>
    <row r="622" ht="20.25" customHeight="1">
      <c r="A622" s="65"/>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5"/>
      <c r="AA622" s="65"/>
      <c r="AB622" s="65"/>
      <c r="AC622" s="65"/>
      <c r="AD622" s="65"/>
      <c r="AE622" s="65"/>
      <c r="AF622" s="65"/>
      <c r="AG622" s="65"/>
      <c r="AH622" s="65"/>
      <c r="AI622" s="65"/>
      <c r="AJ622" s="65"/>
      <c r="AK622" s="65"/>
      <c r="AL622" s="65"/>
    </row>
    <row r="623" ht="20.25" customHeight="1">
      <c r="A623" s="65"/>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5"/>
      <c r="AA623" s="65"/>
      <c r="AB623" s="65"/>
      <c r="AC623" s="65"/>
      <c r="AD623" s="65"/>
      <c r="AE623" s="65"/>
      <c r="AF623" s="65"/>
      <c r="AG623" s="65"/>
      <c r="AH623" s="65"/>
      <c r="AI623" s="65"/>
      <c r="AJ623" s="65"/>
      <c r="AK623" s="65"/>
      <c r="AL623" s="65"/>
    </row>
    <row r="624" ht="20.25" customHeight="1">
      <c r="A624" s="65"/>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5"/>
      <c r="AA624" s="65"/>
      <c r="AB624" s="65"/>
      <c r="AC624" s="65"/>
      <c r="AD624" s="65"/>
      <c r="AE624" s="65"/>
      <c r="AF624" s="65"/>
      <c r="AG624" s="65"/>
      <c r="AH624" s="65"/>
      <c r="AI624" s="65"/>
      <c r="AJ624" s="65"/>
      <c r="AK624" s="65"/>
      <c r="AL624" s="65"/>
    </row>
    <row r="625" ht="20.25" customHeight="1">
      <c r="A625" s="65"/>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5"/>
      <c r="AA625" s="65"/>
      <c r="AB625" s="65"/>
      <c r="AC625" s="65"/>
      <c r="AD625" s="65"/>
      <c r="AE625" s="65"/>
      <c r="AF625" s="65"/>
      <c r="AG625" s="65"/>
      <c r="AH625" s="65"/>
      <c r="AI625" s="65"/>
      <c r="AJ625" s="65"/>
      <c r="AK625" s="65"/>
      <c r="AL625" s="65"/>
    </row>
    <row r="626" ht="20.25" customHeight="1">
      <c r="A626" s="65"/>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5"/>
      <c r="AA626" s="65"/>
      <c r="AB626" s="65"/>
      <c r="AC626" s="65"/>
      <c r="AD626" s="65"/>
      <c r="AE626" s="65"/>
      <c r="AF626" s="65"/>
      <c r="AG626" s="65"/>
      <c r="AH626" s="65"/>
      <c r="AI626" s="65"/>
      <c r="AJ626" s="65"/>
      <c r="AK626" s="65"/>
      <c r="AL626" s="65"/>
    </row>
    <row r="627" ht="20.25" customHeight="1">
      <c r="A627" s="65"/>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5"/>
      <c r="AA627" s="65"/>
      <c r="AB627" s="65"/>
      <c r="AC627" s="65"/>
      <c r="AD627" s="65"/>
      <c r="AE627" s="65"/>
      <c r="AF627" s="65"/>
      <c r="AG627" s="65"/>
      <c r="AH627" s="65"/>
      <c r="AI627" s="65"/>
      <c r="AJ627" s="65"/>
      <c r="AK627" s="65"/>
      <c r="AL627" s="65"/>
    </row>
    <row r="628" ht="20.25" customHeight="1">
      <c r="A628" s="65"/>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5"/>
      <c r="AA628" s="65"/>
      <c r="AB628" s="65"/>
      <c r="AC628" s="65"/>
      <c r="AD628" s="65"/>
      <c r="AE628" s="65"/>
      <c r="AF628" s="65"/>
      <c r="AG628" s="65"/>
      <c r="AH628" s="65"/>
      <c r="AI628" s="65"/>
      <c r="AJ628" s="65"/>
      <c r="AK628" s="65"/>
      <c r="AL628" s="65"/>
    </row>
    <row r="629" ht="20.25" customHeight="1">
      <c r="A629" s="65"/>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5"/>
      <c r="AA629" s="65"/>
      <c r="AB629" s="65"/>
      <c r="AC629" s="65"/>
      <c r="AD629" s="65"/>
      <c r="AE629" s="65"/>
      <c r="AF629" s="65"/>
      <c r="AG629" s="65"/>
      <c r="AH629" s="65"/>
      <c r="AI629" s="65"/>
      <c r="AJ629" s="65"/>
      <c r="AK629" s="65"/>
      <c r="AL629" s="65"/>
    </row>
    <row r="630" ht="20.25" customHeight="1">
      <c r="A630" s="65"/>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5"/>
      <c r="AA630" s="65"/>
      <c r="AB630" s="65"/>
      <c r="AC630" s="65"/>
      <c r="AD630" s="65"/>
      <c r="AE630" s="65"/>
      <c r="AF630" s="65"/>
      <c r="AG630" s="65"/>
      <c r="AH630" s="65"/>
      <c r="AI630" s="65"/>
      <c r="AJ630" s="65"/>
      <c r="AK630" s="65"/>
      <c r="AL630" s="65"/>
    </row>
    <row r="631" ht="20.25" customHeight="1">
      <c r="A631" s="65"/>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5"/>
      <c r="AA631" s="65"/>
      <c r="AB631" s="65"/>
      <c r="AC631" s="65"/>
      <c r="AD631" s="65"/>
      <c r="AE631" s="65"/>
      <c r="AF631" s="65"/>
      <c r="AG631" s="65"/>
      <c r="AH631" s="65"/>
      <c r="AI631" s="65"/>
      <c r="AJ631" s="65"/>
      <c r="AK631" s="65"/>
      <c r="AL631" s="65"/>
    </row>
    <row r="632" ht="20.25" customHeight="1">
      <c r="A632" s="65"/>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5"/>
      <c r="AA632" s="65"/>
      <c r="AB632" s="65"/>
      <c r="AC632" s="65"/>
      <c r="AD632" s="65"/>
      <c r="AE632" s="65"/>
      <c r="AF632" s="65"/>
      <c r="AG632" s="65"/>
      <c r="AH632" s="65"/>
      <c r="AI632" s="65"/>
      <c r="AJ632" s="65"/>
      <c r="AK632" s="65"/>
      <c r="AL632" s="65"/>
    </row>
    <row r="633" ht="20.25" customHeight="1">
      <c r="A633" s="65"/>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5"/>
      <c r="AA633" s="65"/>
      <c r="AB633" s="65"/>
      <c r="AC633" s="65"/>
      <c r="AD633" s="65"/>
      <c r="AE633" s="65"/>
      <c r="AF633" s="65"/>
      <c r="AG633" s="65"/>
      <c r="AH633" s="65"/>
      <c r="AI633" s="65"/>
      <c r="AJ633" s="65"/>
      <c r="AK633" s="65"/>
      <c r="AL633" s="65"/>
    </row>
    <row r="634" ht="20.25" customHeight="1">
      <c r="A634" s="65"/>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5"/>
      <c r="AA634" s="65"/>
      <c r="AB634" s="65"/>
      <c r="AC634" s="65"/>
      <c r="AD634" s="65"/>
      <c r="AE634" s="65"/>
      <c r="AF634" s="65"/>
      <c r="AG634" s="65"/>
      <c r="AH634" s="65"/>
      <c r="AI634" s="65"/>
      <c r="AJ634" s="65"/>
      <c r="AK634" s="65"/>
      <c r="AL634" s="65"/>
    </row>
    <row r="635" ht="20.25" customHeight="1">
      <c r="A635" s="65"/>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5"/>
      <c r="AA635" s="65"/>
      <c r="AB635" s="65"/>
      <c r="AC635" s="65"/>
      <c r="AD635" s="65"/>
      <c r="AE635" s="65"/>
      <c r="AF635" s="65"/>
      <c r="AG635" s="65"/>
      <c r="AH635" s="65"/>
      <c r="AI635" s="65"/>
      <c r="AJ635" s="65"/>
      <c r="AK635" s="65"/>
      <c r="AL635" s="65"/>
    </row>
    <row r="636" ht="20.25" customHeight="1">
      <c r="A636" s="65"/>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5"/>
      <c r="AA636" s="65"/>
      <c r="AB636" s="65"/>
      <c r="AC636" s="65"/>
      <c r="AD636" s="65"/>
      <c r="AE636" s="65"/>
      <c r="AF636" s="65"/>
      <c r="AG636" s="65"/>
      <c r="AH636" s="65"/>
      <c r="AI636" s="65"/>
      <c r="AJ636" s="65"/>
      <c r="AK636" s="65"/>
      <c r="AL636" s="65"/>
    </row>
    <row r="637" ht="20.25" customHeight="1">
      <c r="A637" s="65"/>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5"/>
      <c r="AA637" s="65"/>
      <c r="AB637" s="65"/>
      <c r="AC637" s="65"/>
      <c r="AD637" s="65"/>
      <c r="AE637" s="65"/>
      <c r="AF637" s="65"/>
      <c r="AG637" s="65"/>
      <c r="AH637" s="65"/>
      <c r="AI637" s="65"/>
      <c r="AJ637" s="65"/>
      <c r="AK637" s="65"/>
      <c r="AL637" s="65"/>
    </row>
    <row r="638" ht="20.25" customHeight="1">
      <c r="A638" s="65"/>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5"/>
      <c r="AA638" s="65"/>
      <c r="AB638" s="65"/>
      <c r="AC638" s="65"/>
      <c r="AD638" s="65"/>
      <c r="AE638" s="65"/>
      <c r="AF638" s="65"/>
      <c r="AG638" s="65"/>
      <c r="AH638" s="65"/>
      <c r="AI638" s="65"/>
      <c r="AJ638" s="65"/>
      <c r="AK638" s="65"/>
      <c r="AL638" s="65"/>
    </row>
    <row r="639" ht="20.25" customHeight="1">
      <c r="A639" s="65"/>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5"/>
      <c r="AA639" s="65"/>
      <c r="AB639" s="65"/>
      <c r="AC639" s="65"/>
      <c r="AD639" s="65"/>
      <c r="AE639" s="65"/>
      <c r="AF639" s="65"/>
      <c r="AG639" s="65"/>
      <c r="AH639" s="65"/>
      <c r="AI639" s="65"/>
      <c r="AJ639" s="65"/>
      <c r="AK639" s="65"/>
      <c r="AL639" s="65"/>
    </row>
    <row r="640" ht="20.25" customHeight="1">
      <c r="A640" s="65"/>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5"/>
      <c r="AA640" s="65"/>
      <c r="AB640" s="65"/>
      <c r="AC640" s="65"/>
      <c r="AD640" s="65"/>
      <c r="AE640" s="65"/>
      <c r="AF640" s="65"/>
      <c r="AG640" s="65"/>
      <c r="AH640" s="65"/>
      <c r="AI640" s="65"/>
      <c r="AJ640" s="65"/>
      <c r="AK640" s="65"/>
      <c r="AL640" s="65"/>
    </row>
    <row r="641" ht="20.25" customHeight="1">
      <c r="A641" s="65"/>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5"/>
      <c r="AA641" s="65"/>
      <c r="AB641" s="65"/>
      <c r="AC641" s="65"/>
      <c r="AD641" s="65"/>
      <c r="AE641" s="65"/>
      <c r="AF641" s="65"/>
      <c r="AG641" s="65"/>
      <c r="AH641" s="65"/>
      <c r="AI641" s="65"/>
      <c r="AJ641" s="65"/>
      <c r="AK641" s="65"/>
      <c r="AL641" s="65"/>
    </row>
    <row r="642" ht="20.25" customHeight="1">
      <c r="A642" s="65"/>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5"/>
      <c r="AA642" s="65"/>
      <c r="AB642" s="65"/>
      <c r="AC642" s="65"/>
      <c r="AD642" s="65"/>
      <c r="AE642" s="65"/>
      <c r="AF642" s="65"/>
      <c r="AG642" s="65"/>
      <c r="AH642" s="65"/>
      <c r="AI642" s="65"/>
      <c r="AJ642" s="65"/>
      <c r="AK642" s="65"/>
      <c r="AL642" s="65"/>
    </row>
    <row r="643" ht="20.25" customHeight="1">
      <c r="A643" s="65"/>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5"/>
      <c r="AA643" s="65"/>
      <c r="AB643" s="65"/>
      <c r="AC643" s="65"/>
      <c r="AD643" s="65"/>
      <c r="AE643" s="65"/>
      <c r="AF643" s="65"/>
      <c r="AG643" s="65"/>
      <c r="AH643" s="65"/>
      <c r="AI643" s="65"/>
      <c r="AJ643" s="65"/>
      <c r="AK643" s="65"/>
      <c r="AL643" s="65"/>
    </row>
    <row r="644" ht="20.25" customHeight="1">
      <c r="A644" s="65"/>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5"/>
      <c r="AA644" s="65"/>
      <c r="AB644" s="65"/>
      <c r="AC644" s="65"/>
      <c r="AD644" s="65"/>
      <c r="AE644" s="65"/>
      <c r="AF644" s="65"/>
      <c r="AG644" s="65"/>
      <c r="AH644" s="65"/>
      <c r="AI644" s="65"/>
      <c r="AJ644" s="65"/>
      <c r="AK644" s="65"/>
      <c r="AL644" s="65"/>
    </row>
    <row r="645" ht="20.25" customHeight="1">
      <c r="A645" s="65"/>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5"/>
      <c r="AA645" s="65"/>
      <c r="AB645" s="65"/>
      <c r="AC645" s="65"/>
      <c r="AD645" s="65"/>
      <c r="AE645" s="65"/>
      <c r="AF645" s="65"/>
      <c r="AG645" s="65"/>
      <c r="AH645" s="65"/>
      <c r="AI645" s="65"/>
      <c r="AJ645" s="65"/>
      <c r="AK645" s="65"/>
      <c r="AL645" s="65"/>
    </row>
    <row r="646" ht="20.25" customHeight="1">
      <c r="A646" s="65"/>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5"/>
      <c r="AA646" s="65"/>
      <c r="AB646" s="65"/>
      <c r="AC646" s="65"/>
      <c r="AD646" s="65"/>
      <c r="AE646" s="65"/>
      <c r="AF646" s="65"/>
      <c r="AG646" s="65"/>
      <c r="AH646" s="65"/>
      <c r="AI646" s="65"/>
      <c r="AJ646" s="65"/>
      <c r="AK646" s="65"/>
      <c r="AL646" s="65"/>
    </row>
    <row r="647" ht="20.25" customHeight="1">
      <c r="A647" s="65"/>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5"/>
      <c r="AA647" s="65"/>
      <c r="AB647" s="65"/>
      <c r="AC647" s="65"/>
      <c r="AD647" s="65"/>
      <c r="AE647" s="65"/>
      <c r="AF647" s="65"/>
      <c r="AG647" s="65"/>
      <c r="AH647" s="65"/>
      <c r="AI647" s="65"/>
      <c r="AJ647" s="65"/>
      <c r="AK647" s="65"/>
      <c r="AL647" s="65"/>
    </row>
    <row r="648" ht="20.25" customHeight="1">
      <c r="A648" s="65"/>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5"/>
      <c r="AA648" s="65"/>
      <c r="AB648" s="65"/>
      <c r="AC648" s="65"/>
      <c r="AD648" s="65"/>
      <c r="AE648" s="65"/>
      <c r="AF648" s="65"/>
      <c r="AG648" s="65"/>
      <c r="AH648" s="65"/>
      <c r="AI648" s="65"/>
      <c r="AJ648" s="65"/>
      <c r="AK648" s="65"/>
      <c r="AL648" s="65"/>
    </row>
    <row r="649" ht="20.25" customHeight="1">
      <c r="A649" s="65"/>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5"/>
      <c r="AA649" s="65"/>
      <c r="AB649" s="65"/>
      <c r="AC649" s="65"/>
      <c r="AD649" s="65"/>
      <c r="AE649" s="65"/>
      <c r="AF649" s="65"/>
      <c r="AG649" s="65"/>
      <c r="AH649" s="65"/>
      <c r="AI649" s="65"/>
      <c r="AJ649" s="65"/>
      <c r="AK649" s="65"/>
      <c r="AL649" s="65"/>
    </row>
    <row r="650" ht="20.25" customHeight="1">
      <c r="A650" s="65"/>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5"/>
      <c r="AA650" s="65"/>
      <c r="AB650" s="65"/>
      <c r="AC650" s="65"/>
      <c r="AD650" s="65"/>
      <c r="AE650" s="65"/>
      <c r="AF650" s="65"/>
      <c r="AG650" s="65"/>
      <c r="AH650" s="65"/>
      <c r="AI650" s="65"/>
      <c r="AJ650" s="65"/>
      <c r="AK650" s="65"/>
      <c r="AL650" s="65"/>
    </row>
    <row r="651" ht="20.25" customHeight="1">
      <c r="A651" s="65"/>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5"/>
      <c r="AA651" s="65"/>
      <c r="AB651" s="65"/>
      <c r="AC651" s="65"/>
      <c r="AD651" s="65"/>
      <c r="AE651" s="65"/>
      <c r="AF651" s="65"/>
      <c r="AG651" s="65"/>
      <c r="AH651" s="65"/>
      <c r="AI651" s="65"/>
      <c r="AJ651" s="65"/>
      <c r="AK651" s="65"/>
      <c r="AL651" s="65"/>
    </row>
    <row r="652" ht="20.25" customHeight="1">
      <c r="A652" s="65"/>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5"/>
      <c r="AA652" s="65"/>
      <c r="AB652" s="65"/>
      <c r="AC652" s="65"/>
      <c r="AD652" s="65"/>
      <c r="AE652" s="65"/>
      <c r="AF652" s="65"/>
      <c r="AG652" s="65"/>
      <c r="AH652" s="65"/>
      <c r="AI652" s="65"/>
      <c r="AJ652" s="65"/>
      <c r="AK652" s="65"/>
      <c r="AL652" s="65"/>
    </row>
    <row r="653" ht="20.25" customHeight="1">
      <c r="A653" s="65"/>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5"/>
      <c r="AA653" s="65"/>
      <c r="AB653" s="65"/>
      <c r="AC653" s="65"/>
      <c r="AD653" s="65"/>
      <c r="AE653" s="65"/>
      <c r="AF653" s="65"/>
      <c r="AG653" s="65"/>
      <c r="AH653" s="65"/>
      <c r="AI653" s="65"/>
      <c r="AJ653" s="65"/>
      <c r="AK653" s="65"/>
      <c r="AL653" s="65"/>
    </row>
    <row r="654" ht="20.25" customHeight="1">
      <c r="A654" s="65"/>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5"/>
      <c r="AA654" s="65"/>
      <c r="AB654" s="65"/>
      <c r="AC654" s="65"/>
      <c r="AD654" s="65"/>
      <c r="AE654" s="65"/>
      <c r="AF654" s="65"/>
      <c r="AG654" s="65"/>
      <c r="AH654" s="65"/>
      <c r="AI654" s="65"/>
      <c r="AJ654" s="65"/>
      <c r="AK654" s="65"/>
      <c r="AL654" s="65"/>
    </row>
    <row r="655" ht="20.25" customHeight="1">
      <c r="A655" s="65"/>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5"/>
      <c r="AA655" s="65"/>
      <c r="AB655" s="65"/>
      <c r="AC655" s="65"/>
      <c r="AD655" s="65"/>
      <c r="AE655" s="65"/>
      <c r="AF655" s="65"/>
      <c r="AG655" s="65"/>
      <c r="AH655" s="65"/>
      <c r="AI655" s="65"/>
      <c r="AJ655" s="65"/>
      <c r="AK655" s="65"/>
      <c r="AL655" s="65"/>
    </row>
    <row r="656" ht="20.25" customHeight="1">
      <c r="A656" s="65"/>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5"/>
      <c r="AA656" s="65"/>
      <c r="AB656" s="65"/>
      <c r="AC656" s="65"/>
      <c r="AD656" s="65"/>
      <c r="AE656" s="65"/>
      <c r="AF656" s="65"/>
      <c r="AG656" s="65"/>
      <c r="AH656" s="65"/>
      <c r="AI656" s="65"/>
      <c r="AJ656" s="65"/>
      <c r="AK656" s="65"/>
      <c r="AL656" s="65"/>
    </row>
    <row r="657" ht="20.25" customHeight="1">
      <c r="A657" s="65"/>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5"/>
      <c r="AA657" s="65"/>
      <c r="AB657" s="65"/>
      <c r="AC657" s="65"/>
      <c r="AD657" s="65"/>
      <c r="AE657" s="65"/>
      <c r="AF657" s="65"/>
      <c r="AG657" s="65"/>
      <c r="AH657" s="65"/>
      <c r="AI657" s="65"/>
      <c r="AJ657" s="65"/>
      <c r="AK657" s="65"/>
      <c r="AL657" s="65"/>
    </row>
    <row r="658" ht="20.25" customHeight="1">
      <c r="A658" s="65"/>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5"/>
      <c r="AA658" s="65"/>
      <c r="AB658" s="65"/>
      <c r="AC658" s="65"/>
      <c r="AD658" s="65"/>
      <c r="AE658" s="65"/>
      <c r="AF658" s="65"/>
      <c r="AG658" s="65"/>
      <c r="AH658" s="65"/>
      <c r="AI658" s="65"/>
      <c r="AJ658" s="65"/>
      <c r="AK658" s="65"/>
      <c r="AL658" s="65"/>
    </row>
    <row r="659" ht="20.25" customHeight="1">
      <c r="A659" s="65"/>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5"/>
      <c r="AA659" s="65"/>
      <c r="AB659" s="65"/>
      <c r="AC659" s="65"/>
      <c r="AD659" s="65"/>
      <c r="AE659" s="65"/>
      <c r="AF659" s="65"/>
      <c r="AG659" s="65"/>
      <c r="AH659" s="65"/>
      <c r="AI659" s="65"/>
      <c r="AJ659" s="65"/>
      <c r="AK659" s="65"/>
      <c r="AL659" s="65"/>
    </row>
    <row r="660" ht="20.25" customHeight="1">
      <c r="A660" s="65"/>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5"/>
      <c r="AA660" s="65"/>
      <c r="AB660" s="65"/>
      <c r="AC660" s="65"/>
      <c r="AD660" s="65"/>
      <c r="AE660" s="65"/>
      <c r="AF660" s="65"/>
      <c r="AG660" s="65"/>
      <c r="AH660" s="65"/>
      <c r="AI660" s="65"/>
      <c r="AJ660" s="65"/>
      <c r="AK660" s="65"/>
      <c r="AL660" s="65"/>
    </row>
    <row r="661" ht="20.25" customHeight="1">
      <c r="A661" s="65"/>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5"/>
      <c r="AA661" s="65"/>
      <c r="AB661" s="65"/>
      <c r="AC661" s="65"/>
      <c r="AD661" s="65"/>
      <c r="AE661" s="65"/>
      <c r="AF661" s="65"/>
      <c r="AG661" s="65"/>
      <c r="AH661" s="65"/>
      <c r="AI661" s="65"/>
      <c r="AJ661" s="65"/>
      <c r="AK661" s="65"/>
      <c r="AL661" s="65"/>
    </row>
    <row r="662" ht="20.25" customHeight="1">
      <c r="A662" s="65"/>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5"/>
      <c r="AA662" s="65"/>
      <c r="AB662" s="65"/>
      <c r="AC662" s="65"/>
      <c r="AD662" s="65"/>
      <c r="AE662" s="65"/>
      <c r="AF662" s="65"/>
      <c r="AG662" s="65"/>
      <c r="AH662" s="65"/>
      <c r="AI662" s="65"/>
      <c r="AJ662" s="65"/>
      <c r="AK662" s="65"/>
      <c r="AL662" s="65"/>
    </row>
    <row r="663" ht="20.25" customHeight="1">
      <c r="A663" s="65"/>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5"/>
      <c r="AA663" s="65"/>
      <c r="AB663" s="65"/>
      <c r="AC663" s="65"/>
      <c r="AD663" s="65"/>
      <c r="AE663" s="65"/>
      <c r="AF663" s="65"/>
      <c r="AG663" s="65"/>
      <c r="AH663" s="65"/>
      <c r="AI663" s="65"/>
      <c r="AJ663" s="65"/>
      <c r="AK663" s="65"/>
      <c r="AL663" s="65"/>
    </row>
    <row r="664" ht="20.25" customHeight="1">
      <c r="A664" s="65"/>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5"/>
      <c r="AA664" s="65"/>
      <c r="AB664" s="65"/>
      <c r="AC664" s="65"/>
      <c r="AD664" s="65"/>
      <c r="AE664" s="65"/>
      <c r="AF664" s="65"/>
      <c r="AG664" s="65"/>
      <c r="AH664" s="65"/>
      <c r="AI664" s="65"/>
      <c r="AJ664" s="65"/>
      <c r="AK664" s="65"/>
      <c r="AL664" s="65"/>
    </row>
    <row r="665" ht="20.25" customHeight="1">
      <c r="A665" s="65"/>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5"/>
      <c r="AA665" s="65"/>
      <c r="AB665" s="65"/>
      <c r="AC665" s="65"/>
      <c r="AD665" s="65"/>
      <c r="AE665" s="65"/>
      <c r="AF665" s="65"/>
      <c r="AG665" s="65"/>
      <c r="AH665" s="65"/>
      <c r="AI665" s="65"/>
      <c r="AJ665" s="65"/>
      <c r="AK665" s="65"/>
      <c r="AL665" s="65"/>
    </row>
    <row r="666" ht="20.25" customHeight="1">
      <c r="A666" s="65"/>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5"/>
      <c r="AA666" s="65"/>
      <c r="AB666" s="65"/>
      <c r="AC666" s="65"/>
      <c r="AD666" s="65"/>
      <c r="AE666" s="65"/>
      <c r="AF666" s="65"/>
      <c r="AG666" s="65"/>
      <c r="AH666" s="65"/>
      <c r="AI666" s="65"/>
      <c r="AJ666" s="65"/>
      <c r="AK666" s="65"/>
      <c r="AL666" s="65"/>
    </row>
    <row r="667" ht="20.25" customHeight="1">
      <c r="A667" s="65"/>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5"/>
      <c r="AA667" s="65"/>
      <c r="AB667" s="65"/>
      <c r="AC667" s="65"/>
      <c r="AD667" s="65"/>
      <c r="AE667" s="65"/>
      <c r="AF667" s="65"/>
      <c r="AG667" s="65"/>
      <c r="AH667" s="65"/>
      <c r="AI667" s="65"/>
      <c r="AJ667" s="65"/>
      <c r="AK667" s="65"/>
      <c r="AL667" s="65"/>
    </row>
    <row r="668" ht="20.25" customHeight="1">
      <c r="A668" s="65"/>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5"/>
      <c r="AA668" s="65"/>
      <c r="AB668" s="65"/>
      <c r="AC668" s="65"/>
      <c r="AD668" s="65"/>
      <c r="AE668" s="65"/>
      <c r="AF668" s="65"/>
      <c r="AG668" s="65"/>
      <c r="AH668" s="65"/>
      <c r="AI668" s="65"/>
      <c r="AJ668" s="65"/>
      <c r="AK668" s="65"/>
      <c r="AL668" s="65"/>
    </row>
    <row r="669" ht="20.25" customHeight="1">
      <c r="A669" s="65"/>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5"/>
      <c r="AA669" s="65"/>
      <c r="AB669" s="65"/>
      <c r="AC669" s="65"/>
      <c r="AD669" s="65"/>
      <c r="AE669" s="65"/>
      <c r="AF669" s="65"/>
      <c r="AG669" s="65"/>
      <c r="AH669" s="65"/>
      <c r="AI669" s="65"/>
      <c r="AJ669" s="65"/>
      <c r="AK669" s="65"/>
      <c r="AL669" s="65"/>
    </row>
    <row r="670" ht="20.25" customHeight="1">
      <c r="A670" s="65"/>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5"/>
      <c r="AA670" s="65"/>
      <c r="AB670" s="65"/>
      <c r="AC670" s="65"/>
      <c r="AD670" s="65"/>
      <c r="AE670" s="65"/>
      <c r="AF670" s="65"/>
      <c r="AG670" s="65"/>
      <c r="AH670" s="65"/>
      <c r="AI670" s="65"/>
      <c r="AJ670" s="65"/>
      <c r="AK670" s="65"/>
      <c r="AL670" s="65"/>
    </row>
    <row r="671" ht="20.25" customHeight="1">
      <c r="A671" s="65"/>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5"/>
      <c r="AA671" s="65"/>
      <c r="AB671" s="65"/>
      <c r="AC671" s="65"/>
      <c r="AD671" s="65"/>
      <c r="AE671" s="65"/>
      <c r="AF671" s="65"/>
      <c r="AG671" s="65"/>
      <c r="AH671" s="65"/>
      <c r="AI671" s="65"/>
      <c r="AJ671" s="65"/>
      <c r="AK671" s="65"/>
      <c r="AL671" s="65"/>
    </row>
    <row r="672" ht="20.25" customHeight="1">
      <c r="A672" s="65"/>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5"/>
      <c r="AA672" s="65"/>
      <c r="AB672" s="65"/>
      <c r="AC672" s="65"/>
      <c r="AD672" s="65"/>
      <c r="AE672" s="65"/>
      <c r="AF672" s="65"/>
      <c r="AG672" s="65"/>
      <c r="AH672" s="65"/>
      <c r="AI672" s="65"/>
      <c r="AJ672" s="65"/>
      <c r="AK672" s="65"/>
      <c r="AL672" s="65"/>
    </row>
    <row r="673" ht="20.25" customHeight="1">
      <c r="A673" s="65"/>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5"/>
      <c r="AA673" s="65"/>
      <c r="AB673" s="65"/>
      <c r="AC673" s="65"/>
      <c r="AD673" s="65"/>
      <c r="AE673" s="65"/>
      <c r="AF673" s="65"/>
      <c r="AG673" s="65"/>
      <c r="AH673" s="65"/>
      <c r="AI673" s="65"/>
      <c r="AJ673" s="65"/>
      <c r="AK673" s="65"/>
      <c r="AL673" s="65"/>
    </row>
    <row r="674" ht="20.25" customHeight="1">
      <c r="A674" s="65"/>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5"/>
      <c r="AA674" s="65"/>
      <c r="AB674" s="65"/>
      <c r="AC674" s="65"/>
      <c r="AD674" s="65"/>
      <c r="AE674" s="65"/>
      <c r="AF674" s="65"/>
      <c r="AG674" s="65"/>
      <c r="AH674" s="65"/>
      <c r="AI674" s="65"/>
      <c r="AJ674" s="65"/>
      <c r="AK674" s="65"/>
      <c r="AL674" s="65"/>
    </row>
    <row r="675" ht="20.25" customHeight="1">
      <c r="A675" s="65"/>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5"/>
      <c r="AA675" s="65"/>
      <c r="AB675" s="65"/>
      <c r="AC675" s="65"/>
      <c r="AD675" s="65"/>
      <c r="AE675" s="65"/>
      <c r="AF675" s="65"/>
      <c r="AG675" s="65"/>
      <c r="AH675" s="65"/>
      <c r="AI675" s="65"/>
      <c r="AJ675" s="65"/>
      <c r="AK675" s="65"/>
      <c r="AL675" s="65"/>
    </row>
    <row r="676" ht="20.25" customHeight="1">
      <c r="A676" s="65"/>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5"/>
      <c r="AA676" s="65"/>
      <c r="AB676" s="65"/>
      <c r="AC676" s="65"/>
      <c r="AD676" s="65"/>
      <c r="AE676" s="65"/>
      <c r="AF676" s="65"/>
      <c r="AG676" s="65"/>
      <c r="AH676" s="65"/>
      <c r="AI676" s="65"/>
      <c r="AJ676" s="65"/>
      <c r="AK676" s="65"/>
      <c r="AL676" s="65"/>
    </row>
    <row r="677" ht="20.25" customHeight="1">
      <c r="A677" s="65"/>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5"/>
      <c r="AA677" s="65"/>
      <c r="AB677" s="65"/>
      <c r="AC677" s="65"/>
      <c r="AD677" s="65"/>
      <c r="AE677" s="65"/>
      <c r="AF677" s="65"/>
      <c r="AG677" s="65"/>
      <c r="AH677" s="65"/>
      <c r="AI677" s="65"/>
      <c r="AJ677" s="65"/>
      <c r="AK677" s="65"/>
      <c r="AL677" s="65"/>
    </row>
    <row r="678" ht="20.25" customHeight="1">
      <c r="A678" s="65"/>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5"/>
      <c r="AA678" s="65"/>
      <c r="AB678" s="65"/>
      <c r="AC678" s="65"/>
      <c r="AD678" s="65"/>
      <c r="AE678" s="65"/>
      <c r="AF678" s="65"/>
      <c r="AG678" s="65"/>
      <c r="AH678" s="65"/>
      <c r="AI678" s="65"/>
      <c r="AJ678" s="65"/>
      <c r="AK678" s="65"/>
      <c r="AL678" s="65"/>
    </row>
    <row r="679" ht="20.25" customHeight="1">
      <c r="A679" s="65"/>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5"/>
      <c r="AA679" s="65"/>
      <c r="AB679" s="65"/>
      <c r="AC679" s="65"/>
      <c r="AD679" s="65"/>
      <c r="AE679" s="65"/>
      <c r="AF679" s="65"/>
      <c r="AG679" s="65"/>
      <c r="AH679" s="65"/>
      <c r="AI679" s="65"/>
      <c r="AJ679" s="65"/>
      <c r="AK679" s="65"/>
      <c r="AL679" s="65"/>
    </row>
    <row r="680" ht="20.25" customHeight="1">
      <c r="A680" s="65"/>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5"/>
      <c r="AA680" s="65"/>
      <c r="AB680" s="65"/>
      <c r="AC680" s="65"/>
      <c r="AD680" s="65"/>
      <c r="AE680" s="65"/>
      <c r="AF680" s="65"/>
      <c r="AG680" s="65"/>
      <c r="AH680" s="65"/>
      <c r="AI680" s="65"/>
      <c r="AJ680" s="65"/>
      <c r="AK680" s="65"/>
      <c r="AL680" s="65"/>
    </row>
    <row r="681" ht="20.25" customHeight="1">
      <c r="A681" s="65"/>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5"/>
      <c r="AA681" s="65"/>
      <c r="AB681" s="65"/>
      <c r="AC681" s="65"/>
      <c r="AD681" s="65"/>
      <c r="AE681" s="65"/>
      <c r="AF681" s="65"/>
      <c r="AG681" s="65"/>
      <c r="AH681" s="65"/>
      <c r="AI681" s="65"/>
      <c r="AJ681" s="65"/>
      <c r="AK681" s="65"/>
      <c r="AL681" s="65"/>
    </row>
    <row r="682" ht="20.25" customHeight="1">
      <c r="A682" s="65"/>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5"/>
      <c r="AA682" s="65"/>
      <c r="AB682" s="65"/>
      <c r="AC682" s="65"/>
      <c r="AD682" s="65"/>
      <c r="AE682" s="65"/>
      <c r="AF682" s="65"/>
      <c r="AG682" s="65"/>
      <c r="AH682" s="65"/>
      <c r="AI682" s="65"/>
      <c r="AJ682" s="65"/>
      <c r="AK682" s="65"/>
      <c r="AL682" s="65"/>
    </row>
    <row r="683" ht="20.25" customHeight="1">
      <c r="A683" s="65"/>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5"/>
      <c r="AA683" s="65"/>
      <c r="AB683" s="65"/>
      <c r="AC683" s="65"/>
      <c r="AD683" s="65"/>
      <c r="AE683" s="65"/>
      <c r="AF683" s="65"/>
      <c r="AG683" s="65"/>
      <c r="AH683" s="65"/>
      <c r="AI683" s="65"/>
      <c r="AJ683" s="65"/>
      <c r="AK683" s="65"/>
      <c r="AL683" s="65"/>
    </row>
    <row r="684" ht="20.25" customHeight="1">
      <c r="A684" s="65"/>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5"/>
      <c r="AA684" s="65"/>
      <c r="AB684" s="65"/>
      <c r="AC684" s="65"/>
      <c r="AD684" s="65"/>
      <c r="AE684" s="65"/>
      <c r="AF684" s="65"/>
      <c r="AG684" s="65"/>
      <c r="AH684" s="65"/>
      <c r="AI684" s="65"/>
      <c r="AJ684" s="65"/>
      <c r="AK684" s="65"/>
      <c r="AL684" s="65"/>
    </row>
    <row r="685" ht="20.25" customHeight="1">
      <c r="A685" s="65"/>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5"/>
      <c r="AA685" s="65"/>
      <c r="AB685" s="65"/>
      <c r="AC685" s="65"/>
      <c r="AD685" s="65"/>
      <c r="AE685" s="65"/>
      <c r="AF685" s="65"/>
      <c r="AG685" s="65"/>
      <c r="AH685" s="65"/>
      <c r="AI685" s="65"/>
      <c r="AJ685" s="65"/>
      <c r="AK685" s="65"/>
      <c r="AL685" s="65"/>
    </row>
    <row r="686" ht="20.25" customHeight="1">
      <c r="A686" s="65"/>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5"/>
      <c r="AA686" s="65"/>
      <c r="AB686" s="65"/>
      <c r="AC686" s="65"/>
      <c r="AD686" s="65"/>
      <c r="AE686" s="65"/>
      <c r="AF686" s="65"/>
      <c r="AG686" s="65"/>
      <c r="AH686" s="65"/>
      <c r="AI686" s="65"/>
      <c r="AJ686" s="65"/>
      <c r="AK686" s="65"/>
      <c r="AL686" s="65"/>
    </row>
    <row r="687" ht="20.25" customHeight="1">
      <c r="A687" s="65"/>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5"/>
      <c r="AA687" s="65"/>
      <c r="AB687" s="65"/>
      <c r="AC687" s="65"/>
      <c r="AD687" s="65"/>
      <c r="AE687" s="65"/>
      <c r="AF687" s="65"/>
      <c r="AG687" s="65"/>
      <c r="AH687" s="65"/>
      <c r="AI687" s="65"/>
      <c r="AJ687" s="65"/>
      <c r="AK687" s="65"/>
      <c r="AL687" s="65"/>
    </row>
    <row r="688" ht="20.25" customHeight="1">
      <c r="A688" s="65"/>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5"/>
      <c r="AA688" s="65"/>
      <c r="AB688" s="65"/>
      <c r="AC688" s="65"/>
      <c r="AD688" s="65"/>
      <c r="AE688" s="65"/>
      <c r="AF688" s="65"/>
      <c r="AG688" s="65"/>
      <c r="AH688" s="65"/>
      <c r="AI688" s="65"/>
      <c r="AJ688" s="65"/>
      <c r="AK688" s="65"/>
      <c r="AL688" s="65"/>
    </row>
    <row r="689" ht="20.25" customHeight="1">
      <c r="A689" s="65"/>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5"/>
      <c r="AA689" s="65"/>
      <c r="AB689" s="65"/>
      <c r="AC689" s="65"/>
      <c r="AD689" s="65"/>
      <c r="AE689" s="65"/>
      <c r="AF689" s="65"/>
      <c r="AG689" s="65"/>
      <c r="AH689" s="65"/>
      <c r="AI689" s="65"/>
      <c r="AJ689" s="65"/>
      <c r="AK689" s="65"/>
      <c r="AL689" s="65"/>
    </row>
    <row r="690" ht="20.25" customHeight="1">
      <c r="A690" s="65"/>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5"/>
      <c r="AA690" s="65"/>
      <c r="AB690" s="65"/>
      <c r="AC690" s="65"/>
      <c r="AD690" s="65"/>
      <c r="AE690" s="65"/>
      <c r="AF690" s="65"/>
      <c r="AG690" s="65"/>
      <c r="AH690" s="65"/>
      <c r="AI690" s="65"/>
      <c r="AJ690" s="65"/>
      <c r="AK690" s="65"/>
      <c r="AL690" s="65"/>
    </row>
    <row r="691" ht="20.25" customHeight="1">
      <c r="A691" s="65"/>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5"/>
      <c r="AA691" s="65"/>
      <c r="AB691" s="65"/>
      <c r="AC691" s="65"/>
      <c r="AD691" s="65"/>
      <c r="AE691" s="65"/>
      <c r="AF691" s="65"/>
      <c r="AG691" s="65"/>
      <c r="AH691" s="65"/>
      <c r="AI691" s="65"/>
      <c r="AJ691" s="65"/>
      <c r="AK691" s="65"/>
      <c r="AL691" s="65"/>
    </row>
    <row r="692" ht="20.25" customHeight="1">
      <c r="A692" s="65"/>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5"/>
      <c r="AA692" s="65"/>
      <c r="AB692" s="65"/>
      <c r="AC692" s="65"/>
      <c r="AD692" s="65"/>
      <c r="AE692" s="65"/>
      <c r="AF692" s="65"/>
      <c r="AG692" s="65"/>
      <c r="AH692" s="65"/>
      <c r="AI692" s="65"/>
      <c r="AJ692" s="65"/>
      <c r="AK692" s="65"/>
      <c r="AL692" s="65"/>
    </row>
    <row r="693" ht="20.25" customHeight="1">
      <c r="A693" s="65"/>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5"/>
      <c r="AA693" s="65"/>
      <c r="AB693" s="65"/>
      <c r="AC693" s="65"/>
      <c r="AD693" s="65"/>
      <c r="AE693" s="65"/>
      <c r="AF693" s="65"/>
      <c r="AG693" s="65"/>
      <c r="AH693" s="65"/>
      <c r="AI693" s="65"/>
      <c r="AJ693" s="65"/>
      <c r="AK693" s="65"/>
      <c r="AL693" s="65"/>
    </row>
    <row r="694" ht="20.25" customHeight="1">
      <c r="A694" s="65"/>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5"/>
      <c r="AA694" s="65"/>
      <c r="AB694" s="65"/>
      <c r="AC694" s="65"/>
      <c r="AD694" s="65"/>
      <c r="AE694" s="65"/>
      <c r="AF694" s="65"/>
      <c r="AG694" s="65"/>
      <c r="AH694" s="65"/>
      <c r="AI694" s="65"/>
      <c r="AJ694" s="65"/>
      <c r="AK694" s="65"/>
      <c r="AL694" s="65"/>
    </row>
    <row r="695" ht="20.25" customHeight="1">
      <c r="A695" s="65"/>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5"/>
      <c r="AA695" s="65"/>
      <c r="AB695" s="65"/>
      <c r="AC695" s="65"/>
      <c r="AD695" s="65"/>
      <c r="AE695" s="65"/>
      <c r="AF695" s="65"/>
      <c r="AG695" s="65"/>
      <c r="AH695" s="65"/>
      <c r="AI695" s="65"/>
      <c r="AJ695" s="65"/>
      <c r="AK695" s="65"/>
      <c r="AL695" s="65"/>
    </row>
    <row r="696" ht="20.25" customHeight="1">
      <c r="A696" s="65"/>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5"/>
      <c r="AA696" s="65"/>
      <c r="AB696" s="65"/>
      <c r="AC696" s="65"/>
      <c r="AD696" s="65"/>
      <c r="AE696" s="65"/>
      <c r="AF696" s="65"/>
      <c r="AG696" s="65"/>
      <c r="AH696" s="65"/>
      <c r="AI696" s="65"/>
      <c r="AJ696" s="65"/>
      <c r="AK696" s="65"/>
      <c r="AL696" s="65"/>
    </row>
    <row r="697" ht="20.25" customHeight="1">
      <c r="A697" s="65"/>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5"/>
      <c r="AA697" s="65"/>
      <c r="AB697" s="65"/>
      <c r="AC697" s="65"/>
      <c r="AD697" s="65"/>
      <c r="AE697" s="65"/>
      <c r="AF697" s="65"/>
      <c r="AG697" s="65"/>
      <c r="AH697" s="65"/>
      <c r="AI697" s="65"/>
      <c r="AJ697" s="65"/>
      <c r="AK697" s="65"/>
      <c r="AL697" s="65"/>
    </row>
    <row r="698" ht="20.25" customHeight="1">
      <c r="A698" s="65"/>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5"/>
      <c r="AA698" s="65"/>
      <c r="AB698" s="65"/>
      <c r="AC698" s="65"/>
      <c r="AD698" s="65"/>
      <c r="AE698" s="65"/>
      <c r="AF698" s="65"/>
      <c r="AG698" s="65"/>
      <c r="AH698" s="65"/>
      <c r="AI698" s="65"/>
      <c r="AJ698" s="65"/>
      <c r="AK698" s="65"/>
      <c r="AL698" s="65"/>
    </row>
    <row r="699" ht="20.25" customHeight="1">
      <c r="A699" s="65"/>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5"/>
      <c r="AA699" s="65"/>
      <c r="AB699" s="65"/>
      <c r="AC699" s="65"/>
      <c r="AD699" s="65"/>
      <c r="AE699" s="65"/>
      <c r="AF699" s="65"/>
      <c r="AG699" s="65"/>
      <c r="AH699" s="65"/>
      <c r="AI699" s="65"/>
      <c r="AJ699" s="65"/>
      <c r="AK699" s="65"/>
      <c r="AL699" s="65"/>
    </row>
    <row r="700" ht="20.25" customHeight="1">
      <c r="A700" s="65"/>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5"/>
      <c r="AA700" s="65"/>
      <c r="AB700" s="65"/>
      <c r="AC700" s="65"/>
      <c r="AD700" s="65"/>
      <c r="AE700" s="65"/>
      <c r="AF700" s="65"/>
      <c r="AG700" s="65"/>
      <c r="AH700" s="65"/>
      <c r="AI700" s="65"/>
      <c r="AJ700" s="65"/>
      <c r="AK700" s="65"/>
      <c r="AL700" s="65"/>
    </row>
    <row r="701" ht="20.25" customHeight="1">
      <c r="A701" s="65"/>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5"/>
      <c r="AA701" s="65"/>
      <c r="AB701" s="65"/>
      <c r="AC701" s="65"/>
      <c r="AD701" s="65"/>
      <c r="AE701" s="65"/>
      <c r="AF701" s="65"/>
      <c r="AG701" s="65"/>
      <c r="AH701" s="65"/>
      <c r="AI701" s="65"/>
      <c r="AJ701" s="65"/>
      <c r="AK701" s="65"/>
      <c r="AL701" s="65"/>
    </row>
    <row r="702" ht="20.25" customHeight="1">
      <c r="A702" s="65"/>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5"/>
      <c r="AA702" s="65"/>
      <c r="AB702" s="65"/>
      <c r="AC702" s="65"/>
      <c r="AD702" s="65"/>
      <c r="AE702" s="65"/>
      <c r="AF702" s="65"/>
      <c r="AG702" s="65"/>
      <c r="AH702" s="65"/>
      <c r="AI702" s="65"/>
      <c r="AJ702" s="65"/>
      <c r="AK702" s="65"/>
      <c r="AL702" s="65"/>
    </row>
    <row r="703" ht="20.25" customHeight="1">
      <c r="A703" s="65"/>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5"/>
      <c r="AA703" s="65"/>
      <c r="AB703" s="65"/>
      <c r="AC703" s="65"/>
      <c r="AD703" s="65"/>
      <c r="AE703" s="65"/>
      <c r="AF703" s="65"/>
      <c r="AG703" s="65"/>
      <c r="AH703" s="65"/>
      <c r="AI703" s="65"/>
      <c r="AJ703" s="65"/>
      <c r="AK703" s="65"/>
      <c r="AL703" s="65"/>
    </row>
    <row r="704" ht="20.25" customHeight="1">
      <c r="A704" s="65"/>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5"/>
      <c r="AA704" s="65"/>
      <c r="AB704" s="65"/>
      <c r="AC704" s="65"/>
      <c r="AD704" s="65"/>
      <c r="AE704" s="65"/>
      <c r="AF704" s="65"/>
      <c r="AG704" s="65"/>
      <c r="AH704" s="65"/>
      <c r="AI704" s="65"/>
      <c r="AJ704" s="65"/>
      <c r="AK704" s="65"/>
      <c r="AL704" s="65"/>
    </row>
    <row r="705" ht="20.25" customHeight="1">
      <c r="A705" s="65"/>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5"/>
      <c r="AA705" s="65"/>
      <c r="AB705" s="65"/>
      <c r="AC705" s="65"/>
      <c r="AD705" s="65"/>
      <c r="AE705" s="65"/>
      <c r="AF705" s="65"/>
      <c r="AG705" s="65"/>
      <c r="AH705" s="65"/>
      <c r="AI705" s="65"/>
      <c r="AJ705" s="65"/>
      <c r="AK705" s="65"/>
      <c r="AL705" s="65"/>
    </row>
    <row r="706" ht="20.25" customHeight="1">
      <c r="A706" s="65"/>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5"/>
      <c r="AA706" s="65"/>
      <c r="AB706" s="65"/>
      <c r="AC706" s="65"/>
      <c r="AD706" s="65"/>
      <c r="AE706" s="65"/>
      <c r="AF706" s="65"/>
      <c r="AG706" s="65"/>
      <c r="AH706" s="65"/>
      <c r="AI706" s="65"/>
      <c r="AJ706" s="65"/>
      <c r="AK706" s="65"/>
      <c r="AL706" s="65"/>
    </row>
    <row r="707" ht="20.25" customHeight="1">
      <c r="A707" s="65"/>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5"/>
      <c r="AA707" s="65"/>
      <c r="AB707" s="65"/>
      <c r="AC707" s="65"/>
      <c r="AD707" s="65"/>
      <c r="AE707" s="65"/>
      <c r="AF707" s="65"/>
      <c r="AG707" s="65"/>
      <c r="AH707" s="65"/>
      <c r="AI707" s="65"/>
      <c r="AJ707" s="65"/>
      <c r="AK707" s="65"/>
      <c r="AL707" s="65"/>
    </row>
    <row r="708" ht="20.25" customHeight="1">
      <c r="A708" s="65"/>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5"/>
      <c r="AA708" s="65"/>
      <c r="AB708" s="65"/>
      <c r="AC708" s="65"/>
      <c r="AD708" s="65"/>
      <c r="AE708" s="65"/>
      <c r="AF708" s="65"/>
      <c r="AG708" s="65"/>
      <c r="AH708" s="65"/>
      <c r="AI708" s="65"/>
      <c r="AJ708" s="65"/>
      <c r="AK708" s="65"/>
      <c r="AL708" s="65"/>
    </row>
    <row r="709" ht="20.25" customHeight="1">
      <c r="A709" s="65"/>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5"/>
      <c r="AA709" s="65"/>
      <c r="AB709" s="65"/>
      <c r="AC709" s="65"/>
      <c r="AD709" s="65"/>
      <c r="AE709" s="65"/>
      <c r="AF709" s="65"/>
      <c r="AG709" s="65"/>
      <c r="AH709" s="65"/>
      <c r="AI709" s="65"/>
      <c r="AJ709" s="65"/>
      <c r="AK709" s="65"/>
      <c r="AL709" s="65"/>
    </row>
    <row r="710" ht="20.25" customHeight="1">
      <c r="A710" s="65"/>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5"/>
      <c r="AA710" s="65"/>
      <c r="AB710" s="65"/>
      <c r="AC710" s="65"/>
      <c r="AD710" s="65"/>
      <c r="AE710" s="65"/>
      <c r="AF710" s="65"/>
      <c r="AG710" s="65"/>
      <c r="AH710" s="65"/>
      <c r="AI710" s="65"/>
      <c r="AJ710" s="65"/>
      <c r="AK710" s="65"/>
      <c r="AL710" s="65"/>
    </row>
    <row r="711" ht="20.25" customHeight="1">
      <c r="A711" s="65"/>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5"/>
      <c r="AA711" s="65"/>
      <c r="AB711" s="65"/>
      <c r="AC711" s="65"/>
      <c r="AD711" s="65"/>
      <c r="AE711" s="65"/>
      <c r="AF711" s="65"/>
      <c r="AG711" s="65"/>
      <c r="AH711" s="65"/>
      <c r="AI711" s="65"/>
      <c r="AJ711" s="65"/>
      <c r="AK711" s="65"/>
      <c r="AL711" s="65"/>
    </row>
    <row r="712" ht="20.25" customHeight="1">
      <c r="A712" s="65"/>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5"/>
      <c r="AA712" s="65"/>
      <c r="AB712" s="65"/>
      <c r="AC712" s="65"/>
      <c r="AD712" s="65"/>
      <c r="AE712" s="65"/>
      <c r="AF712" s="65"/>
      <c r="AG712" s="65"/>
      <c r="AH712" s="65"/>
      <c r="AI712" s="65"/>
      <c r="AJ712" s="65"/>
      <c r="AK712" s="65"/>
      <c r="AL712" s="65"/>
    </row>
    <row r="713" ht="20.25" customHeight="1">
      <c r="A713" s="65"/>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5"/>
      <c r="AA713" s="65"/>
      <c r="AB713" s="65"/>
      <c r="AC713" s="65"/>
      <c r="AD713" s="65"/>
      <c r="AE713" s="65"/>
      <c r="AF713" s="65"/>
      <c r="AG713" s="65"/>
      <c r="AH713" s="65"/>
      <c r="AI713" s="65"/>
      <c r="AJ713" s="65"/>
      <c r="AK713" s="65"/>
      <c r="AL713" s="65"/>
    </row>
    <row r="714" ht="20.25" customHeight="1">
      <c r="A714" s="65"/>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5"/>
      <c r="AA714" s="65"/>
      <c r="AB714" s="65"/>
      <c r="AC714" s="65"/>
      <c r="AD714" s="65"/>
      <c r="AE714" s="65"/>
      <c r="AF714" s="65"/>
      <c r="AG714" s="65"/>
      <c r="AH714" s="65"/>
      <c r="AI714" s="65"/>
      <c r="AJ714" s="65"/>
      <c r="AK714" s="65"/>
      <c r="AL714" s="65"/>
    </row>
    <row r="715" ht="20.25" customHeight="1">
      <c r="A715" s="65"/>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5"/>
      <c r="AA715" s="65"/>
      <c r="AB715" s="65"/>
      <c r="AC715" s="65"/>
      <c r="AD715" s="65"/>
      <c r="AE715" s="65"/>
      <c r="AF715" s="65"/>
      <c r="AG715" s="65"/>
      <c r="AH715" s="65"/>
      <c r="AI715" s="65"/>
      <c r="AJ715" s="65"/>
      <c r="AK715" s="65"/>
      <c r="AL715" s="65"/>
    </row>
    <row r="716" ht="20.25" customHeight="1">
      <c r="A716" s="65"/>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5"/>
      <c r="AA716" s="65"/>
      <c r="AB716" s="65"/>
      <c r="AC716" s="65"/>
      <c r="AD716" s="65"/>
      <c r="AE716" s="65"/>
      <c r="AF716" s="65"/>
      <c r="AG716" s="65"/>
      <c r="AH716" s="65"/>
      <c r="AI716" s="65"/>
      <c r="AJ716" s="65"/>
      <c r="AK716" s="65"/>
      <c r="AL716" s="65"/>
    </row>
    <row r="717" ht="20.25" customHeight="1">
      <c r="A717" s="65"/>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5"/>
      <c r="AA717" s="65"/>
      <c r="AB717" s="65"/>
      <c r="AC717" s="65"/>
      <c r="AD717" s="65"/>
      <c r="AE717" s="65"/>
      <c r="AF717" s="65"/>
      <c r="AG717" s="65"/>
      <c r="AH717" s="65"/>
      <c r="AI717" s="65"/>
      <c r="AJ717" s="65"/>
      <c r="AK717" s="65"/>
      <c r="AL717" s="65"/>
    </row>
    <row r="718" ht="20.25" customHeight="1">
      <c r="A718" s="65"/>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5"/>
      <c r="AA718" s="65"/>
      <c r="AB718" s="65"/>
      <c r="AC718" s="65"/>
      <c r="AD718" s="65"/>
      <c r="AE718" s="65"/>
      <c r="AF718" s="65"/>
      <c r="AG718" s="65"/>
      <c r="AH718" s="65"/>
      <c r="AI718" s="65"/>
      <c r="AJ718" s="65"/>
      <c r="AK718" s="65"/>
      <c r="AL718" s="65"/>
    </row>
    <row r="719" ht="20.25" customHeight="1">
      <c r="A719" s="65"/>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5"/>
      <c r="AA719" s="65"/>
      <c r="AB719" s="65"/>
      <c r="AC719" s="65"/>
      <c r="AD719" s="65"/>
      <c r="AE719" s="65"/>
      <c r="AF719" s="65"/>
      <c r="AG719" s="65"/>
      <c r="AH719" s="65"/>
      <c r="AI719" s="65"/>
      <c r="AJ719" s="65"/>
      <c r="AK719" s="65"/>
      <c r="AL719" s="65"/>
    </row>
    <row r="720" ht="20.25" customHeight="1">
      <c r="A720" s="65"/>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5"/>
      <c r="AA720" s="65"/>
      <c r="AB720" s="65"/>
      <c r="AC720" s="65"/>
      <c r="AD720" s="65"/>
      <c r="AE720" s="65"/>
      <c r="AF720" s="65"/>
      <c r="AG720" s="65"/>
      <c r="AH720" s="65"/>
      <c r="AI720" s="65"/>
      <c r="AJ720" s="65"/>
      <c r="AK720" s="65"/>
      <c r="AL720" s="65"/>
    </row>
    <row r="721" ht="20.25" customHeight="1">
      <c r="A721" s="65"/>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5"/>
      <c r="AA721" s="65"/>
      <c r="AB721" s="65"/>
      <c r="AC721" s="65"/>
      <c r="AD721" s="65"/>
      <c r="AE721" s="65"/>
      <c r="AF721" s="65"/>
      <c r="AG721" s="65"/>
      <c r="AH721" s="65"/>
      <c r="AI721" s="65"/>
      <c r="AJ721" s="65"/>
      <c r="AK721" s="65"/>
      <c r="AL721" s="65"/>
    </row>
    <row r="722" ht="20.25" customHeight="1">
      <c r="A722" s="65"/>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5"/>
      <c r="AA722" s="65"/>
      <c r="AB722" s="65"/>
      <c r="AC722" s="65"/>
      <c r="AD722" s="65"/>
      <c r="AE722" s="65"/>
      <c r="AF722" s="65"/>
      <c r="AG722" s="65"/>
      <c r="AH722" s="65"/>
      <c r="AI722" s="65"/>
      <c r="AJ722" s="65"/>
      <c r="AK722" s="65"/>
      <c r="AL722" s="65"/>
    </row>
    <row r="723" ht="20.25" customHeight="1">
      <c r="A723" s="65"/>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5"/>
      <c r="AA723" s="65"/>
      <c r="AB723" s="65"/>
      <c r="AC723" s="65"/>
      <c r="AD723" s="65"/>
      <c r="AE723" s="65"/>
      <c r="AF723" s="65"/>
      <c r="AG723" s="65"/>
      <c r="AH723" s="65"/>
      <c r="AI723" s="65"/>
      <c r="AJ723" s="65"/>
      <c r="AK723" s="65"/>
      <c r="AL723" s="65"/>
    </row>
    <row r="724" ht="20.25" customHeight="1">
      <c r="A724" s="65"/>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5"/>
      <c r="AA724" s="65"/>
      <c r="AB724" s="65"/>
      <c r="AC724" s="65"/>
      <c r="AD724" s="65"/>
      <c r="AE724" s="65"/>
      <c r="AF724" s="65"/>
      <c r="AG724" s="65"/>
      <c r="AH724" s="65"/>
      <c r="AI724" s="65"/>
      <c r="AJ724" s="65"/>
      <c r="AK724" s="65"/>
      <c r="AL724" s="65"/>
    </row>
    <row r="725" ht="20.25" customHeight="1">
      <c r="A725" s="65"/>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5"/>
      <c r="AA725" s="65"/>
      <c r="AB725" s="65"/>
      <c r="AC725" s="65"/>
      <c r="AD725" s="65"/>
      <c r="AE725" s="65"/>
      <c r="AF725" s="65"/>
      <c r="AG725" s="65"/>
      <c r="AH725" s="65"/>
      <c r="AI725" s="65"/>
      <c r="AJ725" s="65"/>
      <c r="AK725" s="65"/>
      <c r="AL725" s="65"/>
    </row>
    <row r="726" ht="20.25" customHeight="1">
      <c r="A726" s="65"/>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5"/>
      <c r="AA726" s="65"/>
      <c r="AB726" s="65"/>
      <c r="AC726" s="65"/>
      <c r="AD726" s="65"/>
      <c r="AE726" s="65"/>
      <c r="AF726" s="65"/>
      <c r="AG726" s="65"/>
      <c r="AH726" s="65"/>
      <c r="AI726" s="65"/>
      <c r="AJ726" s="65"/>
      <c r="AK726" s="65"/>
      <c r="AL726" s="65"/>
    </row>
    <row r="727" ht="20.25" customHeight="1">
      <c r="A727" s="65"/>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5"/>
      <c r="AA727" s="65"/>
      <c r="AB727" s="65"/>
      <c r="AC727" s="65"/>
      <c r="AD727" s="65"/>
      <c r="AE727" s="65"/>
      <c r="AF727" s="65"/>
      <c r="AG727" s="65"/>
      <c r="AH727" s="65"/>
      <c r="AI727" s="65"/>
      <c r="AJ727" s="65"/>
      <c r="AK727" s="65"/>
      <c r="AL727" s="65"/>
    </row>
    <row r="728" ht="20.25" customHeight="1">
      <c r="A728" s="65"/>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5"/>
      <c r="AA728" s="65"/>
      <c r="AB728" s="65"/>
      <c r="AC728" s="65"/>
      <c r="AD728" s="65"/>
      <c r="AE728" s="65"/>
      <c r="AF728" s="65"/>
      <c r="AG728" s="65"/>
      <c r="AH728" s="65"/>
      <c r="AI728" s="65"/>
      <c r="AJ728" s="65"/>
      <c r="AK728" s="65"/>
      <c r="AL728" s="65"/>
    </row>
    <row r="729" ht="20.25" customHeight="1">
      <c r="A729" s="65"/>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5"/>
      <c r="AA729" s="65"/>
      <c r="AB729" s="65"/>
      <c r="AC729" s="65"/>
      <c r="AD729" s="65"/>
      <c r="AE729" s="65"/>
      <c r="AF729" s="65"/>
      <c r="AG729" s="65"/>
      <c r="AH729" s="65"/>
      <c r="AI729" s="65"/>
      <c r="AJ729" s="65"/>
      <c r="AK729" s="65"/>
      <c r="AL729" s="65"/>
    </row>
    <row r="730" ht="20.25" customHeight="1">
      <c r="A730" s="65"/>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5"/>
      <c r="AA730" s="65"/>
      <c r="AB730" s="65"/>
      <c r="AC730" s="65"/>
      <c r="AD730" s="65"/>
      <c r="AE730" s="65"/>
      <c r="AF730" s="65"/>
      <c r="AG730" s="65"/>
      <c r="AH730" s="65"/>
      <c r="AI730" s="65"/>
      <c r="AJ730" s="65"/>
      <c r="AK730" s="65"/>
      <c r="AL730" s="65"/>
    </row>
    <row r="731" ht="20.25" customHeight="1">
      <c r="A731" s="65"/>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5"/>
      <c r="AA731" s="65"/>
      <c r="AB731" s="65"/>
      <c r="AC731" s="65"/>
      <c r="AD731" s="65"/>
      <c r="AE731" s="65"/>
      <c r="AF731" s="65"/>
      <c r="AG731" s="65"/>
      <c r="AH731" s="65"/>
      <c r="AI731" s="65"/>
      <c r="AJ731" s="65"/>
      <c r="AK731" s="65"/>
      <c r="AL731" s="65"/>
    </row>
    <row r="732" ht="20.25" customHeight="1">
      <c r="A732" s="65"/>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5"/>
      <c r="AA732" s="65"/>
      <c r="AB732" s="65"/>
      <c r="AC732" s="65"/>
      <c r="AD732" s="65"/>
      <c r="AE732" s="65"/>
      <c r="AF732" s="65"/>
      <c r="AG732" s="65"/>
      <c r="AH732" s="65"/>
      <c r="AI732" s="65"/>
      <c r="AJ732" s="65"/>
      <c r="AK732" s="65"/>
      <c r="AL732" s="65"/>
    </row>
    <row r="733" ht="20.25" customHeight="1">
      <c r="A733" s="65"/>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5"/>
      <c r="AA733" s="65"/>
      <c r="AB733" s="65"/>
      <c r="AC733" s="65"/>
      <c r="AD733" s="65"/>
      <c r="AE733" s="65"/>
      <c r="AF733" s="65"/>
      <c r="AG733" s="65"/>
      <c r="AH733" s="65"/>
      <c r="AI733" s="65"/>
      <c r="AJ733" s="65"/>
      <c r="AK733" s="65"/>
      <c r="AL733" s="65"/>
    </row>
    <row r="734" ht="20.25" customHeight="1">
      <c r="A734" s="65"/>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5"/>
      <c r="AA734" s="65"/>
      <c r="AB734" s="65"/>
      <c r="AC734" s="65"/>
      <c r="AD734" s="65"/>
      <c r="AE734" s="65"/>
      <c r="AF734" s="65"/>
      <c r="AG734" s="65"/>
      <c r="AH734" s="65"/>
      <c r="AI734" s="65"/>
      <c r="AJ734" s="65"/>
      <c r="AK734" s="65"/>
      <c r="AL734" s="65"/>
    </row>
    <row r="735" ht="20.25" customHeight="1">
      <c r="A735" s="65"/>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5"/>
      <c r="AA735" s="65"/>
      <c r="AB735" s="65"/>
      <c r="AC735" s="65"/>
      <c r="AD735" s="65"/>
      <c r="AE735" s="65"/>
      <c r="AF735" s="65"/>
      <c r="AG735" s="65"/>
      <c r="AH735" s="65"/>
      <c r="AI735" s="65"/>
      <c r="AJ735" s="65"/>
      <c r="AK735" s="65"/>
      <c r="AL735" s="65"/>
    </row>
    <row r="736" ht="20.25" customHeight="1">
      <c r="A736" s="65"/>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5"/>
      <c r="AA736" s="65"/>
      <c r="AB736" s="65"/>
      <c r="AC736" s="65"/>
      <c r="AD736" s="65"/>
      <c r="AE736" s="65"/>
      <c r="AF736" s="65"/>
      <c r="AG736" s="65"/>
      <c r="AH736" s="65"/>
      <c r="AI736" s="65"/>
      <c r="AJ736" s="65"/>
      <c r="AK736" s="65"/>
      <c r="AL736" s="65"/>
    </row>
    <row r="737" ht="20.25" customHeight="1">
      <c r="A737" s="65"/>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5"/>
      <c r="AA737" s="65"/>
      <c r="AB737" s="65"/>
      <c r="AC737" s="65"/>
      <c r="AD737" s="65"/>
      <c r="AE737" s="65"/>
      <c r="AF737" s="65"/>
      <c r="AG737" s="65"/>
      <c r="AH737" s="65"/>
      <c r="AI737" s="65"/>
      <c r="AJ737" s="65"/>
      <c r="AK737" s="65"/>
      <c r="AL737" s="65"/>
    </row>
    <row r="738" ht="20.25" customHeight="1">
      <c r="A738" s="65"/>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5"/>
      <c r="AA738" s="65"/>
      <c r="AB738" s="65"/>
      <c r="AC738" s="65"/>
      <c r="AD738" s="65"/>
      <c r="AE738" s="65"/>
      <c r="AF738" s="65"/>
      <c r="AG738" s="65"/>
      <c r="AH738" s="65"/>
      <c r="AI738" s="65"/>
      <c r="AJ738" s="65"/>
      <c r="AK738" s="65"/>
      <c r="AL738" s="65"/>
    </row>
    <row r="739" ht="20.25" customHeight="1">
      <c r="A739" s="65"/>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5"/>
      <c r="AA739" s="65"/>
      <c r="AB739" s="65"/>
      <c r="AC739" s="65"/>
      <c r="AD739" s="65"/>
      <c r="AE739" s="65"/>
      <c r="AF739" s="65"/>
      <c r="AG739" s="65"/>
      <c r="AH739" s="65"/>
      <c r="AI739" s="65"/>
      <c r="AJ739" s="65"/>
      <c r="AK739" s="65"/>
      <c r="AL739" s="65"/>
    </row>
    <row r="740" ht="20.25" customHeight="1">
      <c r="A740" s="65"/>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5"/>
      <c r="AA740" s="65"/>
      <c r="AB740" s="65"/>
      <c r="AC740" s="65"/>
      <c r="AD740" s="65"/>
      <c r="AE740" s="65"/>
      <c r="AF740" s="65"/>
      <c r="AG740" s="65"/>
      <c r="AH740" s="65"/>
      <c r="AI740" s="65"/>
      <c r="AJ740" s="65"/>
      <c r="AK740" s="65"/>
      <c r="AL740" s="65"/>
    </row>
    <row r="741" ht="20.25" customHeight="1">
      <c r="A741" s="65"/>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5"/>
      <c r="AA741" s="65"/>
      <c r="AB741" s="65"/>
      <c r="AC741" s="65"/>
      <c r="AD741" s="65"/>
      <c r="AE741" s="65"/>
      <c r="AF741" s="65"/>
      <c r="AG741" s="65"/>
      <c r="AH741" s="65"/>
      <c r="AI741" s="65"/>
      <c r="AJ741" s="65"/>
      <c r="AK741" s="65"/>
      <c r="AL741" s="65"/>
    </row>
    <row r="742" ht="20.25" customHeight="1">
      <c r="A742" s="65"/>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5"/>
      <c r="AA742" s="65"/>
      <c r="AB742" s="65"/>
      <c r="AC742" s="65"/>
      <c r="AD742" s="65"/>
      <c r="AE742" s="65"/>
      <c r="AF742" s="65"/>
      <c r="AG742" s="65"/>
      <c r="AH742" s="65"/>
      <c r="AI742" s="65"/>
      <c r="AJ742" s="65"/>
      <c r="AK742" s="65"/>
      <c r="AL742" s="65"/>
    </row>
    <row r="743" ht="20.25" customHeight="1">
      <c r="A743" s="65"/>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5"/>
      <c r="AA743" s="65"/>
      <c r="AB743" s="65"/>
      <c r="AC743" s="65"/>
      <c r="AD743" s="65"/>
      <c r="AE743" s="65"/>
      <c r="AF743" s="65"/>
      <c r="AG743" s="65"/>
      <c r="AH743" s="65"/>
      <c r="AI743" s="65"/>
      <c r="AJ743" s="65"/>
      <c r="AK743" s="65"/>
      <c r="AL743" s="65"/>
    </row>
    <row r="744" ht="20.25" customHeight="1">
      <c r="A744" s="65"/>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5"/>
      <c r="AA744" s="65"/>
      <c r="AB744" s="65"/>
      <c r="AC744" s="65"/>
      <c r="AD744" s="65"/>
      <c r="AE744" s="65"/>
      <c r="AF744" s="65"/>
      <c r="AG744" s="65"/>
      <c r="AH744" s="65"/>
      <c r="AI744" s="65"/>
      <c r="AJ744" s="65"/>
      <c r="AK744" s="65"/>
      <c r="AL744" s="65"/>
    </row>
    <row r="745" ht="20.25" customHeight="1">
      <c r="A745" s="65"/>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5"/>
      <c r="AA745" s="65"/>
      <c r="AB745" s="65"/>
      <c r="AC745" s="65"/>
      <c r="AD745" s="65"/>
      <c r="AE745" s="65"/>
      <c r="AF745" s="65"/>
      <c r="AG745" s="65"/>
      <c r="AH745" s="65"/>
      <c r="AI745" s="65"/>
      <c r="AJ745" s="65"/>
      <c r="AK745" s="65"/>
      <c r="AL745" s="65"/>
    </row>
    <row r="746" ht="20.25" customHeight="1">
      <c r="A746" s="65"/>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5"/>
      <c r="AA746" s="65"/>
      <c r="AB746" s="65"/>
      <c r="AC746" s="65"/>
      <c r="AD746" s="65"/>
      <c r="AE746" s="65"/>
      <c r="AF746" s="65"/>
      <c r="AG746" s="65"/>
      <c r="AH746" s="65"/>
      <c r="AI746" s="65"/>
      <c r="AJ746" s="65"/>
      <c r="AK746" s="65"/>
      <c r="AL746" s="65"/>
    </row>
    <row r="747" ht="20.25" customHeight="1">
      <c r="A747" s="65"/>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5"/>
      <c r="AA747" s="65"/>
      <c r="AB747" s="65"/>
      <c r="AC747" s="65"/>
      <c r="AD747" s="65"/>
      <c r="AE747" s="65"/>
      <c r="AF747" s="65"/>
      <c r="AG747" s="65"/>
      <c r="AH747" s="65"/>
      <c r="AI747" s="65"/>
      <c r="AJ747" s="65"/>
      <c r="AK747" s="65"/>
      <c r="AL747" s="65"/>
    </row>
    <row r="748" ht="20.25" customHeight="1">
      <c r="A748" s="65"/>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5"/>
      <c r="AA748" s="65"/>
      <c r="AB748" s="65"/>
      <c r="AC748" s="65"/>
      <c r="AD748" s="65"/>
      <c r="AE748" s="65"/>
      <c r="AF748" s="65"/>
      <c r="AG748" s="65"/>
      <c r="AH748" s="65"/>
      <c r="AI748" s="65"/>
      <c r="AJ748" s="65"/>
      <c r="AK748" s="65"/>
      <c r="AL748" s="65"/>
    </row>
    <row r="749" ht="20.25" customHeight="1">
      <c r="A749" s="65"/>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5"/>
      <c r="AA749" s="65"/>
      <c r="AB749" s="65"/>
      <c r="AC749" s="65"/>
      <c r="AD749" s="65"/>
      <c r="AE749" s="65"/>
      <c r="AF749" s="65"/>
      <c r="AG749" s="65"/>
      <c r="AH749" s="65"/>
      <c r="AI749" s="65"/>
      <c r="AJ749" s="65"/>
      <c r="AK749" s="65"/>
      <c r="AL749" s="65"/>
    </row>
    <row r="750" ht="20.25" customHeight="1">
      <c r="A750" s="65"/>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5"/>
      <c r="AA750" s="65"/>
      <c r="AB750" s="65"/>
      <c r="AC750" s="65"/>
      <c r="AD750" s="65"/>
      <c r="AE750" s="65"/>
      <c r="AF750" s="65"/>
      <c r="AG750" s="65"/>
      <c r="AH750" s="65"/>
      <c r="AI750" s="65"/>
      <c r="AJ750" s="65"/>
      <c r="AK750" s="65"/>
      <c r="AL750" s="65"/>
    </row>
    <row r="751" ht="20.25" customHeight="1">
      <c r="A751" s="65"/>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5"/>
      <c r="AA751" s="65"/>
      <c r="AB751" s="65"/>
      <c r="AC751" s="65"/>
      <c r="AD751" s="65"/>
      <c r="AE751" s="65"/>
      <c r="AF751" s="65"/>
      <c r="AG751" s="65"/>
      <c r="AH751" s="65"/>
      <c r="AI751" s="65"/>
      <c r="AJ751" s="65"/>
      <c r="AK751" s="65"/>
      <c r="AL751" s="65"/>
    </row>
    <row r="752" ht="20.25" customHeight="1">
      <c r="A752" s="65"/>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5"/>
      <c r="AA752" s="65"/>
      <c r="AB752" s="65"/>
      <c r="AC752" s="65"/>
      <c r="AD752" s="65"/>
      <c r="AE752" s="65"/>
      <c r="AF752" s="65"/>
      <c r="AG752" s="65"/>
      <c r="AH752" s="65"/>
      <c r="AI752" s="65"/>
      <c r="AJ752" s="65"/>
      <c r="AK752" s="65"/>
      <c r="AL752" s="65"/>
    </row>
    <row r="753" ht="20.25" customHeight="1">
      <c r="A753" s="65"/>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5"/>
      <c r="AA753" s="65"/>
      <c r="AB753" s="65"/>
      <c r="AC753" s="65"/>
      <c r="AD753" s="65"/>
      <c r="AE753" s="65"/>
      <c r="AF753" s="65"/>
      <c r="AG753" s="65"/>
      <c r="AH753" s="65"/>
      <c r="AI753" s="65"/>
      <c r="AJ753" s="65"/>
      <c r="AK753" s="65"/>
      <c r="AL753" s="65"/>
    </row>
    <row r="754" ht="20.25" customHeight="1">
      <c r="A754" s="65"/>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5"/>
      <c r="AA754" s="65"/>
      <c r="AB754" s="65"/>
      <c r="AC754" s="65"/>
      <c r="AD754" s="65"/>
      <c r="AE754" s="65"/>
      <c r="AF754" s="65"/>
      <c r="AG754" s="65"/>
      <c r="AH754" s="65"/>
      <c r="AI754" s="65"/>
      <c r="AJ754" s="65"/>
      <c r="AK754" s="65"/>
      <c r="AL754" s="65"/>
    </row>
    <row r="755" ht="20.25" customHeight="1">
      <c r="A755" s="65"/>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5"/>
      <c r="AA755" s="65"/>
      <c r="AB755" s="65"/>
      <c r="AC755" s="65"/>
      <c r="AD755" s="65"/>
      <c r="AE755" s="65"/>
      <c r="AF755" s="65"/>
      <c r="AG755" s="65"/>
      <c r="AH755" s="65"/>
      <c r="AI755" s="65"/>
      <c r="AJ755" s="65"/>
      <c r="AK755" s="65"/>
      <c r="AL755" s="65"/>
    </row>
    <row r="756" ht="20.25" customHeight="1">
      <c r="A756" s="65"/>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5"/>
      <c r="AA756" s="65"/>
      <c r="AB756" s="65"/>
      <c r="AC756" s="65"/>
      <c r="AD756" s="65"/>
      <c r="AE756" s="65"/>
      <c r="AF756" s="65"/>
      <c r="AG756" s="65"/>
      <c r="AH756" s="65"/>
      <c r="AI756" s="65"/>
      <c r="AJ756" s="65"/>
      <c r="AK756" s="65"/>
      <c r="AL756" s="65"/>
    </row>
    <row r="757" ht="20.25" customHeight="1">
      <c r="A757" s="65"/>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5"/>
      <c r="AA757" s="65"/>
      <c r="AB757" s="65"/>
      <c r="AC757" s="65"/>
      <c r="AD757" s="65"/>
      <c r="AE757" s="65"/>
      <c r="AF757" s="65"/>
      <c r="AG757" s="65"/>
      <c r="AH757" s="65"/>
      <c r="AI757" s="65"/>
      <c r="AJ757" s="65"/>
      <c r="AK757" s="65"/>
      <c r="AL757" s="65"/>
    </row>
    <row r="758" ht="20.25" customHeight="1">
      <c r="A758" s="65"/>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5"/>
      <c r="AA758" s="65"/>
      <c r="AB758" s="65"/>
      <c r="AC758" s="65"/>
      <c r="AD758" s="65"/>
      <c r="AE758" s="65"/>
      <c r="AF758" s="65"/>
      <c r="AG758" s="65"/>
      <c r="AH758" s="65"/>
      <c r="AI758" s="65"/>
      <c r="AJ758" s="65"/>
      <c r="AK758" s="65"/>
      <c r="AL758" s="65"/>
    </row>
    <row r="759" ht="20.25" customHeight="1">
      <c r="A759" s="65"/>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5"/>
      <c r="AA759" s="65"/>
      <c r="AB759" s="65"/>
      <c r="AC759" s="65"/>
      <c r="AD759" s="65"/>
      <c r="AE759" s="65"/>
      <c r="AF759" s="65"/>
      <c r="AG759" s="65"/>
      <c r="AH759" s="65"/>
      <c r="AI759" s="65"/>
      <c r="AJ759" s="65"/>
      <c r="AK759" s="65"/>
      <c r="AL759" s="65"/>
    </row>
    <row r="760" ht="20.25" customHeight="1">
      <c r="A760" s="65"/>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5"/>
      <c r="AA760" s="65"/>
      <c r="AB760" s="65"/>
      <c r="AC760" s="65"/>
      <c r="AD760" s="65"/>
      <c r="AE760" s="65"/>
      <c r="AF760" s="65"/>
      <c r="AG760" s="65"/>
      <c r="AH760" s="65"/>
      <c r="AI760" s="65"/>
      <c r="AJ760" s="65"/>
      <c r="AK760" s="65"/>
      <c r="AL760" s="65"/>
    </row>
    <row r="761" ht="20.25" customHeight="1">
      <c r="A761" s="65"/>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5"/>
      <c r="AA761" s="65"/>
      <c r="AB761" s="65"/>
      <c r="AC761" s="65"/>
      <c r="AD761" s="65"/>
      <c r="AE761" s="65"/>
      <c r="AF761" s="65"/>
      <c r="AG761" s="65"/>
      <c r="AH761" s="65"/>
      <c r="AI761" s="65"/>
      <c r="AJ761" s="65"/>
      <c r="AK761" s="65"/>
      <c r="AL761" s="65"/>
    </row>
    <row r="762" ht="20.25" customHeight="1">
      <c r="A762" s="65"/>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5"/>
      <c r="AA762" s="65"/>
      <c r="AB762" s="65"/>
      <c r="AC762" s="65"/>
      <c r="AD762" s="65"/>
      <c r="AE762" s="65"/>
      <c r="AF762" s="65"/>
      <c r="AG762" s="65"/>
      <c r="AH762" s="65"/>
      <c r="AI762" s="65"/>
      <c r="AJ762" s="65"/>
      <c r="AK762" s="65"/>
      <c r="AL762" s="65"/>
    </row>
    <row r="763" ht="20.25" customHeight="1">
      <c r="A763" s="65"/>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5"/>
      <c r="AA763" s="65"/>
      <c r="AB763" s="65"/>
      <c r="AC763" s="65"/>
      <c r="AD763" s="65"/>
      <c r="AE763" s="65"/>
      <c r="AF763" s="65"/>
      <c r="AG763" s="65"/>
      <c r="AH763" s="65"/>
      <c r="AI763" s="65"/>
      <c r="AJ763" s="65"/>
      <c r="AK763" s="65"/>
      <c r="AL763" s="65"/>
    </row>
    <row r="764" ht="20.25" customHeight="1">
      <c r="A764" s="65"/>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5"/>
      <c r="AA764" s="65"/>
      <c r="AB764" s="65"/>
      <c r="AC764" s="65"/>
      <c r="AD764" s="65"/>
      <c r="AE764" s="65"/>
      <c r="AF764" s="65"/>
      <c r="AG764" s="65"/>
      <c r="AH764" s="65"/>
      <c r="AI764" s="65"/>
      <c r="AJ764" s="65"/>
      <c r="AK764" s="65"/>
      <c r="AL764" s="65"/>
    </row>
    <row r="765" ht="20.25" customHeight="1">
      <c r="A765" s="65"/>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5"/>
      <c r="AA765" s="65"/>
      <c r="AB765" s="65"/>
      <c r="AC765" s="65"/>
      <c r="AD765" s="65"/>
      <c r="AE765" s="65"/>
      <c r="AF765" s="65"/>
      <c r="AG765" s="65"/>
      <c r="AH765" s="65"/>
      <c r="AI765" s="65"/>
      <c r="AJ765" s="65"/>
      <c r="AK765" s="65"/>
      <c r="AL765" s="65"/>
    </row>
    <row r="766" ht="20.25" customHeight="1">
      <c r="A766" s="65"/>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5"/>
      <c r="AA766" s="65"/>
      <c r="AB766" s="65"/>
      <c r="AC766" s="65"/>
      <c r="AD766" s="65"/>
      <c r="AE766" s="65"/>
      <c r="AF766" s="65"/>
      <c r="AG766" s="65"/>
      <c r="AH766" s="65"/>
      <c r="AI766" s="65"/>
      <c r="AJ766" s="65"/>
      <c r="AK766" s="65"/>
      <c r="AL766" s="65"/>
    </row>
    <row r="767" ht="20.25" customHeight="1">
      <c r="A767" s="65"/>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5"/>
      <c r="AA767" s="65"/>
      <c r="AB767" s="65"/>
      <c r="AC767" s="65"/>
      <c r="AD767" s="65"/>
      <c r="AE767" s="65"/>
      <c r="AF767" s="65"/>
      <c r="AG767" s="65"/>
      <c r="AH767" s="65"/>
      <c r="AI767" s="65"/>
      <c r="AJ767" s="65"/>
      <c r="AK767" s="65"/>
      <c r="AL767" s="65"/>
    </row>
    <row r="768" ht="20.25" customHeight="1">
      <c r="A768" s="65"/>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5"/>
      <c r="AA768" s="65"/>
      <c r="AB768" s="65"/>
      <c r="AC768" s="65"/>
      <c r="AD768" s="65"/>
      <c r="AE768" s="65"/>
      <c r="AF768" s="65"/>
      <c r="AG768" s="65"/>
      <c r="AH768" s="65"/>
      <c r="AI768" s="65"/>
      <c r="AJ768" s="65"/>
      <c r="AK768" s="65"/>
      <c r="AL768" s="65"/>
    </row>
    <row r="769" ht="20.25" customHeight="1">
      <c r="A769" s="65"/>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5"/>
      <c r="AA769" s="65"/>
      <c r="AB769" s="65"/>
      <c r="AC769" s="65"/>
      <c r="AD769" s="65"/>
      <c r="AE769" s="65"/>
      <c r="AF769" s="65"/>
      <c r="AG769" s="65"/>
      <c r="AH769" s="65"/>
      <c r="AI769" s="65"/>
      <c r="AJ769" s="65"/>
      <c r="AK769" s="65"/>
      <c r="AL769" s="65"/>
    </row>
    <row r="770" ht="20.25" customHeight="1">
      <c r="A770" s="65"/>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5"/>
      <c r="AA770" s="65"/>
      <c r="AB770" s="65"/>
      <c r="AC770" s="65"/>
      <c r="AD770" s="65"/>
      <c r="AE770" s="65"/>
      <c r="AF770" s="65"/>
      <c r="AG770" s="65"/>
      <c r="AH770" s="65"/>
      <c r="AI770" s="65"/>
      <c r="AJ770" s="65"/>
      <c r="AK770" s="65"/>
      <c r="AL770" s="65"/>
    </row>
    <row r="771" ht="20.25" customHeight="1">
      <c r="A771" s="65"/>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5"/>
      <c r="AA771" s="65"/>
      <c r="AB771" s="65"/>
      <c r="AC771" s="65"/>
      <c r="AD771" s="65"/>
      <c r="AE771" s="65"/>
      <c r="AF771" s="65"/>
      <c r="AG771" s="65"/>
      <c r="AH771" s="65"/>
      <c r="AI771" s="65"/>
      <c r="AJ771" s="65"/>
      <c r="AK771" s="65"/>
      <c r="AL771" s="65"/>
    </row>
    <row r="772" ht="20.25" customHeight="1">
      <c r="A772" s="65"/>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5"/>
      <c r="AA772" s="65"/>
      <c r="AB772" s="65"/>
      <c r="AC772" s="65"/>
      <c r="AD772" s="65"/>
      <c r="AE772" s="65"/>
      <c r="AF772" s="65"/>
      <c r="AG772" s="65"/>
      <c r="AH772" s="65"/>
      <c r="AI772" s="65"/>
      <c r="AJ772" s="65"/>
      <c r="AK772" s="65"/>
      <c r="AL772" s="65"/>
    </row>
    <row r="773" ht="20.25" customHeight="1">
      <c r="A773" s="65"/>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5"/>
      <c r="AA773" s="65"/>
      <c r="AB773" s="65"/>
      <c r="AC773" s="65"/>
      <c r="AD773" s="65"/>
      <c r="AE773" s="65"/>
      <c r="AF773" s="65"/>
      <c r="AG773" s="65"/>
      <c r="AH773" s="65"/>
      <c r="AI773" s="65"/>
      <c r="AJ773" s="65"/>
      <c r="AK773" s="65"/>
      <c r="AL773" s="65"/>
    </row>
    <row r="774" ht="20.25" customHeight="1">
      <c r="A774" s="65"/>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5"/>
      <c r="AA774" s="65"/>
      <c r="AB774" s="65"/>
      <c r="AC774" s="65"/>
      <c r="AD774" s="65"/>
      <c r="AE774" s="65"/>
      <c r="AF774" s="65"/>
      <c r="AG774" s="65"/>
      <c r="AH774" s="65"/>
      <c r="AI774" s="65"/>
      <c r="AJ774" s="65"/>
      <c r="AK774" s="65"/>
      <c r="AL774" s="65"/>
    </row>
    <row r="775" ht="20.25" customHeight="1">
      <c r="A775" s="65"/>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5"/>
      <c r="AA775" s="65"/>
      <c r="AB775" s="65"/>
      <c r="AC775" s="65"/>
      <c r="AD775" s="65"/>
      <c r="AE775" s="65"/>
      <c r="AF775" s="65"/>
      <c r="AG775" s="65"/>
      <c r="AH775" s="65"/>
      <c r="AI775" s="65"/>
      <c r="AJ775" s="65"/>
      <c r="AK775" s="65"/>
      <c r="AL775" s="65"/>
    </row>
    <row r="776" ht="20.25" customHeight="1">
      <c r="A776" s="65"/>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5"/>
      <c r="AA776" s="65"/>
      <c r="AB776" s="65"/>
      <c r="AC776" s="65"/>
      <c r="AD776" s="65"/>
      <c r="AE776" s="65"/>
      <c r="AF776" s="65"/>
      <c r="AG776" s="65"/>
      <c r="AH776" s="65"/>
      <c r="AI776" s="65"/>
      <c r="AJ776" s="65"/>
      <c r="AK776" s="65"/>
      <c r="AL776" s="65"/>
    </row>
    <row r="777" ht="20.25" customHeight="1">
      <c r="A777" s="65"/>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5"/>
      <c r="AA777" s="65"/>
      <c r="AB777" s="65"/>
      <c r="AC777" s="65"/>
      <c r="AD777" s="65"/>
      <c r="AE777" s="65"/>
      <c r="AF777" s="65"/>
      <c r="AG777" s="65"/>
      <c r="AH777" s="65"/>
      <c r="AI777" s="65"/>
      <c r="AJ777" s="65"/>
      <c r="AK777" s="65"/>
      <c r="AL777" s="65"/>
    </row>
    <row r="778" ht="20.25" customHeight="1">
      <c r="A778" s="65"/>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5"/>
      <c r="AA778" s="65"/>
      <c r="AB778" s="65"/>
      <c r="AC778" s="65"/>
      <c r="AD778" s="65"/>
      <c r="AE778" s="65"/>
      <c r="AF778" s="65"/>
      <c r="AG778" s="65"/>
      <c r="AH778" s="65"/>
      <c r="AI778" s="65"/>
      <c r="AJ778" s="65"/>
      <c r="AK778" s="65"/>
      <c r="AL778" s="65"/>
    </row>
    <row r="779" ht="20.25" customHeight="1">
      <c r="A779" s="65"/>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5"/>
      <c r="AA779" s="65"/>
      <c r="AB779" s="65"/>
      <c r="AC779" s="65"/>
      <c r="AD779" s="65"/>
      <c r="AE779" s="65"/>
      <c r="AF779" s="65"/>
      <c r="AG779" s="65"/>
      <c r="AH779" s="65"/>
      <c r="AI779" s="65"/>
      <c r="AJ779" s="65"/>
      <c r="AK779" s="65"/>
      <c r="AL779" s="65"/>
    </row>
    <row r="780" ht="20.25" customHeight="1">
      <c r="A780" s="65"/>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5"/>
      <c r="AA780" s="65"/>
      <c r="AB780" s="65"/>
      <c r="AC780" s="65"/>
      <c r="AD780" s="65"/>
      <c r="AE780" s="65"/>
      <c r="AF780" s="65"/>
      <c r="AG780" s="65"/>
      <c r="AH780" s="65"/>
      <c r="AI780" s="65"/>
      <c r="AJ780" s="65"/>
      <c r="AK780" s="65"/>
      <c r="AL780" s="65"/>
    </row>
    <row r="781" ht="20.25" customHeight="1">
      <c r="A781" s="65"/>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5"/>
      <c r="AA781" s="65"/>
      <c r="AB781" s="65"/>
      <c r="AC781" s="65"/>
      <c r="AD781" s="65"/>
      <c r="AE781" s="65"/>
      <c r="AF781" s="65"/>
      <c r="AG781" s="65"/>
      <c r="AH781" s="65"/>
      <c r="AI781" s="65"/>
      <c r="AJ781" s="65"/>
      <c r="AK781" s="65"/>
      <c r="AL781" s="65"/>
    </row>
    <row r="782" ht="20.25" customHeight="1">
      <c r="A782" s="65"/>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5"/>
      <c r="AA782" s="65"/>
      <c r="AB782" s="65"/>
      <c r="AC782" s="65"/>
      <c r="AD782" s="65"/>
      <c r="AE782" s="65"/>
      <c r="AF782" s="65"/>
      <c r="AG782" s="65"/>
      <c r="AH782" s="65"/>
      <c r="AI782" s="65"/>
      <c r="AJ782" s="65"/>
      <c r="AK782" s="65"/>
      <c r="AL782" s="65"/>
    </row>
    <row r="783" ht="20.25" customHeight="1">
      <c r="A783" s="65"/>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5"/>
      <c r="AA783" s="65"/>
      <c r="AB783" s="65"/>
      <c r="AC783" s="65"/>
      <c r="AD783" s="65"/>
      <c r="AE783" s="65"/>
      <c r="AF783" s="65"/>
      <c r="AG783" s="65"/>
      <c r="AH783" s="65"/>
      <c r="AI783" s="65"/>
      <c r="AJ783" s="65"/>
      <c r="AK783" s="65"/>
      <c r="AL783" s="65"/>
    </row>
    <row r="784" ht="20.25" customHeight="1">
      <c r="A784" s="65"/>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5"/>
      <c r="AA784" s="65"/>
      <c r="AB784" s="65"/>
      <c r="AC784" s="65"/>
      <c r="AD784" s="65"/>
      <c r="AE784" s="65"/>
      <c r="AF784" s="65"/>
      <c r="AG784" s="65"/>
      <c r="AH784" s="65"/>
      <c r="AI784" s="65"/>
      <c r="AJ784" s="65"/>
      <c r="AK784" s="65"/>
      <c r="AL784" s="65"/>
    </row>
    <row r="785" ht="20.25" customHeight="1">
      <c r="A785" s="65"/>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5"/>
      <c r="AA785" s="65"/>
      <c r="AB785" s="65"/>
      <c r="AC785" s="65"/>
      <c r="AD785" s="65"/>
      <c r="AE785" s="65"/>
      <c r="AF785" s="65"/>
      <c r="AG785" s="65"/>
      <c r="AH785" s="65"/>
      <c r="AI785" s="65"/>
      <c r="AJ785" s="65"/>
      <c r="AK785" s="65"/>
      <c r="AL785" s="65"/>
    </row>
    <row r="786" ht="20.25" customHeight="1">
      <c r="A786" s="65"/>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5"/>
      <c r="AA786" s="65"/>
      <c r="AB786" s="65"/>
      <c r="AC786" s="65"/>
      <c r="AD786" s="65"/>
      <c r="AE786" s="65"/>
      <c r="AF786" s="65"/>
      <c r="AG786" s="65"/>
      <c r="AH786" s="65"/>
      <c r="AI786" s="65"/>
      <c r="AJ786" s="65"/>
      <c r="AK786" s="65"/>
      <c r="AL786" s="65"/>
    </row>
    <row r="787" ht="20.25" customHeight="1">
      <c r="A787" s="65"/>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5"/>
      <c r="AA787" s="65"/>
      <c r="AB787" s="65"/>
      <c r="AC787" s="65"/>
      <c r="AD787" s="65"/>
      <c r="AE787" s="65"/>
      <c r="AF787" s="65"/>
      <c r="AG787" s="65"/>
      <c r="AH787" s="65"/>
      <c r="AI787" s="65"/>
      <c r="AJ787" s="65"/>
      <c r="AK787" s="65"/>
      <c r="AL787" s="65"/>
    </row>
    <row r="788" ht="20.25" customHeight="1">
      <c r="A788" s="65"/>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5"/>
      <c r="AA788" s="65"/>
      <c r="AB788" s="65"/>
      <c r="AC788" s="65"/>
      <c r="AD788" s="65"/>
      <c r="AE788" s="65"/>
      <c r="AF788" s="65"/>
      <c r="AG788" s="65"/>
      <c r="AH788" s="65"/>
      <c r="AI788" s="65"/>
      <c r="AJ788" s="65"/>
      <c r="AK788" s="65"/>
      <c r="AL788" s="65"/>
    </row>
    <row r="789" ht="20.25" customHeight="1">
      <c r="A789" s="65"/>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5"/>
      <c r="AA789" s="65"/>
      <c r="AB789" s="65"/>
      <c r="AC789" s="65"/>
      <c r="AD789" s="65"/>
      <c r="AE789" s="65"/>
      <c r="AF789" s="65"/>
      <c r="AG789" s="65"/>
      <c r="AH789" s="65"/>
      <c r="AI789" s="65"/>
      <c r="AJ789" s="65"/>
      <c r="AK789" s="65"/>
      <c r="AL789" s="65"/>
    </row>
    <row r="790" ht="20.25" customHeight="1">
      <c r="A790" s="65"/>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5"/>
      <c r="AA790" s="65"/>
      <c r="AB790" s="65"/>
      <c r="AC790" s="65"/>
      <c r="AD790" s="65"/>
      <c r="AE790" s="65"/>
      <c r="AF790" s="65"/>
      <c r="AG790" s="65"/>
      <c r="AH790" s="65"/>
      <c r="AI790" s="65"/>
      <c r="AJ790" s="65"/>
      <c r="AK790" s="65"/>
      <c r="AL790" s="65"/>
    </row>
    <row r="791" ht="20.25" customHeight="1">
      <c r="A791" s="65"/>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5"/>
      <c r="AA791" s="65"/>
      <c r="AB791" s="65"/>
      <c r="AC791" s="65"/>
      <c r="AD791" s="65"/>
      <c r="AE791" s="65"/>
      <c r="AF791" s="65"/>
      <c r="AG791" s="65"/>
      <c r="AH791" s="65"/>
      <c r="AI791" s="65"/>
      <c r="AJ791" s="65"/>
      <c r="AK791" s="65"/>
      <c r="AL791" s="65"/>
    </row>
    <row r="792" ht="20.25" customHeight="1">
      <c r="A792" s="65"/>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5"/>
      <c r="AA792" s="65"/>
      <c r="AB792" s="65"/>
      <c r="AC792" s="65"/>
      <c r="AD792" s="65"/>
      <c r="AE792" s="65"/>
      <c r="AF792" s="65"/>
      <c r="AG792" s="65"/>
      <c r="AH792" s="65"/>
      <c r="AI792" s="65"/>
      <c r="AJ792" s="65"/>
      <c r="AK792" s="65"/>
      <c r="AL792" s="65"/>
    </row>
    <row r="793" ht="20.25" customHeight="1">
      <c r="A793" s="65"/>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5"/>
      <c r="AA793" s="65"/>
      <c r="AB793" s="65"/>
      <c r="AC793" s="65"/>
      <c r="AD793" s="65"/>
      <c r="AE793" s="65"/>
      <c r="AF793" s="65"/>
      <c r="AG793" s="65"/>
      <c r="AH793" s="65"/>
      <c r="AI793" s="65"/>
      <c r="AJ793" s="65"/>
      <c r="AK793" s="65"/>
      <c r="AL793" s="65"/>
    </row>
    <row r="794" ht="20.25" customHeight="1">
      <c r="A794" s="65"/>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5"/>
      <c r="AA794" s="65"/>
      <c r="AB794" s="65"/>
      <c r="AC794" s="65"/>
      <c r="AD794" s="65"/>
      <c r="AE794" s="65"/>
      <c r="AF794" s="65"/>
      <c r="AG794" s="65"/>
      <c r="AH794" s="65"/>
      <c r="AI794" s="65"/>
      <c r="AJ794" s="65"/>
      <c r="AK794" s="65"/>
      <c r="AL794" s="65"/>
    </row>
    <row r="795" ht="20.25" customHeight="1">
      <c r="A795" s="65"/>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5"/>
      <c r="AA795" s="65"/>
      <c r="AB795" s="65"/>
      <c r="AC795" s="65"/>
      <c r="AD795" s="65"/>
      <c r="AE795" s="65"/>
      <c r="AF795" s="65"/>
      <c r="AG795" s="65"/>
      <c r="AH795" s="65"/>
      <c r="AI795" s="65"/>
      <c r="AJ795" s="65"/>
      <c r="AK795" s="65"/>
      <c r="AL795" s="65"/>
    </row>
    <row r="796" ht="20.25" customHeight="1">
      <c r="A796" s="65"/>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5"/>
      <c r="AA796" s="65"/>
      <c r="AB796" s="65"/>
      <c r="AC796" s="65"/>
      <c r="AD796" s="65"/>
      <c r="AE796" s="65"/>
      <c r="AF796" s="65"/>
      <c r="AG796" s="65"/>
      <c r="AH796" s="65"/>
      <c r="AI796" s="65"/>
      <c r="AJ796" s="65"/>
      <c r="AK796" s="65"/>
      <c r="AL796" s="65"/>
    </row>
    <row r="797" ht="20.25" customHeight="1">
      <c r="A797" s="65"/>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5"/>
      <c r="AA797" s="65"/>
      <c r="AB797" s="65"/>
      <c r="AC797" s="65"/>
      <c r="AD797" s="65"/>
      <c r="AE797" s="65"/>
      <c r="AF797" s="65"/>
      <c r="AG797" s="65"/>
      <c r="AH797" s="65"/>
      <c r="AI797" s="65"/>
      <c r="AJ797" s="65"/>
      <c r="AK797" s="65"/>
      <c r="AL797" s="65"/>
    </row>
    <row r="798" ht="20.25" customHeight="1">
      <c r="A798" s="65"/>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5"/>
      <c r="AA798" s="65"/>
      <c r="AB798" s="65"/>
      <c r="AC798" s="65"/>
      <c r="AD798" s="65"/>
      <c r="AE798" s="65"/>
      <c r="AF798" s="65"/>
      <c r="AG798" s="65"/>
      <c r="AH798" s="65"/>
      <c r="AI798" s="65"/>
      <c r="AJ798" s="65"/>
      <c r="AK798" s="65"/>
      <c r="AL798" s="65"/>
    </row>
    <row r="799" ht="20.25" customHeight="1">
      <c r="A799" s="65"/>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5"/>
      <c r="AA799" s="65"/>
      <c r="AB799" s="65"/>
      <c r="AC799" s="65"/>
      <c r="AD799" s="65"/>
      <c r="AE799" s="65"/>
      <c r="AF799" s="65"/>
      <c r="AG799" s="65"/>
      <c r="AH799" s="65"/>
      <c r="AI799" s="65"/>
      <c r="AJ799" s="65"/>
      <c r="AK799" s="65"/>
      <c r="AL799" s="65"/>
    </row>
    <row r="800" ht="20.25" customHeight="1">
      <c r="A800" s="65"/>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5"/>
      <c r="AA800" s="65"/>
      <c r="AB800" s="65"/>
      <c r="AC800" s="65"/>
      <c r="AD800" s="65"/>
      <c r="AE800" s="65"/>
      <c r="AF800" s="65"/>
      <c r="AG800" s="65"/>
      <c r="AH800" s="65"/>
      <c r="AI800" s="65"/>
      <c r="AJ800" s="65"/>
      <c r="AK800" s="65"/>
      <c r="AL800" s="65"/>
    </row>
    <row r="801" ht="20.25" customHeight="1">
      <c r="A801" s="65"/>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5"/>
      <c r="AA801" s="65"/>
      <c r="AB801" s="65"/>
      <c r="AC801" s="65"/>
      <c r="AD801" s="65"/>
      <c r="AE801" s="65"/>
      <c r="AF801" s="65"/>
      <c r="AG801" s="65"/>
      <c r="AH801" s="65"/>
      <c r="AI801" s="65"/>
      <c r="AJ801" s="65"/>
      <c r="AK801" s="65"/>
      <c r="AL801" s="65"/>
    </row>
    <row r="802" ht="20.25" customHeight="1">
      <c r="A802" s="65"/>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5"/>
      <c r="AA802" s="65"/>
      <c r="AB802" s="65"/>
      <c r="AC802" s="65"/>
      <c r="AD802" s="65"/>
      <c r="AE802" s="65"/>
      <c r="AF802" s="65"/>
      <c r="AG802" s="65"/>
      <c r="AH802" s="65"/>
      <c r="AI802" s="65"/>
      <c r="AJ802" s="65"/>
      <c r="AK802" s="65"/>
      <c r="AL802" s="65"/>
    </row>
    <row r="803" ht="20.25" customHeight="1">
      <c r="A803" s="65"/>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5"/>
      <c r="AA803" s="65"/>
      <c r="AB803" s="65"/>
      <c r="AC803" s="65"/>
      <c r="AD803" s="65"/>
      <c r="AE803" s="65"/>
      <c r="AF803" s="65"/>
      <c r="AG803" s="65"/>
      <c r="AH803" s="65"/>
      <c r="AI803" s="65"/>
      <c r="AJ803" s="65"/>
      <c r="AK803" s="65"/>
      <c r="AL803" s="65"/>
    </row>
    <row r="804" ht="20.25" customHeight="1">
      <c r="A804" s="65"/>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5"/>
      <c r="AA804" s="65"/>
      <c r="AB804" s="65"/>
      <c r="AC804" s="65"/>
      <c r="AD804" s="65"/>
      <c r="AE804" s="65"/>
      <c r="AF804" s="65"/>
      <c r="AG804" s="65"/>
      <c r="AH804" s="65"/>
      <c r="AI804" s="65"/>
      <c r="AJ804" s="65"/>
      <c r="AK804" s="65"/>
      <c r="AL804" s="65"/>
    </row>
    <row r="805" ht="20.25" customHeight="1">
      <c r="A805" s="65"/>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5"/>
      <c r="AA805" s="65"/>
      <c r="AB805" s="65"/>
      <c r="AC805" s="65"/>
      <c r="AD805" s="65"/>
      <c r="AE805" s="65"/>
      <c r="AF805" s="65"/>
      <c r="AG805" s="65"/>
      <c r="AH805" s="65"/>
      <c r="AI805" s="65"/>
      <c r="AJ805" s="65"/>
      <c r="AK805" s="65"/>
      <c r="AL805" s="65"/>
    </row>
    <row r="806" ht="20.25" customHeight="1">
      <c r="A806" s="65"/>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5"/>
      <c r="AA806" s="65"/>
      <c r="AB806" s="65"/>
      <c r="AC806" s="65"/>
      <c r="AD806" s="65"/>
      <c r="AE806" s="65"/>
      <c r="AF806" s="65"/>
      <c r="AG806" s="65"/>
      <c r="AH806" s="65"/>
      <c r="AI806" s="65"/>
      <c r="AJ806" s="65"/>
      <c r="AK806" s="65"/>
      <c r="AL806" s="65"/>
    </row>
    <row r="807" ht="20.25" customHeight="1">
      <c r="A807" s="65"/>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5"/>
      <c r="AA807" s="65"/>
      <c r="AB807" s="65"/>
      <c r="AC807" s="65"/>
      <c r="AD807" s="65"/>
      <c r="AE807" s="65"/>
      <c r="AF807" s="65"/>
      <c r="AG807" s="65"/>
      <c r="AH807" s="65"/>
      <c r="AI807" s="65"/>
      <c r="AJ807" s="65"/>
      <c r="AK807" s="65"/>
      <c r="AL807" s="65"/>
    </row>
    <row r="808" ht="20.25" customHeight="1">
      <c r="A808" s="65"/>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5"/>
      <c r="AA808" s="65"/>
      <c r="AB808" s="65"/>
      <c r="AC808" s="65"/>
      <c r="AD808" s="65"/>
      <c r="AE808" s="65"/>
      <c r="AF808" s="65"/>
      <c r="AG808" s="65"/>
      <c r="AH808" s="65"/>
      <c r="AI808" s="65"/>
      <c r="AJ808" s="65"/>
      <c r="AK808" s="65"/>
      <c r="AL808" s="65"/>
    </row>
    <row r="809" ht="20.25" customHeight="1">
      <c r="A809" s="65"/>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5"/>
      <c r="AA809" s="65"/>
      <c r="AB809" s="65"/>
      <c r="AC809" s="65"/>
      <c r="AD809" s="65"/>
      <c r="AE809" s="65"/>
      <c r="AF809" s="65"/>
      <c r="AG809" s="65"/>
      <c r="AH809" s="65"/>
      <c r="AI809" s="65"/>
      <c r="AJ809" s="65"/>
      <c r="AK809" s="65"/>
      <c r="AL809" s="65"/>
    </row>
    <row r="810" ht="20.25" customHeight="1">
      <c r="A810" s="65"/>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5"/>
      <c r="AA810" s="65"/>
      <c r="AB810" s="65"/>
      <c r="AC810" s="65"/>
      <c r="AD810" s="65"/>
      <c r="AE810" s="65"/>
      <c r="AF810" s="65"/>
      <c r="AG810" s="65"/>
      <c r="AH810" s="65"/>
      <c r="AI810" s="65"/>
      <c r="AJ810" s="65"/>
      <c r="AK810" s="65"/>
      <c r="AL810" s="65"/>
    </row>
    <row r="811" ht="20.25" customHeight="1">
      <c r="A811" s="65"/>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5"/>
      <c r="AA811" s="65"/>
      <c r="AB811" s="65"/>
      <c r="AC811" s="65"/>
      <c r="AD811" s="65"/>
      <c r="AE811" s="65"/>
      <c r="AF811" s="65"/>
      <c r="AG811" s="65"/>
      <c r="AH811" s="65"/>
      <c r="AI811" s="65"/>
      <c r="AJ811" s="65"/>
      <c r="AK811" s="65"/>
      <c r="AL811" s="65"/>
    </row>
    <row r="812" ht="20.25" customHeight="1">
      <c r="A812" s="65"/>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5"/>
      <c r="AA812" s="65"/>
      <c r="AB812" s="65"/>
      <c r="AC812" s="65"/>
      <c r="AD812" s="65"/>
      <c r="AE812" s="65"/>
      <c r="AF812" s="65"/>
      <c r="AG812" s="65"/>
      <c r="AH812" s="65"/>
      <c r="AI812" s="65"/>
      <c r="AJ812" s="65"/>
      <c r="AK812" s="65"/>
      <c r="AL812" s="65"/>
    </row>
    <row r="813" ht="20.25" customHeight="1">
      <c r="A813" s="65"/>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5"/>
      <c r="AA813" s="65"/>
      <c r="AB813" s="65"/>
      <c r="AC813" s="65"/>
      <c r="AD813" s="65"/>
      <c r="AE813" s="65"/>
      <c r="AF813" s="65"/>
      <c r="AG813" s="65"/>
      <c r="AH813" s="65"/>
      <c r="AI813" s="65"/>
      <c r="AJ813" s="65"/>
      <c r="AK813" s="65"/>
      <c r="AL813" s="65"/>
    </row>
    <row r="814" ht="20.25" customHeight="1">
      <c r="A814" s="65"/>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5"/>
      <c r="AA814" s="65"/>
      <c r="AB814" s="65"/>
      <c r="AC814" s="65"/>
      <c r="AD814" s="65"/>
      <c r="AE814" s="65"/>
      <c r="AF814" s="65"/>
      <c r="AG814" s="65"/>
      <c r="AH814" s="65"/>
      <c r="AI814" s="65"/>
      <c r="AJ814" s="65"/>
      <c r="AK814" s="65"/>
      <c r="AL814" s="65"/>
    </row>
    <row r="815" ht="20.25" customHeight="1">
      <c r="A815" s="65"/>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5"/>
      <c r="AA815" s="65"/>
      <c r="AB815" s="65"/>
      <c r="AC815" s="65"/>
      <c r="AD815" s="65"/>
      <c r="AE815" s="65"/>
      <c r="AF815" s="65"/>
      <c r="AG815" s="65"/>
      <c r="AH815" s="65"/>
      <c r="AI815" s="65"/>
      <c r="AJ815" s="65"/>
      <c r="AK815" s="65"/>
      <c r="AL815" s="65"/>
    </row>
    <row r="816" ht="20.25" customHeight="1">
      <c r="A816" s="65"/>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5"/>
      <c r="AA816" s="65"/>
      <c r="AB816" s="65"/>
      <c r="AC816" s="65"/>
      <c r="AD816" s="65"/>
      <c r="AE816" s="65"/>
      <c r="AF816" s="65"/>
      <c r="AG816" s="65"/>
      <c r="AH816" s="65"/>
      <c r="AI816" s="65"/>
      <c r="AJ816" s="65"/>
      <c r="AK816" s="65"/>
      <c r="AL816" s="65"/>
    </row>
    <row r="817" ht="20.25" customHeight="1">
      <c r="A817" s="65"/>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5"/>
      <c r="AA817" s="65"/>
      <c r="AB817" s="65"/>
      <c r="AC817" s="65"/>
      <c r="AD817" s="65"/>
      <c r="AE817" s="65"/>
      <c r="AF817" s="65"/>
      <c r="AG817" s="65"/>
      <c r="AH817" s="65"/>
      <c r="AI817" s="65"/>
      <c r="AJ817" s="65"/>
      <c r="AK817" s="65"/>
      <c r="AL817" s="65"/>
    </row>
    <row r="818" ht="20.25" customHeight="1">
      <c r="A818" s="65"/>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5"/>
      <c r="AA818" s="65"/>
      <c r="AB818" s="65"/>
      <c r="AC818" s="65"/>
      <c r="AD818" s="65"/>
      <c r="AE818" s="65"/>
      <c r="AF818" s="65"/>
      <c r="AG818" s="65"/>
      <c r="AH818" s="65"/>
      <c r="AI818" s="65"/>
      <c r="AJ818" s="65"/>
      <c r="AK818" s="65"/>
      <c r="AL818" s="65"/>
    </row>
    <row r="819" ht="20.25" customHeight="1">
      <c r="A819" s="65"/>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5"/>
      <c r="AA819" s="65"/>
      <c r="AB819" s="65"/>
      <c r="AC819" s="65"/>
      <c r="AD819" s="65"/>
      <c r="AE819" s="65"/>
      <c r="AF819" s="65"/>
      <c r="AG819" s="65"/>
      <c r="AH819" s="65"/>
      <c r="AI819" s="65"/>
      <c r="AJ819" s="65"/>
      <c r="AK819" s="65"/>
      <c r="AL819" s="65"/>
    </row>
    <row r="820" ht="20.25" customHeight="1">
      <c r="A820" s="65"/>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5"/>
      <c r="AA820" s="65"/>
      <c r="AB820" s="65"/>
      <c r="AC820" s="65"/>
      <c r="AD820" s="65"/>
      <c r="AE820" s="65"/>
      <c r="AF820" s="65"/>
      <c r="AG820" s="65"/>
      <c r="AH820" s="65"/>
      <c r="AI820" s="65"/>
      <c r="AJ820" s="65"/>
      <c r="AK820" s="65"/>
      <c r="AL820" s="65"/>
    </row>
    <row r="821" ht="20.25" customHeight="1">
      <c r="A821" s="65"/>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5"/>
      <c r="AA821" s="65"/>
      <c r="AB821" s="65"/>
      <c r="AC821" s="65"/>
      <c r="AD821" s="65"/>
      <c r="AE821" s="65"/>
      <c r="AF821" s="65"/>
      <c r="AG821" s="65"/>
      <c r="AH821" s="65"/>
      <c r="AI821" s="65"/>
      <c r="AJ821" s="65"/>
      <c r="AK821" s="65"/>
      <c r="AL821" s="65"/>
    </row>
    <row r="822" ht="20.25" customHeight="1">
      <c r="A822" s="65"/>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5"/>
      <c r="AA822" s="65"/>
      <c r="AB822" s="65"/>
      <c r="AC822" s="65"/>
      <c r="AD822" s="65"/>
      <c r="AE822" s="65"/>
      <c r="AF822" s="65"/>
      <c r="AG822" s="65"/>
      <c r="AH822" s="65"/>
      <c r="AI822" s="65"/>
      <c r="AJ822" s="65"/>
      <c r="AK822" s="65"/>
      <c r="AL822" s="65"/>
    </row>
    <row r="823" ht="20.25" customHeight="1">
      <c r="A823" s="65"/>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5"/>
      <c r="AA823" s="65"/>
      <c r="AB823" s="65"/>
      <c r="AC823" s="65"/>
      <c r="AD823" s="65"/>
      <c r="AE823" s="65"/>
      <c r="AF823" s="65"/>
      <c r="AG823" s="65"/>
      <c r="AH823" s="65"/>
      <c r="AI823" s="65"/>
      <c r="AJ823" s="65"/>
      <c r="AK823" s="65"/>
      <c r="AL823" s="65"/>
    </row>
    <row r="824" ht="20.25" customHeight="1">
      <c r="A824" s="65"/>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5"/>
      <c r="AA824" s="65"/>
      <c r="AB824" s="65"/>
      <c r="AC824" s="65"/>
      <c r="AD824" s="65"/>
      <c r="AE824" s="65"/>
      <c r="AF824" s="65"/>
      <c r="AG824" s="65"/>
      <c r="AH824" s="65"/>
      <c r="AI824" s="65"/>
      <c r="AJ824" s="65"/>
      <c r="AK824" s="65"/>
      <c r="AL824" s="65"/>
    </row>
    <row r="825" ht="20.25" customHeight="1">
      <c r="A825" s="65"/>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5"/>
      <c r="AA825" s="65"/>
      <c r="AB825" s="65"/>
      <c r="AC825" s="65"/>
      <c r="AD825" s="65"/>
      <c r="AE825" s="65"/>
      <c r="AF825" s="65"/>
      <c r="AG825" s="65"/>
      <c r="AH825" s="65"/>
      <c r="AI825" s="65"/>
      <c r="AJ825" s="65"/>
      <c r="AK825" s="65"/>
      <c r="AL825" s="65"/>
    </row>
    <row r="826" ht="20.25" customHeight="1">
      <c r="A826" s="65"/>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5"/>
      <c r="AA826" s="65"/>
      <c r="AB826" s="65"/>
      <c r="AC826" s="65"/>
      <c r="AD826" s="65"/>
      <c r="AE826" s="65"/>
      <c r="AF826" s="65"/>
      <c r="AG826" s="65"/>
      <c r="AH826" s="65"/>
      <c r="AI826" s="65"/>
      <c r="AJ826" s="65"/>
      <c r="AK826" s="65"/>
      <c r="AL826" s="65"/>
    </row>
    <row r="827" ht="20.25" customHeight="1">
      <c r="A827" s="65"/>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5"/>
      <c r="AA827" s="65"/>
      <c r="AB827" s="65"/>
      <c r="AC827" s="65"/>
      <c r="AD827" s="65"/>
      <c r="AE827" s="65"/>
      <c r="AF827" s="65"/>
      <c r="AG827" s="65"/>
      <c r="AH827" s="65"/>
      <c r="AI827" s="65"/>
      <c r="AJ827" s="65"/>
      <c r="AK827" s="65"/>
      <c r="AL827" s="65"/>
    </row>
    <row r="828" ht="20.25" customHeight="1">
      <c r="A828" s="65"/>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5"/>
      <c r="AA828" s="65"/>
      <c r="AB828" s="65"/>
      <c r="AC828" s="65"/>
      <c r="AD828" s="65"/>
      <c r="AE828" s="65"/>
      <c r="AF828" s="65"/>
      <c r="AG828" s="65"/>
      <c r="AH828" s="65"/>
      <c r="AI828" s="65"/>
      <c r="AJ828" s="65"/>
      <c r="AK828" s="65"/>
      <c r="AL828" s="65"/>
    </row>
    <row r="829" ht="20.25" customHeight="1">
      <c r="A829" s="65"/>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5"/>
      <c r="AA829" s="65"/>
      <c r="AB829" s="65"/>
      <c r="AC829" s="65"/>
      <c r="AD829" s="65"/>
      <c r="AE829" s="65"/>
      <c r="AF829" s="65"/>
      <c r="AG829" s="65"/>
      <c r="AH829" s="65"/>
      <c r="AI829" s="65"/>
      <c r="AJ829" s="65"/>
      <c r="AK829" s="65"/>
      <c r="AL829" s="65"/>
    </row>
    <row r="830" ht="20.25" customHeight="1">
      <c r="A830" s="65"/>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5"/>
      <c r="AA830" s="65"/>
      <c r="AB830" s="65"/>
      <c r="AC830" s="65"/>
      <c r="AD830" s="65"/>
      <c r="AE830" s="65"/>
      <c r="AF830" s="65"/>
      <c r="AG830" s="65"/>
      <c r="AH830" s="65"/>
      <c r="AI830" s="65"/>
      <c r="AJ830" s="65"/>
      <c r="AK830" s="65"/>
      <c r="AL830" s="65"/>
    </row>
    <row r="831" ht="20.25" customHeight="1">
      <c r="A831" s="65"/>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5"/>
      <c r="AA831" s="65"/>
      <c r="AB831" s="65"/>
      <c r="AC831" s="65"/>
      <c r="AD831" s="65"/>
      <c r="AE831" s="65"/>
      <c r="AF831" s="65"/>
      <c r="AG831" s="65"/>
      <c r="AH831" s="65"/>
      <c r="AI831" s="65"/>
      <c r="AJ831" s="65"/>
      <c r="AK831" s="65"/>
      <c r="AL831" s="65"/>
    </row>
    <row r="832" ht="20.25" customHeight="1">
      <c r="A832" s="65"/>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5"/>
      <c r="AA832" s="65"/>
      <c r="AB832" s="65"/>
      <c r="AC832" s="65"/>
      <c r="AD832" s="65"/>
      <c r="AE832" s="65"/>
      <c r="AF832" s="65"/>
      <c r="AG832" s="65"/>
      <c r="AH832" s="65"/>
      <c r="AI832" s="65"/>
      <c r="AJ832" s="65"/>
      <c r="AK832" s="65"/>
      <c r="AL832" s="65"/>
    </row>
    <row r="833" ht="20.25" customHeight="1">
      <c r="A833" s="65"/>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5"/>
      <c r="AA833" s="65"/>
      <c r="AB833" s="65"/>
      <c r="AC833" s="65"/>
      <c r="AD833" s="65"/>
      <c r="AE833" s="65"/>
      <c r="AF833" s="65"/>
      <c r="AG833" s="65"/>
      <c r="AH833" s="65"/>
      <c r="AI833" s="65"/>
      <c r="AJ833" s="65"/>
      <c r="AK833" s="65"/>
      <c r="AL833" s="65"/>
    </row>
    <row r="834" ht="20.25" customHeight="1">
      <c r="A834" s="65"/>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5"/>
      <c r="AA834" s="65"/>
      <c r="AB834" s="65"/>
      <c r="AC834" s="65"/>
      <c r="AD834" s="65"/>
      <c r="AE834" s="65"/>
      <c r="AF834" s="65"/>
      <c r="AG834" s="65"/>
      <c r="AH834" s="65"/>
      <c r="AI834" s="65"/>
      <c r="AJ834" s="65"/>
      <c r="AK834" s="65"/>
      <c r="AL834" s="65"/>
    </row>
    <row r="835" ht="20.25" customHeight="1">
      <c r="A835" s="65"/>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5"/>
      <c r="AA835" s="65"/>
      <c r="AB835" s="65"/>
      <c r="AC835" s="65"/>
      <c r="AD835" s="65"/>
      <c r="AE835" s="65"/>
      <c r="AF835" s="65"/>
      <c r="AG835" s="65"/>
      <c r="AH835" s="65"/>
      <c r="AI835" s="65"/>
      <c r="AJ835" s="65"/>
      <c r="AK835" s="65"/>
      <c r="AL835" s="65"/>
    </row>
    <row r="836" ht="20.25" customHeight="1">
      <c r="A836" s="65"/>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5"/>
      <c r="AA836" s="65"/>
      <c r="AB836" s="65"/>
      <c r="AC836" s="65"/>
      <c r="AD836" s="65"/>
      <c r="AE836" s="65"/>
      <c r="AF836" s="65"/>
      <c r="AG836" s="65"/>
      <c r="AH836" s="65"/>
      <c r="AI836" s="65"/>
      <c r="AJ836" s="65"/>
      <c r="AK836" s="65"/>
      <c r="AL836" s="65"/>
    </row>
    <row r="837" ht="20.25" customHeight="1">
      <c r="A837" s="65"/>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5"/>
      <c r="AA837" s="65"/>
      <c r="AB837" s="65"/>
      <c r="AC837" s="65"/>
      <c r="AD837" s="65"/>
      <c r="AE837" s="65"/>
      <c r="AF837" s="65"/>
      <c r="AG837" s="65"/>
      <c r="AH837" s="65"/>
      <c r="AI837" s="65"/>
      <c r="AJ837" s="65"/>
      <c r="AK837" s="65"/>
      <c r="AL837" s="65"/>
    </row>
    <row r="838" ht="20.25" customHeight="1">
      <c r="A838" s="65"/>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5"/>
      <c r="AA838" s="65"/>
      <c r="AB838" s="65"/>
      <c r="AC838" s="65"/>
      <c r="AD838" s="65"/>
      <c r="AE838" s="65"/>
      <c r="AF838" s="65"/>
      <c r="AG838" s="65"/>
      <c r="AH838" s="65"/>
      <c r="AI838" s="65"/>
      <c r="AJ838" s="65"/>
      <c r="AK838" s="65"/>
      <c r="AL838" s="65"/>
    </row>
    <row r="839" ht="20.25" customHeight="1">
      <c r="A839" s="65"/>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5"/>
      <c r="AA839" s="65"/>
      <c r="AB839" s="65"/>
      <c r="AC839" s="65"/>
      <c r="AD839" s="65"/>
      <c r="AE839" s="65"/>
      <c r="AF839" s="65"/>
      <c r="AG839" s="65"/>
      <c r="AH839" s="65"/>
      <c r="AI839" s="65"/>
      <c r="AJ839" s="65"/>
      <c r="AK839" s="65"/>
      <c r="AL839" s="65"/>
    </row>
    <row r="840" ht="20.25" customHeight="1">
      <c r="A840" s="65"/>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5"/>
      <c r="AA840" s="65"/>
      <c r="AB840" s="65"/>
      <c r="AC840" s="65"/>
      <c r="AD840" s="65"/>
      <c r="AE840" s="65"/>
      <c r="AF840" s="65"/>
      <c r="AG840" s="65"/>
      <c r="AH840" s="65"/>
      <c r="AI840" s="65"/>
      <c r="AJ840" s="65"/>
      <c r="AK840" s="65"/>
      <c r="AL840" s="65"/>
    </row>
    <row r="841" ht="20.25" customHeight="1">
      <c r="A841" s="65"/>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5"/>
      <c r="AA841" s="65"/>
      <c r="AB841" s="65"/>
      <c r="AC841" s="65"/>
      <c r="AD841" s="65"/>
      <c r="AE841" s="65"/>
      <c r="AF841" s="65"/>
      <c r="AG841" s="65"/>
      <c r="AH841" s="65"/>
      <c r="AI841" s="65"/>
      <c r="AJ841" s="65"/>
      <c r="AK841" s="65"/>
      <c r="AL841" s="65"/>
    </row>
    <row r="842" ht="20.25" customHeight="1">
      <c r="A842" s="65"/>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5"/>
      <c r="AA842" s="65"/>
      <c r="AB842" s="65"/>
      <c r="AC842" s="65"/>
      <c r="AD842" s="65"/>
      <c r="AE842" s="65"/>
      <c r="AF842" s="65"/>
      <c r="AG842" s="65"/>
      <c r="AH842" s="65"/>
      <c r="AI842" s="65"/>
      <c r="AJ842" s="65"/>
      <c r="AK842" s="65"/>
      <c r="AL842" s="65"/>
    </row>
    <row r="843" ht="20.25" customHeight="1">
      <c r="A843" s="65"/>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5"/>
      <c r="AA843" s="65"/>
      <c r="AB843" s="65"/>
      <c r="AC843" s="65"/>
      <c r="AD843" s="65"/>
      <c r="AE843" s="65"/>
      <c r="AF843" s="65"/>
      <c r="AG843" s="65"/>
      <c r="AH843" s="65"/>
      <c r="AI843" s="65"/>
      <c r="AJ843" s="65"/>
      <c r="AK843" s="65"/>
      <c r="AL843" s="65"/>
    </row>
    <row r="844" ht="20.25" customHeight="1">
      <c r="A844" s="65"/>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5"/>
      <c r="AA844" s="65"/>
      <c r="AB844" s="65"/>
      <c r="AC844" s="65"/>
      <c r="AD844" s="65"/>
      <c r="AE844" s="65"/>
      <c r="AF844" s="65"/>
      <c r="AG844" s="65"/>
      <c r="AH844" s="65"/>
      <c r="AI844" s="65"/>
      <c r="AJ844" s="65"/>
      <c r="AK844" s="65"/>
      <c r="AL844" s="65"/>
    </row>
    <row r="845" ht="20.25" customHeight="1">
      <c r="A845" s="65"/>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5"/>
      <c r="AA845" s="65"/>
      <c r="AB845" s="65"/>
      <c r="AC845" s="65"/>
      <c r="AD845" s="65"/>
      <c r="AE845" s="65"/>
      <c r="AF845" s="65"/>
      <c r="AG845" s="65"/>
      <c r="AH845" s="65"/>
      <c r="AI845" s="65"/>
      <c r="AJ845" s="65"/>
      <c r="AK845" s="65"/>
      <c r="AL845" s="65"/>
    </row>
    <row r="846" ht="20.25" customHeight="1">
      <c r="A846" s="65"/>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5"/>
      <c r="AA846" s="65"/>
      <c r="AB846" s="65"/>
      <c r="AC846" s="65"/>
      <c r="AD846" s="65"/>
      <c r="AE846" s="65"/>
      <c r="AF846" s="65"/>
      <c r="AG846" s="65"/>
      <c r="AH846" s="65"/>
      <c r="AI846" s="65"/>
      <c r="AJ846" s="65"/>
      <c r="AK846" s="65"/>
      <c r="AL846" s="65"/>
    </row>
    <row r="847" ht="20.25" customHeight="1">
      <c r="A847" s="65"/>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5"/>
      <c r="AA847" s="65"/>
      <c r="AB847" s="65"/>
      <c r="AC847" s="65"/>
      <c r="AD847" s="65"/>
      <c r="AE847" s="65"/>
      <c r="AF847" s="65"/>
      <c r="AG847" s="65"/>
      <c r="AH847" s="65"/>
      <c r="AI847" s="65"/>
      <c r="AJ847" s="65"/>
      <c r="AK847" s="65"/>
      <c r="AL847" s="65"/>
    </row>
    <row r="848" ht="20.25" customHeight="1">
      <c r="A848" s="65"/>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5"/>
      <c r="AA848" s="65"/>
      <c r="AB848" s="65"/>
      <c r="AC848" s="65"/>
      <c r="AD848" s="65"/>
      <c r="AE848" s="65"/>
      <c r="AF848" s="65"/>
      <c r="AG848" s="65"/>
      <c r="AH848" s="65"/>
      <c r="AI848" s="65"/>
      <c r="AJ848" s="65"/>
      <c r="AK848" s="65"/>
      <c r="AL848" s="65"/>
    </row>
    <row r="849" ht="20.25" customHeight="1">
      <c r="A849" s="65"/>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5"/>
      <c r="AA849" s="65"/>
      <c r="AB849" s="65"/>
      <c r="AC849" s="65"/>
      <c r="AD849" s="65"/>
      <c r="AE849" s="65"/>
      <c r="AF849" s="65"/>
      <c r="AG849" s="65"/>
      <c r="AH849" s="65"/>
      <c r="AI849" s="65"/>
      <c r="AJ849" s="65"/>
      <c r="AK849" s="65"/>
      <c r="AL849" s="65"/>
    </row>
    <row r="850" ht="20.25" customHeight="1">
      <c r="A850" s="65"/>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5"/>
      <c r="AA850" s="65"/>
      <c r="AB850" s="65"/>
      <c r="AC850" s="65"/>
      <c r="AD850" s="65"/>
      <c r="AE850" s="65"/>
      <c r="AF850" s="65"/>
      <c r="AG850" s="65"/>
      <c r="AH850" s="65"/>
      <c r="AI850" s="65"/>
      <c r="AJ850" s="65"/>
      <c r="AK850" s="65"/>
      <c r="AL850" s="65"/>
    </row>
    <row r="851" ht="20.25" customHeight="1">
      <c r="A851" s="65"/>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5"/>
      <c r="AA851" s="65"/>
      <c r="AB851" s="65"/>
      <c r="AC851" s="65"/>
      <c r="AD851" s="65"/>
      <c r="AE851" s="65"/>
      <c r="AF851" s="65"/>
      <c r="AG851" s="65"/>
      <c r="AH851" s="65"/>
      <c r="AI851" s="65"/>
      <c r="AJ851" s="65"/>
      <c r="AK851" s="65"/>
      <c r="AL851" s="65"/>
    </row>
    <row r="852" ht="20.25" customHeight="1">
      <c r="A852" s="65"/>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5"/>
      <c r="AA852" s="65"/>
      <c r="AB852" s="65"/>
      <c r="AC852" s="65"/>
      <c r="AD852" s="65"/>
      <c r="AE852" s="65"/>
      <c r="AF852" s="65"/>
      <c r="AG852" s="65"/>
      <c r="AH852" s="65"/>
      <c r="AI852" s="65"/>
      <c r="AJ852" s="65"/>
      <c r="AK852" s="65"/>
      <c r="AL852" s="65"/>
    </row>
    <row r="853" ht="20.25" customHeight="1">
      <c r="A853" s="65"/>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5"/>
      <c r="AA853" s="65"/>
      <c r="AB853" s="65"/>
      <c r="AC853" s="65"/>
      <c r="AD853" s="65"/>
      <c r="AE853" s="65"/>
      <c r="AF853" s="65"/>
      <c r="AG853" s="65"/>
      <c r="AH853" s="65"/>
      <c r="AI853" s="65"/>
      <c r="AJ853" s="65"/>
      <c r="AK853" s="65"/>
      <c r="AL853" s="65"/>
    </row>
    <row r="854" ht="20.25" customHeight="1">
      <c r="A854" s="65"/>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5"/>
      <c r="AA854" s="65"/>
      <c r="AB854" s="65"/>
      <c r="AC854" s="65"/>
      <c r="AD854" s="65"/>
      <c r="AE854" s="65"/>
      <c r="AF854" s="65"/>
      <c r="AG854" s="65"/>
      <c r="AH854" s="65"/>
      <c r="AI854" s="65"/>
      <c r="AJ854" s="65"/>
      <c r="AK854" s="65"/>
      <c r="AL854" s="65"/>
    </row>
    <row r="855" ht="20.25" customHeight="1">
      <c r="A855" s="65"/>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5"/>
      <c r="AA855" s="65"/>
      <c r="AB855" s="65"/>
      <c r="AC855" s="65"/>
      <c r="AD855" s="65"/>
      <c r="AE855" s="65"/>
      <c r="AF855" s="65"/>
      <c r="AG855" s="65"/>
      <c r="AH855" s="65"/>
      <c r="AI855" s="65"/>
      <c r="AJ855" s="65"/>
      <c r="AK855" s="65"/>
      <c r="AL855" s="65"/>
    </row>
    <row r="856" ht="20.25" customHeight="1">
      <c r="A856" s="65"/>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5"/>
      <c r="AA856" s="65"/>
      <c r="AB856" s="65"/>
      <c r="AC856" s="65"/>
      <c r="AD856" s="65"/>
      <c r="AE856" s="65"/>
      <c r="AF856" s="65"/>
      <c r="AG856" s="65"/>
      <c r="AH856" s="65"/>
      <c r="AI856" s="65"/>
      <c r="AJ856" s="65"/>
      <c r="AK856" s="65"/>
      <c r="AL856" s="65"/>
    </row>
    <row r="857" ht="20.25" customHeight="1">
      <c r="A857" s="65"/>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5"/>
      <c r="AA857" s="65"/>
      <c r="AB857" s="65"/>
      <c r="AC857" s="65"/>
      <c r="AD857" s="65"/>
      <c r="AE857" s="65"/>
      <c r="AF857" s="65"/>
      <c r="AG857" s="65"/>
      <c r="AH857" s="65"/>
      <c r="AI857" s="65"/>
      <c r="AJ857" s="65"/>
      <c r="AK857" s="65"/>
      <c r="AL857" s="65"/>
    </row>
    <row r="858" ht="20.25" customHeight="1">
      <c r="A858" s="65"/>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5"/>
      <c r="AA858" s="65"/>
      <c r="AB858" s="65"/>
      <c r="AC858" s="65"/>
      <c r="AD858" s="65"/>
      <c r="AE858" s="65"/>
      <c r="AF858" s="65"/>
      <c r="AG858" s="65"/>
      <c r="AH858" s="65"/>
      <c r="AI858" s="65"/>
      <c r="AJ858" s="65"/>
      <c r="AK858" s="65"/>
      <c r="AL858" s="65"/>
    </row>
    <row r="859" ht="20.25" customHeight="1">
      <c r="A859" s="65"/>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5"/>
      <c r="AA859" s="65"/>
      <c r="AB859" s="65"/>
      <c r="AC859" s="65"/>
      <c r="AD859" s="65"/>
      <c r="AE859" s="65"/>
      <c r="AF859" s="65"/>
      <c r="AG859" s="65"/>
      <c r="AH859" s="65"/>
      <c r="AI859" s="65"/>
      <c r="AJ859" s="65"/>
      <c r="AK859" s="65"/>
      <c r="AL859" s="65"/>
    </row>
    <row r="860" ht="20.25" customHeight="1">
      <c r="A860" s="65"/>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5"/>
      <c r="AA860" s="65"/>
      <c r="AB860" s="65"/>
      <c r="AC860" s="65"/>
      <c r="AD860" s="65"/>
      <c r="AE860" s="65"/>
      <c r="AF860" s="65"/>
      <c r="AG860" s="65"/>
      <c r="AH860" s="65"/>
      <c r="AI860" s="65"/>
      <c r="AJ860" s="65"/>
      <c r="AK860" s="65"/>
      <c r="AL860" s="65"/>
    </row>
    <row r="861" ht="20.25" customHeight="1">
      <c r="A861" s="65"/>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5"/>
      <c r="AA861" s="65"/>
      <c r="AB861" s="65"/>
      <c r="AC861" s="65"/>
      <c r="AD861" s="65"/>
      <c r="AE861" s="65"/>
      <c r="AF861" s="65"/>
      <c r="AG861" s="65"/>
      <c r="AH861" s="65"/>
      <c r="AI861" s="65"/>
      <c r="AJ861" s="65"/>
      <c r="AK861" s="65"/>
      <c r="AL861" s="65"/>
    </row>
    <row r="862" ht="20.25" customHeight="1">
      <c r="A862" s="65"/>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5"/>
      <c r="AA862" s="65"/>
      <c r="AB862" s="65"/>
      <c r="AC862" s="65"/>
      <c r="AD862" s="65"/>
      <c r="AE862" s="65"/>
      <c r="AF862" s="65"/>
      <c r="AG862" s="65"/>
      <c r="AH862" s="65"/>
      <c r="AI862" s="65"/>
      <c r="AJ862" s="65"/>
      <c r="AK862" s="65"/>
      <c r="AL862" s="65"/>
    </row>
    <row r="863" ht="20.25" customHeight="1">
      <c r="A863" s="65"/>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5"/>
      <c r="AA863" s="65"/>
      <c r="AB863" s="65"/>
      <c r="AC863" s="65"/>
      <c r="AD863" s="65"/>
      <c r="AE863" s="65"/>
      <c r="AF863" s="65"/>
      <c r="AG863" s="65"/>
      <c r="AH863" s="65"/>
      <c r="AI863" s="65"/>
      <c r="AJ863" s="65"/>
      <c r="AK863" s="65"/>
      <c r="AL863" s="65"/>
    </row>
    <row r="864" ht="20.25" customHeight="1">
      <c r="A864" s="65"/>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5"/>
      <c r="AA864" s="65"/>
      <c r="AB864" s="65"/>
      <c r="AC864" s="65"/>
      <c r="AD864" s="65"/>
      <c r="AE864" s="65"/>
      <c r="AF864" s="65"/>
      <c r="AG864" s="65"/>
      <c r="AH864" s="65"/>
      <c r="AI864" s="65"/>
      <c r="AJ864" s="65"/>
      <c r="AK864" s="65"/>
      <c r="AL864" s="65"/>
    </row>
    <row r="865" ht="20.25" customHeight="1">
      <c r="A865" s="65"/>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5"/>
      <c r="AA865" s="65"/>
      <c r="AB865" s="65"/>
      <c r="AC865" s="65"/>
      <c r="AD865" s="65"/>
      <c r="AE865" s="65"/>
      <c r="AF865" s="65"/>
      <c r="AG865" s="65"/>
      <c r="AH865" s="65"/>
      <c r="AI865" s="65"/>
      <c r="AJ865" s="65"/>
      <c r="AK865" s="65"/>
      <c r="AL865" s="65"/>
    </row>
    <row r="866" ht="20.25" customHeight="1">
      <c r="A866" s="65"/>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5"/>
      <c r="AA866" s="65"/>
      <c r="AB866" s="65"/>
      <c r="AC866" s="65"/>
      <c r="AD866" s="65"/>
      <c r="AE866" s="65"/>
      <c r="AF866" s="65"/>
      <c r="AG866" s="65"/>
      <c r="AH866" s="65"/>
      <c r="AI866" s="65"/>
      <c r="AJ866" s="65"/>
      <c r="AK866" s="65"/>
      <c r="AL866" s="65"/>
    </row>
    <row r="867" ht="20.25" customHeight="1">
      <c r="A867" s="65"/>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5"/>
      <c r="AA867" s="65"/>
      <c r="AB867" s="65"/>
      <c r="AC867" s="65"/>
      <c r="AD867" s="65"/>
      <c r="AE867" s="65"/>
      <c r="AF867" s="65"/>
      <c r="AG867" s="65"/>
      <c r="AH867" s="65"/>
      <c r="AI867" s="65"/>
      <c r="AJ867" s="65"/>
      <c r="AK867" s="65"/>
      <c r="AL867" s="65"/>
    </row>
    <row r="868" ht="20.25" customHeight="1">
      <c r="A868" s="65"/>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5"/>
      <c r="AA868" s="65"/>
      <c r="AB868" s="65"/>
      <c r="AC868" s="65"/>
      <c r="AD868" s="65"/>
      <c r="AE868" s="65"/>
      <c r="AF868" s="65"/>
      <c r="AG868" s="65"/>
      <c r="AH868" s="65"/>
      <c r="AI868" s="65"/>
      <c r="AJ868" s="65"/>
      <c r="AK868" s="65"/>
      <c r="AL868" s="65"/>
    </row>
    <row r="869" ht="20.25" customHeight="1">
      <c r="A869" s="65"/>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5"/>
      <c r="AA869" s="65"/>
      <c r="AB869" s="65"/>
      <c r="AC869" s="65"/>
      <c r="AD869" s="65"/>
      <c r="AE869" s="65"/>
      <c r="AF869" s="65"/>
      <c r="AG869" s="65"/>
      <c r="AH869" s="65"/>
      <c r="AI869" s="65"/>
      <c r="AJ869" s="65"/>
      <c r="AK869" s="65"/>
      <c r="AL869" s="65"/>
    </row>
    <row r="870" ht="20.25" customHeight="1">
      <c r="A870" s="65"/>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5"/>
      <c r="AA870" s="65"/>
      <c r="AB870" s="65"/>
      <c r="AC870" s="65"/>
      <c r="AD870" s="65"/>
      <c r="AE870" s="65"/>
      <c r="AF870" s="65"/>
      <c r="AG870" s="65"/>
      <c r="AH870" s="65"/>
      <c r="AI870" s="65"/>
      <c r="AJ870" s="65"/>
      <c r="AK870" s="65"/>
      <c r="AL870" s="65"/>
    </row>
    <row r="871" ht="20.25" customHeight="1">
      <c r="A871" s="65"/>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5"/>
      <c r="AA871" s="65"/>
      <c r="AB871" s="65"/>
      <c r="AC871" s="65"/>
      <c r="AD871" s="65"/>
      <c r="AE871" s="65"/>
      <c r="AF871" s="65"/>
      <c r="AG871" s="65"/>
      <c r="AH871" s="65"/>
      <c r="AI871" s="65"/>
      <c r="AJ871" s="65"/>
      <c r="AK871" s="65"/>
      <c r="AL871" s="65"/>
    </row>
    <row r="872" ht="20.25" customHeight="1">
      <c r="A872" s="65"/>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5"/>
      <c r="AA872" s="65"/>
      <c r="AB872" s="65"/>
      <c r="AC872" s="65"/>
      <c r="AD872" s="65"/>
      <c r="AE872" s="65"/>
      <c r="AF872" s="65"/>
      <c r="AG872" s="65"/>
      <c r="AH872" s="65"/>
      <c r="AI872" s="65"/>
      <c r="AJ872" s="65"/>
      <c r="AK872" s="65"/>
      <c r="AL872" s="65"/>
    </row>
    <row r="873" ht="20.25" customHeight="1">
      <c r="A873" s="65"/>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5"/>
      <c r="AA873" s="65"/>
      <c r="AB873" s="65"/>
      <c r="AC873" s="65"/>
      <c r="AD873" s="65"/>
      <c r="AE873" s="65"/>
      <c r="AF873" s="65"/>
      <c r="AG873" s="65"/>
      <c r="AH873" s="65"/>
      <c r="AI873" s="65"/>
      <c r="AJ873" s="65"/>
      <c r="AK873" s="65"/>
      <c r="AL873" s="65"/>
    </row>
    <row r="874" ht="20.25" customHeight="1">
      <c r="A874" s="65"/>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5"/>
      <c r="AA874" s="65"/>
      <c r="AB874" s="65"/>
      <c r="AC874" s="65"/>
      <c r="AD874" s="65"/>
      <c r="AE874" s="65"/>
      <c r="AF874" s="65"/>
      <c r="AG874" s="65"/>
      <c r="AH874" s="65"/>
      <c r="AI874" s="65"/>
      <c r="AJ874" s="65"/>
      <c r="AK874" s="65"/>
      <c r="AL874" s="65"/>
    </row>
    <row r="875" ht="20.25" customHeight="1">
      <c r="A875" s="65"/>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5"/>
      <c r="AA875" s="65"/>
      <c r="AB875" s="65"/>
      <c r="AC875" s="65"/>
      <c r="AD875" s="65"/>
      <c r="AE875" s="65"/>
      <c r="AF875" s="65"/>
      <c r="AG875" s="65"/>
      <c r="AH875" s="65"/>
      <c r="AI875" s="65"/>
      <c r="AJ875" s="65"/>
      <c r="AK875" s="65"/>
      <c r="AL875" s="65"/>
    </row>
    <row r="876" ht="20.25" customHeight="1">
      <c r="A876" s="65"/>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5"/>
      <c r="AA876" s="65"/>
      <c r="AB876" s="65"/>
      <c r="AC876" s="65"/>
      <c r="AD876" s="65"/>
      <c r="AE876" s="65"/>
      <c r="AF876" s="65"/>
      <c r="AG876" s="65"/>
      <c r="AH876" s="65"/>
      <c r="AI876" s="65"/>
      <c r="AJ876" s="65"/>
      <c r="AK876" s="65"/>
      <c r="AL876" s="65"/>
    </row>
    <row r="877" ht="20.25" customHeight="1">
      <c r="A877" s="65"/>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5"/>
      <c r="AA877" s="65"/>
      <c r="AB877" s="65"/>
      <c r="AC877" s="65"/>
      <c r="AD877" s="65"/>
      <c r="AE877" s="65"/>
      <c r="AF877" s="65"/>
      <c r="AG877" s="65"/>
      <c r="AH877" s="65"/>
      <c r="AI877" s="65"/>
      <c r="AJ877" s="65"/>
      <c r="AK877" s="65"/>
      <c r="AL877" s="65"/>
    </row>
    <row r="878" ht="20.25" customHeight="1">
      <c r="A878" s="65"/>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5"/>
      <c r="AA878" s="65"/>
      <c r="AB878" s="65"/>
      <c r="AC878" s="65"/>
      <c r="AD878" s="65"/>
      <c r="AE878" s="65"/>
      <c r="AF878" s="65"/>
      <c r="AG878" s="65"/>
      <c r="AH878" s="65"/>
      <c r="AI878" s="65"/>
      <c r="AJ878" s="65"/>
      <c r="AK878" s="65"/>
      <c r="AL878" s="65"/>
    </row>
    <row r="879" ht="20.25" customHeight="1">
      <c r="A879" s="65"/>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5"/>
      <c r="AA879" s="65"/>
      <c r="AB879" s="65"/>
      <c r="AC879" s="65"/>
      <c r="AD879" s="65"/>
      <c r="AE879" s="65"/>
      <c r="AF879" s="65"/>
      <c r="AG879" s="65"/>
      <c r="AH879" s="65"/>
      <c r="AI879" s="65"/>
      <c r="AJ879" s="65"/>
      <c r="AK879" s="65"/>
      <c r="AL879" s="65"/>
    </row>
    <row r="880" ht="20.25" customHeight="1">
      <c r="A880" s="65"/>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5"/>
      <c r="AA880" s="65"/>
      <c r="AB880" s="65"/>
      <c r="AC880" s="65"/>
      <c r="AD880" s="65"/>
      <c r="AE880" s="65"/>
      <c r="AF880" s="65"/>
      <c r="AG880" s="65"/>
      <c r="AH880" s="65"/>
      <c r="AI880" s="65"/>
      <c r="AJ880" s="65"/>
      <c r="AK880" s="65"/>
      <c r="AL880" s="65"/>
    </row>
    <row r="881" ht="20.25" customHeight="1">
      <c r="A881" s="65"/>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5"/>
      <c r="AA881" s="65"/>
      <c r="AB881" s="65"/>
      <c r="AC881" s="65"/>
      <c r="AD881" s="65"/>
      <c r="AE881" s="65"/>
      <c r="AF881" s="65"/>
      <c r="AG881" s="65"/>
      <c r="AH881" s="65"/>
      <c r="AI881" s="65"/>
      <c r="AJ881" s="65"/>
      <c r="AK881" s="65"/>
      <c r="AL881" s="65"/>
    </row>
    <row r="882" ht="20.25" customHeight="1">
      <c r="A882" s="65"/>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5"/>
      <c r="AA882" s="65"/>
      <c r="AB882" s="65"/>
      <c r="AC882" s="65"/>
      <c r="AD882" s="65"/>
      <c r="AE882" s="65"/>
      <c r="AF882" s="65"/>
      <c r="AG882" s="65"/>
      <c r="AH882" s="65"/>
      <c r="AI882" s="65"/>
      <c r="AJ882" s="65"/>
      <c r="AK882" s="65"/>
      <c r="AL882" s="65"/>
    </row>
    <row r="883" ht="20.25" customHeight="1">
      <c r="A883" s="65"/>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5"/>
      <c r="AA883" s="65"/>
      <c r="AB883" s="65"/>
      <c r="AC883" s="65"/>
      <c r="AD883" s="65"/>
      <c r="AE883" s="65"/>
      <c r="AF883" s="65"/>
      <c r="AG883" s="65"/>
      <c r="AH883" s="65"/>
      <c r="AI883" s="65"/>
      <c r="AJ883" s="65"/>
      <c r="AK883" s="65"/>
      <c r="AL883" s="65"/>
    </row>
    <row r="884" ht="20.25" customHeight="1">
      <c r="A884" s="65"/>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5"/>
      <c r="AA884" s="65"/>
      <c r="AB884" s="65"/>
      <c r="AC884" s="65"/>
      <c r="AD884" s="65"/>
      <c r="AE884" s="65"/>
      <c r="AF884" s="65"/>
      <c r="AG884" s="65"/>
      <c r="AH884" s="65"/>
      <c r="AI884" s="65"/>
      <c r="AJ884" s="65"/>
      <c r="AK884" s="65"/>
      <c r="AL884" s="65"/>
    </row>
    <row r="885" ht="20.25" customHeight="1">
      <c r="A885" s="65"/>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5"/>
      <c r="AA885" s="65"/>
      <c r="AB885" s="65"/>
      <c r="AC885" s="65"/>
      <c r="AD885" s="65"/>
      <c r="AE885" s="65"/>
      <c r="AF885" s="65"/>
      <c r="AG885" s="65"/>
      <c r="AH885" s="65"/>
      <c r="AI885" s="65"/>
      <c r="AJ885" s="65"/>
      <c r="AK885" s="65"/>
      <c r="AL885" s="65"/>
    </row>
    <row r="886" ht="20.25" customHeight="1">
      <c r="A886" s="65"/>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5"/>
      <c r="AA886" s="65"/>
      <c r="AB886" s="65"/>
      <c r="AC886" s="65"/>
      <c r="AD886" s="65"/>
      <c r="AE886" s="65"/>
      <c r="AF886" s="65"/>
      <c r="AG886" s="65"/>
      <c r="AH886" s="65"/>
      <c r="AI886" s="65"/>
      <c r="AJ886" s="65"/>
      <c r="AK886" s="65"/>
      <c r="AL886" s="65"/>
    </row>
    <row r="887" ht="20.25" customHeight="1">
      <c r="A887" s="65"/>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5"/>
      <c r="AA887" s="65"/>
      <c r="AB887" s="65"/>
      <c r="AC887" s="65"/>
      <c r="AD887" s="65"/>
      <c r="AE887" s="65"/>
      <c r="AF887" s="65"/>
      <c r="AG887" s="65"/>
      <c r="AH887" s="65"/>
      <c r="AI887" s="65"/>
      <c r="AJ887" s="65"/>
      <c r="AK887" s="65"/>
      <c r="AL887" s="65"/>
    </row>
    <row r="888" ht="20.25" customHeight="1">
      <c r="A888" s="65"/>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5"/>
      <c r="AA888" s="65"/>
      <c r="AB888" s="65"/>
      <c r="AC888" s="65"/>
      <c r="AD888" s="65"/>
      <c r="AE888" s="65"/>
      <c r="AF888" s="65"/>
      <c r="AG888" s="65"/>
      <c r="AH888" s="65"/>
      <c r="AI888" s="65"/>
      <c r="AJ888" s="65"/>
      <c r="AK888" s="65"/>
      <c r="AL888" s="65"/>
    </row>
    <row r="889" ht="20.25" customHeight="1">
      <c r="A889" s="65"/>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5"/>
      <c r="AA889" s="65"/>
      <c r="AB889" s="65"/>
      <c r="AC889" s="65"/>
      <c r="AD889" s="65"/>
      <c r="AE889" s="65"/>
      <c r="AF889" s="65"/>
      <c r="AG889" s="65"/>
      <c r="AH889" s="65"/>
      <c r="AI889" s="65"/>
      <c r="AJ889" s="65"/>
      <c r="AK889" s="65"/>
      <c r="AL889" s="65"/>
    </row>
    <row r="890" ht="20.25" customHeight="1">
      <c r="A890" s="65"/>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5"/>
      <c r="AA890" s="65"/>
      <c r="AB890" s="65"/>
      <c r="AC890" s="65"/>
      <c r="AD890" s="65"/>
      <c r="AE890" s="65"/>
      <c r="AF890" s="65"/>
      <c r="AG890" s="65"/>
      <c r="AH890" s="65"/>
      <c r="AI890" s="65"/>
      <c r="AJ890" s="65"/>
      <c r="AK890" s="65"/>
      <c r="AL890" s="65"/>
    </row>
    <row r="891" ht="20.25" customHeight="1">
      <c r="A891" s="65"/>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5"/>
      <c r="AA891" s="65"/>
      <c r="AB891" s="65"/>
      <c r="AC891" s="65"/>
      <c r="AD891" s="65"/>
      <c r="AE891" s="65"/>
      <c r="AF891" s="65"/>
      <c r="AG891" s="65"/>
      <c r="AH891" s="65"/>
      <c r="AI891" s="65"/>
      <c r="AJ891" s="65"/>
      <c r="AK891" s="65"/>
      <c r="AL891" s="65"/>
    </row>
    <row r="892" ht="20.25" customHeight="1">
      <c r="A892" s="65"/>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5"/>
      <c r="AA892" s="65"/>
      <c r="AB892" s="65"/>
      <c r="AC892" s="65"/>
      <c r="AD892" s="65"/>
      <c r="AE892" s="65"/>
      <c r="AF892" s="65"/>
      <c r="AG892" s="65"/>
      <c r="AH892" s="65"/>
      <c r="AI892" s="65"/>
      <c r="AJ892" s="65"/>
      <c r="AK892" s="65"/>
      <c r="AL892" s="65"/>
    </row>
    <row r="893" ht="20.25" customHeight="1">
      <c r="A893" s="65"/>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5"/>
      <c r="AA893" s="65"/>
      <c r="AB893" s="65"/>
      <c r="AC893" s="65"/>
      <c r="AD893" s="65"/>
      <c r="AE893" s="65"/>
      <c r="AF893" s="65"/>
      <c r="AG893" s="65"/>
      <c r="AH893" s="65"/>
      <c r="AI893" s="65"/>
      <c r="AJ893" s="65"/>
      <c r="AK893" s="65"/>
      <c r="AL893" s="65"/>
    </row>
    <row r="894" ht="20.25" customHeight="1">
      <c r="A894" s="65"/>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5"/>
      <c r="AA894" s="65"/>
      <c r="AB894" s="65"/>
      <c r="AC894" s="65"/>
      <c r="AD894" s="65"/>
      <c r="AE894" s="65"/>
      <c r="AF894" s="65"/>
      <c r="AG894" s="65"/>
      <c r="AH894" s="65"/>
      <c r="AI894" s="65"/>
      <c r="AJ894" s="65"/>
      <c r="AK894" s="65"/>
      <c r="AL894" s="65"/>
    </row>
    <row r="895" ht="20.25" customHeight="1">
      <c r="A895" s="65"/>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5"/>
      <c r="AA895" s="65"/>
      <c r="AB895" s="65"/>
      <c r="AC895" s="65"/>
      <c r="AD895" s="65"/>
      <c r="AE895" s="65"/>
      <c r="AF895" s="65"/>
      <c r="AG895" s="65"/>
      <c r="AH895" s="65"/>
      <c r="AI895" s="65"/>
      <c r="AJ895" s="65"/>
      <c r="AK895" s="65"/>
      <c r="AL895" s="65"/>
    </row>
    <row r="896" ht="20.25" customHeight="1">
      <c r="A896" s="65"/>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5"/>
      <c r="AA896" s="65"/>
      <c r="AB896" s="65"/>
      <c r="AC896" s="65"/>
      <c r="AD896" s="65"/>
      <c r="AE896" s="65"/>
      <c r="AF896" s="65"/>
      <c r="AG896" s="65"/>
      <c r="AH896" s="65"/>
      <c r="AI896" s="65"/>
      <c r="AJ896" s="65"/>
      <c r="AK896" s="65"/>
      <c r="AL896" s="65"/>
    </row>
    <row r="897" ht="20.25" customHeight="1">
      <c r="A897" s="65"/>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5"/>
      <c r="AA897" s="65"/>
      <c r="AB897" s="65"/>
      <c r="AC897" s="65"/>
      <c r="AD897" s="65"/>
      <c r="AE897" s="65"/>
      <c r="AF897" s="65"/>
      <c r="AG897" s="65"/>
      <c r="AH897" s="65"/>
      <c r="AI897" s="65"/>
      <c r="AJ897" s="65"/>
      <c r="AK897" s="65"/>
      <c r="AL897" s="65"/>
    </row>
    <row r="898" ht="20.25" customHeight="1">
      <c r="A898" s="65"/>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5"/>
      <c r="AA898" s="65"/>
      <c r="AB898" s="65"/>
      <c r="AC898" s="65"/>
      <c r="AD898" s="65"/>
      <c r="AE898" s="65"/>
      <c r="AF898" s="65"/>
      <c r="AG898" s="65"/>
      <c r="AH898" s="65"/>
      <c r="AI898" s="65"/>
      <c r="AJ898" s="65"/>
      <c r="AK898" s="65"/>
      <c r="AL898" s="65"/>
    </row>
    <row r="899" ht="20.25" customHeight="1">
      <c r="A899" s="65"/>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5"/>
      <c r="AA899" s="65"/>
      <c r="AB899" s="65"/>
      <c r="AC899" s="65"/>
      <c r="AD899" s="65"/>
      <c r="AE899" s="65"/>
      <c r="AF899" s="65"/>
      <c r="AG899" s="65"/>
      <c r="AH899" s="65"/>
      <c r="AI899" s="65"/>
      <c r="AJ899" s="65"/>
      <c r="AK899" s="65"/>
      <c r="AL899" s="65"/>
    </row>
    <row r="900" ht="20.25" customHeight="1">
      <c r="A900" s="65"/>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5"/>
      <c r="AA900" s="65"/>
      <c r="AB900" s="65"/>
      <c r="AC900" s="65"/>
      <c r="AD900" s="65"/>
      <c r="AE900" s="65"/>
      <c r="AF900" s="65"/>
      <c r="AG900" s="65"/>
      <c r="AH900" s="65"/>
      <c r="AI900" s="65"/>
      <c r="AJ900" s="65"/>
      <c r="AK900" s="65"/>
      <c r="AL900" s="65"/>
    </row>
    <row r="901" ht="20.25" customHeight="1">
      <c r="A901" s="65"/>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5"/>
      <c r="AA901" s="65"/>
      <c r="AB901" s="65"/>
      <c r="AC901" s="65"/>
      <c r="AD901" s="65"/>
      <c r="AE901" s="65"/>
      <c r="AF901" s="65"/>
      <c r="AG901" s="65"/>
      <c r="AH901" s="65"/>
      <c r="AI901" s="65"/>
      <c r="AJ901" s="65"/>
      <c r="AK901" s="65"/>
      <c r="AL901" s="65"/>
    </row>
    <row r="902" ht="20.25" customHeight="1">
      <c r="A902" s="65"/>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5"/>
      <c r="AA902" s="65"/>
      <c r="AB902" s="65"/>
      <c r="AC902" s="65"/>
      <c r="AD902" s="65"/>
      <c r="AE902" s="65"/>
      <c r="AF902" s="65"/>
      <c r="AG902" s="65"/>
      <c r="AH902" s="65"/>
      <c r="AI902" s="65"/>
      <c r="AJ902" s="65"/>
      <c r="AK902" s="65"/>
      <c r="AL902" s="65"/>
    </row>
    <row r="903" ht="20.25" customHeight="1">
      <c r="A903" s="65"/>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5"/>
      <c r="AA903" s="65"/>
      <c r="AB903" s="65"/>
      <c r="AC903" s="65"/>
      <c r="AD903" s="65"/>
      <c r="AE903" s="65"/>
      <c r="AF903" s="65"/>
      <c r="AG903" s="65"/>
      <c r="AH903" s="65"/>
      <c r="AI903" s="65"/>
      <c r="AJ903" s="65"/>
      <c r="AK903" s="65"/>
      <c r="AL903" s="65"/>
    </row>
    <row r="904" ht="20.25" customHeight="1">
      <c r="A904" s="65"/>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5"/>
      <c r="AA904" s="65"/>
      <c r="AB904" s="65"/>
      <c r="AC904" s="65"/>
      <c r="AD904" s="65"/>
      <c r="AE904" s="65"/>
      <c r="AF904" s="65"/>
      <c r="AG904" s="65"/>
      <c r="AH904" s="65"/>
      <c r="AI904" s="65"/>
      <c r="AJ904" s="65"/>
      <c r="AK904" s="65"/>
      <c r="AL904" s="65"/>
    </row>
    <row r="905" ht="20.25" customHeight="1">
      <c r="A905" s="65"/>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5"/>
      <c r="AA905" s="65"/>
      <c r="AB905" s="65"/>
      <c r="AC905" s="65"/>
      <c r="AD905" s="65"/>
      <c r="AE905" s="65"/>
      <c r="AF905" s="65"/>
      <c r="AG905" s="65"/>
      <c r="AH905" s="65"/>
      <c r="AI905" s="65"/>
      <c r="AJ905" s="65"/>
      <c r="AK905" s="65"/>
      <c r="AL905" s="65"/>
    </row>
    <row r="906" ht="20.25" customHeight="1">
      <c r="A906" s="65"/>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5"/>
      <c r="AA906" s="65"/>
      <c r="AB906" s="65"/>
      <c r="AC906" s="65"/>
      <c r="AD906" s="65"/>
      <c r="AE906" s="65"/>
      <c r="AF906" s="65"/>
      <c r="AG906" s="65"/>
      <c r="AH906" s="65"/>
      <c r="AI906" s="65"/>
      <c r="AJ906" s="65"/>
      <c r="AK906" s="65"/>
      <c r="AL906" s="65"/>
    </row>
    <row r="907" ht="20.25" customHeight="1">
      <c r="A907" s="65"/>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5"/>
      <c r="AA907" s="65"/>
      <c r="AB907" s="65"/>
      <c r="AC907" s="65"/>
      <c r="AD907" s="65"/>
      <c r="AE907" s="65"/>
      <c r="AF907" s="65"/>
      <c r="AG907" s="65"/>
      <c r="AH907" s="65"/>
      <c r="AI907" s="65"/>
      <c r="AJ907" s="65"/>
      <c r="AK907" s="65"/>
      <c r="AL907" s="65"/>
    </row>
    <row r="908" ht="20.25" customHeight="1">
      <c r="A908" s="65"/>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5"/>
      <c r="AA908" s="65"/>
      <c r="AB908" s="65"/>
      <c r="AC908" s="65"/>
      <c r="AD908" s="65"/>
      <c r="AE908" s="65"/>
      <c r="AF908" s="65"/>
      <c r="AG908" s="65"/>
      <c r="AH908" s="65"/>
      <c r="AI908" s="65"/>
      <c r="AJ908" s="65"/>
      <c r="AK908" s="65"/>
      <c r="AL908" s="65"/>
    </row>
    <row r="909" ht="20.25" customHeight="1">
      <c r="A909" s="65"/>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5"/>
      <c r="AA909" s="65"/>
      <c r="AB909" s="65"/>
      <c r="AC909" s="65"/>
      <c r="AD909" s="65"/>
      <c r="AE909" s="65"/>
      <c r="AF909" s="65"/>
      <c r="AG909" s="65"/>
      <c r="AH909" s="65"/>
      <c r="AI909" s="65"/>
      <c r="AJ909" s="65"/>
      <c r="AK909" s="65"/>
      <c r="AL909" s="65"/>
    </row>
    <row r="910" ht="20.25" customHeight="1">
      <c r="A910" s="65"/>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5"/>
      <c r="AA910" s="65"/>
      <c r="AB910" s="65"/>
      <c r="AC910" s="65"/>
      <c r="AD910" s="65"/>
      <c r="AE910" s="65"/>
      <c r="AF910" s="65"/>
      <c r="AG910" s="65"/>
      <c r="AH910" s="65"/>
      <c r="AI910" s="65"/>
      <c r="AJ910" s="65"/>
      <c r="AK910" s="65"/>
      <c r="AL910" s="65"/>
    </row>
    <row r="911" ht="20.25" customHeight="1">
      <c r="A911" s="65"/>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5"/>
      <c r="AA911" s="65"/>
      <c r="AB911" s="65"/>
      <c r="AC911" s="65"/>
      <c r="AD911" s="65"/>
      <c r="AE911" s="65"/>
      <c r="AF911" s="65"/>
      <c r="AG911" s="65"/>
      <c r="AH911" s="65"/>
      <c r="AI911" s="65"/>
      <c r="AJ911" s="65"/>
      <c r="AK911" s="65"/>
      <c r="AL911" s="65"/>
    </row>
    <row r="912" ht="20.25" customHeight="1">
      <c r="A912" s="65"/>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5"/>
      <c r="AA912" s="65"/>
      <c r="AB912" s="65"/>
      <c r="AC912" s="65"/>
      <c r="AD912" s="65"/>
      <c r="AE912" s="65"/>
      <c r="AF912" s="65"/>
      <c r="AG912" s="65"/>
      <c r="AH912" s="65"/>
      <c r="AI912" s="65"/>
      <c r="AJ912" s="65"/>
      <c r="AK912" s="65"/>
      <c r="AL912" s="65"/>
    </row>
    <row r="913" ht="20.25" customHeight="1">
      <c r="A913" s="65"/>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5"/>
      <c r="AA913" s="65"/>
      <c r="AB913" s="65"/>
      <c r="AC913" s="65"/>
      <c r="AD913" s="65"/>
      <c r="AE913" s="65"/>
      <c r="AF913" s="65"/>
      <c r="AG913" s="65"/>
      <c r="AH913" s="65"/>
      <c r="AI913" s="65"/>
      <c r="AJ913" s="65"/>
      <c r="AK913" s="65"/>
      <c r="AL913" s="65"/>
    </row>
    <row r="914" ht="20.25" customHeight="1">
      <c r="A914" s="65"/>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5"/>
      <c r="AA914" s="65"/>
      <c r="AB914" s="65"/>
      <c r="AC914" s="65"/>
      <c r="AD914" s="65"/>
      <c r="AE914" s="65"/>
      <c r="AF914" s="65"/>
      <c r="AG914" s="65"/>
      <c r="AH914" s="65"/>
      <c r="AI914" s="65"/>
      <c r="AJ914" s="65"/>
      <c r="AK914" s="65"/>
      <c r="AL914" s="65"/>
    </row>
    <row r="915" ht="20.25" customHeight="1">
      <c r="A915" s="65"/>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5"/>
      <c r="AA915" s="65"/>
      <c r="AB915" s="65"/>
      <c r="AC915" s="65"/>
      <c r="AD915" s="65"/>
      <c r="AE915" s="65"/>
      <c r="AF915" s="65"/>
      <c r="AG915" s="65"/>
      <c r="AH915" s="65"/>
      <c r="AI915" s="65"/>
      <c r="AJ915" s="65"/>
      <c r="AK915" s="65"/>
      <c r="AL915" s="65"/>
    </row>
    <row r="916" ht="20.25" customHeight="1">
      <c r="A916" s="65"/>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5"/>
      <c r="AA916" s="65"/>
      <c r="AB916" s="65"/>
      <c r="AC916" s="65"/>
      <c r="AD916" s="65"/>
      <c r="AE916" s="65"/>
      <c r="AF916" s="65"/>
      <c r="AG916" s="65"/>
      <c r="AH916" s="65"/>
      <c r="AI916" s="65"/>
      <c r="AJ916" s="65"/>
      <c r="AK916" s="65"/>
      <c r="AL916" s="65"/>
    </row>
    <row r="917" ht="20.25" customHeight="1">
      <c r="A917" s="65"/>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5"/>
      <c r="AA917" s="65"/>
      <c r="AB917" s="65"/>
      <c r="AC917" s="65"/>
      <c r="AD917" s="65"/>
      <c r="AE917" s="65"/>
      <c r="AF917" s="65"/>
      <c r="AG917" s="65"/>
      <c r="AH917" s="65"/>
      <c r="AI917" s="65"/>
      <c r="AJ917" s="65"/>
      <c r="AK917" s="65"/>
      <c r="AL917" s="65"/>
    </row>
    <row r="918" ht="20.25" customHeight="1">
      <c r="A918" s="65"/>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5"/>
      <c r="AA918" s="65"/>
      <c r="AB918" s="65"/>
      <c r="AC918" s="65"/>
      <c r="AD918" s="65"/>
      <c r="AE918" s="65"/>
      <c r="AF918" s="65"/>
      <c r="AG918" s="65"/>
      <c r="AH918" s="65"/>
      <c r="AI918" s="65"/>
      <c r="AJ918" s="65"/>
      <c r="AK918" s="65"/>
      <c r="AL918" s="65"/>
    </row>
    <row r="919" ht="20.25" customHeight="1">
      <c r="A919" s="65"/>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5"/>
      <c r="AA919" s="65"/>
      <c r="AB919" s="65"/>
      <c r="AC919" s="65"/>
      <c r="AD919" s="65"/>
      <c r="AE919" s="65"/>
      <c r="AF919" s="65"/>
      <c r="AG919" s="65"/>
      <c r="AH919" s="65"/>
      <c r="AI919" s="65"/>
      <c r="AJ919" s="65"/>
      <c r="AK919" s="65"/>
      <c r="AL919" s="65"/>
    </row>
    <row r="920" ht="20.25" customHeight="1">
      <c r="A920" s="65"/>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5"/>
      <c r="AA920" s="65"/>
      <c r="AB920" s="65"/>
      <c r="AC920" s="65"/>
      <c r="AD920" s="65"/>
      <c r="AE920" s="65"/>
      <c r="AF920" s="65"/>
      <c r="AG920" s="65"/>
      <c r="AH920" s="65"/>
      <c r="AI920" s="65"/>
      <c r="AJ920" s="65"/>
      <c r="AK920" s="65"/>
      <c r="AL920" s="65"/>
    </row>
    <row r="921" ht="20.25" customHeight="1">
      <c r="A921" s="65"/>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5"/>
      <c r="AA921" s="65"/>
      <c r="AB921" s="65"/>
      <c r="AC921" s="65"/>
      <c r="AD921" s="65"/>
      <c r="AE921" s="65"/>
      <c r="AF921" s="65"/>
      <c r="AG921" s="65"/>
      <c r="AH921" s="65"/>
      <c r="AI921" s="65"/>
      <c r="AJ921" s="65"/>
      <c r="AK921" s="65"/>
      <c r="AL921" s="65"/>
    </row>
    <row r="922" ht="20.25" customHeight="1">
      <c r="A922" s="65"/>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5"/>
      <c r="AA922" s="65"/>
      <c r="AB922" s="65"/>
      <c r="AC922" s="65"/>
      <c r="AD922" s="65"/>
      <c r="AE922" s="65"/>
      <c r="AF922" s="65"/>
      <c r="AG922" s="65"/>
      <c r="AH922" s="65"/>
      <c r="AI922" s="65"/>
      <c r="AJ922" s="65"/>
      <c r="AK922" s="65"/>
      <c r="AL922" s="65"/>
    </row>
    <row r="923" ht="20.25" customHeight="1">
      <c r="A923" s="65"/>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5"/>
      <c r="AA923" s="65"/>
      <c r="AB923" s="65"/>
      <c r="AC923" s="65"/>
      <c r="AD923" s="65"/>
      <c r="AE923" s="65"/>
      <c r="AF923" s="65"/>
      <c r="AG923" s="65"/>
      <c r="AH923" s="65"/>
      <c r="AI923" s="65"/>
      <c r="AJ923" s="65"/>
      <c r="AK923" s="65"/>
      <c r="AL923" s="65"/>
    </row>
    <row r="924" ht="20.25" customHeight="1">
      <c r="A924" s="65"/>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5"/>
      <c r="AA924" s="65"/>
      <c r="AB924" s="65"/>
      <c r="AC924" s="65"/>
      <c r="AD924" s="65"/>
      <c r="AE924" s="65"/>
      <c r="AF924" s="65"/>
      <c r="AG924" s="65"/>
      <c r="AH924" s="65"/>
      <c r="AI924" s="65"/>
      <c r="AJ924" s="65"/>
      <c r="AK924" s="65"/>
      <c r="AL924" s="65"/>
    </row>
    <row r="925" ht="20.25" customHeight="1">
      <c r="A925" s="65"/>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5"/>
      <c r="AA925" s="65"/>
      <c r="AB925" s="65"/>
      <c r="AC925" s="65"/>
      <c r="AD925" s="65"/>
      <c r="AE925" s="65"/>
      <c r="AF925" s="65"/>
      <c r="AG925" s="65"/>
      <c r="AH925" s="65"/>
      <c r="AI925" s="65"/>
      <c r="AJ925" s="65"/>
      <c r="AK925" s="65"/>
      <c r="AL925" s="65"/>
    </row>
    <row r="926" ht="20.25" customHeight="1">
      <c r="A926" s="65"/>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5"/>
      <c r="AA926" s="65"/>
      <c r="AB926" s="65"/>
      <c r="AC926" s="65"/>
      <c r="AD926" s="65"/>
      <c r="AE926" s="65"/>
      <c r="AF926" s="65"/>
      <c r="AG926" s="65"/>
      <c r="AH926" s="65"/>
      <c r="AI926" s="65"/>
      <c r="AJ926" s="65"/>
      <c r="AK926" s="65"/>
      <c r="AL926" s="65"/>
    </row>
    <row r="927" ht="20.25" customHeight="1">
      <c r="A927" s="65"/>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5"/>
      <c r="AA927" s="65"/>
      <c r="AB927" s="65"/>
      <c r="AC927" s="65"/>
      <c r="AD927" s="65"/>
      <c r="AE927" s="65"/>
      <c r="AF927" s="65"/>
      <c r="AG927" s="65"/>
      <c r="AH927" s="65"/>
      <c r="AI927" s="65"/>
      <c r="AJ927" s="65"/>
      <c r="AK927" s="65"/>
      <c r="AL927" s="65"/>
    </row>
    <row r="928" ht="20.25" customHeight="1">
      <c r="A928" s="65"/>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5"/>
      <c r="AA928" s="65"/>
      <c r="AB928" s="65"/>
      <c r="AC928" s="65"/>
      <c r="AD928" s="65"/>
      <c r="AE928" s="65"/>
      <c r="AF928" s="65"/>
      <c r="AG928" s="65"/>
      <c r="AH928" s="65"/>
      <c r="AI928" s="65"/>
      <c r="AJ928" s="65"/>
      <c r="AK928" s="65"/>
      <c r="AL928" s="65"/>
    </row>
    <row r="929" ht="20.25" customHeight="1">
      <c r="A929" s="65"/>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5"/>
      <c r="AA929" s="65"/>
      <c r="AB929" s="65"/>
      <c r="AC929" s="65"/>
      <c r="AD929" s="65"/>
      <c r="AE929" s="65"/>
      <c r="AF929" s="65"/>
      <c r="AG929" s="65"/>
      <c r="AH929" s="65"/>
      <c r="AI929" s="65"/>
      <c r="AJ929" s="65"/>
      <c r="AK929" s="65"/>
      <c r="AL929" s="65"/>
    </row>
    <row r="930" ht="20.25" customHeight="1">
      <c r="A930" s="65"/>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5"/>
      <c r="AA930" s="65"/>
      <c r="AB930" s="65"/>
      <c r="AC930" s="65"/>
      <c r="AD930" s="65"/>
      <c r="AE930" s="65"/>
      <c r="AF930" s="65"/>
      <c r="AG930" s="65"/>
      <c r="AH930" s="65"/>
      <c r="AI930" s="65"/>
      <c r="AJ930" s="65"/>
      <c r="AK930" s="65"/>
      <c r="AL930" s="65"/>
    </row>
    <row r="931" ht="20.25" customHeight="1">
      <c r="A931" s="65"/>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5"/>
      <c r="AA931" s="65"/>
      <c r="AB931" s="65"/>
      <c r="AC931" s="65"/>
      <c r="AD931" s="65"/>
      <c r="AE931" s="65"/>
      <c r="AF931" s="65"/>
      <c r="AG931" s="65"/>
      <c r="AH931" s="65"/>
      <c r="AI931" s="65"/>
      <c r="AJ931" s="65"/>
      <c r="AK931" s="65"/>
      <c r="AL931" s="65"/>
    </row>
    <row r="932" ht="20.25" customHeight="1">
      <c r="A932" s="65"/>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5"/>
      <c r="AA932" s="65"/>
      <c r="AB932" s="65"/>
      <c r="AC932" s="65"/>
      <c r="AD932" s="65"/>
      <c r="AE932" s="65"/>
      <c r="AF932" s="65"/>
      <c r="AG932" s="65"/>
      <c r="AH932" s="65"/>
      <c r="AI932" s="65"/>
      <c r="AJ932" s="65"/>
      <c r="AK932" s="65"/>
      <c r="AL932" s="65"/>
    </row>
    <row r="933" ht="20.25" customHeight="1">
      <c r="A933" s="65"/>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5"/>
      <c r="AA933" s="65"/>
      <c r="AB933" s="65"/>
      <c r="AC933" s="65"/>
      <c r="AD933" s="65"/>
      <c r="AE933" s="65"/>
      <c r="AF933" s="65"/>
      <c r="AG933" s="65"/>
      <c r="AH933" s="65"/>
      <c r="AI933" s="65"/>
      <c r="AJ933" s="65"/>
      <c r="AK933" s="65"/>
      <c r="AL933" s="65"/>
    </row>
    <row r="934" ht="20.25" customHeight="1">
      <c r="A934" s="65"/>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5"/>
      <c r="AA934" s="65"/>
      <c r="AB934" s="65"/>
      <c r="AC934" s="65"/>
      <c r="AD934" s="65"/>
      <c r="AE934" s="65"/>
      <c r="AF934" s="65"/>
      <c r="AG934" s="65"/>
      <c r="AH934" s="65"/>
      <c r="AI934" s="65"/>
      <c r="AJ934" s="65"/>
      <c r="AK934" s="65"/>
      <c r="AL934" s="65"/>
    </row>
    <row r="935" ht="20.25" customHeight="1">
      <c r="A935" s="65"/>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5"/>
      <c r="AA935" s="65"/>
      <c r="AB935" s="65"/>
      <c r="AC935" s="65"/>
      <c r="AD935" s="65"/>
      <c r="AE935" s="65"/>
      <c r="AF935" s="65"/>
      <c r="AG935" s="65"/>
      <c r="AH935" s="65"/>
      <c r="AI935" s="65"/>
      <c r="AJ935" s="65"/>
      <c r="AK935" s="65"/>
      <c r="AL935" s="65"/>
    </row>
    <row r="936" ht="20.25" customHeight="1">
      <c r="A936" s="65"/>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5"/>
      <c r="AA936" s="65"/>
      <c r="AB936" s="65"/>
      <c r="AC936" s="65"/>
      <c r="AD936" s="65"/>
      <c r="AE936" s="65"/>
      <c r="AF936" s="65"/>
      <c r="AG936" s="65"/>
      <c r="AH936" s="65"/>
      <c r="AI936" s="65"/>
      <c r="AJ936" s="65"/>
      <c r="AK936" s="65"/>
      <c r="AL936" s="65"/>
    </row>
    <row r="937" ht="20.25" customHeight="1">
      <c r="A937" s="65"/>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5"/>
      <c r="AA937" s="65"/>
      <c r="AB937" s="65"/>
      <c r="AC937" s="65"/>
      <c r="AD937" s="65"/>
      <c r="AE937" s="65"/>
      <c r="AF937" s="65"/>
      <c r="AG937" s="65"/>
      <c r="AH937" s="65"/>
      <c r="AI937" s="65"/>
      <c r="AJ937" s="65"/>
      <c r="AK937" s="65"/>
      <c r="AL937" s="65"/>
    </row>
    <row r="938" ht="20.25" customHeight="1">
      <c r="A938" s="65"/>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5"/>
      <c r="AA938" s="65"/>
      <c r="AB938" s="65"/>
      <c r="AC938" s="65"/>
      <c r="AD938" s="65"/>
      <c r="AE938" s="65"/>
      <c r="AF938" s="65"/>
      <c r="AG938" s="65"/>
      <c r="AH938" s="65"/>
      <c r="AI938" s="65"/>
      <c r="AJ938" s="65"/>
      <c r="AK938" s="65"/>
      <c r="AL938" s="65"/>
    </row>
    <row r="939" ht="20.25" customHeight="1">
      <c r="A939" s="65"/>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5"/>
      <c r="AA939" s="65"/>
      <c r="AB939" s="65"/>
      <c r="AC939" s="65"/>
      <c r="AD939" s="65"/>
      <c r="AE939" s="65"/>
      <c r="AF939" s="65"/>
      <c r="AG939" s="65"/>
      <c r="AH939" s="65"/>
      <c r="AI939" s="65"/>
      <c r="AJ939" s="65"/>
      <c r="AK939" s="65"/>
      <c r="AL939" s="65"/>
    </row>
    <row r="940" ht="20.25" customHeight="1">
      <c r="A940" s="65"/>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5"/>
      <c r="AA940" s="65"/>
      <c r="AB940" s="65"/>
      <c r="AC940" s="65"/>
      <c r="AD940" s="65"/>
      <c r="AE940" s="65"/>
      <c r="AF940" s="65"/>
      <c r="AG940" s="65"/>
      <c r="AH940" s="65"/>
      <c r="AI940" s="65"/>
      <c r="AJ940" s="65"/>
      <c r="AK940" s="65"/>
      <c r="AL940" s="65"/>
    </row>
    <row r="941" ht="20.25" customHeight="1">
      <c r="A941" s="65"/>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5"/>
      <c r="AA941" s="65"/>
      <c r="AB941" s="65"/>
      <c r="AC941" s="65"/>
      <c r="AD941" s="65"/>
      <c r="AE941" s="65"/>
      <c r="AF941" s="65"/>
      <c r="AG941" s="65"/>
      <c r="AH941" s="65"/>
      <c r="AI941" s="65"/>
      <c r="AJ941" s="65"/>
      <c r="AK941" s="65"/>
      <c r="AL941" s="65"/>
    </row>
    <row r="942" ht="20.25" customHeight="1">
      <c r="A942" s="65"/>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5"/>
      <c r="AA942" s="65"/>
      <c r="AB942" s="65"/>
      <c r="AC942" s="65"/>
      <c r="AD942" s="65"/>
      <c r="AE942" s="65"/>
      <c r="AF942" s="65"/>
      <c r="AG942" s="65"/>
      <c r="AH942" s="65"/>
      <c r="AI942" s="65"/>
      <c r="AJ942" s="65"/>
      <c r="AK942" s="65"/>
      <c r="AL942" s="65"/>
    </row>
    <row r="943" ht="20.25" customHeight="1">
      <c r="A943" s="65"/>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5"/>
      <c r="AA943" s="65"/>
      <c r="AB943" s="65"/>
      <c r="AC943" s="65"/>
      <c r="AD943" s="65"/>
      <c r="AE943" s="65"/>
      <c r="AF943" s="65"/>
      <c r="AG943" s="65"/>
      <c r="AH943" s="65"/>
      <c r="AI943" s="65"/>
      <c r="AJ943" s="65"/>
      <c r="AK943" s="65"/>
      <c r="AL943" s="65"/>
    </row>
    <row r="944" ht="20.25" customHeight="1">
      <c r="A944" s="65"/>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5"/>
      <c r="AA944" s="65"/>
      <c r="AB944" s="65"/>
      <c r="AC944" s="65"/>
      <c r="AD944" s="65"/>
      <c r="AE944" s="65"/>
      <c r="AF944" s="65"/>
      <c r="AG944" s="65"/>
      <c r="AH944" s="65"/>
      <c r="AI944" s="65"/>
      <c r="AJ944" s="65"/>
      <c r="AK944" s="65"/>
      <c r="AL944" s="65"/>
    </row>
    <row r="945" ht="20.25" customHeight="1">
      <c r="A945" s="65"/>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5"/>
      <c r="AA945" s="65"/>
      <c r="AB945" s="65"/>
      <c r="AC945" s="65"/>
      <c r="AD945" s="65"/>
      <c r="AE945" s="65"/>
      <c r="AF945" s="65"/>
      <c r="AG945" s="65"/>
      <c r="AH945" s="65"/>
      <c r="AI945" s="65"/>
      <c r="AJ945" s="65"/>
      <c r="AK945" s="65"/>
      <c r="AL945" s="65"/>
    </row>
    <row r="946" ht="20.25" customHeight="1">
      <c r="A946" s="65"/>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5"/>
      <c r="AA946" s="65"/>
      <c r="AB946" s="65"/>
      <c r="AC946" s="65"/>
      <c r="AD946" s="65"/>
      <c r="AE946" s="65"/>
      <c r="AF946" s="65"/>
      <c r="AG946" s="65"/>
      <c r="AH946" s="65"/>
      <c r="AI946" s="65"/>
      <c r="AJ946" s="65"/>
      <c r="AK946" s="65"/>
      <c r="AL946" s="65"/>
    </row>
    <row r="947" ht="20.25" customHeight="1">
      <c r="A947" s="65"/>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5"/>
      <c r="AA947" s="65"/>
      <c r="AB947" s="65"/>
      <c r="AC947" s="65"/>
      <c r="AD947" s="65"/>
      <c r="AE947" s="65"/>
      <c r="AF947" s="65"/>
      <c r="AG947" s="65"/>
      <c r="AH947" s="65"/>
      <c r="AI947" s="65"/>
      <c r="AJ947" s="65"/>
      <c r="AK947" s="65"/>
      <c r="AL947" s="65"/>
    </row>
    <row r="948" ht="20.25" customHeight="1">
      <c r="A948" s="65"/>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5"/>
      <c r="AA948" s="65"/>
      <c r="AB948" s="65"/>
      <c r="AC948" s="65"/>
      <c r="AD948" s="65"/>
      <c r="AE948" s="65"/>
      <c r="AF948" s="65"/>
      <c r="AG948" s="65"/>
      <c r="AH948" s="65"/>
      <c r="AI948" s="65"/>
      <c r="AJ948" s="65"/>
      <c r="AK948" s="65"/>
      <c r="AL948" s="65"/>
    </row>
    <row r="949" ht="20.25" customHeight="1">
      <c r="A949" s="65"/>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5"/>
      <c r="AA949" s="65"/>
      <c r="AB949" s="65"/>
      <c r="AC949" s="65"/>
      <c r="AD949" s="65"/>
      <c r="AE949" s="65"/>
      <c r="AF949" s="65"/>
      <c r="AG949" s="65"/>
      <c r="AH949" s="65"/>
      <c r="AI949" s="65"/>
      <c r="AJ949" s="65"/>
      <c r="AK949" s="65"/>
      <c r="AL949" s="65"/>
    </row>
    <row r="950" ht="20.25" customHeight="1">
      <c r="A950" s="65"/>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5"/>
      <c r="AA950" s="65"/>
      <c r="AB950" s="65"/>
      <c r="AC950" s="65"/>
      <c r="AD950" s="65"/>
      <c r="AE950" s="65"/>
      <c r="AF950" s="65"/>
      <c r="AG950" s="65"/>
      <c r="AH950" s="65"/>
      <c r="AI950" s="65"/>
      <c r="AJ950" s="65"/>
      <c r="AK950" s="65"/>
      <c r="AL950" s="65"/>
    </row>
    <row r="951" ht="20.25" customHeight="1">
      <c r="A951" s="65"/>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5"/>
      <c r="AA951" s="65"/>
      <c r="AB951" s="65"/>
      <c r="AC951" s="65"/>
      <c r="AD951" s="65"/>
      <c r="AE951" s="65"/>
      <c r="AF951" s="65"/>
      <c r="AG951" s="65"/>
      <c r="AH951" s="65"/>
      <c r="AI951" s="65"/>
      <c r="AJ951" s="65"/>
      <c r="AK951" s="65"/>
      <c r="AL951" s="65"/>
    </row>
    <row r="952" ht="20.25" customHeight="1">
      <c r="A952" s="65"/>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5"/>
      <c r="AA952" s="65"/>
      <c r="AB952" s="65"/>
      <c r="AC952" s="65"/>
      <c r="AD952" s="65"/>
      <c r="AE952" s="65"/>
      <c r="AF952" s="65"/>
      <c r="AG952" s="65"/>
      <c r="AH952" s="65"/>
      <c r="AI952" s="65"/>
      <c r="AJ952" s="65"/>
      <c r="AK952" s="65"/>
      <c r="AL952" s="65"/>
    </row>
    <row r="953" ht="20.25" customHeight="1">
      <c r="A953" s="65"/>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5"/>
      <c r="AA953" s="65"/>
      <c r="AB953" s="65"/>
      <c r="AC953" s="65"/>
      <c r="AD953" s="65"/>
      <c r="AE953" s="65"/>
      <c r="AF953" s="65"/>
      <c r="AG953" s="65"/>
      <c r="AH953" s="65"/>
      <c r="AI953" s="65"/>
      <c r="AJ953" s="65"/>
      <c r="AK953" s="65"/>
      <c r="AL953" s="65"/>
    </row>
    <row r="954" ht="20.25" customHeight="1">
      <c r="A954" s="65"/>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5"/>
      <c r="AA954" s="65"/>
      <c r="AB954" s="65"/>
      <c r="AC954" s="65"/>
      <c r="AD954" s="65"/>
      <c r="AE954" s="65"/>
      <c r="AF954" s="65"/>
      <c r="AG954" s="65"/>
      <c r="AH954" s="65"/>
      <c r="AI954" s="65"/>
      <c r="AJ954" s="65"/>
      <c r="AK954" s="65"/>
      <c r="AL954" s="65"/>
    </row>
    <row r="955" ht="20.25" customHeight="1">
      <c r="A955" s="65"/>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5"/>
      <c r="AA955" s="65"/>
      <c r="AB955" s="65"/>
      <c r="AC955" s="65"/>
      <c r="AD955" s="65"/>
      <c r="AE955" s="65"/>
      <c r="AF955" s="65"/>
      <c r="AG955" s="65"/>
      <c r="AH955" s="65"/>
      <c r="AI955" s="65"/>
      <c r="AJ955" s="65"/>
      <c r="AK955" s="65"/>
      <c r="AL955" s="65"/>
    </row>
    <row r="956" ht="20.25" customHeight="1">
      <c r="A956" s="65"/>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5"/>
      <c r="AA956" s="65"/>
      <c r="AB956" s="65"/>
      <c r="AC956" s="65"/>
      <c r="AD956" s="65"/>
      <c r="AE956" s="65"/>
      <c r="AF956" s="65"/>
      <c r="AG956" s="65"/>
      <c r="AH956" s="65"/>
      <c r="AI956" s="65"/>
      <c r="AJ956" s="65"/>
      <c r="AK956" s="65"/>
      <c r="AL956" s="65"/>
    </row>
    <row r="957" ht="20.25" customHeight="1">
      <c r="A957" s="65"/>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5"/>
      <c r="AA957" s="65"/>
      <c r="AB957" s="65"/>
      <c r="AC957" s="65"/>
      <c r="AD957" s="65"/>
      <c r="AE957" s="65"/>
      <c r="AF957" s="65"/>
      <c r="AG957" s="65"/>
      <c r="AH957" s="65"/>
      <c r="AI957" s="65"/>
      <c r="AJ957" s="65"/>
      <c r="AK957" s="65"/>
      <c r="AL957" s="65"/>
    </row>
    <row r="958" ht="20.25" customHeight="1">
      <c r="A958" s="65"/>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5"/>
      <c r="AA958" s="65"/>
      <c r="AB958" s="65"/>
      <c r="AC958" s="65"/>
      <c r="AD958" s="65"/>
      <c r="AE958" s="65"/>
      <c r="AF958" s="65"/>
      <c r="AG958" s="65"/>
      <c r="AH958" s="65"/>
      <c r="AI958" s="65"/>
      <c r="AJ958" s="65"/>
      <c r="AK958" s="65"/>
      <c r="AL958" s="65"/>
    </row>
    <row r="959" ht="20.25" customHeight="1">
      <c r="A959" s="65"/>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5"/>
      <c r="AA959" s="65"/>
      <c r="AB959" s="65"/>
      <c r="AC959" s="65"/>
      <c r="AD959" s="65"/>
      <c r="AE959" s="65"/>
      <c r="AF959" s="65"/>
      <c r="AG959" s="65"/>
      <c r="AH959" s="65"/>
      <c r="AI959" s="65"/>
      <c r="AJ959" s="65"/>
      <c r="AK959" s="65"/>
      <c r="AL959" s="65"/>
    </row>
    <row r="960" ht="20.25" customHeight="1">
      <c r="A960" s="65"/>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5"/>
      <c r="AA960" s="65"/>
      <c r="AB960" s="65"/>
      <c r="AC960" s="65"/>
      <c r="AD960" s="65"/>
      <c r="AE960" s="65"/>
      <c r="AF960" s="65"/>
      <c r="AG960" s="65"/>
      <c r="AH960" s="65"/>
      <c r="AI960" s="65"/>
      <c r="AJ960" s="65"/>
      <c r="AK960" s="65"/>
      <c r="AL960" s="65"/>
    </row>
    <row r="961" ht="20.25" customHeight="1">
      <c r="A961" s="65"/>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5"/>
      <c r="AA961" s="65"/>
      <c r="AB961" s="65"/>
      <c r="AC961" s="65"/>
      <c r="AD961" s="65"/>
      <c r="AE961" s="65"/>
      <c r="AF961" s="65"/>
      <c r="AG961" s="65"/>
      <c r="AH961" s="65"/>
      <c r="AI961" s="65"/>
      <c r="AJ961" s="65"/>
      <c r="AK961" s="65"/>
      <c r="AL961" s="65"/>
    </row>
    <row r="962" ht="20.25" customHeight="1">
      <c r="A962" s="65"/>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5"/>
      <c r="AA962" s="65"/>
      <c r="AB962" s="65"/>
      <c r="AC962" s="65"/>
      <c r="AD962" s="65"/>
      <c r="AE962" s="65"/>
      <c r="AF962" s="65"/>
      <c r="AG962" s="65"/>
      <c r="AH962" s="65"/>
      <c r="AI962" s="65"/>
      <c r="AJ962" s="65"/>
      <c r="AK962" s="65"/>
      <c r="AL962" s="65"/>
    </row>
    <row r="963" ht="20.25" customHeight="1">
      <c r="A963" s="65"/>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5"/>
      <c r="AA963" s="65"/>
      <c r="AB963" s="65"/>
      <c r="AC963" s="65"/>
      <c r="AD963" s="65"/>
      <c r="AE963" s="65"/>
      <c r="AF963" s="65"/>
      <c r="AG963" s="65"/>
      <c r="AH963" s="65"/>
      <c r="AI963" s="65"/>
      <c r="AJ963" s="65"/>
      <c r="AK963" s="65"/>
      <c r="AL963" s="65"/>
    </row>
    <row r="964" ht="20.25" customHeight="1">
      <c r="A964" s="65"/>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5"/>
      <c r="AA964" s="65"/>
      <c r="AB964" s="65"/>
      <c r="AC964" s="65"/>
      <c r="AD964" s="65"/>
      <c r="AE964" s="65"/>
      <c r="AF964" s="65"/>
      <c r="AG964" s="65"/>
      <c r="AH964" s="65"/>
      <c r="AI964" s="65"/>
      <c r="AJ964" s="65"/>
      <c r="AK964" s="65"/>
      <c r="AL964" s="65"/>
    </row>
    <row r="965" ht="20.25" customHeight="1">
      <c r="A965" s="65"/>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5"/>
      <c r="AA965" s="65"/>
      <c r="AB965" s="65"/>
      <c r="AC965" s="65"/>
      <c r="AD965" s="65"/>
      <c r="AE965" s="65"/>
      <c r="AF965" s="65"/>
      <c r="AG965" s="65"/>
      <c r="AH965" s="65"/>
      <c r="AI965" s="65"/>
      <c r="AJ965" s="65"/>
      <c r="AK965" s="65"/>
      <c r="AL965" s="65"/>
    </row>
    <row r="966" ht="20.25" customHeight="1">
      <c r="A966" s="65"/>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5"/>
      <c r="AA966" s="65"/>
      <c r="AB966" s="65"/>
      <c r="AC966" s="65"/>
      <c r="AD966" s="65"/>
      <c r="AE966" s="65"/>
      <c r="AF966" s="65"/>
      <c r="AG966" s="65"/>
      <c r="AH966" s="65"/>
      <c r="AI966" s="65"/>
      <c r="AJ966" s="65"/>
      <c r="AK966" s="65"/>
      <c r="AL966" s="65"/>
    </row>
    <row r="967" ht="20.25" customHeight="1">
      <c r="A967" s="65"/>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5"/>
      <c r="AA967" s="65"/>
      <c r="AB967" s="65"/>
      <c r="AC967" s="65"/>
      <c r="AD967" s="65"/>
      <c r="AE967" s="65"/>
      <c r="AF967" s="65"/>
      <c r="AG967" s="65"/>
      <c r="AH967" s="65"/>
      <c r="AI967" s="65"/>
      <c r="AJ967" s="65"/>
      <c r="AK967" s="65"/>
      <c r="AL967" s="65"/>
    </row>
    <row r="968" ht="20.25" customHeight="1">
      <c r="A968" s="65"/>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5"/>
      <c r="AA968" s="65"/>
      <c r="AB968" s="65"/>
      <c r="AC968" s="65"/>
      <c r="AD968" s="65"/>
      <c r="AE968" s="65"/>
      <c r="AF968" s="65"/>
      <c r="AG968" s="65"/>
      <c r="AH968" s="65"/>
      <c r="AI968" s="65"/>
      <c r="AJ968" s="65"/>
      <c r="AK968" s="65"/>
      <c r="AL968" s="65"/>
    </row>
    <row r="969" ht="20.25" customHeight="1">
      <c r="A969" s="65"/>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5"/>
      <c r="AA969" s="65"/>
      <c r="AB969" s="65"/>
      <c r="AC969" s="65"/>
      <c r="AD969" s="65"/>
      <c r="AE969" s="65"/>
      <c r="AF969" s="65"/>
      <c r="AG969" s="65"/>
      <c r="AH969" s="65"/>
      <c r="AI969" s="65"/>
      <c r="AJ969" s="65"/>
      <c r="AK969" s="65"/>
      <c r="AL969" s="65"/>
    </row>
    <row r="970" ht="20.25" customHeight="1">
      <c r="A970" s="65"/>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5"/>
      <c r="AA970" s="65"/>
      <c r="AB970" s="65"/>
      <c r="AC970" s="65"/>
      <c r="AD970" s="65"/>
      <c r="AE970" s="65"/>
      <c r="AF970" s="65"/>
      <c r="AG970" s="65"/>
      <c r="AH970" s="65"/>
      <c r="AI970" s="65"/>
      <c r="AJ970" s="65"/>
      <c r="AK970" s="65"/>
      <c r="AL970" s="65"/>
    </row>
    <row r="971" ht="20.25" customHeight="1">
      <c r="A971" s="65"/>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5"/>
      <c r="AA971" s="65"/>
      <c r="AB971" s="65"/>
      <c r="AC971" s="65"/>
      <c r="AD971" s="65"/>
      <c r="AE971" s="65"/>
      <c r="AF971" s="65"/>
      <c r="AG971" s="65"/>
      <c r="AH971" s="65"/>
      <c r="AI971" s="65"/>
      <c r="AJ971" s="65"/>
      <c r="AK971" s="65"/>
      <c r="AL971" s="65"/>
    </row>
    <row r="972" ht="20.25" customHeight="1">
      <c r="A972" s="65"/>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5"/>
      <c r="AA972" s="65"/>
      <c r="AB972" s="65"/>
      <c r="AC972" s="65"/>
      <c r="AD972" s="65"/>
      <c r="AE972" s="65"/>
      <c r="AF972" s="65"/>
      <c r="AG972" s="65"/>
      <c r="AH972" s="65"/>
      <c r="AI972" s="65"/>
      <c r="AJ972" s="65"/>
      <c r="AK972" s="65"/>
      <c r="AL972" s="65"/>
    </row>
    <row r="973" ht="20.25" customHeight="1">
      <c r="A973" s="65"/>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5"/>
      <c r="AA973" s="65"/>
      <c r="AB973" s="65"/>
      <c r="AC973" s="65"/>
      <c r="AD973" s="65"/>
      <c r="AE973" s="65"/>
      <c r="AF973" s="65"/>
      <c r="AG973" s="65"/>
      <c r="AH973" s="65"/>
      <c r="AI973" s="65"/>
      <c r="AJ973" s="65"/>
      <c r="AK973" s="65"/>
      <c r="AL973" s="65"/>
    </row>
    <row r="974" ht="20.25" customHeight="1">
      <c r="A974" s="65"/>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5"/>
      <c r="AA974" s="65"/>
      <c r="AB974" s="65"/>
      <c r="AC974" s="65"/>
      <c r="AD974" s="65"/>
      <c r="AE974" s="65"/>
      <c r="AF974" s="65"/>
      <c r="AG974" s="65"/>
      <c r="AH974" s="65"/>
      <c r="AI974" s="65"/>
      <c r="AJ974" s="65"/>
      <c r="AK974" s="65"/>
      <c r="AL974" s="65"/>
    </row>
    <row r="975" ht="20.25" customHeight="1">
      <c r="A975" s="65"/>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5"/>
      <c r="AA975" s="65"/>
      <c r="AB975" s="65"/>
      <c r="AC975" s="65"/>
      <c r="AD975" s="65"/>
      <c r="AE975" s="65"/>
      <c r="AF975" s="65"/>
      <c r="AG975" s="65"/>
      <c r="AH975" s="65"/>
      <c r="AI975" s="65"/>
      <c r="AJ975" s="65"/>
      <c r="AK975" s="65"/>
      <c r="AL975" s="65"/>
    </row>
    <row r="976" ht="20.25" customHeight="1">
      <c r="A976" s="65"/>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5"/>
      <c r="AA976" s="65"/>
      <c r="AB976" s="65"/>
      <c r="AC976" s="65"/>
      <c r="AD976" s="65"/>
      <c r="AE976" s="65"/>
      <c r="AF976" s="65"/>
      <c r="AG976" s="65"/>
      <c r="AH976" s="65"/>
      <c r="AI976" s="65"/>
      <c r="AJ976" s="65"/>
      <c r="AK976" s="65"/>
      <c r="AL976" s="65"/>
    </row>
    <row r="977" ht="20.25" customHeight="1">
      <c r="A977" s="65"/>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5"/>
      <c r="AA977" s="65"/>
      <c r="AB977" s="65"/>
      <c r="AC977" s="65"/>
      <c r="AD977" s="65"/>
      <c r="AE977" s="65"/>
      <c r="AF977" s="65"/>
      <c r="AG977" s="65"/>
      <c r="AH977" s="65"/>
      <c r="AI977" s="65"/>
      <c r="AJ977" s="65"/>
      <c r="AK977" s="65"/>
      <c r="AL977" s="65"/>
    </row>
    <row r="978" ht="20.25" customHeight="1">
      <c r="A978" s="65"/>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5"/>
      <c r="AA978" s="65"/>
      <c r="AB978" s="65"/>
      <c r="AC978" s="65"/>
      <c r="AD978" s="65"/>
      <c r="AE978" s="65"/>
      <c r="AF978" s="65"/>
      <c r="AG978" s="65"/>
      <c r="AH978" s="65"/>
      <c r="AI978" s="65"/>
      <c r="AJ978" s="65"/>
      <c r="AK978" s="65"/>
      <c r="AL978" s="65"/>
    </row>
    <row r="979" ht="20.25" customHeight="1">
      <c r="A979" s="65"/>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5"/>
      <c r="AA979" s="65"/>
      <c r="AB979" s="65"/>
      <c r="AC979" s="65"/>
      <c r="AD979" s="65"/>
      <c r="AE979" s="65"/>
      <c r="AF979" s="65"/>
      <c r="AG979" s="65"/>
      <c r="AH979" s="65"/>
      <c r="AI979" s="65"/>
      <c r="AJ979" s="65"/>
      <c r="AK979" s="65"/>
      <c r="AL979" s="65"/>
    </row>
    <row r="980" ht="20.25" customHeight="1">
      <c r="A980" s="65"/>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5"/>
      <c r="AA980" s="65"/>
      <c r="AB980" s="65"/>
      <c r="AC980" s="65"/>
      <c r="AD980" s="65"/>
      <c r="AE980" s="65"/>
      <c r="AF980" s="65"/>
      <c r="AG980" s="65"/>
      <c r="AH980" s="65"/>
      <c r="AI980" s="65"/>
      <c r="AJ980" s="65"/>
      <c r="AK980" s="65"/>
      <c r="AL980" s="65"/>
    </row>
    <row r="981" ht="20.25" customHeight="1">
      <c r="A981" s="65"/>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5"/>
      <c r="AA981" s="65"/>
      <c r="AB981" s="65"/>
      <c r="AC981" s="65"/>
      <c r="AD981" s="65"/>
      <c r="AE981" s="65"/>
      <c r="AF981" s="65"/>
      <c r="AG981" s="65"/>
      <c r="AH981" s="65"/>
      <c r="AI981" s="65"/>
      <c r="AJ981" s="65"/>
      <c r="AK981" s="65"/>
      <c r="AL981" s="65"/>
    </row>
    <row r="982" ht="20.25" customHeight="1">
      <c r="A982" s="65"/>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5"/>
      <c r="AA982" s="65"/>
      <c r="AB982" s="65"/>
      <c r="AC982" s="65"/>
      <c r="AD982" s="65"/>
      <c r="AE982" s="65"/>
      <c r="AF982" s="65"/>
      <c r="AG982" s="65"/>
      <c r="AH982" s="65"/>
      <c r="AI982" s="65"/>
      <c r="AJ982" s="65"/>
      <c r="AK982" s="65"/>
      <c r="AL982" s="65"/>
    </row>
    <row r="983" ht="20.25" customHeight="1">
      <c r="A983" s="65"/>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5"/>
      <c r="AA983" s="65"/>
      <c r="AB983" s="65"/>
      <c r="AC983" s="65"/>
      <c r="AD983" s="65"/>
      <c r="AE983" s="65"/>
      <c r="AF983" s="65"/>
      <c r="AG983" s="65"/>
      <c r="AH983" s="65"/>
      <c r="AI983" s="65"/>
      <c r="AJ983" s="65"/>
      <c r="AK983" s="65"/>
      <c r="AL983" s="65"/>
    </row>
    <row r="984" ht="20.25" customHeight="1">
      <c r="A984" s="65"/>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5"/>
      <c r="AA984" s="65"/>
      <c r="AB984" s="65"/>
      <c r="AC984" s="65"/>
      <c r="AD984" s="65"/>
      <c r="AE984" s="65"/>
      <c r="AF984" s="65"/>
      <c r="AG984" s="65"/>
      <c r="AH984" s="65"/>
      <c r="AI984" s="65"/>
      <c r="AJ984" s="65"/>
      <c r="AK984" s="65"/>
      <c r="AL984" s="65"/>
    </row>
    <row r="985" ht="20.25" customHeight="1">
      <c r="A985" s="65"/>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5"/>
      <c r="AA985" s="65"/>
      <c r="AB985" s="65"/>
      <c r="AC985" s="65"/>
      <c r="AD985" s="65"/>
      <c r="AE985" s="65"/>
      <c r="AF985" s="65"/>
      <c r="AG985" s="65"/>
      <c r="AH985" s="65"/>
      <c r="AI985" s="65"/>
      <c r="AJ985" s="65"/>
      <c r="AK985" s="65"/>
      <c r="AL985" s="65"/>
    </row>
    <row r="986" ht="20.25" customHeight="1">
      <c r="A986" s="65"/>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5"/>
      <c r="AA986" s="65"/>
      <c r="AB986" s="65"/>
      <c r="AC986" s="65"/>
      <c r="AD986" s="65"/>
      <c r="AE986" s="65"/>
      <c r="AF986" s="65"/>
      <c r="AG986" s="65"/>
      <c r="AH986" s="65"/>
      <c r="AI986" s="65"/>
      <c r="AJ986" s="65"/>
      <c r="AK986" s="65"/>
      <c r="AL986" s="65"/>
    </row>
    <row r="987" ht="20.25" customHeight="1">
      <c r="A987" s="65"/>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5"/>
      <c r="AA987" s="65"/>
      <c r="AB987" s="65"/>
      <c r="AC987" s="65"/>
      <c r="AD987" s="65"/>
      <c r="AE987" s="65"/>
      <c r="AF987" s="65"/>
      <c r="AG987" s="65"/>
      <c r="AH987" s="65"/>
      <c r="AI987" s="65"/>
      <c r="AJ987" s="65"/>
      <c r="AK987" s="65"/>
      <c r="AL987" s="65"/>
    </row>
    <row r="988" ht="20.25" customHeight="1">
      <c r="A988" s="65"/>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5"/>
      <c r="AA988" s="65"/>
      <c r="AB988" s="65"/>
      <c r="AC988" s="65"/>
      <c r="AD988" s="65"/>
      <c r="AE988" s="65"/>
      <c r="AF988" s="65"/>
      <c r="AG988" s="65"/>
      <c r="AH988" s="65"/>
      <c r="AI988" s="65"/>
      <c r="AJ988" s="65"/>
      <c r="AK988" s="65"/>
      <c r="AL988" s="65"/>
    </row>
    <row r="989" ht="20.25" customHeight="1">
      <c r="A989" s="65"/>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5"/>
      <c r="AA989" s="65"/>
      <c r="AB989" s="65"/>
      <c r="AC989" s="65"/>
      <c r="AD989" s="65"/>
      <c r="AE989" s="65"/>
      <c r="AF989" s="65"/>
      <c r="AG989" s="65"/>
      <c r="AH989" s="65"/>
      <c r="AI989" s="65"/>
      <c r="AJ989" s="65"/>
      <c r="AK989" s="65"/>
      <c r="AL989" s="65"/>
    </row>
    <row r="990" ht="20.25" customHeight="1">
      <c r="A990" s="65"/>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5"/>
      <c r="AA990" s="65"/>
      <c r="AB990" s="65"/>
      <c r="AC990" s="65"/>
      <c r="AD990" s="65"/>
      <c r="AE990" s="65"/>
      <c r="AF990" s="65"/>
      <c r="AG990" s="65"/>
      <c r="AH990" s="65"/>
      <c r="AI990" s="65"/>
      <c r="AJ990" s="65"/>
      <c r="AK990" s="65"/>
      <c r="AL990" s="65"/>
    </row>
    <row r="991" ht="20.25" customHeight="1">
      <c r="A991" s="65"/>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5"/>
      <c r="AA991" s="65"/>
      <c r="AB991" s="65"/>
      <c r="AC991" s="65"/>
      <c r="AD991" s="65"/>
      <c r="AE991" s="65"/>
      <c r="AF991" s="65"/>
      <c r="AG991" s="65"/>
      <c r="AH991" s="65"/>
      <c r="AI991" s="65"/>
      <c r="AJ991" s="65"/>
      <c r="AK991" s="65"/>
      <c r="AL991" s="65"/>
    </row>
    <row r="992" ht="20.25" customHeight="1">
      <c r="A992" s="65"/>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5"/>
      <c r="AA992" s="65"/>
      <c r="AB992" s="65"/>
      <c r="AC992" s="65"/>
      <c r="AD992" s="65"/>
      <c r="AE992" s="65"/>
      <c r="AF992" s="65"/>
      <c r="AG992" s="65"/>
      <c r="AH992" s="65"/>
      <c r="AI992" s="65"/>
      <c r="AJ992" s="65"/>
      <c r="AK992" s="65"/>
      <c r="AL992" s="65"/>
    </row>
    <row r="993" ht="20.25" customHeight="1">
      <c r="A993" s="65"/>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5"/>
      <c r="AA993" s="65"/>
      <c r="AB993" s="65"/>
      <c r="AC993" s="65"/>
      <c r="AD993" s="65"/>
      <c r="AE993" s="65"/>
      <c r="AF993" s="65"/>
      <c r="AG993" s="65"/>
      <c r="AH993" s="65"/>
      <c r="AI993" s="65"/>
      <c r="AJ993" s="65"/>
      <c r="AK993" s="65"/>
      <c r="AL993" s="65"/>
    </row>
    <row r="994" ht="20.25" customHeight="1">
      <c r="A994" s="65"/>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5"/>
      <c r="AA994" s="65"/>
      <c r="AB994" s="65"/>
      <c r="AC994" s="65"/>
      <c r="AD994" s="65"/>
      <c r="AE994" s="65"/>
      <c r="AF994" s="65"/>
      <c r="AG994" s="65"/>
      <c r="AH994" s="65"/>
      <c r="AI994" s="65"/>
      <c r="AJ994" s="65"/>
      <c r="AK994" s="65"/>
      <c r="AL994" s="65"/>
    </row>
    <row r="995" ht="20.25" customHeight="1">
      <c r="A995" s="65"/>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5"/>
      <c r="AA995" s="65"/>
      <c r="AB995" s="65"/>
      <c r="AC995" s="65"/>
      <c r="AD995" s="65"/>
      <c r="AE995" s="65"/>
      <c r="AF995" s="65"/>
      <c r="AG995" s="65"/>
      <c r="AH995" s="65"/>
      <c r="AI995" s="65"/>
      <c r="AJ995" s="65"/>
      <c r="AK995" s="65"/>
      <c r="AL995" s="65"/>
    </row>
    <row r="996" ht="20.25" customHeight="1">
      <c r="A996" s="65"/>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5"/>
      <c r="AA996" s="65"/>
      <c r="AB996" s="65"/>
      <c r="AC996" s="65"/>
      <c r="AD996" s="65"/>
      <c r="AE996" s="65"/>
      <c r="AF996" s="65"/>
      <c r="AG996" s="65"/>
      <c r="AH996" s="65"/>
      <c r="AI996" s="65"/>
      <c r="AJ996" s="65"/>
      <c r="AK996" s="65"/>
      <c r="AL996" s="65"/>
    </row>
    <row r="997" ht="20.25" customHeight="1">
      <c r="A997" s="65"/>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5"/>
      <c r="AA997" s="65"/>
      <c r="AB997" s="65"/>
      <c r="AC997" s="65"/>
      <c r="AD997" s="65"/>
      <c r="AE997" s="65"/>
      <c r="AF997" s="65"/>
      <c r="AG997" s="65"/>
      <c r="AH997" s="65"/>
      <c r="AI997" s="65"/>
      <c r="AJ997" s="65"/>
      <c r="AK997" s="65"/>
      <c r="AL997" s="65"/>
    </row>
    <row r="998" ht="20.25" customHeight="1">
      <c r="A998" s="65"/>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5"/>
      <c r="AA998" s="65"/>
      <c r="AB998" s="65"/>
      <c r="AC998" s="65"/>
      <c r="AD998" s="65"/>
      <c r="AE998" s="65"/>
      <c r="AF998" s="65"/>
      <c r="AG998" s="65"/>
      <c r="AH998" s="65"/>
      <c r="AI998" s="65"/>
      <c r="AJ998" s="65"/>
      <c r="AK998" s="65"/>
      <c r="AL998" s="65"/>
    </row>
    <row r="999" ht="20.25" customHeight="1">
      <c r="A999" s="65"/>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5"/>
      <c r="AA999" s="65"/>
      <c r="AB999" s="65"/>
      <c r="AC999" s="65"/>
      <c r="AD999" s="65"/>
      <c r="AE999" s="65"/>
      <c r="AF999" s="65"/>
      <c r="AG999" s="65"/>
      <c r="AH999" s="65"/>
      <c r="AI999" s="65"/>
      <c r="AJ999" s="65"/>
      <c r="AK999" s="65"/>
      <c r="AL999" s="65"/>
    </row>
    <row r="1000" ht="20.25" customHeight="1">
      <c r="A1000" s="65"/>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5"/>
      <c r="AA1000" s="65"/>
      <c r="AB1000" s="65"/>
      <c r="AC1000" s="65"/>
      <c r="AD1000" s="65"/>
      <c r="AE1000" s="65"/>
      <c r="AF1000" s="65"/>
      <c r="AG1000" s="65"/>
      <c r="AH1000" s="65"/>
      <c r="AI1000" s="65"/>
      <c r="AJ1000" s="65"/>
      <c r="AK1000" s="65"/>
      <c r="AL1000" s="65"/>
    </row>
    <row r="1001" ht="20.25" customHeight="1">
      <c r="A1001" s="65"/>
      <c r="B1001" s="66"/>
      <c r="C1001" s="66"/>
      <c r="D1001" s="66"/>
      <c r="E1001" s="66"/>
      <c r="F1001" s="66"/>
      <c r="G1001" s="66"/>
      <c r="H1001" s="66"/>
      <c r="I1001" s="66"/>
      <c r="J1001" s="66"/>
      <c r="K1001" s="66"/>
      <c r="L1001" s="66"/>
      <c r="M1001" s="66"/>
      <c r="N1001" s="66"/>
      <c r="O1001" s="66"/>
      <c r="P1001" s="66"/>
      <c r="Q1001" s="66"/>
      <c r="R1001" s="66"/>
      <c r="S1001" s="66"/>
      <c r="T1001" s="66"/>
      <c r="U1001" s="66"/>
      <c r="V1001" s="66"/>
      <c r="W1001" s="66"/>
      <c r="X1001" s="66"/>
      <c r="Y1001" s="66"/>
      <c r="Z1001" s="65"/>
      <c r="AA1001" s="65"/>
      <c r="AB1001" s="65"/>
      <c r="AC1001" s="65"/>
      <c r="AD1001" s="65"/>
      <c r="AE1001" s="65"/>
      <c r="AF1001" s="65"/>
      <c r="AG1001" s="65"/>
      <c r="AH1001" s="65"/>
      <c r="AI1001" s="65"/>
      <c r="AJ1001" s="65"/>
      <c r="AK1001" s="65"/>
      <c r="AL1001" s="65"/>
    </row>
    <row r="1002" ht="20.25" customHeight="1">
      <c r="A1002" s="65"/>
      <c r="B1002" s="66"/>
      <c r="C1002" s="66"/>
      <c r="D1002" s="66"/>
      <c r="E1002" s="66"/>
      <c r="F1002" s="66"/>
      <c r="G1002" s="66"/>
      <c r="H1002" s="66"/>
      <c r="I1002" s="66"/>
      <c r="J1002" s="66"/>
      <c r="K1002" s="66"/>
      <c r="L1002" s="66"/>
      <c r="M1002" s="66"/>
      <c r="N1002" s="66"/>
      <c r="O1002" s="66"/>
      <c r="P1002" s="66"/>
      <c r="Q1002" s="66"/>
      <c r="R1002" s="66"/>
      <c r="S1002" s="66"/>
      <c r="T1002" s="66"/>
      <c r="U1002" s="66"/>
      <c r="V1002" s="66"/>
      <c r="W1002" s="66"/>
      <c r="X1002" s="66"/>
      <c r="Y1002" s="66"/>
      <c r="Z1002" s="65"/>
      <c r="AA1002" s="65"/>
      <c r="AB1002" s="65"/>
      <c r="AC1002" s="65"/>
      <c r="AD1002" s="65"/>
      <c r="AE1002" s="65"/>
      <c r="AF1002" s="65"/>
      <c r="AG1002" s="65"/>
      <c r="AH1002" s="65"/>
      <c r="AI1002" s="65"/>
      <c r="AJ1002" s="65"/>
      <c r="AK1002" s="65"/>
      <c r="AL1002" s="65"/>
    </row>
    <row r="1003" ht="20.25" customHeight="1">
      <c r="A1003" s="65"/>
      <c r="B1003" s="66"/>
      <c r="C1003" s="66"/>
      <c r="D1003" s="66"/>
      <c r="E1003" s="66"/>
      <c r="F1003" s="66"/>
      <c r="G1003" s="66"/>
      <c r="H1003" s="66"/>
      <c r="I1003" s="66"/>
      <c r="J1003" s="66"/>
      <c r="K1003" s="66"/>
      <c r="L1003" s="66"/>
      <c r="M1003" s="66"/>
      <c r="N1003" s="66"/>
      <c r="O1003" s="66"/>
      <c r="P1003" s="66"/>
      <c r="Q1003" s="66"/>
      <c r="R1003" s="66"/>
      <c r="S1003" s="66"/>
      <c r="T1003" s="66"/>
      <c r="U1003" s="66"/>
      <c r="V1003" s="66"/>
      <c r="W1003" s="66"/>
      <c r="X1003" s="66"/>
      <c r="Y1003" s="66"/>
      <c r="Z1003" s="65"/>
      <c r="AA1003" s="65"/>
      <c r="AB1003" s="65"/>
      <c r="AC1003" s="65"/>
      <c r="AD1003" s="65"/>
      <c r="AE1003" s="65"/>
      <c r="AF1003" s="65"/>
      <c r="AG1003" s="65"/>
      <c r="AH1003" s="65"/>
      <c r="AI1003" s="65"/>
      <c r="AJ1003" s="65"/>
      <c r="AK1003" s="65"/>
      <c r="AL1003" s="65"/>
    </row>
    <row r="1004" ht="20.25" customHeight="1">
      <c r="A1004" s="65"/>
      <c r="B1004" s="66"/>
      <c r="C1004" s="66"/>
      <c r="D1004" s="66"/>
      <c r="E1004" s="66"/>
      <c r="F1004" s="66"/>
      <c r="G1004" s="66"/>
      <c r="H1004" s="66"/>
      <c r="I1004" s="66"/>
      <c r="J1004" s="66"/>
      <c r="K1004" s="66"/>
      <c r="L1004" s="66"/>
      <c r="M1004" s="66"/>
      <c r="N1004" s="66"/>
      <c r="O1004" s="66"/>
      <c r="P1004" s="66"/>
      <c r="Q1004" s="66"/>
      <c r="R1004" s="66"/>
      <c r="S1004" s="66"/>
      <c r="T1004" s="66"/>
      <c r="U1004" s="66"/>
      <c r="V1004" s="66"/>
      <c r="W1004" s="66"/>
      <c r="X1004" s="66"/>
      <c r="Y1004" s="66"/>
      <c r="Z1004" s="65"/>
      <c r="AA1004" s="65"/>
      <c r="AB1004" s="65"/>
      <c r="AC1004" s="65"/>
      <c r="AD1004" s="65"/>
      <c r="AE1004" s="65"/>
      <c r="AF1004" s="65"/>
      <c r="AG1004" s="65"/>
      <c r="AH1004" s="65"/>
      <c r="AI1004" s="65"/>
      <c r="AJ1004" s="65"/>
      <c r="AK1004" s="65"/>
      <c r="AL1004" s="65"/>
    </row>
    <row r="1005" ht="20.25" customHeight="1">
      <c r="A1005" s="65"/>
      <c r="B1005" s="66"/>
      <c r="C1005" s="66"/>
      <c r="D1005" s="66"/>
      <c r="E1005" s="66"/>
      <c r="F1005" s="66"/>
      <c r="G1005" s="66"/>
      <c r="H1005" s="66"/>
      <c r="I1005" s="66"/>
      <c r="J1005" s="66"/>
      <c r="K1005" s="66"/>
      <c r="L1005" s="66"/>
      <c r="M1005" s="66"/>
      <c r="N1005" s="66"/>
      <c r="O1005" s="66"/>
      <c r="P1005" s="66"/>
      <c r="Q1005" s="66"/>
      <c r="R1005" s="66"/>
      <c r="S1005" s="66"/>
      <c r="T1005" s="66"/>
      <c r="U1005" s="66"/>
      <c r="V1005" s="66"/>
      <c r="W1005" s="66"/>
      <c r="X1005" s="66"/>
      <c r="Y1005" s="66"/>
      <c r="Z1005" s="65"/>
      <c r="AA1005" s="65"/>
      <c r="AB1005" s="65"/>
      <c r="AC1005" s="65"/>
      <c r="AD1005" s="65"/>
      <c r="AE1005" s="65"/>
      <c r="AF1005" s="65"/>
      <c r="AG1005" s="65"/>
      <c r="AH1005" s="65"/>
      <c r="AI1005" s="65"/>
      <c r="AJ1005" s="65"/>
      <c r="AK1005" s="65"/>
      <c r="AL1005" s="65"/>
    </row>
    <row r="1006" ht="20.25" customHeight="1">
      <c r="A1006" s="65"/>
      <c r="B1006" s="66"/>
      <c r="C1006" s="66"/>
      <c r="D1006" s="66"/>
      <c r="E1006" s="66"/>
      <c r="F1006" s="66"/>
      <c r="G1006" s="66"/>
      <c r="H1006" s="66"/>
      <c r="I1006" s="66"/>
      <c r="J1006" s="66"/>
      <c r="K1006" s="66"/>
      <c r="L1006" s="66"/>
      <c r="M1006" s="66"/>
      <c r="N1006" s="66"/>
      <c r="O1006" s="66"/>
      <c r="P1006" s="66"/>
      <c r="Q1006" s="66"/>
      <c r="R1006" s="66"/>
      <c r="S1006" s="66"/>
      <c r="T1006" s="66"/>
      <c r="U1006" s="66"/>
      <c r="V1006" s="66"/>
      <c r="W1006" s="66"/>
      <c r="X1006" s="66"/>
      <c r="Y1006" s="66"/>
      <c r="Z1006" s="65"/>
      <c r="AA1006" s="65"/>
      <c r="AB1006" s="65"/>
      <c r="AC1006" s="65"/>
      <c r="AD1006" s="65"/>
      <c r="AE1006" s="65"/>
      <c r="AF1006" s="65"/>
      <c r="AG1006" s="65"/>
      <c r="AH1006" s="65"/>
      <c r="AI1006" s="65"/>
      <c r="AJ1006" s="65"/>
      <c r="AK1006" s="65"/>
      <c r="AL1006" s="65"/>
    </row>
    <row r="1007" ht="20.25" customHeight="1">
      <c r="A1007" s="65"/>
      <c r="B1007" s="66"/>
      <c r="C1007" s="66"/>
      <c r="D1007" s="66"/>
      <c r="E1007" s="66"/>
      <c r="F1007" s="66"/>
      <c r="G1007" s="66"/>
      <c r="H1007" s="66"/>
      <c r="I1007" s="66"/>
      <c r="J1007" s="66"/>
      <c r="K1007" s="66"/>
      <c r="L1007" s="66"/>
      <c r="M1007" s="66"/>
      <c r="N1007" s="66"/>
      <c r="O1007" s="66"/>
      <c r="P1007" s="66"/>
      <c r="Q1007" s="66"/>
      <c r="R1007" s="66"/>
      <c r="S1007" s="66"/>
      <c r="T1007" s="66"/>
      <c r="U1007" s="66"/>
      <c r="V1007" s="66"/>
      <c r="W1007" s="66"/>
      <c r="X1007" s="66"/>
      <c r="Y1007" s="66"/>
      <c r="Z1007" s="65"/>
      <c r="AA1007" s="65"/>
      <c r="AB1007" s="65"/>
      <c r="AC1007" s="65"/>
      <c r="AD1007" s="65"/>
      <c r="AE1007" s="65"/>
      <c r="AF1007" s="65"/>
      <c r="AG1007" s="65"/>
      <c r="AH1007" s="65"/>
      <c r="AI1007" s="65"/>
      <c r="AJ1007" s="65"/>
      <c r="AK1007" s="65"/>
      <c r="AL1007" s="65"/>
    </row>
    <row r="1008" ht="20.25" customHeight="1">
      <c r="A1008" s="65"/>
      <c r="B1008" s="66"/>
      <c r="C1008" s="66"/>
      <c r="D1008" s="66"/>
      <c r="E1008" s="66"/>
      <c r="F1008" s="66"/>
      <c r="G1008" s="66"/>
      <c r="H1008" s="66"/>
      <c r="I1008" s="66"/>
      <c r="J1008" s="66"/>
      <c r="K1008" s="66"/>
      <c r="L1008" s="66"/>
      <c r="M1008" s="66"/>
      <c r="N1008" s="66"/>
      <c r="O1008" s="66"/>
      <c r="P1008" s="66"/>
      <c r="Q1008" s="66"/>
      <c r="R1008" s="66"/>
      <c r="S1008" s="66"/>
      <c r="T1008" s="66"/>
      <c r="U1008" s="66"/>
      <c r="V1008" s="66"/>
      <c r="W1008" s="66"/>
      <c r="X1008" s="66"/>
      <c r="Y1008" s="66"/>
      <c r="Z1008" s="65"/>
      <c r="AA1008" s="65"/>
      <c r="AB1008" s="65"/>
      <c r="AC1008" s="65"/>
      <c r="AD1008" s="65"/>
      <c r="AE1008" s="65"/>
      <c r="AF1008" s="65"/>
      <c r="AG1008" s="65"/>
      <c r="AH1008" s="65"/>
      <c r="AI1008" s="65"/>
      <c r="AJ1008" s="65"/>
      <c r="AK1008" s="65"/>
      <c r="AL1008" s="65"/>
    </row>
    <row r="1009" ht="20.25" customHeight="1">
      <c r="A1009" s="65"/>
      <c r="B1009" s="66"/>
      <c r="C1009" s="66"/>
      <c r="D1009" s="66"/>
      <c r="E1009" s="66"/>
      <c r="F1009" s="66"/>
      <c r="G1009" s="66"/>
      <c r="H1009" s="66"/>
      <c r="I1009" s="66"/>
      <c r="J1009" s="66"/>
      <c r="K1009" s="66"/>
      <c r="L1009" s="66"/>
      <c r="M1009" s="66"/>
      <c r="N1009" s="66"/>
      <c r="O1009" s="66"/>
      <c r="P1009" s="66"/>
      <c r="Q1009" s="66"/>
      <c r="R1009" s="66"/>
      <c r="S1009" s="66"/>
      <c r="T1009" s="66"/>
      <c r="U1009" s="66"/>
      <c r="V1009" s="66"/>
      <c r="W1009" s="66"/>
      <c r="X1009" s="66"/>
      <c r="Y1009" s="66"/>
      <c r="Z1009" s="65"/>
      <c r="AA1009" s="65"/>
      <c r="AB1009" s="65"/>
      <c r="AC1009" s="65"/>
      <c r="AD1009" s="65"/>
      <c r="AE1009" s="65"/>
      <c r="AF1009" s="65"/>
      <c r="AG1009" s="65"/>
      <c r="AH1009" s="65"/>
      <c r="AI1009" s="65"/>
      <c r="AJ1009" s="65"/>
      <c r="AK1009" s="65"/>
      <c r="AL1009" s="65"/>
    </row>
    <row r="1010" ht="20.25" customHeight="1">
      <c r="A1010" s="65"/>
      <c r="B1010" s="66"/>
      <c r="C1010" s="66"/>
      <c r="D1010" s="66"/>
      <c r="E1010" s="66"/>
      <c r="F1010" s="66"/>
      <c r="G1010" s="66"/>
      <c r="H1010" s="66"/>
      <c r="I1010" s="66"/>
      <c r="J1010" s="66"/>
      <c r="K1010" s="66"/>
      <c r="L1010" s="66"/>
      <c r="M1010" s="66"/>
      <c r="N1010" s="66"/>
      <c r="O1010" s="66"/>
      <c r="P1010" s="66"/>
      <c r="Q1010" s="66"/>
      <c r="R1010" s="66"/>
      <c r="S1010" s="66"/>
      <c r="T1010" s="66"/>
      <c r="U1010" s="66"/>
      <c r="V1010" s="66"/>
      <c r="W1010" s="66"/>
      <c r="X1010" s="66"/>
      <c r="Y1010" s="66"/>
      <c r="Z1010" s="65"/>
      <c r="AA1010" s="65"/>
      <c r="AB1010" s="65"/>
      <c r="AC1010" s="65"/>
      <c r="AD1010" s="65"/>
      <c r="AE1010" s="65"/>
      <c r="AF1010" s="65"/>
      <c r="AG1010" s="65"/>
      <c r="AH1010" s="65"/>
      <c r="AI1010" s="65"/>
      <c r="AJ1010" s="65"/>
      <c r="AK1010" s="65"/>
      <c r="AL1010" s="65"/>
    </row>
    <row r="1011" ht="20.25" customHeight="1">
      <c r="A1011" s="65"/>
      <c r="B1011" s="66"/>
      <c r="C1011" s="66"/>
      <c r="D1011" s="66"/>
      <c r="E1011" s="66"/>
      <c r="F1011" s="66"/>
      <c r="G1011" s="66"/>
      <c r="H1011" s="66"/>
      <c r="I1011" s="66"/>
      <c r="J1011" s="66"/>
      <c r="K1011" s="66"/>
      <c r="L1011" s="66"/>
      <c r="M1011" s="66"/>
      <c r="N1011" s="66"/>
      <c r="O1011" s="66"/>
      <c r="P1011" s="66"/>
      <c r="Q1011" s="66"/>
      <c r="R1011" s="66"/>
      <c r="S1011" s="66"/>
      <c r="T1011" s="66"/>
      <c r="U1011" s="66"/>
      <c r="V1011" s="66"/>
      <c r="W1011" s="66"/>
      <c r="X1011" s="66"/>
      <c r="Y1011" s="66"/>
      <c r="Z1011" s="65"/>
      <c r="AA1011" s="65"/>
      <c r="AB1011" s="65"/>
      <c r="AC1011" s="65"/>
      <c r="AD1011" s="65"/>
      <c r="AE1011" s="65"/>
      <c r="AF1011" s="65"/>
      <c r="AG1011" s="65"/>
      <c r="AH1011" s="65"/>
      <c r="AI1011" s="65"/>
      <c r="AJ1011" s="65"/>
      <c r="AK1011" s="65"/>
      <c r="AL1011" s="65"/>
    </row>
    <row r="1012" ht="20.25" customHeight="1">
      <c r="A1012" s="65"/>
      <c r="B1012" s="66"/>
      <c r="C1012" s="66"/>
      <c r="D1012" s="66"/>
      <c r="E1012" s="66"/>
      <c r="F1012" s="66"/>
      <c r="G1012" s="66"/>
      <c r="H1012" s="66"/>
      <c r="I1012" s="66"/>
      <c r="J1012" s="66"/>
      <c r="K1012" s="66"/>
      <c r="L1012" s="66"/>
      <c r="M1012" s="66"/>
      <c r="N1012" s="66"/>
      <c r="O1012" s="66"/>
      <c r="P1012" s="66"/>
      <c r="Q1012" s="66"/>
      <c r="R1012" s="66"/>
      <c r="S1012" s="66"/>
      <c r="T1012" s="66"/>
      <c r="U1012" s="66"/>
      <c r="V1012" s="66"/>
      <c r="W1012" s="66"/>
      <c r="X1012" s="66"/>
      <c r="Y1012" s="66"/>
      <c r="Z1012" s="65"/>
      <c r="AA1012" s="65"/>
      <c r="AB1012" s="65"/>
      <c r="AC1012" s="65"/>
      <c r="AD1012" s="65"/>
      <c r="AE1012" s="65"/>
      <c r="AF1012" s="65"/>
      <c r="AG1012" s="65"/>
      <c r="AH1012" s="65"/>
      <c r="AI1012" s="65"/>
      <c r="AJ1012" s="65"/>
      <c r="AK1012" s="65"/>
      <c r="AL1012" s="65"/>
    </row>
    <row r="1013" ht="20.25" customHeight="1">
      <c r="A1013" s="65"/>
      <c r="B1013" s="66"/>
      <c r="C1013" s="66"/>
      <c r="D1013" s="66"/>
      <c r="E1013" s="66"/>
      <c r="F1013" s="66"/>
      <c r="G1013" s="66"/>
      <c r="H1013" s="66"/>
      <c r="I1013" s="66"/>
      <c r="J1013" s="66"/>
      <c r="K1013" s="66"/>
      <c r="L1013" s="66"/>
      <c r="M1013" s="66"/>
      <c r="N1013" s="66"/>
      <c r="O1013" s="66"/>
      <c r="P1013" s="66"/>
      <c r="Q1013" s="66"/>
      <c r="R1013" s="66"/>
      <c r="S1013" s="66"/>
      <c r="T1013" s="66"/>
      <c r="U1013" s="66"/>
      <c r="V1013" s="66"/>
      <c r="W1013" s="66"/>
      <c r="X1013" s="66"/>
      <c r="Y1013" s="66"/>
      <c r="Z1013" s="65"/>
      <c r="AA1013" s="65"/>
      <c r="AB1013" s="65"/>
      <c r="AC1013" s="65"/>
      <c r="AD1013" s="65"/>
      <c r="AE1013" s="65"/>
      <c r="AF1013" s="65"/>
      <c r="AG1013" s="65"/>
      <c r="AH1013" s="65"/>
      <c r="AI1013" s="65"/>
      <c r="AJ1013" s="65"/>
      <c r="AK1013" s="65"/>
      <c r="AL1013" s="65"/>
    </row>
    <row r="1014" ht="20.25" customHeight="1">
      <c r="A1014" s="65"/>
      <c r="B1014" s="66"/>
      <c r="C1014" s="66"/>
      <c r="D1014" s="66"/>
      <c r="E1014" s="66"/>
      <c r="F1014" s="66"/>
      <c r="G1014" s="66"/>
      <c r="H1014" s="66"/>
      <c r="I1014" s="66"/>
      <c r="J1014" s="66"/>
      <c r="K1014" s="66"/>
      <c r="L1014" s="66"/>
      <c r="M1014" s="66"/>
      <c r="N1014" s="66"/>
      <c r="O1014" s="66"/>
      <c r="P1014" s="66"/>
      <c r="Q1014" s="66"/>
      <c r="R1014" s="66"/>
      <c r="S1014" s="66"/>
      <c r="T1014" s="66"/>
      <c r="U1014" s="66"/>
      <c r="V1014" s="66"/>
      <c r="W1014" s="66"/>
      <c r="X1014" s="66"/>
      <c r="Y1014" s="66"/>
      <c r="Z1014" s="65"/>
      <c r="AA1014" s="65"/>
      <c r="AB1014" s="65"/>
      <c r="AC1014" s="65"/>
      <c r="AD1014" s="65"/>
      <c r="AE1014" s="65"/>
      <c r="AF1014" s="65"/>
      <c r="AG1014" s="65"/>
      <c r="AH1014" s="65"/>
      <c r="AI1014" s="65"/>
      <c r="AJ1014" s="65"/>
      <c r="AK1014" s="65"/>
      <c r="AL1014" s="65"/>
    </row>
    <row r="1015" ht="20.25" customHeight="1">
      <c r="A1015" s="65"/>
      <c r="B1015" s="66"/>
      <c r="C1015" s="66"/>
      <c r="D1015" s="66"/>
      <c r="E1015" s="66"/>
      <c r="F1015" s="66"/>
      <c r="G1015" s="66"/>
      <c r="H1015" s="66"/>
      <c r="I1015" s="66"/>
      <c r="J1015" s="66"/>
      <c r="K1015" s="66"/>
      <c r="L1015" s="66"/>
      <c r="M1015" s="66"/>
      <c r="N1015" s="66"/>
      <c r="O1015" s="66"/>
      <c r="P1015" s="66"/>
      <c r="Q1015" s="66"/>
      <c r="R1015" s="66"/>
      <c r="S1015" s="66"/>
      <c r="T1015" s="66"/>
      <c r="U1015" s="66"/>
      <c r="V1015" s="66"/>
      <c r="W1015" s="66"/>
      <c r="X1015" s="66"/>
      <c r="Y1015" s="66"/>
      <c r="Z1015" s="65"/>
      <c r="AA1015" s="65"/>
      <c r="AB1015" s="65"/>
      <c r="AC1015" s="65"/>
      <c r="AD1015" s="65"/>
      <c r="AE1015" s="65"/>
      <c r="AF1015" s="65"/>
      <c r="AG1015" s="65"/>
      <c r="AH1015" s="65"/>
      <c r="AI1015" s="65"/>
      <c r="AJ1015" s="65"/>
      <c r="AK1015" s="65"/>
      <c r="AL1015" s="65"/>
    </row>
    <row r="1016" ht="20.25" customHeight="1">
      <c r="A1016" s="65"/>
      <c r="B1016" s="66"/>
      <c r="C1016" s="66"/>
      <c r="D1016" s="66"/>
      <c r="E1016" s="66"/>
      <c r="F1016" s="66"/>
      <c r="G1016" s="66"/>
      <c r="H1016" s="66"/>
      <c r="I1016" s="66"/>
      <c r="J1016" s="66"/>
      <c r="K1016" s="66"/>
      <c r="L1016" s="66"/>
      <c r="M1016" s="66"/>
      <c r="N1016" s="66"/>
      <c r="O1016" s="66"/>
      <c r="P1016" s="66"/>
      <c r="Q1016" s="66"/>
      <c r="R1016" s="66"/>
      <c r="S1016" s="66"/>
      <c r="T1016" s="66"/>
      <c r="U1016" s="66"/>
      <c r="V1016" s="66"/>
      <c r="W1016" s="66"/>
      <c r="X1016" s="66"/>
      <c r="Y1016" s="66"/>
      <c r="Z1016" s="65"/>
      <c r="AA1016" s="65"/>
      <c r="AB1016" s="65"/>
      <c r="AC1016" s="65"/>
      <c r="AD1016" s="65"/>
      <c r="AE1016" s="65"/>
      <c r="AF1016" s="65"/>
      <c r="AG1016" s="65"/>
      <c r="AH1016" s="65"/>
      <c r="AI1016" s="65"/>
      <c r="AJ1016" s="65"/>
      <c r="AK1016" s="65"/>
      <c r="AL1016" s="65"/>
    </row>
    <row r="1017" ht="20.25" customHeight="1">
      <c r="A1017" s="65"/>
      <c r="B1017" s="66"/>
      <c r="C1017" s="66"/>
      <c r="D1017" s="66"/>
      <c r="E1017" s="66"/>
      <c r="F1017" s="66"/>
      <c r="G1017" s="66"/>
      <c r="H1017" s="66"/>
      <c r="I1017" s="66"/>
      <c r="J1017" s="66"/>
      <c r="K1017" s="66"/>
      <c r="L1017" s="66"/>
      <c r="M1017" s="66"/>
      <c r="N1017" s="66"/>
      <c r="O1017" s="66"/>
      <c r="P1017" s="66"/>
      <c r="Q1017" s="66"/>
      <c r="R1017" s="66"/>
      <c r="S1017" s="66"/>
      <c r="T1017" s="66"/>
      <c r="U1017" s="66"/>
      <c r="V1017" s="66"/>
      <c r="W1017" s="66"/>
      <c r="X1017" s="66"/>
      <c r="Y1017" s="66"/>
      <c r="Z1017" s="65"/>
      <c r="AA1017" s="65"/>
      <c r="AB1017" s="65"/>
      <c r="AC1017" s="65"/>
      <c r="AD1017" s="65"/>
      <c r="AE1017" s="65"/>
      <c r="AF1017" s="65"/>
      <c r="AG1017" s="65"/>
      <c r="AH1017" s="65"/>
      <c r="AI1017" s="65"/>
      <c r="AJ1017" s="65"/>
      <c r="AK1017" s="65"/>
      <c r="AL1017" s="65"/>
    </row>
    <row r="1018" ht="20.25" customHeight="1">
      <c r="A1018" s="65"/>
      <c r="B1018" s="66"/>
      <c r="C1018" s="66"/>
      <c r="D1018" s="66"/>
      <c r="E1018" s="66"/>
      <c r="F1018" s="66"/>
      <c r="G1018" s="66"/>
      <c r="H1018" s="66"/>
      <c r="I1018" s="66"/>
      <c r="J1018" s="66"/>
      <c r="K1018" s="66"/>
      <c r="L1018" s="66"/>
      <c r="M1018" s="66"/>
      <c r="N1018" s="66"/>
      <c r="O1018" s="66"/>
      <c r="P1018" s="66"/>
      <c r="Q1018" s="66"/>
      <c r="R1018" s="66"/>
      <c r="S1018" s="66"/>
      <c r="T1018" s="66"/>
      <c r="U1018" s="66"/>
      <c r="V1018" s="66"/>
      <c r="W1018" s="66"/>
      <c r="X1018" s="66"/>
      <c r="Y1018" s="66"/>
      <c r="Z1018" s="65"/>
      <c r="AA1018" s="65"/>
      <c r="AB1018" s="65"/>
      <c r="AC1018" s="65"/>
      <c r="AD1018" s="65"/>
      <c r="AE1018" s="65"/>
      <c r="AF1018" s="65"/>
      <c r="AG1018" s="65"/>
      <c r="AH1018" s="65"/>
      <c r="AI1018" s="65"/>
      <c r="AJ1018" s="65"/>
      <c r="AK1018" s="65"/>
      <c r="AL1018" s="65"/>
    </row>
    <row r="1019" ht="20.25" customHeight="1">
      <c r="A1019" s="65"/>
      <c r="B1019" s="66"/>
      <c r="C1019" s="66"/>
      <c r="D1019" s="66"/>
      <c r="E1019" s="66"/>
      <c r="F1019" s="66"/>
      <c r="G1019" s="66"/>
      <c r="H1019" s="66"/>
      <c r="I1019" s="66"/>
      <c r="J1019" s="66"/>
      <c r="K1019" s="66"/>
      <c r="L1019" s="66"/>
      <c r="M1019" s="66"/>
      <c r="N1019" s="66"/>
      <c r="O1019" s="66"/>
      <c r="P1019" s="66"/>
      <c r="Q1019" s="66"/>
      <c r="R1019" s="66"/>
      <c r="S1019" s="66"/>
      <c r="T1019" s="66"/>
      <c r="U1019" s="66"/>
      <c r="V1019" s="66"/>
      <c r="W1019" s="66"/>
      <c r="X1019" s="66"/>
      <c r="Y1019" s="66"/>
      <c r="Z1019" s="65"/>
      <c r="AA1019" s="65"/>
      <c r="AB1019" s="65"/>
      <c r="AC1019" s="65"/>
      <c r="AD1019" s="65"/>
      <c r="AE1019" s="65"/>
      <c r="AF1019" s="65"/>
      <c r="AG1019" s="65"/>
      <c r="AH1019" s="65"/>
      <c r="AI1019" s="65"/>
      <c r="AJ1019" s="65"/>
      <c r="AK1019" s="65"/>
      <c r="AL1019" s="65"/>
    </row>
    <row r="1020" ht="20.25" customHeight="1">
      <c r="A1020" s="65"/>
      <c r="B1020" s="66"/>
      <c r="C1020" s="66"/>
      <c r="D1020" s="66"/>
      <c r="E1020" s="66"/>
      <c r="F1020" s="66"/>
      <c r="G1020" s="66"/>
      <c r="H1020" s="66"/>
      <c r="I1020" s="66"/>
      <c r="J1020" s="66"/>
      <c r="K1020" s="66"/>
      <c r="L1020" s="66"/>
      <c r="M1020" s="66"/>
      <c r="N1020" s="66"/>
      <c r="O1020" s="66"/>
      <c r="P1020" s="66"/>
      <c r="Q1020" s="66"/>
      <c r="R1020" s="66"/>
      <c r="S1020" s="66"/>
      <c r="T1020" s="66"/>
      <c r="U1020" s="66"/>
      <c r="V1020" s="66"/>
      <c r="W1020" s="66"/>
      <c r="X1020" s="66"/>
      <c r="Y1020" s="66"/>
      <c r="Z1020" s="65"/>
      <c r="AA1020" s="65"/>
      <c r="AB1020" s="65"/>
      <c r="AC1020" s="65"/>
      <c r="AD1020" s="65"/>
      <c r="AE1020" s="65"/>
      <c r="AF1020" s="65"/>
      <c r="AG1020" s="65"/>
      <c r="AH1020" s="65"/>
      <c r="AI1020" s="65"/>
      <c r="AJ1020" s="65"/>
      <c r="AK1020" s="65"/>
      <c r="AL1020" s="65"/>
    </row>
    <row r="1021" ht="20.25" customHeight="1">
      <c r="A1021" s="65"/>
      <c r="B1021" s="66"/>
      <c r="C1021" s="66"/>
      <c r="D1021" s="66"/>
      <c r="E1021" s="66"/>
      <c r="F1021" s="66"/>
      <c r="G1021" s="66"/>
      <c r="H1021" s="66"/>
      <c r="I1021" s="66"/>
      <c r="J1021" s="66"/>
      <c r="K1021" s="66"/>
      <c r="L1021" s="66"/>
      <c r="M1021" s="66"/>
      <c r="N1021" s="66"/>
      <c r="O1021" s="66"/>
      <c r="P1021" s="66"/>
      <c r="Q1021" s="66"/>
      <c r="R1021" s="66"/>
      <c r="S1021" s="66"/>
      <c r="T1021" s="66"/>
      <c r="U1021" s="66"/>
      <c r="V1021" s="66"/>
      <c r="W1021" s="66"/>
      <c r="X1021" s="66"/>
      <c r="Y1021" s="66"/>
      <c r="Z1021" s="65"/>
      <c r="AA1021" s="65"/>
      <c r="AB1021" s="65"/>
      <c r="AC1021" s="65"/>
      <c r="AD1021" s="65"/>
      <c r="AE1021" s="65"/>
      <c r="AF1021" s="65"/>
      <c r="AG1021" s="65"/>
      <c r="AH1021" s="65"/>
      <c r="AI1021" s="65"/>
      <c r="AJ1021" s="65"/>
      <c r="AK1021" s="65"/>
      <c r="AL1021" s="65"/>
    </row>
    <row r="1022" ht="20.25" customHeight="1">
      <c r="A1022" s="65"/>
      <c r="B1022" s="66"/>
      <c r="C1022" s="66"/>
      <c r="D1022" s="66"/>
      <c r="E1022" s="66"/>
      <c r="F1022" s="66"/>
      <c r="G1022" s="66"/>
      <c r="H1022" s="66"/>
      <c r="I1022" s="66"/>
      <c r="J1022" s="66"/>
      <c r="K1022" s="66"/>
      <c r="L1022" s="66"/>
      <c r="M1022" s="66"/>
      <c r="N1022" s="66"/>
      <c r="O1022" s="66"/>
      <c r="P1022" s="66"/>
      <c r="Q1022" s="66"/>
      <c r="R1022" s="66"/>
      <c r="S1022" s="66"/>
      <c r="T1022" s="66"/>
      <c r="U1022" s="66"/>
      <c r="V1022" s="66"/>
      <c r="W1022" s="66"/>
      <c r="X1022" s="66"/>
      <c r="Y1022" s="66"/>
      <c r="Z1022" s="65"/>
      <c r="AA1022" s="65"/>
      <c r="AB1022" s="65"/>
      <c r="AC1022" s="65"/>
      <c r="AD1022" s="65"/>
      <c r="AE1022" s="65"/>
      <c r="AF1022" s="65"/>
      <c r="AG1022" s="65"/>
      <c r="AH1022" s="65"/>
      <c r="AI1022" s="65"/>
      <c r="AJ1022" s="65"/>
      <c r="AK1022" s="65"/>
      <c r="AL1022" s="65"/>
    </row>
    <row r="1023" ht="20.25" customHeight="1">
      <c r="A1023" s="65"/>
      <c r="B1023" s="66"/>
      <c r="C1023" s="66"/>
      <c r="D1023" s="66"/>
      <c r="E1023" s="66"/>
      <c r="F1023" s="66"/>
      <c r="G1023" s="66"/>
      <c r="H1023" s="66"/>
      <c r="I1023" s="66"/>
      <c r="J1023" s="66"/>
      <c r="K1023" s="66"/>
      <c r="L1023" s="66"/>
      <c r="M1023" s="66"/>
      <c r="N1023" s="66"/>
      <c r="O1023" s="66"/>
      <c r="P1023" s="66"/>
      <c r="Q1023" s="66"/>
      <c r="R1023" s="66"/>
      <c r="S1023" s="66"/>
      <c r="T1023" s="66"/>
      <c r="U1023" s="66"/>
      <c r="V1023" s="66"/>
      <c r="W1023" s="66"/>
      <c r="X1023" s="66"/>
      <c r="Y1023" s="66"/>
      <c r="Z1023" s="65"/>
      <c r="AA1023" s="65"/>
      <c r="AB1023" s="65"/>
      <c r="AC1023" s="65"/>
      <c r="AD1023" s="65"/>
      <c r="AE1023" s="65"/>
      <c r="AF1023" s="65"/>
      <c r="AG1023" s="65"/>
      <c r="AH1023" s="65"/>
      <c r="AI1023" s="65"/>
      <c r="AJ1023" s="65"/>
      <c r="AK1023" s="65"/>
      <c r="AL1023" s="65"/>
    </row>
    <row r="1024" ht="20.25" customHeight="1">
      <c r="A1024" s="65"/>
      <c r="B1024" s="66"/>
      <c r="C1024" s="66"/>
      <c r="D1024" s="66"/>
      <c r="E1024" s="66"/>
      <c r="F1024" s="66"/>
      <c r="G1024" s="66"/>
      <c r="H1024" s="66"/>
      <c r="I1024" s="66"/>
      <c r="J1024" s="66"/>
      <c r="K1024" s="66"/>
      <c r="L1024" s="66"/>
      <c r="M1024" s="66"/>
      <c r="N1024" s="66"/>
      <c r="O1024" s="66"/>
      <c r="P1024" s="66"/>
      <c r="Q1024" s="66"/>
      <c r="R1024" s="66"/>
      <c r="S1024" s="66"/>
      <c r="T1024" s="66"/>
      <c r="U1024" s="66"/>
      <c r="V1024" s="66"/>
      <c r="W1024" s="66"/>
      <c r="X1024" s="66"/>
      <c r="Y1024" s="66"/>
      <c r="Z1024" s="65"/>
      <c r="AA1024" s="65"/>
      <c r="AB1024" s="65"/>
      <c r="AC1024" s="65"/>
      <c r="AD1024" s="65"/>
      <c r="AE1024" s="65"/>
      <c r="AF1024" s="65"/>
      <c r="AG1024" s="65"/>
      <c r="AH1024" s="65"/>
      <c r="AI1024" s="65"/>
      <c r="AJ1024" s="65"/>
      <c r="AK1024" s="65"/>
      <c r="AL1024" s="65"/>
    </row>
    <row r="1025" ht="20.25" customHeight="1">
      <c r="A1025" s="65"/>
      <c r="B1025" s="66"/>
      <c r="C1025" s="66"/>
      <c r="D1025" s="66"/>
      <c r="E1025" s="66"/>
      <c r="F1025" s="66"/>
      <c r="G1025" s="66"/>
      <c r="H1025" s="66"/>
      <c r="I1025" s="66"/>
      <c r="J1025" s="66"/>
      <c r="K1025" s="66"/>
      <c r="L1025" s="66"/>
      <c r="M1025" s="66"/>
      <c r="N1025" s="66"/>
      <c r="O1025" s="66"/>
      <c r="P1025" s="66"/>
      <c r="Q1025" s="66"/>
      <c r="R1025" s="66"/>
      <c r="S1025" s="66"/>
      <c r="T1025" s="66"/>
      <c r="U1025" s="66"/>
      <c r="V1025" s="66"/>
      <c r="W1025" s="66"/>
      <c r="X1025" s="66"/>
      <c r="Y1025" s="66"/>
      <c r="Z1025" s="65"/>
      <c r="AA1025" s="65"/>
      <c r="AB1025" s="65"/>
      <c r="AC1025" s="65"/>
      <c r="AD1025" s="65"/>
      <c r="AE1025" s="65"/>
      <c r="AF1025" s="65"/>
      <c r="AG1025" s="65"/>
      <c r="AH1025" s="65"/>
      <c r="AI1025" s="65"/>
      <c r="AJ1025" s="65"/>
      <c r="AK1025" s="65"/>
      <c r="AL1025" s="65"/>
    </row>
    <row r="1026" ht="20.25" customHeight="1">
      <c r="A1026" s="65"/>
      <c r="B1026" s="66"/>
      <c r="C1026" s="66"/>
      <c r="D1026" s="66"/>
      <c r="E1026" s="66"/>
      <c r="F1026" s="66"/>
      <c r="G1026" s="66"/>
      <c r="H1026" s="66"/>
      <c r="I1026" s="66"/>
      <c r="J1026" s="66"/>
      <c r="K1026" s="66"/>
      <c r="L1026" s="66"/>
      <c r="M1026" s="66"/>
      <c r="N1026" s="66"/>
      <c r="O1026" s="66"/>
      <c r="P1026" s="66"/>
      <c r="Q1026" s="66"/>
      <c r="R1026" s="66"/>
      <c r="S1026" s="66"/>
      <c r="T1026" s="66"/>
      <c r="U1026" s="66"/>
      <c r="V1026" s="66"/>
      <c r="W1026" s="66"/>
      <c r="X1026" s="66"/>
      <c r="Y1026" s="66"/>
      <c r="Z1026" s="65"/>
      <c r="AA1026" s="65"/>
      <c r="AB1026" s="65"/>
      <c r="AC1026" s="65"/>
      <c r="AD1026" s="65"/>
      <c r="AE1026" s="65"/>
      <c r="AF1026" s="65"/>
      <c r="AG1026" s="65"/>
      <c r="AH1026" s="65"/>
      <c r="AI1026" s="65"/>
      <c r="AJ1026" s="65"/>
      <c r="AK1026" s="65"/>
      <c r="AL1026" s="65"/>
    </row>
    <row r="1027" ht="20.25" customHeight="1">
      <c r="A1027" s="65"/>
      <c r="B1027" s="66"/>
      <c r="C1027" s="66"/>
      <c r="D1027" s="66"/>
      <c r="E1027" s="66"/>
      <c r="F1027" s="66"/>
      <c r="G1027" s="66"/>
      <c r="H1027" s="66"/>
      <c r="I1027" s="66"/>
      <c r="J1027" s="66"/>
      <c r="K1027" s="66"/>
      <c r="L1027" s="66"/>
      <c r="M1027" s="66"/>
      <c r="N1027" s="66"/>
      <c r="O1027" s="66"/>
      <c r="P1027" s="66"/>
      <c r="Q1027" s="66"/>
      <c r="R1027" s="66"/>
      <c r="S1027" s="66"/>
      <c r="T1027" s="66"/>
      <c r="U1027" s="66"/>
      <c r="V1027" s="66"/>
      <c r="W1027" s="66"/>
      <c r="X1027" s="66"/>
      <c r="Y1027" s="66"/>
      <c r="Z1027" s="65"/>
      <c r="AA1027" s="65"/>
      <c r="AB1027" s="65"/>
      <c r="AC1027" s="65"/>
      <c r="AD1027" s="65"/>
      <c r="AE1027" s="65"/>
      <c r="AF1027" s="65"/>
      <c r="AG1027" s="65"/>
      <c r="AH1027" s="65"/>
      <c r="AI1027" s="65"/>
      <c r="AJ1027" s="65"/>
      <c r="AK1027" s="65"/>
      <c r="AL1027" s="65"/>
    </row>
    <row r="1028" ht="20.25" customHeight="1">
      <c r="A1028" s="65"/>
      <c r="B1028" s="66"/>
      <c r="C1028" s="66"/>
      <c r="D1028" s="66"/>
      <c r="E1028" s="66"/>
      <c r="F1028" s="66"/>
      <c r="G1028" s="66"/>
      <c r="H1028" s="66"/>
      <c r="I1028" s="66"/>
      <c r="J1028" s="66"/>
      <c r="K1028" s="66"/>
      <c r="L1028" s="66"/>
      <c r="M1028" s="66"/>
      <c r="N1028" s="66"/>
      <c r="O1028" s="66"/>
      <c r="P1028" s="66"/>
      <c r="Q1028" s="66"/>
      <c r="R1028" s="66"/>
      <c r="S1028" s="66"/>
      <c r="T1028" s="66"/>
      <c r="U1028" s="66"/>
      <c r="V1028" s="66"/>
      <c r="W1028" s="66"/>
      <c r="X1028" s="66"/>
      <c r="Y1028" s="66"/>
      <c r="Z1028" s="65"/>
      <c r="AA1028" s="65"/>
      <c r="AB1028" s="65"/>
      <c r="AC1028" s="65"/>
      <c r="AD1028" s="65"/>
      <c r="AE1028" s="65"/>
      <c r="AF1028" s="65"/>
      <c r="AG1028" s="65"/>
      <c r="AH1028" s="65"/>
      <c r="AI1028" s="65"/>
      <c r="AJ1028" s="65"/>
      <c r="AK1028" s="65"/>
      <c r="AL1028" s="65"/>
    </row>
    <row r="1029" ht="20.25" customHeight="1">
      <c r="A1029" s="65"/>
      <c r="B1029" s="66"/>
      <c r="C1029" s="66"/>
      <c r="D1029" s="66"/>
      <c r="E1029" s="66"/>
      <c r="F1029" s="66"/>
      <c r="G1029" s="66"/>
      <c r="H1029" s="66"/>
      <c r="I1029" s="66"/>
      <c r="J1029" s="66"/>
      <c r="K1029" s="66"/>
      <c r="L1029" s="66"/>
      <c r="M1029" s="66"/>
      <c r="N1029" s="66"/>
      <c r="O1029" s="66"/>
      <c r="P1029" s="66"/>
      <c r="Q1029" s="66"/>
      <c r="R1029" s="66"/>
      <c r="S1029" s="66"/>
      <c r="T1029" s="66"/>
      <c r="U1029" s="66"/>
      <c r="V1029" s="66"/>
      <c r="W1029" s="66"/>
      <c r="X1029" s="66"/>
      <c r="Y1029" s="66"/>
      <c r="Z1029" s="65"/>
      <c r="AA1029" s="65"/>
      <c r="AB1029" s="65"/>
      <c r="AC1029" s="65"/>
      <c r="AD1029" s="65"/>
      <c r="AE1029" s="65"/>
      <c r="AF1029" s="65"/>
      <c r="AG1029" s="65"/>
      <c r="AH1029" s="65"/>
      <c r="AI1029" s="65"/>
      <c r="AJ1029" s="65"/>
      <c r="AK1029" s="65"/>
      <c r="AL1029" s="65"/>
    </row>
  </sheetData>
  <mergeCells count="336">
    <mergeCell ref="B12:D12"/>
    <mergeCell ref="E12:G12"/>
    <mergeCell ref="B13:D28"/>
    <mergeCell ref="E13:G28"/>
    <mergeCell ref="E3:G3"/>
    <mergeCell ref="H3:J3"/>
    <mergeCell ref="B4:D4"/>
    <mergeCell ref="E4:G4"/>
    <mergeCell ref="H4:J4"/>
    <mergeCell ref="A5:A8"/>
    <mergeCell ref="H5:J28"/>
    <mergeCell ref="N18:P19"/>
    <mergeCell ref="N20:P20"/>
    <mergeCell ref="K3:M3"/>
    <mergeCell ref="N3:P3"/>
    <mergeCell ref="K4:M4"/>
    <mergeCell ref="N4:P4"/>
    <mergeCell ref="K13:M28"/>
    <mergeCell ref="N14:P15"/>
    <mergeCell ref="N16:P16"/>
    <mergeCell ref="E30:G31"/>
    <mergeCell ref="H30:J31"/>
    <mergeCell ref="B10:D11"/>
    <mergeCell ref="E10:G11"/>
    <mergeCell ref="K10:M11"/>
    <mergeCell ref="N10:P11"/>
    <mergeCell ref="K12:M12"/>
    <mergeCell ref="N12:P12"/>
    <mergeCell ref="B30:D31"/>
    <mergeCell ref="K30:M31"/>
    <mergeCell ref="B6:D7"/>
    <mergeCell ref="E6:G7"/>
    <mergeCell ref="K6:M7"/>
    <mergeCell ref="N6:P7"/>
    <mergeCell ref="B8:D8"/>
    <mergeCell ref="E8:G8"/>
    <mergeCell ref="K8:M8"/>
    <mergeCell ref="N8:P8"/>
    <mergeCell ref="E32:G32"/>
    <mergeCell ref="H32:J32"/>
    <mergeCell ref="K32:M32"/>
    <mergeCell ref="Q5:S40"/>
    <mergeCell ref="N21:P40"/>
    <mergeCell ref="W38:Y39"/>
    <mergeCell ref="W40:Y40"/>
    <mergeCell ref="Q3:S3"/>
    <mergeCell ref="T3:V3"/>
    <mergeCell ref="Q4:S4"/>
    <mergeCell ref="T4:V4"/>
    <mergeCell ref="W4:Y4"/>
    <mergeCell ref="T5:V40"/>
    <mergeCell ref="W13:Y28"/>
    <mergeCell ref="H40:J40"/>
    <mergeCell ref="H42:J42"/>
    <mergeCell ref="D43:I43"/>
    <mergeCell ref="K43:L43"/>
    <mergeCell ref="N43:O43"/>
    <mergeCell ref="Q43:S43"/>
    <mergeCell ref="W43:X43"/>
    <mergeCell ref="B43:C43"/>
    <mergeCell ref="B44:D44"/>
    <mergeCell ref="E44:G44"/>
    <mergeCell ref="H44:J44"/>
    <mergeCell ref="K44:M44"/>
    <mergeCell ref="N44:P44"/>
    <mergeCell ref="Q44:S44"/>
    <mergeCell ref="B45:D45"/>
    <mergeCell ref="E45:G45"/>
    <mergeCell ref="H45:J45"/>
    <mergeCell ref="K45:M45"/>
    <mergeCell ref="N45:P45"/>
    <mergeCell ref="Q45:S45"/>
    <mergeCell ref="W45:Y45"/>
    <mergeCell ref="T53:V53"/>
    <mergeCell ref="W53:Y53"/>
    <mergeCell ref="T45:V45"/>
    <mergeCell ref="T47:V48"/>
    <mergeCell ref="W47:Y48"/>
    <mergeCell ref="T49:V49"/>
    <mergeCell ref="W49:Y49"/>
    <mergeCell ref="T51:V52"/>
    <mergeCell ref="W51:Y52"/>
    <mergeCell ref="B2:C2"/>
    <mergeCell ref="D2:I2"/>
    <mergeCell ref="K2:L2"/>
    <mergeCell ref="N2:O2"/>
    <mergeCell ref="Q2:S2"/>
    <mergeCell ref="W2:X2"/>
    <mergeCell ref="B3:D3"/>
    <mergeCell ref="W3:Y3"/>
    <mergeCell ref="W6:Y7"/>
    <mergeCell ref="W8:Y8"/>
    <mergeCell ref="W10:Y11"/>
    <mergeCell ref="W12:Y12"/>
    <mergeCell ref="W30:Y31"/>
    <mergeCell ref="W32:Y32"/>
    <mergeCell ref="H36:J36"/>
    <mergeCell ref="K36:M36"/>
    <mergeCell ref="W34:Y35"/>
    <mergeCell ref="W36:Y36"/>
    <mergeCell ref="T44:V44"/>
    <mergeCell ref="W44:Y44"/>
    <mergeCell ref="E144:G144"/>
    <mergeCell ref="E145:G164"/>
    <mergeCell ref="B158:D159"/>
    <mergeCell ref="B160:D160"/>
    <mergeCell ref="B162:D163"/>
    <mergeCell ref="B164:D164"/>
    <mergeCell ref="B128:D128"/>
    <mergeCell ref="E128:G128"/>
    <mergeCell ref="H129:J164"/>
    <mergeCell ref="K129:M164"/>
    <mergeCell ref="B130:D131"/>
    <mergeCell ref="E130:G131"/>
    <mergeCell ref="B137:D152"/>
    <mergeCell ref="B113:D114"/>
    <mergeCell ref="E113:G114"/>
    <mergeCell ref="B115:D115"/>
    <mergeCell ref="E115:G115"/>
    <mergeCell ref="B117:D118"/>
    <mergeCell ref="E117:G118"/>
    <mergeCell ref="E119:G119"/>
    <mergeCell ref="B119:D119"/>
    <mergeCell ref="B121:D122"/>
    <mergeCell ref="E121:G122"/>
    <mergeCell ref="B126:C126"/>
    <mergeCell ref="D126:I126"/>
    <mergeCell ref="B127:D127"/>
    <mergeCell ref="E127:G127"/>
    <mergeCell ref="B132:D132"/>
    <mergeCell ref="B134:D135"/>
    <mergeCell ref="E134:G135"/>
    <mergeCell ref="B136:D136"/>
    <mergeCell ref="E136:G136"/>
    <mergeCell ref="E132:G132"/>
    <mergeCell ref="E138:G139"/>
    <mergeCell ref="E140:G140"/>
    <mergeCell ref="E142:G143"/>
    <mergeCell ref="B154:D155"/>
    <mergeCell ref="B156:D156"/>
    <mergeCell ref="T54:V69"/>
    <mergeCell ref="W54:Y69"/>
    <mergeCell ref="T71:V72"/>
    <mergeCell ref="W71:Y72"/>
    <mergeCell ref="T73:V73"/>
    <mergeCell ref="W73:Y73"/>
    <mergeCell ref="W75:Y76"/>
    <mergeCell ref="W87:Y87"/>
    <mergeCell ref="W88:Y111"/>
    <mergeCell ref="W113:Y114"/>
    <mergeCell ref="W115:Y115"/>
    <mergeCell ref="W117:Y118"/>
    <mergeCell ref="W119:Y119"/>
    <mergeCell ref="W121:Y122"/>
    <mergeCell ref="W123:Y123"/>
    <mergeCell ref="T75:V76"/>
    <mergeCell ref="T77:V77"/>
    <mergeCell ref="T79:V80"/>
    <mergeCell ref="T81:V81"/>
    <mergeCell ref="W81:Y81"/>
    <mergeCell ref="W85:X85"/>
    <mergeCell ref="T87:V87"/>
    <mergeCell ref="T89:V90"/>
    <mergeCell ref="T91:V91"/>
    <mergeCell ref="T93:V94"/>
    <mergeCell ref="T95:V95"/>
    <mergeCell ref="T97:V98"/>
    <mergeCell ref="T99:V99"/>
    <mergeCell ref="T101:V102"/>
    <mergeCell ref="T103:V103"/>
    <mergeCell ref="T104:V123"/>
    <mergeCell ref="T126:U126"/>
    <mergeCell ref="T127:V127"/>
    <mergeCell ref="T128:V128"/>
    <mergeCell ref="T130:V131"/>
    <mergeCell ref="T132:V132"/>
    <mergeCell ref="T134:V135"/>
    <mergeCell ref="T136:V136"/>
    <mergeCell ref="T138:V139"/>
    <mergeCell ref="T140:V140"/>
    <mergeCell ref="T142:V143"/>
    <mergeCell ref="T144:V144"/>
    <mergeCell ref="T146:V147"/>
    <mergeCell ref="T162:V163"/>
    <mergeCell ref="T164:V164"/>
    <mergeCell ref="T148:V148"/>
    <mergeCell ref="T150:V151"/>
    <mergeCell ref="T152:V152"/>
    <mergeCell ref="T154:V155"/>
    <mergeCell ref="T156:V156"/>
    <mergeCell ref="T158:V159"/>
    <mergeCell ref="T160:V160"/>
    <mergeCell ref="B32:D32"/>
    <mergeCell ref="B34:D35"/>
    <mergeCell ref="E34:G35"/>
    <mergeCell ref="H34:J35"/>
    <mergeCell ref="K34:M35"/>
    <mergeCell ref="B36:D36"/>
    <mergeCell ref="E36:G36"/>
    <mergeCell ref="B47:D48"/>
    <mergeCell ref="H47:J48"/>
    <mergeCell ref="B49:D49"/>
    <mergeCell ref="H49:J49"/>
    <mergeCell ref="B51:D52"/>
    <mergeCell ref="H51:J52"/>
    <mergeCell ref="B53:D53"/>
    <mergeCell ref="H53:J53"/>
    <mergeCell ref="E46:G69"/>
    <mergeCell ref="H54:J69"/>
    <mergeCell ref="W77:Y77"/>
    <mergeCell ref="W79:Y80"/>
    <mergeCell ref="N86:P86"/>
    <mergeCell ref="Q86:S86"/>
    <mergeCell ref="T86:V86"/>
    <mergeCell ref="W86:Y86"/>
    <mergeCell ref="B85:C85"/>
    <mergeCell ref="D85:I85"/>
    <mergeCell ref="K85:L85"/>
    <mergeCell ref="N85:O85"/>
    <mergeCell ref="Q85:S85"/>
    <mergeCell ref="B86:D86"/>
    <mergeCell ref="E86:G86"/>
    <mergeCell ref="N87:P87"/>
    <mergeCell ref="N89:P90"/>
    <mergeCell ref="Q89:S90"/>
    <mergeCell ref="N91:P91"/>
    <mergeCell ref="Q91:S91"/>
    <mergeCell ref="N93:P94"/>
    <mergeCell ref="Q93:S94"/>
    <mergeCell ref="N95:P95"/>
    <mergeCell ref="Q95:S95"/>
    <mergeCell ref="N97:P98"/>
    <mergeCell ref="Q97:S98"/>
    <mergeCell ref="N99:P99"/>
    <mergeCell ref="Q99:S99"/>
    <mergeCell ref="Q101:S102"/>
    <mergeCell ref="Q103:S103"/>
    <mergeCell ref="N101:P102"/>
    <mergeCell ref="N103:P103"/>
    <mergeCell ref="N104:P123"/>
    <mergeCell ref="Q104:S123"/>
    <mergeCell ref="N126:O126"/>
    <mergeCell ref="Q126:S126"/>
    <mergeCell ref="Q127:S127"/>
    <mergeCell ref="Q128:S128"/>
    <mergeCell ref="N127:P127"/>
    <mergeCell ref="N128:P128"/>
    <mergeCell ref="N130:P131"/>
    <mergeCell ref="Q130:S131"/>
    <mergeCell ref="N132:P132"/>
    <mergeCell ref="Q132:S132"/>
    <mergeCell ref="Q134:S135"/>
    <mergeCell ref="Q136:S136"/>
    <mergeCell ref="N134:P135"/>
    <mergeCell ref="N136:P136"/>
    <mergeCell ref="N137:P152"/>
    <mergeCell ref="Q137:S152"/>
    <mergeCell ref="N154:P155"/>
    <mergeCell ref="Q154:S155"/>
    <mergeCell ref="Q156:S156"/>
    <mergeCell ref="N164:P164"/>
    <mergeCell ref="Q164:S164"/>
    <mergeCell ref="N156:P156"/>
    <mergeCell ref="N158:P159"/>
    <mergeCell ref="Q158:S159"/>
    <mergeCell ref="Q160:S160"/>
    <mergeCell ref="N162:P163"/>
    <mergeCell ref="Q162:S163"/>
    <mergeCell ref="N160:P160"/>
    <mergeCell ref="K55:M56"/>
    <mergeCell ref="K57:M57"/>
    <mergeCell ref="K59:M60"/>
    <mergeCell ref="K61:M61"/>
    <mergeCell ref="K40:M40"/>
    <mergeCell ref="N46:P81"/>
    <mergeCell ref="Q46:S81"/>
    <mergeCell ref="K47:M48"/>
    <mergeCell ref="K49:M49"/>
    <mergeCell ref="K51:M52"/>
    <mergeCell ref="K53:M53"/>
    <mergeCell ref="K62:M81"/>
    <mergeCell ref="B38:D39"/>
    <mergeCell ref="E38:G39"/>
    <mergeCell ref="H38:J39"/>
    <mergeCell ref="K38:M39"/>
    <mergeCell ref="B40:D40"/>
    <mergeCell ref="E40:G40"/>
    <mergeCell ref="B54:D69"/>
    <mergeCell ref="E75:G76"/>
    <mergeCell ref="H75:J76"/>
    <mergeCell ref="B71:D72"/>
    <mergeCell ref="E71:G72"/>
    <mergeCell ref="H71:J72"/>
    <mergeCell ref="B73:D73"/>
    <mergeCell ref="E73:G73"/>
    <mergeCell ref="H73:J73"/>
    <mergeCell ref="B75:D76"/>
    <mergeCell ref="H86:J86"/>
    <mergeCell ref="K86:M86"/>
    <mergeCell ref="B87:D87"/>
    <mergeCell ref="E87:G87"/>
    <mergeCell ref="H87:J87"/>
    <mergeCell ref="K87:M87"/>
    <mergeCell ref="Q87:S87"/>
    <mergeCell ref="B77:D77"/>
    <mergeCell ref="E77:G77"/>
    <mergeCell ref="H77:J77"/>
    <mergeCell ref="B79:D80"/>
    <mergeCell ref="E79:G80"/>
    <mergeCell ref="B81:D81"/>
    <mergeCell ref="B88:D111"/>
    <mergeCell ref="H79:J80"/>
    <mergeCell ref="H89:J90"/>
    <mergeCell ref="H91:J91"/>
    <mergeCell ref="H93:J94"/>
    <mergeCell ref="H95:J95"/>
    <mergeCell ref="H97:J98"/>
    <mergeCell ref="H104:J123"/>
    <mergeCell ref="E81:G81"/>
    <mergeCell ref="H81:J81"/>
    <mergeCell ref="E89:G90"/>
    <mergeCell ref="E91:G91"/>
    <mergeCell ref="E93:G94"/>
    <mergeCell ref="E95:G95"/>
    <mergeCell ref="H99:J99"/>
    <mergeCell ref="H101:J102"/>
    <mergeCell ref="E96:G111"/>
    <mergeCell ref="H103:J103"/>
    <mergeCell ref="B123:D123"/>
    <mergeCell ref="E123:G123"/>
    <mergeCell ref="H127:J127"/>
    <mergeCell ref="H128:J128"/>
    <mergeCell ref="K88:M123"/>
    <mergeCell ref="K126:L126"/>
    <mergeCell ref="K127:M127"/>
    <mergeCell ref="K128:M128"/>
  </mergeCells>
  <conditionalFormatting sqref="A1:A204 B1:B4 C1:C12 D1:E4 F1:F12 G1:K4 L1:L12 M1:N4 O1:O20 P1:S4 T2:W4 X2:X12 Y2:Y4 B6:B8 D6:E8 G6:G8 K6:K8 M6:N8 P6:P8 W6:W8 Y6:Y8 B10:B12 D10:E12 G10:G12 K10:K12 M10:N12 P10:P12 W10:W12 Y10:Y12 N14:N16 P14:P16 N18:N20 P18:P20 C29:C53 F29:F45 I29:I53 L29:L61 X29:X40 B30:B32 D30:E32 G30:H32 J30:K32 M30:M32 W30:W32 Y30:Y32 B34:B36 D34:E36 G34:H36 J34:K36 M34:M36 W34:W36 Y34:Y36 B38:B45 D38:E45 G38:H45 J38:K45 M38:M45 W38:W40 Y38:Y40 N41:T45 U41:U53 V41:V45 W44:W45 X44:X53 Y44:Y45 B47:B49 D47:D49 H47:H49 J47:K49 M47:M49 T47:T49 V47:W49 Y47:Y49 B51:B53 D51:D53 H51:H53 J51:K53 M51:M53 T51:T53 V51:W53 Y51:Y53 K55:K57 M55:M57 K59:K61 M59:M61 C70:C87 F70:F95 I70:I103 U70:U83 X70:X81 B71:B73 D71:E73 G71:H73 J71:J73 T71:T73 V71:W73 Y71:Y73 B75:B77 D75:E77 G75:H77 J75:J77 T75:T77 V75:W77 Y75:Y77 B79:B87 D79:E87 G79:H87 J79:J87 T79:T83 V79:V83 W79:W81 Y79:Y81 K82:N87 O82:O103 P82:Q87 R82:R103 S82:S87 W84:Y84 T85:T87 U85:U103 V85:V87 W86:Y87 E89:E91 G89:H91 J89:J91 N89:N91 P89:Q91 S89:T91 V89:V91 E93:E95 G93:H95 J93:J95 N93:N95 P93:Q95 S93:T95 V93:V95 H97:H99 J97:J99 N97:N99 P97:Q99 S97:T99 V97:V99 H101:H103 J101:J103 N101:N103 P101:Q103 S101:T103 V101:V103 C112:C136 F112:F144 X112:X123 B113:B115 D113:E115 G113:G115 W113:W115 Y113:Y115 B117:B119 D117:E119 G117:G119 W117:W119 Y117:Y119 B121:B128 D121:E128 G121:G128 W121:W123 Y121:Y123 H124:N128 O124:O136 P124:Q128 R124:R136 S124:T128 U124:U204 V124:V128 W129:Y129 B130:B132 D130:E132 G130:G132 N130:N132 P130:Q132 S130:T132 V130:V132 B134:B136 D134:E136 G134:G136 N134:N136 P134:Q136 S134:T136 V134:V136 E138:E140 G138:G140 T138:T140 V138:V140 E142:E144 G142:G144 T142:T144 V142:V144 T146:T148 V146:V148 W149:Y149 T150:T152 V150:V152 C153:C204 O153:O204 R153:R204 W153:Y153 B154:B156 D154:D156 N154:N156 P154:Q156 S154:T156 V154:V156 B158:B160 D158:D160 N158:N160 P158:Q160 S158:T160 V158:V160 B162:B204 D162:D204 N162:N204 P162:Q204 S162:T204 V162:V204 E165:M204">
    <cfRule type="cellIs" dxfId="25" priority="1" stopIfTrue="1" operator="equal">
      <formula>"土"</formula>
    </cfRule>
  </conditionalFormatting>
  <conditionalFormatting sqref="A1:A204 B1:B4 C1:C12 D1:E4 F1:F12 G1:K4 L1:L12 M1:N4 O1:O20 P1:S4 T2:W4 X2:X12 Y2:Y4 B6:B8 D6:E8 G6:G8 K6:K8 M6:N8 P6:P8 W6:W8 Y6:Y8 B10:B12 D10:E12 G10:G12 K10:K12 M10:N12 P10:P12 W10:W12 Y10:Y12 N14:N16 P14:P16 N18:N20 P18:P20 C29:C53 F29:F45 I29:I53 L29:L61 X29:X40 B30:B32 D30:E32 G30:H32 J30:K32 M30:M32 W30:W32 Y30:Y32 B34:B36 D34:E36 G34:H36 J34:K36 M34:M36 W34:W36 Y34:Y36 B38:B45 D38:E45 G38:H45 J38:K45 M38:M45 W38:W40 Y38:Y40 N41:T45 U41:U53 V41:V45 W44:W45 X44:X53 Y44:Y45 B47:B49 D47:D49 H47:H49 J47:K49 M47:M49 T47:T49 V47:W49 Y47:Y49 B51:B53 D51:D53 H51:H53 J51:K53 M51:M53 T51:T53 V51:W53 Y51:Y53 K55:K57 M55:M57 K59:K61 M59:M61 C70:C87 F70:F95 I70:I103 U70:U83 X70:X81 B71:B73 D71:E73 G71:H73 J71:J73 T71:T73 V71:W73 Y71:Y73 B75:B77 D75:E77 G75:H77 J75:J77 T75:T77 V75:W77 Y75:Y77 B79:B87 D79:E87 G79:H87 J79:J87 T79:T83 V79:V83 W79:W81 Y79:Y81 K82:N87 O82:O103 P82:Q87 R82:R103 S82:S87 W84:Y84 T85:T87 U85:U103 V85:V87 W86:Y87 E89:E91 G89:H91 J89:J91 N89:N91 P89:Q91 S89:T91 V89:V91 E93:E95 G93:H95 J93:J95 N93:N95 P93:Q95 S93:T95 V93:V95 H97:H99 J97:J99 N97:N99 P97:Q99 S97:T99 V97:V99 H101:H103 J101:J103 N101:N103 P101:Q103 S101:T103 V101:V103 C112:C136 F112:F144 X112:X123 B113:B115 D113:E115 G113:G115 W113:W115 Y113:Y115 B117:B119 D117:E119 G117:G119 W117:W119 Y117:Y119 B121:B128 D121:E128 G121:G128 W121:W123 Y121:Y123 H124:N128 O124:O136 P124:Q128 R124:R136 S124:T128 U124:U204 V124:V128 W129:Y129 B130:B132 D130:E132 G130:G132 N130:N132 P130:Q132 S130:T132 V130:V132 B134:B136 D134:E136 G134:G136 N134:N136 P134:Q136 S134:T136 V134:V136 E138:E140 G138:G140 T138:T140 V138:V140 E142:E144 G142:G144 T142:T144 V142:V144 T146:T148 V146:V148 W149:Y149 T150:T152 V150:V152 C153:C204 O153:O204 R153:R204 W153:Y153 B154:B156 D154:D156 N154:N156 P154:Q156 S154:T156 V154:V156 B158:B160 D158:D160 N158:N160 P158:Q160 S158:T160 V158:V160 B162:B204 D162:D204 N162:N204 P162:Q204 S162:T204 V162:V204 E165:M204">
    <cfRule type="cellIs" dxfId="13" priority="2" stopIfTrue="1" operator="equal">
      <formula>"日"</formula>
    </cfRule>
  </conditionalFormatting>
  <conditionalFormatting sqref="W3:W4 X3:X12 Y3:Y4 C5:C12 F5:F12 L5:L12 O5:O20 B6:B8 D6:E8 G6:G8 K6:K8 M6:N8 P6:P8 W6:W8 Y6:Y8 B10:B12 D10:E12 G10:G12 K10:K12 M10:N12 P10:P12 W10:W12 Y10:Y12 N14:N16 P14:P16 N18:N20 P18:P20 C29:C53 F29:F45 I29:I53 L29:L61 X29:X40 B30:B32 D30:E32 G30:H32 J30:K32 M30:M32 W30:W32 Y30:Y32 B34:B36 D34:E36 G34:H36 J34:K36 M34:M36 W34:W36 Y34:Y36 B38:B45 D38:E45 G38:H45 J38:K45 M38:M45 W38:W40 Y38:Y40 N41:T45 U41:U53 V41:V45 W44:W45 X44:X53 Y44:Y45 B47:B49 D47:D49 H47:H49 J47:K49 M47:M49 T47:T49 V47:W49 Y47:Y49 B51:B53 D51:D53 H51:H53 J51:K53 M51:M53 T51:T53 V51:W53 Y51:Y53 K55:K57 M55:M57 K59:K61 M59:M61 C70:C87 F70:F95 I70:I103 U70:U83 X70:X81 B71:B73 D71:E73 G71:H73 J71:J73 T71:T73 V71:W73 Y71:Y73 B75:B77 D75:E77 G75:H77 J75:J77 T75:T77 V75:W77 Y75:Y77 B79:B87 D79:E87 G79:H87 J79:J87 T79:T83 V79:V83 W79:W81 Y79:Y81 K82:N87 O82:O103 P82:Q87 R82:R103 S82:S87 W84:Y84 T85:T87 U85:U103 V85:V87 W86:Y87 E89:E91 G89:H91 J89:J91 N89:N91 P89:Q91 S89:T91 V89:V91 E93:E95 G93:H95 J93:J95 N93:N95 P93:Q95 S93:T95 V93:V95 H97:H99 J97:J99 N97:N99 P97:Q99 S97:T99 V97:V99 H101:H103 J101:J103 N101:N103 P101:Q103 S101:T103 V101:V103 C112:C136 F112:F144 X112:X123 B113:B115 D113:E115 G113:G115 W113:W115 Y113:Y115 B117:B119 D117:E119 G117:G119 W117:W119 Y117:Y119 B121:B128 D121:E128 G121:G128 W121:W123 Y121:Y123 H124:N128 O124:O136 P124:Q128 R124:R131 S124:T128 U124:U131 V124:V128 W129:Y129 B130:B132 D130:E132 G130:G132 N130:N132 P130:P132 Q130:Q131 S130:T131 V130:V131 R133:R135 U133:U135 B134:B136 D134:E136 G134:G136 N134:N136 P134:P136 Q134:Q135 S134:T135 V134:V135 U137:U139 E138:E140 G138:G140 T138:T139 V138:V139 U141:U143 E142:E144 G142:G144 T142:T143 V142:V143 U145:U147 T146:T147 V146:V147 U149:U151 W149:Y149 T150:T151 V150:V151 C153:C164 O153:O164 R153:R155 U153:U155 W153:Y153 B154:B156 D154:D156 N154:N156 P154:P156 Q154:Q155 S154:T155 V154:V155 R157:R159 U157:U159 B158:B160 D158:D160 N158:N160 P158:P160 Q158:Q159 S158:T159 V158:V159 R161:R163 U161:U163 B162:B164 D162:D164 N162:N164 P162:P164 Q162:Q163 S162:T163 V162:V163">
    <cfRule type="expression" dxfId="35" priority="3" stopIfTrue="1">
      <formula>ISERROR(W3)=TRUE</formula>
    </cfRule>
  </conditionalFormatting>
  <conditionalFormatting sqref="U78 O92 R92 U92 O100 R100 U100 N130:N132 O130:O136 P130:Q132 R130:R136 S130:S132 N134:N136 P134:Q136 S134:S136 O153:O163 R153:R163 N154:N156 P154:Q156 S154:S156 N158:N160 P158:Q160 S158:S160 N162:N163 P162:Q163 S162:S163">
    <cfRule type="expression" dxfId="35" priority="4" stopIfTrue="1">
      <formula>ISERROR(T78)=TRUE</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6" priority="5" stopIfTrue="1" operator="containsText" text="Basic">
      <formula>NOT(ISERROR(SEARCH(("Basic"),(A1))))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6" priority="6" stopIfTrue="1" operator="containsText" text="Pre Basi">
      <formula>NOT(ISERROR(SEARCH(("Pre Basi"),(A1))))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14" priority="7" stopIfTrue="1" operator="containsText" text="Hip＆Leg">
      <formula>NOT(ISERROR(SEARCH(("Hip＆Leg"),(A1))))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8" stopIfTrue="1" operator="containsText" text="Back＆Ar">
      <formula>NOT(ISERROR(SEARCH(("Back＆Ar"),(A1))))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8" priority="9" stopIfTrue="1" operator="containsText" text="Stretch">
      <formula>NOT(ISERROR(SEARCH(("Stretch"),(A1))))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9" priority="10" stopIfTrue="1" operator="containsText" text="Advance">
      <formula>NOT(ISERROR(SEARCH(("Advance"),(A1))))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0" priority="11" stopIfTrue="1" operator="containsText" text="Workout">
      <formula>NOT(ISERROR(SEARCH(("Workout"),(A1))))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1" priority="12" stopIfTrue="1" operator="containsText" text="Fun">
      <formula>NOT(ISERROR(SEARCH(("Fun"),(A1))))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13" stopIfTrue="1" operator="containsText" text="Shape up">
      <formula>NOT(ISERROR(SEARCH(("Shape up"),(A1))))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1" priority="14" stopIfTrue="1" operator="containsText" text="Xmas">
      <formula>NOT(ISERROR(SEARCH(("Xmas"),(A1))))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0" priority="15" stopIfTrue="1" operator="containsText" text="jump">
      <formula>NOT(ISERROR(SEARCH(("jump"),(A1))))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8" priority="16" stopIfTrue="1" operator="containsText" text="Body Balance">
      <formula>NOT(ISERROR(SEARCH(("Body Balance"),(A1))))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17" stopIfTrue="1" operator="containsText" text="Peach Hip">
      <formula>NOT(ISERROR(SEARCH(("Peach Hip"),(A1))))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1" priority="18" stopIfTrue="1" operator="containsText" text="WspXmas">
      <formula>NOT(ISERROR(SEARCH(("WspXmas"),(A1))))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8" priority="19" stopIfTrue="1" operator="containsText" text="Release&amp;Strength">
      <formula>NOT(ISERROR(SEARCH(("Release&amp;Strength"),(A1))))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17" priority="20" stopIfTrue="1" operator="containsText" text="Beauty Pilates">
      <formula>NOT(ISERROR(SEARCH(("Beauty Pilates"),(A1))))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21" stopIfTrue="1" operator="containsText" text="Waist">
      <formula>NOT(ISERROR(SEARCH(("Waist"),(A1))))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9" priority="22" stopIfTrue="1" operator="containsText" text="Pilates Barre">
      <formula>NOT(ISERROR(SEARCH(("Pilates Barre"),(A1))))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9" priority="23" stopIfTrue="1" operator="containsText" text="Style up Pilates">
      <formula>NOT(ISERROR(SEARCH(("Style up Pilates"),(A1))))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1" priority="24" stopIfTrue="1" operator="containsText" text="pilates lovers">
      <formula>NOT(ISERROR(SEARCH(("pilates lovers"),(A1))))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0" priority="25" stopIfTrue="1" operator="containsText" text="Pilates Cardio">
      <formula>NOT(ISERROR(SEARCH(("Pilates Cardio"),(A1))))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26" stopIfTrue="1" operator="containsText" text="Back＆Spine">
      <formula>NOT(ISERROR(SEARCH(("Back＆Spine"),(A1))))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7" priority="27" stopIfTrue="1" operator="containsText" text="Hip Punch">
      <formula>NOT(ISERROR(SEARCH(("Hip Punch"),(A1))))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0" priority="28" stopIfTrue="1" operator="containsText" text="Animal">
      <formula>NOT(ISERROR(SEARCH(("Animal"),(A1))))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9" priority="29" stopIfTrue="1" operator="containsText" text="neutral">
      <formula>NOT(ISERROR(SEARCH(("neutral"),(A1))))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39" priority="30" stopIfTrue="1" operator="containsText" text="Reset Flow">
      <formula>NOT(ISERROR(SEARCH(("Reset Flow"),(A1))))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0" priority="31" stopIfTrue="1" operator="containsText" text="Power up Control">
      <formula>NOT(ISERROR(SEARCH(("Power up Control"),(A1))))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42" priority="32" stopIfTrue="1" operator="containsText" text="Test">
      <formula>NOT(ISERROR(SEARCH(("Test"),(A1))))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14" priority="33" stopIfTrue="1" operator="containsText" text="Leg Lines">
      <formula>NOT(ISERROR(SEARCH(("Leg Lines"),(A1))))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23" priority="34" stopIfTrue="1" operator="containsText" text="イントラツアーﾚｯｽﾝ">
      <formula>NOT(ISERROR(SEARCH(("イントラツアーﾚｯｽﾝ"),(A1))))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16" priority="35" stopIfTrue="1" operator="containsText" text="お試し見学会">
      <formula>NOT(ISERROR(SEARCH(("お試し見学会"),(A1))))</formula>
    </cfRule>
  </conditionalFormatting>
  <conditionalFormatting sqref="A1:A1029 B1:B4 C1:C12 D1:E4 F1:F12 G1:K4 L1:L12 M1:N4 O1:O20 P1:W4 X1:X12 Y1:Y4 Z1:AL1029 B6:B8 D6:E8 G6:G8 K6:K8 M6:N8 P6:P8 W6:W8 Y6:Y8 B10:B12 D10:E12 G10:G12 K10:K12 M10:N12 P10:P12 W10:W12 Y10:Y12 N14:N16 P14:P16 N18:N20 P18:P20 C29:C53 F29:F45 I29:I53 L29:L61 X29:X53 B30:B32 D30:E32 G30:H32 J30:K32 M30:M32 W30:W32 Y30:Y32 B34:B36 D34:E36 G34:H36 J34:K36 M34:M36 W34:W36 Y34:Y36 B38:B45 D38:E45 G38:H45 J38:K45 M38:M45 W38:W45 Y38:Y45 N41:T45 U41:U53 V41:V45 B47:B49 D47:D49 H47:H49 J47:K49 M47:M49 T47:T49 V47:W49 Y47:Y49 B51:B53 D51:D53 H51:H53 J51:K53 M51:M53 T51:T53 V51:W53 Y51:Y53 K55:K57 M55:M57 K59:K61 M59:M61 C70:C87 F70:F95 I70:I103 U70:U103 X70:X87 B71:B73 D71:E73 G71:H73 J71:J73 T71:T73 V71:W73 Y71:Y73 B75:B77 D75:E77 G75:H77 J75:J77 T75:T77 V75:W77 Y75:Y77 B79:B87 D79:E87 G79:H87 J79:J87 T79:T87 V79:W87 Y79:Y87 K82:N87 O82:O103 P82:Q87 R82:R103 S82:S87 E89:E91 G89:H91 J89:J91 N89:N91 P89:Q91 S89:T91 V89:V91 E93:E95 G93:H95 J93:J95 N93:N95 P93:Q95 S93:T95 V93:V95 H97:H99 J97:J99 N97:N99 P97:Q99 S97:T99 V97:V99 H101:H103 J101:J103 N101:N103 P101:Q103 S101:T103 V101:V103 C112:C136 F112:F144 X112:X1029 B113:B115 D113:E115 G113:G115 W113:W115 Y113:Y115 B117:B119 D117:E119 G117:G119 W117:W119 Y117:Y119 B121:B128 D121:E128 G121:G128 W121:W1029 Y121:Y1029 H124:N128 O124:O136 P124:Q128 R124:R136 S124:T128 U124:U1029 V124:V128 B130:B132 D130:E132 G130:G132 N130:N132 P130:Q132 S130:T132 V130:V132 B134:B136 D134:E136 G134:G136 N134:N136 P134:Q136 S134:T136 V134:V136 E138:E140 G138:G140 T138:T140 V138:V140 E142:E144 G142:G144 T142:T144 V142:V144 T146:T148 V146:V148 T150:T152 V150:V152 C153:C1029 O153:O1029 R153:R1029 B154:B156 D154:D156 N154:N156 P154:Q156 S154:T156 V154:V156 B158:B160 D158:D160 N158:N160 P158:Q160 S158:T160 V158:V160 B162:B1029 D162:D1029 N162:N1029 P162:Q1029 S162:T1029 V162:V1029 E165:M1029">
    <cfRule type="containsText" dxfId="17" priority="36" stopIfTrue="1"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0"/>
      <c r="B1" s="31"/>
      <c r="C1" s="32"/>
      <c r="D1" s="33"/>
      <c r="E1" s="34"/>
      <c r="F1" s="35" t="s">
        <v>34</v>
      </c>
      <c r="G1" s="36"/>
      <c r="H1" s="37" t="s">
        <v>35</v>
      </c>
      <c r="I1" s="38"/>
      <c r="J1" s="38"/>
      <c r="K1" s="38"/>
      <c r="L1" s="38"/>
      <c r="M1" s="38"/>
      <c r="N1" s="38"/>
      <c r="O1" s="38"/>
      <c r="P1" s="38"/>
      <c r="Q1" s="38"/>
      <c r="R1" s="38"/>
      <c r="S1" s="38"/>
      <c r="T1" s="38"/>
      <c r="U1" s="38"/>
      <c r="V1" s="38"/>
      <c r="W1" s="38"/>
      <c r="X1" s="38"/>
      <c r="Y1" s="38"/>
      <c r="Z1" s="38"/>
    </row>
    <row r="2" ht="22.5" customHeight="1">
      <c r="A2" s="42" t="s">
        <v>36</v>
      </c>
      <c r="B2" s="42" t="s">
        <v>37</v>
      </c>
      <c r="C2" s="44" t="s">
        <v>38</v>
      </c>
      <c r="D2" s="45" t="s">
        <v>39</v>
      </c>
      <c r="E2" s="46" t="s">
        <v>11</v>
      </c>
      <c r="F2" s="47" t="s">
        <v>17</v>
      </c>
      <c r="G2" s="47" t="s">
        <v>18</v>
      </c>
      <c r="H2" s="38"/>
      <c r="I2" s="38"/>
      <c r="J2" s="38"/>
      <c r="K2" s="38"/>
      <c r="L2" s="38"/>
      <c r="M2" s="38"/>
      <c r="N2" s="38"/>
      <c r="O2" s="38"/>
      <c r="P2" s="38"/>
      <c r="Q2" s="38"/>
      <c r="R2" s="38"/>
      <c r="S2" s="38"/>
      <c r="T2" s="38"/>
      <c r="U2" s="38"/>
      <c r="V2" s="38"/>
      <c r="W2" s="38"/>
      <c r="X2" s="38"/>
      <c r="Y2" s="38"/>
      <c r="Z2" s="38"/>
    </row>
    <row r="3" ht="22.5" customHeight="1">
      <c r="A3" s="48" t="s">
        <v>40</v>
      </c>
      <c r="B3" s="49" t="s">
        <v>40</v>
      </c>
      <c r="C3" s="50" t="s">
        <v>21</v>
      </c>
      <c r="D3" s="51" t="s">
        <v>22</v>
      </c>
      <c r="E3" s="56">
        <f t="shared" ref="E3:E60" si="1">F3+G3</f>
        <v>23</v>
      </c>
      <c r="F3" s="57">
        <v>19.0</v>
      </c>
      <c r="G3" s="57">
        <v>4.0</v>
      </c>
      <c r="H3" s="38"/>
      <c r="I3" s="38"/>
      <c r="J3" s="38"/>
      <c r="K3" s="38"/>
      <c r="L3" s="38"/>
      <c r="M3" s="38"/>
      <c r="N3" s="38"/>
      <c r="O3" s="38"/>
      <c r="P3" s="38"/>
      <c r="Q3" s="38"/>
      <c r="R3" s="38"/>
      <c r="S3" s="38"/>
      <c r="T3" s="38"/>
      <c r="U3" s="38"/>
      <c r="V3" s="38"/>
      <c r="W3" s="38"/>
      <c r="X3" s="38"/>
      <c r="Y3" s="38"/>
      <c r="Z3" s="38"/>
    </row>
    <row r="4" ht="22.5" customHeight="1">
      <c r="A4" s="48" t="s">
        <v>40</v>
      </c>
      <c r="B4" s="49" t="s">
        <v>40</v>
      </c>
      <c r="C4" s="50" t="s">
        <v>23</v>
      </c>
      <c r="D4" s="61" t="s">
        <v>22</v>
      </c>
      <c r="E4" s="56">
        <f t="shared" si="1"/>
        <v>23</v>
      </c>
      <c r="F4" s="57">
        <v>19.0</v>
      </c>
      <c r="G4" s="57">
        <v>4.0</v>
      </c>
      <c r="H4" s="38"/>
      <c r="I4" s="38"/>
      <c r="J4" s="38"/>
      <c r="K4" s="38"/>
      <c r="L4" s="38"/>
      <c r="M4" s="38"/>
      <c r="N4" s="38"/>
      <c r="O4" s="38"/>
      <c r="P4" s="38"/>
      <c r="Q4" s="38"/>
      <c r="R4" s="38"/>
      <c r="S4" s="38"/>
      <c r="T4" s="38"/>
      <c r="U4" s="38"/>
      <c r="V4" s="38"/>
      <c r="W4" s="38"/>
      <c r="X4" s="38"/>
      <c r="Y4" s="38"/>
      <c r="Z4" s="38"/>
    </row>
    <row r="5" ht="22.5" customHeight="1">
      <c r="A5" s="48" t="s">
        <v>40</v>
      </c>
      <c r="B5" s="49" t="s">
        <v>40</v>
      </c>
      <c r="C5" s="50" t="s">
        <v>44</v>
      </c>
      <c r="D5" s="51" t="s">
        <v>22</v>
      </c>
      <c r="E5" s="56">
        <f t="shared" si="1"/>
        <v>23</v>
      </c>
      <c r="F5" s="57">
        <v>19.0</v>
      </c>
      <c r="G5" s="57">
        <v>4.0</v>
      </c>
      <c r="H5" s="38"/>
      <c r="I5" s="38"/>
      <c r="J5" s="38"/>
      <c r="K5" s="38"/>
      <c r="L5" s="38"/>
      <c r="M5" s="38"/>
      <c r="N5" s="38"/>
      <c r="O5" s="38"/>
      <c r="P5" s="38"/>
      <c r="Q5" s="38"/>
      <c r="R5" s="38"/>
      <c r="S5" s="38"/>
      <c r="T5" s="38"/>
      <c r="U5" s="38"/>
      <c r="V5" s="38"/>
      <c r="W5" s="38"/>
      <c r="X5" s="38"/>
      <c r="Y5" s="38"/>
      <c r="Z5" s="38"/>
    </row>
    <row r="6" ht="22.5" customHeight="1">
      <c r="A6" s="72" t="s">
        <v>50</v>
      </c>
      <c r="B6" s="75" t="s">
        <v>50</v>
      </c>
      <c r="C6" s="77" t="s">
        <v>28</v>
      </c>
      <c r="D6" s="61" t="s">
        <v>30</v>
      </c>
      <c r="E6" s="56">
        <f t="shared" si="1"/>
        <v>23</v>
      </c>
      <c r="F6" s="57">
        <v>19.0</v>
      </c>
      <c r="G6" s="57">
        <v>4.0</v>
      </c>
      <c r="H6" s="38"/>
      <c r="I6" s="38"/>
      <c r="J6" s="38"/>
      <c r="K6" s="38"/>
      <c r="L6" s="38"/>
      <c r="M6" s="38"/>
      <c r="N6" s="38"/>
      <c r="O6" s="38"/>
      <c r="P6" s="38"/>
      <c r="Q6" s="38"/>
      <c r="R6" s="38"/>
      <c r="S6" s="38"/>
      <c r="T6" s="38"/>
      <c r="U6" s="38"/>
      <c r="V6" s="38"/>
      <c r="W6" s="38"/>
      <c r="X6" s="38"/>
      <c r="Y6" s="38"/>
      <c r="Z6" s="38"/>
    </row>
    <row r="7" ht="22.5" customHeight="1">
      <c r="A7" s="72" t="s">
        <v>50</v>
      </c>
      <c r="B7" s="75" t="s">
        <v>50</v>
      </c>
      <c r="C7" s="77" t="s">
        <v>54</v>
      </c>
      <c r="D7" s="51" t="s">
        <v>30</v>
      </c>
      <c r="E7" s="56">
        <f t="shared" si="1"/>
        <v>23</v>
      </c>
      <c r="F7" s="57">
        <v>19.0</v>
      </c>
      <c r="G7" s="57">
        <v>4.0</v>
      </c>
      <c r="H7" s="38"/>
      <c r="I7" s="38"/>
      <c r="J7" s="38"/>
      <c r="K7" s="38"/>
      <c r="L7" s="38"/>
      <c r="M7" s="38"/>
      <c r="N7" s="38"/>
      <c r="O7" s="38"/>
      <c r="P7" s="38"/>
      <c r="Q7" s="38"/>
      <c r="R7" s="38"/>
      <c r="S7" s="38"/>
      <c r="T7" s="38"/>
      <c r="U7" s="38"/>
      <c r="V7" s="38"/>
      <c r="W7" s="38"/>
      <c r="X7" s="38"/>
      <c r="Y7" s="38"/>
      <c r="Z7" s="38"/>
    </row>
    <row r="8" ht="22.5" customHeight="1">
      <c r="A8" s="72" t="s">
        <v>50</v>
      </c>
      <c r="B8" s="75" t="s">
        <v>50</v>
      </c>
      <c r="C8" s="82" t="s">
        <v>57</v>
      </c>
      <c r="D8" s="61" t="s">
        <v>30</v>
      </c>
      <c r="E8" s="56">
        <f t="shared" si="1"/>
        <v>23</v>
      </c>
      <c r="F8" s="57">
        <v>19.0</v>
      </c>
      <c r="G8" s="57">
        <v>4.0</v>
      </c>
      <c r="H8" s="38"/>
      <c r="I8" s="38"/>
      <c r="J8" s="38"/>
      <c r="K8" s="38"/>
      <c r="L8" s="38"/>
      <c r="M8" s="38"/>
      <c r="N8" s="38"/>
      <c r="O8" s="38"/>
      <c r="P8" s="38"/>
      <c r="Q8" s="38"/>
      <c r="R8" s="38"/>
      <c r="S8" s="38"/>
      <c r="T8" s="38"/>
      <c r="U8" s="38"/>
      <c r="V8" s="38"/>
      <c r="W8" s="38"/>
      <c r="X8" s="38"/>
      <c r="Y8" s="38"/>
      <c r="Z8" s="38"/>
    </row>
    <row r="9" ht="22.5" customHeight="1">
      <c r="A9" s="72" t="s">
        <v>59</v>
      </c>
      <c r="B9" s="75" t="s">
        <v>59</v>
      </c>
      <c r="C9" s="82" t="s">
        <v>26</v>
      </c>
      <c r="D9" s="51" t="s">
        <v>27</v>
      </c>
      <c r="E9" s="56">
        <f t="shared" si="1"/>
        <v>23</v>
      </c>
      <c r="F9" s="57">
        <v>19.0</v>
      </c>
      <c r="G9" s="57">
        <v>4.0</v>
      </c>
      <c r="H9" s="38"/>
      <c r="I9" s="38"/>
      <c r="J9" s="38"/>
      <c r="K9" s="38"/>
      <c r="L9" s="38"/>
      <c r="M9" s="38"/>
      <c r="N9" s="38"/>
      <c r="O9" s="38"/>
      <c r="P9" s="38"/>
      <c r="Q9" s="38"/>
      <c r="R9" s="38"/>
      <c r="S9" s="38"/>
      <c r="T9" s="38"/>
      <c r="U9" s="38"/>
      <c r="V9" s="38"/>
      <c r="W9" s="38"/>
      <c r="X9" s="38"/>
      <c r="Y9" s="38"/>
      <c r="Z9" s="38"/>
    </row>
    <row r="10" ht="22.5" customHeight="1">
      <c r="A10" s="72" t="s">
        <v>59</v>
      </c>
      <c r="B10" s="75" t="s">
        <v>59</v>
      </c>
      <c r="C10" s="82" t="s">
        <v>42</v>
      </c>
      <c r="D10" s="61" t="s">
        <v>27</v>
      </c>
      <c r="E10" s="56">
        <f t="shared" si="1"/>
        <v>23</v>
      </c>
      <c r="F10" s="57">
        <v>19.0</v>
      </c>
      <c r="G10" s="57">
        <v>4.0</v>
      </c>
      <c r="H10" s="38"/>
      <c r="I10" s="38"/>
      <c r="J10" s="38"/>
      <c r="K10" s="38"/>
      <c r="L10" s="38"/>
      <c r="M10" s="38"/>
      <c r="N10" s="38"/>
      <c r="O10" s="38"/>
      <c r="P10" s="38"/>
      <c r="Q10" s="38"/>
      <c r="R10" s="38"/>
      <c r="S10" s="38"/>
      <c r="T10" s="38"/>
      <c r="U10" s="38"/>
      <c r="V10" s="38"/>
      <c r="W10" s="38"/>
      <c r="X10" s="38"/>
      <c r="Y10" s="38"/>
      <c r="Z10" s="38"/>
    </row>
    <row r="11" ht="22.5" customHeight="1">
      <c r="A11" s="72" t="s">
        <v>67</v>
      </c>
      <c r="B11" s="75" t="s">
        <v>69</v>
      </c>
      <c r="C11" s="82" t="s">
        <v>24</v>
      </c>
      <c r="D11" s="51" t="s">
        <v>25</v>
      </c>
      <c r="E11" s="56">
        <f t="shared" si="1"/>
        <v>23</v>
      </c>
      <c r="F11" s="57">
        <v>19.0</v>
      </c>
      <c r="G11" s="57">
        <v>4.0</v>
      </c>
      <c r="H11" s="38"/>
      <c r="I11" s="38"/>
      <c r="J11" s="38"/>
      <c r="K11" s="38"/>
      <c r="L11" s="38"/>
      <c r="M11" s="38"/>
      <c r="N11" s="38"/>
      <c r="O11" s="38"/>
      <c r="P11" s="38"/>
      <c r="Q11" s="38"/>
      <c r="R11" s="38"/>
      <c r="S11" s="38"/>
      <c r="T11" s="38"/>
      <c r="U11" s="38"/>
      <c r="V11" s="38"/>
      <c r="W11" s="38"/>
      <c r="X11" s="38"/>
      <c r="Y11" s="38"/>
      <c r="Z11" s="38"/>
    </row>
    <row r="12" ht="22.5" customHeight="1">
      <c r="A12" s="72" t="s">
        <v>67</v>
      </c>
      <c r="B12" s="75" t="s">
        <v>69</v>
      </c>
      <c r="C12" s="82" t="s">
        <v>55</v>
      </c>
      <c r="D12" s="61" t="s">
        <v>25</v>
      </c>
      <c r="E12" s="56">
        <f t="shared" si="1"/>
        <v>23</v>
      </c>
      <c r="F12" s="57">
        <v>19.0</v>
      </c>
      <c r="G12" s="57">
        <v>4.0</v>
      </c>
      <c r="H12" s="38"/>
      <c r="I12" s="38"/>
      <c r="J12" s="38"/>
      <c r="K12" s="38"/>
      <c r="L12" s="38"/>
      <c r="M12" s="38"/>
      <c r="N12" s="38"/>
      <c r="O12" s="38"/>
      <c r="P12" s="38"/>
      <c r="Q12" s="38"/>
      <c r="R12" s="38"/>
      <c r="S12" s="38"/>
      <c r="T12" s="38"/>
      <c r="U12" s="38"/>
      <c r="V12" s="38"/>
      <c r="W12" s="38"/>
      <c r="X12" s="38"/>
      <c r="Y12" s="38"/>
      <c r="Z12" s="38"/>
    </row>
    <row r="13" ht="22.5" customHeight="1">
      <c r="A13" s="106" t="s">
        <v>74</v>
      </c>
      <c r="B13" s="109" t="s">
        <v>75</v>
      </c>
      <c r="C13" s="111" t="s">
        <v>77</v>
      </c>
      <c r="D13" s="51" t="s">
        <v>78</v>
      </c>
      <c r="E13" s="56">
        <f t="shared" si="1"/>
        <v>23</v>
      </c>
      <c r="F13" s="57">
        <v>19.0</v>
      </c>
      <c r="G13" s="57">
        <v>4.0</v>
      </c>
      <c r="H13" s="38"/>
      <c r="I13" s="38"/>
      <c r="J13" s="38"/>
      <c r="K13" s="38"/>
      <c r="L13" s="38"/>
      <c r="M13" s="38"/>
      <c r="N13" s="38"/>
      <c r="O13" s="38"/>
      <c r="P13" s="38"/>
      <c r="Q13" s="38"/>
      <c r="R13" s="38"/>
      <c r="S13" s="38"/>
      <c r="T13" s="38"/>
      <c r="U13" s="38"/>
      <c r="V13" s="38"/>
      <c r="W13" s="38"/>
      <c r="X13" s="38"/>
      <c r="Y13" s="38"/>
      <c r="Z13" s="38"/>
    </row>
    <row r="14" ht="22.5" customHeight="1">
      <c r="A14" s="106" t="s">
        <v>74</v>
      </c>
      <c r="B14" s="109" t="s">
        <v>75</v>
      </c>
      <c r="C14" s="111" t="s">
        <v>80</v>
      </c>
      <c r="D14" s="61" t="s">
        <v>78</v>
      </c>
      <c r="E14" s="56">
        <f t="shared" si="1"/>
        <v>23</v>
      </c>
      <c r="F14" s="57">
        <v>19.0</v>
      </c>
      <c r="G14" s="57">
        <v>4.0</v>
      </c>
      <c r="H14" s="38"/>
      <c r="I14" s="38"/>
      <c r="J14" s="38"/>
      <c r="K14" s="38"/>
      <c r="L14" s="38"/>
      <c r="M14" s="38"/>
      <c r="N14" s="38"/>
      <c r="O14" s="38"/>
      <c r="P14" s="38"/>
      <c r="Q14" s="38"/>
      <c r="R14" s="38"/>
      <c r="S14" s="38"/>
      <c r="T14" s="38"/>
      <c r="U14" s="38"/>
      <c r="V14" s="38"/>
      <c r="W14" s="38"/>
      <c r="X14" s="38"/>
      <c r="Y14" s="38"/>
      <c r="Z14" s="38"/>
    </row>
    <row r="15" ht="22.5" customHeight="1">
      <c r="A15" s="48" t="s">
        <v>83</v>
      </c>
      <c r="B15" s="49" t="s">
        <v>83</v>
      </c>
      <c r="C15" s="122" t="s">
        <v>84</v>
      </c>
      <c r="D15" s="51" t="s">
        <v>85</v>
      </c>
      <c r="E15" s="56">
        <f t="shared" si="1"/>
        <v>23</v>
      </c>
      <c r="F15" s="57">
        <v>19.0</v>
      </c>
      <c r="G15" s="57">
        <v>4.0</v>
      </c>
      <c r="H15" s="38"/>
      <c r="I15" s="38"/>
      <c r="J15" s="38"/>
      <c r="K15" s="38"/>
      <c r="L15" s="38"/>
      <c r="M15" s="38"/>
      <c r="N15" s="38"/>
      <c r="O15" s="38"/>
      <c r="P15" s="38"/>
      <c r="Q15" s="38"/>
      <c r="R15" s="38"/>
      <c r="S15" s="38"/>
      <c r="T15" s="38"/>
      <c r="U15" s="38"/>
      <c r="V15" s="38"/>
      <c r="W15" s="38"/>
      <c r="X15" s="38"/>
      <c r="Y15" s="38"/>
      <c r="Z15" s="38"/>
    </row>
    <row r="16" ht="22.5" customHeight="1">
      <c r="A16" s="48" t="s">
        <v>87</v>
      </c>
      <c r="B16" s="49" t="s">
        <v>88</v>
      </c>
      <c r="C16" s="126" t="s">
        <v>89</v>
      </c>
      <c r="D16" s="127"/>
      <c r="E16" s="56">
        <f t="shared" si="1"/>
        <v>23</v>
      </c>
      <c r="F16" s="57">
        <v>19.0</v>
      </c>
      <c r="G16" s="57">
        <v>4.0</v>
      </c>
      <c r="H16" s="38"/>
      <c r="I16" s="38"/>
      <c r="J16" s="38"/>
      <c r="K16" s="38"/>
      <c r="L16" s="38"/>
      <c r="M16" s="38"/>
      <c r="N16" s="38"/>
      <c r="O16" s="38"/>
      <c r="P16" s="38"/>
      <c r="Q16" s="38"/>
      <c r="R16" s="38"/>
      <c r="S16" s="38"/>
      <c r="T16" s="38"/>
      <c r="U16" s="38"/>
      <c r="V16" s="38"/>
      <c r="W16" s="38"/>
      <c r="X16" s="38"/>
      <c r="Y16" s="38"/>
      <c r="Z16" s="38"/>
    </row>
    <row r="17" ht="22.5" customHeight="1">
      <c r="A17" s="130" t="s">
        <v>91</v>
      </c>
      <c r="B17" s="131" t="s">
        <v>92</v>
      </c>
      <c r="C17" s="132" t="s">
        <v>93</v>
      </c>
      <c r="D17" s="51" t="s">
        <v>94</v>
      </c>
      <c r="E17" s="56">
        <f t="shared" si="1"/>
        <v>23</v>
      </c>
      <c r="F17" s="57">
        <v>19.0</v>
      </c>
      <c r="G17" s="57">
        <v>4.0</v>
      </c>
      <c r="H17" s="38"/>
      <c r="I17" s="38"/>
      <c r="J17" s="38"/>
      <c r="K17" s="38"/>
      <c r="L17" s="38"/>
      <c r="M17" s="38"/>
      <c r="N17" s="38"/>
      <c r="O17" s="38"/>
      <c r="P17" s="38"/>
      <c r="Q17" s="38"/>
      <c r="R17" s="38"/>
      <c r="S17" s="38"/>
      <c r="T17" s="38"/>
      <c r="U17" s="38"/>
      <c r="V17" s="38"/>
      <c r="W17" s="38"/>
      <c r="X17" s="38"/>
      <c r="Y17" s="38"/>
      <c r="Z17" s="38"/>
    </row>
    <row r="18" ht="22.5" customHeight="1">
      <c r="A18" s="136" t="s">
        <v>95</v>
      </c>
      <c r="B18" s="138" t="s">
        <v>96</v>
      </c>
      <c r="C18" s="139" t="s">
        <v>97</v>
      </c>
      <c r="D18" s="127"/>
      <c r="E18" s="56">
        <f t="shared" si="1"/>
        <v>23</v>
      </c>
      <c r="F18" s="57">
        <v>19.0</v>
      </c>
      <c r="G18" s="57">
        <v>4.0</v>
      </c>
      <c r="H18" s="38"/>
      <c r="I18" s="38"/>
      <c r="J18" s="38"/>
      <c r="K18" s="38"/>
      <c r="L18" s="38"/>
      <c r="M18" s="38"/>
      <c r="N18" s="38"/>
      <c r="O18" s="38"/>
      <c r="P18" s="38"/>
      <c r="Q18" s="38"/>
      <c r="R18" s="38"/>
      <c r="S18" s="38"/>
      <c r="T18" s="38"/>
      <c r="U18" s="38"/>
      <c r="V18" s="38"/>
      <c r="W18" s="38"/>
      <c r="X18" s="38"/>
      <c r="Y18" s="38"/>
      <c r="Z18" s="38"/>
    </row>
    <row r="19" ht="22.5" customHeight="1">
      <c r="A19" s="136" t="s">
        <v>95</v>
      </c>
      <c r="B19" s="138" t="s">
        <v>96</v>
      </c>
      <c r="C19" s="139" t="s">
        <v>99</v>
      </c>
      <c r="D19" s="146"/>
      <c r="E19" s="56">
        <f t="shared" si="1"/>
        <v>23</v>
      </c>
      <c r="F19" s="57">
        <v>19.0</v>
      </c>
      <c r="G19" s="57">
        <v>4.0</v>
      </c>
      <c r="H19" s="38"/>
      <c r="I19" s="38"/>
      <c r="J19" s="38"/>
      <c r="K19" s="38"/>
      <c r="L19" s="38"/>
      <c r="M19" s="38"/>
      <c r="N19" s="38"/>
      <c r="O19" s="38"/>
      <c r="P19" s="38"/>
      <c r="Q19" s="38"/>
      <c r="R19" s="38"/>
      <c r="S19" s="38"/>
      <c r="T19" s="38"/>
      <c r="U19" s="38"/>
      <c r="V19" s="38"/>
      <c r="W19" s="38"/>
      <c r="X19" s="38"/>
      <c r="Y19" s="38"/>
      <c r="Z19" s="38"/>
    </row>
    <row r="20" ht="22.5" customHeight="1">
      <c r="A20" s="150" t="s">
        <v>101</v>
      </c>
      <c r="B20" s="75" t="s">
        <v>102</v>
      </c>
      <c r="C20" s="82" t="s">
        <v>103</v>
      </c>
      <c r="D20" s="61" t="s">
        <v>104</v>
      </c>
      <c r="E20" s="56">
        <f t="shared" si="1"/>
        <v>23</v>
      </c>
      <c r="F20" s="57">
        <v>19.0</v>
      </c>
      <c r="G20" s="57">
        <v>4.0</v>
      </c>
      <c r="H20" s="38"/>
      <c r="I20" s="38"/>
      <c r="J20" s="38"/>
      <c r="K20" s="38"/>
      <c r="L20" s="38"/>
      <c r="M20" s="38"/>
      <c r="N20" s="38"/>
      <c r="O20" s="38"/>
      <c r="P20" s="38"/>
      <c r="Q20" s="38"/>
      <c r="R20" s="38"/>
      <c r="S20" s="38"/>
      <c r="T20" s="38"/>
      <c r="U20" s="38"/>
      <c r="V20" s="38"/>
      <c r="W20" s="38"/>
      <c r="X20" s="38"/>
      <c r="Y20" s="38"/>
      <c r="Z20" s="38"/>
    </row>
    <row r="21" ht="22.5" customHeight="1">
      <c r="A21" s="136" t="s">
        <v>106</v>
      </c>
      <c r="B21" s="138" t="s">
        <v>107</v>
      </c>
      <c r="C21" s="139" t="s">
        <v>108</v>
      </c>
      <c r="D21" s="146"/>
      <c r="E21" s="56">
        <f t="shared" si="1"/>
        <v>23</v>
      </c>
      <c r="F21" s="57">
        <v>19.0</v>
      </c>
      <c r="G21" s="57">
        <v>4.0</v>
      </c>
      <c r="H21" s="38"/>
      <c r="I21" s="38"/>
      <c r="J21" s="38"/>
      <c r="K21" s="38"/>
      <c r="L21" s="38"/>
      <c r="M21" s="38"/>
      <c r="N21" s="38"/>
      <c r="O21" s="38"/>
      <c r="P21" s="38"/>
      <c r="Q21" s="38"/>
      <c r="R21" s="38"/>
      <c r="S21" s="38"/>
      <c r="T21" s="38"/>
      <c r="U21" s="38"/>
      <c r="V21" s="38"/>
      <c r="W21" s="38"/>
      <c r="X21" s="38"/>
      <c r="Y21" s="38"/>
      <c r="Z21" s="38"/>
    </row>
    <row r="22" ht="22.5" customHeight="1">
      <c r="A22" s="136" t="s">
        <v>115</v>
      </c>
      <c r="B22" s="138" t="s">
        <v>116</v>
      </c>
      <c r="C22" s="139" t="s">
        <v>117</v>
      </c>
      <c r="D22" s="127"/>
      <c r="E22" s="56">
        <f t="shared" si="1"/>
        <v>23</v>
      </c>
      <c r="F22" s="57">
        <v>19.0</v>
      </c>
      <c r="G22" s="57">
        <v>4.0</v>
      </c>
      <c r="H22" s="38"/>
      <c r="I22" s="38"/>
      <c r="J22" s="38"/>
      <c r="K22" s="38"/>
      <c r="L22" s="38"/>
      <c r="M22" s="38"/>
      <c r="N22" s="38"/>
      <c r="O22" s="38"/>
      <c r="P22" s="38"/>
      <c r="Q22" s="38"/>
      <c r="R22" s="38"/>
      <c r="S22" s="38"/>
      <c r="T22" s="38"/>
      <c r="U22" s="38"/>
      <c r="V22" s="38"/>
      <c r="W22" s="38"/>
      <c r="X22" s="38"/>
      <c r="Y22" s="38"/>
      <c r="Z22" s="38"/>
    </row>
    <row r="23" ht="22.5" customHeight="1">
      <c r="A23" s="136" t="s">
        <v>115</v>
      </c>
      <c r="B23" s="138" t="s">
        <v>116</v>
      </c>
      <c r="C23" s="139" t="s">
        <v>119</v>
      </c>
      <c r="D23" s="146"/>
      <c r="E23" s="56">
        <f t="shared" si="1"/>
        <v>23</v>
      </c>
      <c r="F23" s="57">
        <v>19.0</v>
      </c>
      <c r="G23" s="57">
        <v>4.0</v>
      </c>
      <c r="H23" s="38"/>
      <c r="I23" s="38"/>
      <c r="J23" s="38"/>
      <c r="K23" s="38"/>
      <c r="L23" s="38"/>
      <c r="M23" s="38"/>
      <c r="N23" s="38"/>
      <c r="O23" s="38"/>
      <c r="P23" s="38"/>
      <c r="Q23" s="38"/>
      <c r="R23" s="38"/>
      <c r="S23" s="38"/>
      <c r="T23" s="38"/>
      <c r="U23" s="38"/>
      <c r="V23" s="38"/>
      <c r="W23" s="38"/>
      <c r="X23" s="38"/>
      <c r="Y23" s="38"/>
      <c r="Z23" s="38"/>
    </row>
    <row r="24" ht="22.5" customHeight="1">
      <c r="A24" s="130" t="s">
        <v>126</v>
      </c>
      <c r="B24" s="131" t="s">
        <v>128</v>
      </c>
      <c r="C24" s="132" t="s">
        <v>130</v>
      </c>
      <c r="D24" s="61" t="s">
        <v>131</v>
      </c>
      <c r="E24" s="56">
        <f t="shared" si="1"/>
        <v>23</v>
      </c>
      <c r="F24" s="57">
        <v>19.0</v>
      </c>
      <c r="G24" s="57">
        <v>4.0</v>
      </c>
      <c r="H24" s="38"/>
      <c r="I24" s="38"/>
      <c r="J24" s="38"/>
      <c r="K24" s="38"/>
      <c r="L24" s="38"/>
      <c r="M24" s="38"/>
      <c r="N24" s="38"/>
      <c r="O24" s="38"/>
      <c r="P24" s="38"/>
      <c r="Q24" s="38"/>
      <c r="R24" s="38"/>
      <c r="S24" s="38"/>
      <c r="T24" s="38"/>
      <c r="U24" s="38"/>
      <c r="V24" s="38"/>
      <c r="W24" s="38"/>
      <c r="X24" s="38"/>
      <c r="Y24" s="38"/>
      <c r="Z24" s="38"/>
    </row>
    <row r="25" ht="22.5" customHeight="1">
      <c r="A25" s="130" t="s">
        <v>126</v>
      </c>
      <c r="B25" s="131" t="s">
        <v>128</v>
      </c>
      <c r="C25" s="132" t="s">
        <v>135</v>
      </c>
      <c r="D25" s="51" t="s">
        <v>131</v>
      </c>
      <c r="E25" s="56">
        <f t="shared" si="1"/>
        <v>23</v>
      </c>
      <c r="F25" s="57">
        <v>19.0</v>
      </c>
      <c r="G25" s="57">
        <v>4.0</v>
      </c>
      <c r="H25" s="38"/>
      <c r="I25" s="38"/>
      <c r="J25" s="38"/>
      <c r="K25" s="38"/>
      <c r="L25" s="38"/>
      <c r="M25" s="38"/>
      <c r="N25" s="38"/>
      <c r="O25" s="38"/>
      <c r="P25" s="38"/>
      <c r="Q25" s="38"/>
      <c r="R25" s="38"/>
      <c r="S25" s="38"/>
      <c r="T25" s="38"/>
      <c r="U25" s="38"/>
      <c r="V25" s="38"/>
      <c r="W25" s="38"/>
      <c r="X25" s="38"/>
      <c r="Y25" s="38"/>
      <c r="Z25" s="38"/>
    </row>
    <row r="26" ht="22.5" customHeight="1">
      <c r="A26" s="197" t="s">
        <v>139</v>
      </c>
      <c r="B26" s="109" t="s">
        <v>142</v>
      </c>
      <c r="C26" s="111" t="s">
        <v>145</v>
      </c>
      <c r="D26" s="61" t="s">
        <v>147</v>
      </c>
      <c r="E26" s="56">
        <f t="shared" si="1"/>
        <v>23</v>
      </c>
      <c r="F26" s="57">
        <v>19.0</v>
      </c>
      <c r="G26" s="57">
        <v>4.0</v>
      </c>
      <c r="H26" s="200"/>
      <c r="I26" s="200"/>
      <c r="J26" s="200"/>
      <c r="K26" s="200"/>
      <c r="L26" s="200"/>
      <c r="M26" s="200"/>
      <c r="N26" s="200"/>
      <c r="O26" s="200"/>
      <c r="P26" s="200"/>
      <c r="Q26" s="200"/>
      <c r="R26" s="200"/>
      <c r="S26" s="200"/>
      <c r="T26" s="200"/>
      <c r="U26" s="200"/>
      <c r="V26" s="200"/>
      <c r="W26" s="200"/>
      <c r="X26" s="200"/>
      <c r="Y26" s="200"/>
      <c r="Z26" s="200"/>
    </row>
    <row r="27" ht="22.5" customHeight="1">
      <c r="A27" s="197" t="s">
        <v>139</v>
      </c>
      <c r="B27" s="109" t="s">
        <v>142</v>
      </c>
      <c r="C27" s="111" t="s">
        <v>152</v>
      </c>
      <c r="D27" s="51" t="s">
        <v>147</v>
      </c>
      <c r="E27" s="56">
        <f t="shared" si="1"/>
        <v>23</v>
      </c>
      <c r="F27" s="57">
        <v>19.0</v>
      </c>
      <c r="G27" s="57">
        <v>4.0</v>
      </c>
      <c r="H27" s="200"/>
      <c r="I27" s="200"/>
      <c r="J27" s="200"/>
      <c r="K27" s="200"/>
      <c r="L27" s="200"/>
      <c r="M27" s="200"/>
      <c r="N27" s="200"/>
      <c r="O27" s="200"/>
      <c r="P27" s="200"/>
      <c r="Q27" s="200"/>
      <c r="R27" s="200"/>
      <c r="S27" s="200"/>
      <c r="T27" s="200"/>
      <c r="U27" s="200"/>
      <c r="V27" s="200"/>
      <c r="W27" s="200"/>
      <c r="X27" s="200"/>
      <c r="Y27" s="200"/>
      <c r="Z27" s="200"/>
    </row>
    <row r="28" ht="22.5" customHeight="1">
      <c r="A28" s="150" t="s">
        <v>159</v>
      </c>
      <c r="B28" s="75" t="s">
        <v>125</v>
      </c>
      <c r="C28" s="82" t="s">
        <v>127</v>
      </c>
      <c r="D28" s="127"/>
      <c r="E28" s="56">
        <f t="shared" si="1"/>
        <v>23</v>
      </c>
      <c r="F28" s="57">
        <v>19.0</v>
      </c>
      <c r="G28" s="57">
        <v>4.0</v>
      </c>
      <c r="H28" s="38"/>
      <c r="I28" s="38"/>
      <c r="J28" s="38"/>
      <c r="K28" s="38"/>
      <c r="L28" s="38"/>
      <c r="M28" s="38"/>
      <c r="N28" s="38"/>
      <c r="O28" s="38"/>
      <c r="P28" s="38"/>
      <c r="Q28" s="38"/>
      <c r="R28" s="38"/>
      <c r="S28" s="38"/>
      <c r="T28" s="38"/>
      <c r="U28" s="38"/>
      <c r="V28" s="38"/>
      <c r="W28" s="38"/>
      <c r="X28" s="38"/>
      <c r="Y28" s="38"/>
      <c r="Z28" s="38"/>
    </row>
    <row r="29" ht="22.5" customHeight="1">
      <c r="A29" s="150" t="s">
        <v>159</v>
      </c>
      <c r="B29" s="75" t="s">
        <v>125</v>
      </c>
      <c r="C29" s="82" t="s">
        <v>143</v>
      </c>
      <c r="D29" s="146"/>
      <c r="E29" s="56">
        <f t="shared" si="1"/>
        <v>23</v>
      </c>
      <c r="F29" s="57">
        <v>19.0</v>
      </c>
      <c r="G29" s="57">
        <v>4.0</v>
      </c>
      <c r="H29" s="38"/>
      <c r="I29" s="38"/>
      <c r="J29" s="38"/>
      <c r="K29" s="38"/>
      <c r="L29" s="38"/>
      <c r="M29" s="38"/>
      <c r="N29" s="38"/>
      <c r="O29" s="38"/>
      <c r="P29" s="38"/>
      <c r="Q29" s="38"/>
      <c r="R29" s="38"/>
      <c r="S29" s="38"/>
      <c r="T29" s="38"/>
      <c r="U29" s="38"/>
      <c r="V29" s="38"/>
      <c r="W29" s="38"/>
      <c r="X29" s="38"/>
      <c r="Y29" s="38"/>
      <c r="Z29" s="38"/>
    </row>
    <row r="30" ht="22.5" customHeight="1">
      <c r="A30" s="150" t="s">
        <v>155</v>
      </c>
      <c r="B30" s="75" t="s">
        <v>156</v>
      </c>
      <c r="C30" s="82" t="s">
        <v>157</v>
      </c>
      <c r="D30" s="127"/>
      <c r="E30" s="56">
        <f t="shared" si="1"/>
        <v>23</v>
      </c>
      <c r="F30" s="57">
        <v>19.0</v>
      </c>
      <c r="G30" s="57">
        <v>4.0</v>
      </c>
      <c r="H30" s="38"/>
      <c r="I30" s="38"/>
      <c r="J30" s="38"/>
      <c r="K30" s="38"/>
      <c r="L30" s="38"/>
      <c r="M30" s="38"/>
      <c r="N30" s="38"/>
      <c r="O30" s="38"/>
      <c r="P30" s="38"/>
      <c r="Q30" s="38"/>
      <c r="R30" s="38"/>
      <c r="S30" s="38"/>
      <c r="T30" s="38"/>
      <c r="U30" s="38"/>
      <c r="V30" s="38"/>
      <c r="W30" s="38"/>
      <c r="X30" s="38"/>
      <c r="Y30" s="38"/>
      <c r="Z30" s="38"/>
    </row>
    <row r="31" ht="22.5" customHeight="1">
      <c r="A31" s="150" t="s">
        <v>185</v>
      </c>
      <c r="B31" s="75" t="s">
        <v>187</v>
      </c>
      <c r="C31" s="82" t="s">
        <v>188</v>
      </c>
      <c r="D31" s="146"/>
      <c r="E31" s="56">
        <f t="shared" si="1"/>
        <v>23</v>
      </c>
      <c r="F31" s="57">
        <v>19.0</v>
      </c>
      <c r="G31" s="57">
        <v>4.0</v>
      </c>
      <c r="H31" s="38"/>
      <c r="I31" s="38"/>
      <c r="J31" s="38"/>
      <c r="K31" s="38"/>
      <c r="L31" s="38"/>
      <c r="M31" s="38"/>
      <c r="N31" s="38"/>
      <c r="O31" s="38"/>
      <c r="P31" s="38"/>
      <c r="Q31" s="38"/>
      <c r="R31" s="38"/>
      <c r="S31" s="38"/>
      <c r="T31" s="38"/>
      <c r="U31" s="38"/>
      <c r="V31" s="38"/>
      <c r="W31" s="38"/>
      <c r="X31" s="38"/>
      <c r="Y31" s="38"/>
      <c r="Z31" s="38"/>
    </row>
    <row r="32" ht="22.5" customHeight="1">
      <c r="A32" s="197" t="s">
        <v>194</v>
      </c>
      <c r="B32" s="109" t="s">
        <v>169</v>
      </c>
      <c r="C32" s="111" t="s">
        <v>170</v>
      </c>
      <c r="D32" s="61" t="s">
        <v>199</v>
      </c>
      <c r="E32" s="56">
        <f t="shared" si="1"/>
        <v>23</v>
      </c>
      <c r="F32" s="57">
        <v>19.0</v>
      </c>
      <c r="G32" s="57">
        <v>4.0</v>
      </c>
      <c r="H32" s="38"/>
      <c r="I32" s="38"/>
      <c r="J32" s="38"/>
      <c r="K32" s="38"/>
      <c r="L32" s="38"/>
      <c r="M32" s="38"/>
      <c r="N32" s="38"/>
      <c r="O32" s="38"/>
      <c r="P32" s="38"/>
      <c r="Q32" s="38"/>
      <c r="R32" s="38"/>
      <c r="S32" s="38"/>
      <c r="T32" s="38"/>
      <c r="U32" s="38"/>
      <c r="V32" s="38"/>
      <c r="W32" s="38"/>
      <c r="X32" s="38"/>
      <c r="Y32" s="38"/>
      <c r="Z32" s="38"/>
    </row>
    <row r="33" ht="22.5" customHeight="1">
      <c r="A33" s="197" t="s">
        <v>194</v>
      </c>
      <c r="B33" s="109" t="s">
        <v>169</v>
      </c>
      <c r="C33" s="111" t="s">
        <v>181</v>
      </c>
      <c r="D33" s="51" t="s">
        <v>199</v>
      </c>
      <c r="E33" s="56">
        <f t="shared" si="1"/>
        <v>23</v>
      </c>
      <c r="F33" s="57">
        <v>19.0</v>
      </c>
      <c r="G33" s="57">
        <v>4.0</v>
      </c>
      <c r="H33" s="38"/>
      <c r="I33" s="38"/>
      <c r="J33" s="38"/>
      <c r="K33" s="38"/>
      <c r="L33" s="38"/>
      <c r="M33" s="38"/>
      <c r="N33" s="38"/>
      <c r="O33" s="38"/>
      <c r="P33" s="38"/>
      <c r="Q33" s="38"/>
      <c r="R33" s="38"/>
      <c r="S33" s="38"/>
      <c r="T33" s="38"/>
      <c r="U33" s="38"/>
      <c r="V33" s="38"/>
      <c r="W33" s="38"/>
      <c r="X33" s="38"/>
      <c r="Y33" s="38"/>
      <c r="Z33" s="38"/>
    </row>
    <row r="34" ht="22.5" customHeight="1">
      <c r="A34" s="235" t="s">
        <v>189</v>
      </c>
      <c r="B34" s="237" t="s">
        <v>190</v>
      </c>
      <c r="C34" s="126" t="s">
        <v>191</v>
      </c>
      <c r="D34" s="61" t="s">
        <v>217</v>
      </c>
      <c r="E34" s="56">
        <f t="shared" si="1"/>
        <v>23</v>
      </c>
      <c r="F34" s="57">
        <v>19.0</v>
      </c>
      <c r="G34" s="57">
        <v>4.0</v>
      </c>
      <c r="H34" s="38"/>
      <c r="I34" s="38"/>
      <c r="J34" s="38"/>
      <c r="K34" s="38"/>
      <c r="L34" s="38"/>
      <c r="M34" s="38"/>
      <c r="N34" s="38"/>
      <c r="O34" s="38"/>
      <c r="P34" s="38"/>
      <c r="Q34" s="38"/>
      <c r="R34" s="38"/>
      <c r="S34" s="38"/>
      <c r="T34" s="38"/>
      <c r="U34" s="38"/>
      <c r="V34" s="38"/>
      <c r="W34" s="38"/>
      <c r="X34" s="38"/>
      <c r="Y34" s="38"/>
      <c r="Z34" s="38"/>
    </row>
    <row r="35" ht="22.5" customHeight="1">
      <c r="A35" s="197" t="s">
        <v>197</v>
      </c>
      <c r="B35" s="109" t="s">
        <v>198</v>
      </c>
      <c r="C35" s="111" t="s">
        <v>200</v>
      </c>
      <c r="D35" s="146"/>
      <c r="E35" s="56">
        <f t="shared" si="1"/>
        <v>23</v>
      </c>
      <c r="F35" s="57">
        <v>19.0</v>
      </c>
      <c r="G35" s="57">
        <v>4.0</v>
      </c>
      <c r="H35" s="38"/>
      <c r="I35" s="38"/>
      <c r="J35" s="38"/>
      <c r="K35" s="38"/>
      <c r="L35" s="38"/>
      <c r="M35" s="38"/>
      <c r="N35" s="38"/>
      <c r="O35" s="38"/>
      <c r="P35" s="38"/>
      <c r="Q35" s="38"/>
      <c r="R35" s="38"/>
      <c r="S35" s="38"/>
      <c r="T35" s="38"/>
      <c r="U35" s="38"/>
      <c r="V35" s="38"/>
      <c r="W35" s="38"/>
      <c r="X35" s="38"/>
      <c r="Y35" s="38"/>
      <c r="Z35" s="38"/>
    </row>
    <row r="36" ht="22.5" customHeight="1">
      <c r="A36" s="130" t="s">
        <v>171</v>
      </c>
      <c r="B36" s="131" t="s">
        <v>172</v>
      </c>
      <c r="C36" s="132" t="s">
        <v>173</v>
      </c>
      <c r="D36" s="61" t="s">
        <v>229</v>
      </c>
      <c r="E36" s="56">
        <f t="shared" si="1"/>
        <v>23</v>
      </c>
      <c r="F36" s="57">
        <v>19.0</v>
      </c>
      <c r="G36" s="57">
        <v>4.0</v>
      </c>
      <c r="H36" s="38"/>
      <c r="I36" s="38"/>
      <c r="J36" s="38"/>
      <c r="K36" s="38"/>
      <c r="L36" s="38"/>
      <c r="M36" s="38"/>
      <c r="N36" s="38"/>
      <c r="O36" s="38"/>
      <c r="P36" s="38"/>
      <c r="Q36" s="38"/>
      <c r="R36" s="38"/>
      <c r="S36" s="38"/>
      <c r="T36" s="38"/>
      <c r="U36" s="38"/>
      <c r="V36" s="38"/>
      <c r="W36" s="38"/>
      <c r="X36" s="38"/>
      <c r="Y36" s="38"/>
      <c r="Z36" s="38"/>
    </row>
    <row r="37" ht="22.5" customHeight="1">
      <c r="A37" s="150" t="s">
        <v>165</v>
      </c>
      <c r="B37" s="75" t="s">
        <v>166</v>
      </c>
      <c r="C37" s="82" t="s">
        <v>167</v>
      </c>
      <c r="D37" s="51" t="s">
        <v>230</v>
      </c>
      <c r="E37" s="56">
        <f t="shared" si="1"/>
        <v>23</v>
      </c>
      <c r="F37" s="57">
        <v>19.0</v>
      </c>
      <c r="G37" s="57">
        <v>4.0</v>
      </c>
      <c r="H37" s="38"/>
      <c r="I37" s="38"/>
      <c r="J37" s="38"/>
      <c r="K37" s="38"/>
      <c r="L37" s="38"/>
      <c r="M37" s="38"/>
      <c r="N37" s="38"/>
      <c r="O37" s="38"/>
      <c r="P37" s="38"/>
      <c r="Q37" s="38"/>
      <c r="R37" s="38"/>
      <c r="S37" s="38"/>
      <c r="T37" s="38"/>
      <c r="U37" s="38"/>
      <c r="V37" s="38"/>
      <c r="W37" s="38"/>
      <c r="X37" s="38"/>
      <c r="Y37" s="38"/>
      <c r="Z37" s="38"/>
    </row>
    <row r="38" ht="22.5" customHeight="1">
      <c r="A38" s="130" t="s">
        <v>182</v>
      </c>
      <c r="B38" s="131" t="s">
        <v>183</v>
      </c>
      <c r="C38" s="132" t="s">
        <v>184</v>
      </c>
      <c r="D38" s="127"/>
      <c r="E38" s="56">
        <f t="shared" si="1"/>
        <v>23</v>
      </c>
      <c r="F38" s="57">
        <v>19.0</v>
      </c>
      <c r="G38" s="57">
        <v>4.0</v>
      </c>
      <c r="H38" s="38"/>
      <c r="I38" s="38"/>
      <c r="J38" s="38"/>
      <c r="K38" s="38"/>
      <c r="L38" s="38"/>
      <c r="M38" s="38"/>
      <c r="N38" s="38"/>
      <c r="O38" s="38"/>
      <c r="P38" s="38"/>
      <c r="Q38" s="38"/>
      <c r="R38" s="38"/>
      <c r="S38" s="38"/>
      <c r="T38" s="38"/>
      <c r="U38" s="38"/>
      <c r="V38" s="38"/>
      <c r="W38" s="38"/>
      <c r="X38" s="38"/>
      <c r="Y38" s="38"/>
      <c r="Z38" s="38"/>
    </row>
    <row r="39" ht="22.5" customHeight="1">
      <c r="A39" s="150" t="s">
        <v>177</v>
      </c>
      <c r="B39" s="75" t="s">
        <v>178</v>
      </c>
      <c r="C39" s="82" t="s">
        <v>179</v>
      </c>
      <c r="D39" s="51" t="s">
        <v>231</v>
      </c>
      <c r="E39" s="56">
        <f t="shared" si="1"/>
        <v>23</v>
      </c>
      <c r="F39" s="57">
        <v>19.0</v>
      </c>
      <c r="G39" s="57">
        <v>4.0</v>
      </c>
      <c r="H39" s="38"/>
      <c r="I39" s="38"/>
      <c r="J39" s="38"/>
      <c r="K39" s="38"/>
      <c r="L39" s="38"/>
      <c r="M39" s="38"/>
      <c r="N39" s="38"/>
      <c r="O39" s="38"/>
      <c r="P39" s="38"/>
      <c r="Q39" s="38"/>
      <c r="R39" s="38"/>
      <c r="S39" s="38"/>
      <c r="T39" s="38"/>
      <c r="U39" s="38"/>
      <c r="V39" s="38"/>
      <c r="W39" s="38"/>
      <c r="X39" s="38"/>
      <c r="Y39" s="38"/>
      <c r="Z39" s="38"/>
    </row>
    <row r="40" ht="22.5" customHeight="1">
      <c r="A40" s="72" t="s">
        <v>185</v>
      </c>
      <c r="B40" s="75" t="s">
        <v>187</v>
      </c>
      <c r="C40" s="82" t="s">
        <v>196</v>
      </c>
      <c r="D40" s="127"/>
      <c r="E40" s="56">
        <f t="shared" si="1"/>
        <v>23</v>
      </c>
      <c r="F40" s="57">
        <v>19.0</v>
      </c>
      <c r="G40" s="57">
        <v>4.0</v>
      </c>
      <c r="H40" s="38"/>
      <c r="I40" s="38"/>
      <c r="J40" s="38"/>
      <c r="K40" s="38"/>
      <c r="L40" s="38"/>
      <c r="M40" s="38"/>
      <c r="N40" s="38"/>
      <c r="O40" s="38"/>
      <c r="P40" s="38"/>
      <c r="Q40" s="38"/>
      <c r="R40" s="38"/>
      <c r="S40" s="38"/>
      <c r="T40" s="38"/>
      <c r="U40" s="38"/>
      <c r="V40" s="38"/>
      <c r="W40" s="38"/>
      <c r="X40" s="38"/>
      <c r="Y40" s="38"/>
      <c r="Z40" s="38"/>
    </row>
    <row r="41" ht="22.5" customHeight="1">
      <c r="A41" s="130" t="s">
        <v>201</v>
      </c>
      <c r="B41" s="131" t="s">
        <v>202</v>
      </c>
      <c r="C41" s="132" t="s">
        <v>203</v>
      </c>
      <c r="D41" s="51" t="s">
        <v>232</v>
      </c>
      <c r="E41" s="56">
        <f t="shared" si="1"/>
        <v>23</v>
      </c>
      <c r="F41" s="57">
        <v>19.0</v>
      </c>
      <c r="G41" s="57">
        <v>4.0</v>
      </c>
      <c r="H41" s="38"/>
      <c r="I41" s="38"/>
      <c r="J41" s="38"/>
      <c r="K41" s="38"/>
      <c r="L41" s="38"/>
      <c r="M41" s="38"/>
      <c r="N41" s="38"/>
      <c r="O41" s="38"/>
      <c r="P41" s="38"/>
      <c r="Q41" s="38"/>
      <c r="R41" s="38"/>
      <c r="S41" s="38"/>
      <c r="T41" s="38"/>
      <c r="U41" s="38"/>
      <c r="V41" s="38"/>
      <c r="W41" s="38"/>
      <c r="X41" s="38"/>
      <c r="Y41" s="38"/>
      <c r="Z41" s="38"/>
    </row>
    <row r="42" ht="22.5" customHeight="1">
      <c r="A42" s="266" t="s">
        <v>207</v>
      </c>
      <c r="B42" s="49" t="s">
        <v>208</v>
      </c>
      <c r="C42" s="126" t="s">
        <v>209</v>
      </c>
      <c r="D42" s="61" t="s">
        <v>234</v>
      </c>
      <c r="E42" s="56">
        <f t="shared" si="1"/>
        <v>23</v>
      </c>
      <c r="F42" s="57">
        <v>19.0</v>
      </c>
      <c r="G42" s="57">
        <v>4.0</v>
      </c>
      <c r="H42" s="38"/>
      <c r="I42" s="38"/>
      <c r="J42" s="38"/>
      <c r="K42" s="38"/>
      <c r="L42" s="38"/>
      <c r="M42" s="38"/>
      <c r="N42" s="38"/>
      <c r="O42" s="38"/>
      <c r="P42" s="38"/>
      <c r="Q42" s="38"/>
      <c r="R42" s="38"/>
      <c r="S42" s="38"/>
      <c r="T42" s="38"/>
      <c r="U42" s="38"/>
      <c r="V42" s="38"/>
      <c r="W42" s="38"/>
      <c r="X42" s="38"/>
      <c r="Y42" s="38"/>
      <c r="Z42" s="38"/>
    </row>
    <row r="43" ht="22.5" customHeight="1">
      <c r="A43" s="266" t="s">
        <v>218</v>
      </c>
      <c r="B43" s="49" t="s">
        <v>219</v>
      </c>
      <c r="C43" s="126" t="s">
        <v>220</v>
      </c>
      <c r="D43" s="277" t="s">
        <v>236</v>
      </c>
      <c r="E43" s="56">
        <f t="shared" si="1"/>
        <v>23</v>
      </c>
      <c r="F43" s="57">
        <v>19.0</v>
      </c>
      <c r="G43" s="57">
        <v>4.0</v>
      </c>
      <c r="H43" s="38"/>
      <c r="I43" s="38"/>
      <c r="J43" s="38"/>
      <c r="K43" s="38"/>
      <c r="L43" s="38"/>
      <c r="M43" s="38"/>
      <c r="N43" s="38"/>
      <c r="O43" s="38"/>
      <c r="P43" s="38"/>
      <c r="Q43" s="38"/>
      <c r="R43" s="38"/>
      <c r="S43" s="38"/>
      <c r="T43" s="38"/>
      <c r="U43" s="38"/>
      <c r="V43" s="38"/>
      <c r="W43" s="38"/>
      <c r="X43" s="38"/>
      <c r="Y43" s="38"/>
      <c r="Z43" s="38"/>
    </row>
    <row r="44" ht="22.5" customHeight="1">
      <c r="A44" s="130" t="s">
        <v>211</v>
      </c>
      <c r="B44" s="131" t="s">
        <v>212</v>
      </c>
      <c r="C44" s="132" t="s">
        <v>213</v>
      </c>
      <c r="D44" s="281" t="s">
        <v>240</v>
      </c>
      <c r="E44" s="56">
        <f t="shared" si="1"/>
        <v>23</v>
      </c>
      <c r="F44" s="57">
        <v>19.0</v>
      </c>
      <c r="G44" s="57">
        <v>4.0</v>
      </c>
      <c r="H44" s="38"/>
      <c r="I44" s="38"/>
      <c r="J44" s="38"/>
      <c r="K44" s="38"/>
      <c r="L44" s="38"/>
      <c r="M44" s="38"/>
      <c r="N44" s="38"/>
      <c r="O44" s="38"/>
      <c r="P44" s="38"/>
      <c r="Q44" s="38"/>
      <c r="R44" s="38"/>
      <c r="S44" s="38"/>
      <c r="T44" s="38"/>
      <c r="U44" s="38"/>
      <c r="V44" s="38"/>
      <c r="W44" s="38"/>
      <c r="X44" s="38"/>
      <c r="Y44" s="38"/>
      <c r="Z44" s="38"/>
    </row>
    <row r="45" ht="59.25" customHeight="1">
      <c r="A45" s="266" t="s">
        <v>224</v>
      </c>
      <c r="B45" s="49" t="s">
        <v>225</v>
      </c>
      <c r="C45" s="126" t="s">
        <v>226</v>
      </c>
      <c r="D45" s="51" t="s">
        <v>241</v>
      </c>
      <c r="E45" s="56">
        <f t="shared" si="1"/>
        <v>23</v>
      </c>
      <c r="F45" s="57">
        <v>19.0</v>
      </c>
      <c r="G45" s="57">
        <v>4.0</v>
      </c>
      <c r="H45" s="38"/>
      <c r="I45" s="38"/>
      <c r="J45" s="38"/>
      <c r="K45" s="38"/>
      <c r="L45" s="38"/>
      <c r="M45" s="38"/>
      <c r="N45" s="38"/>
      <c r="O45" s="38"/>
      <c r="P45" s="38"/>
      <c r="Q45" s="38"/>
      <c r="R45" s="38"/>
      <c r="S45" s="38"/>
      <c r="T45" s="38"/>
      <c r="U45" s="38"/>
      <c r="V45" s="38"/>
      <c r="W45" s="38"/>
      <c r="X45" s="38"/>
      <c r="Y45" s="38"/>
      <c r="Z45" s="38"/>
    </row>
    <row r="46" ht="22.5" customHeight="1">
      <c r="A46" s="150" t="s">
        <v>227</v>
      </c>
      <c r="B46" s="75" t="s">
        <v>227</v>
      </c>
      <c r="C46" s="82" t="s">
        <v>228</v>
      </c>
      <c r="D46" s="285"/>
      <c r="E46" s="56">
        <f t="shared" si="1"/>
        <v>23</v>
      </c>
      <c r="F46" s="57">
        <v>19.0</v>
      </c>
      <c r="G46" s="57">
        <v>4.0</v>
      </c>
      <c r="H46" s="38"/>
      <c r="I46" s="38"/>
      <c r="J46" s="38"/>
      <c r="K46" s="38"/>
      <c r="L46" s="38"/>
      <c r="M46" s="38"/>
      <c r="N46" s="38"/>
      <c r="O46" s="38"/>
      <c r="P46" s="38"/>
      <c r="Q46" s="38"/>
      <c r="R46" s="38"/>
      <c r="S46" s="38"/>
      <c r="T46" s="38"/>
      <c r="U46" s="38"/>
      <c r="V46" s="38"/>
      <c r="W46" s="38"/>
      <c r="X46" s="38"/>
      <c r="Y46" s="38"/>
      <c r="Z46" s="38"/>
    </row>
    <row r="47" ht="22.5" customHeight="1">
      <c r="A47" s="266" t="s">
        <v>221</v>
      </c>
      <c r="B47" s="49" t="s">
        <v>222</v>
      </c>
      <c r="C47" s="126" t="s">
        <v>223</v>
      </c>
      <c r="D47" s="285"/>
      <c r="E47" s="56">
        <f t="shared" si="1"/>
        <v>23</v>
      </c>
      <c r="F47" s="57">
        <v>19.0</v>
      </c>
      <c r="G47" s="57">
        <v>4.0</v>
      </c>
      <c r="H47" s="38"/>
      <c r="I47" s="38"/>
      <c r="J47" s="38"/>
      <c r="K47" s="38"/>
      <c r="L47" s="38"/>
      <c r="M47" s="38"/>
      <c r="N47" s="38"/>
      <c r="O47" s="38"/>
      <c r="P47" s="38"/>
      <c r="Q47" s="38"/>
      <c r="R47" s="38"/>
      <c r="S47" s="38"/>
      <c r="T47" s="38"/>
      <c r="U47" s="38"/>
      <c r="V47" s="38"/>
      <c r="W47" s="38"/>
      <c r="X47" s="38"/>
      <c r="Y47" s="38"/>
      <c r="Z47" s="38"/>
    </row>
    <row r="48" ht="22.5" customHeight="1">
      <c r="A48" s="289" t="s">
        <v>204</v>
      </c>
      <c r="B48" s="290" t="s">
        <v>205</v>
      </c>
      <c r="C48" s="291" t="s">
        <v>206</v>
      </c>
      <c r="D48" s="285"/>
      <c r="E48" s="56">
        <f t="shared" si="1"/>
        <v>23</v>
      </c>
      <c r="F48" s="57">
        <v>19.0</v>
      </c>
      <c r="G48" s="57">
        <v>4.0</v>
      </c>
      <c r="H48" s="38"/>
      <c r="I48" s="38"/>
      <c r="J48" s="38"/>
      <c r="K48" s="38"/>
      <c r="L48" s="38"/>
      <c r="M48" s="38"/>
      <c r="N48" s="38"/>
      <c r="O48" s="38"/>
      <c r="P48" s="38"/>
      <c r="Q48" s="38"/>
      <c r="R48" s="38"/>
      <c r="S48" s="38"/>
      <c r="T48" s="38"/>
      <c r="U48" s="38"/>
      <c r="V48" s="38"/>
      <c r="W48" s="38"/>
      <c r="X48" s="38"/>
      <c r="Y48" s="38"/>
      <c r="Z48" s="38"/>
    </row>
    <row r="49" ht="22.5" customHeight="1">
      <c r="A49" s="266" t="s">
        <v>235</v>
      </c>
      <c r="B49" s="49" t="s">
        <v>88</v>
      </c>
      <c r="C49" s="126" t="s">
        <v>248</v>
      </c>
      <c r="D49" s="285"/>
      <c r="E49" s="56">
        <f t="shared" si="1"/>
        <v>23</v>
      </c>
      <c r="F49" s="57">
        <v>19.0</v>
      </c>
      <c r="G49" s="57">
        <v>4.0</v>
      </c>
      <c r="H49" s="38"/>
      <c r="I49" s="38"/>
      <c r="J49" s="38"/>
      <c r="K49" s="38"/>
      <c r="L49" s="38"/>
      <c r="M49" s="38"/>
      <c r="N49" s="38"/>
      <c r="O49" s="38"/>
      <c r="P49" s="38"/>
      <c r="Q49" s="38"/>
      <c r="R49" s="38"/>
      <c r="S49" s="38"/>
      <c r="T49" s="38"/>
      <c r="U49" s="38"/>
      <c r="V49" s="38"/>
      <c r="W49" s="38"/>
      <c r="X49" s="38"/>
      <c r="Y49" s="38"/>
      <c r="Z49" s="38"/>
    </row>
    <row r="50" ht="22.5" customHeight="1">
      <c r="A50" s="289" t="s">
        <v>250</v>
      </c>
      <c r="B50" s="292" t="s">
        <v>251</v>
      </c>
      <c r="C50" s="293" t="s">
        <v>252</v>
      </c>
      <c r="D50" s="285"/>
      <c r="E50" s="56">
        <f t="shared" si="1"/>
        <v>23</v>
      </c>
      <c r="F50" s="57">
        <v>19.0</v>
      </c>
      <c r="G50" s="57">
        <v>4.0</v>
      </c>
      <c r="H50" s="38"/>
      <c r="I50" s="38"/>
      <c r="J50" s="38"/>
      <c r="K50" s="38"/>
      <c r="L50" s="38"/>
      <c r="M50" s="38"/>
      <c r="N50" s="38"/>
      <c r="O50" s="38"/>
      <c r="P50" s="38"/>
      <c r="Q50" s="38"/>
      <c r="R50" s="38"/>
      <c r="S50" s="38"/>
      <c r="T50" s="38"/>
      <c r="U50" s="38"/>
      <c r="V50" s="38"/>
      <c r="W50" s="38"/>
      <c r="X50" s="38"/>
      <c r="Y50" s="38"/>
      <c r="Z50" s="38"/>
    </row>
    <row r="51" ht="22.5" customHeight="1">
      <c r="A51" s="289" t="s">
        <v>254</v>
      </c>
      <c r="B51" s="292" t="s">
        <v>255</v>
      </c>
      <c r="C51" s="296" t="s">
        <v>256</v>
      </c>
      <c r="D51" s="285"/>
      <c r="E51" s="56">
        <f t="shared" si="1"/>
        <v>23</v>
      </c>
      <c r="F51" s="57">
        <v>19.0</v>
      </c>
      <c r="G51" s="57">
        <v>4.0</v>
      </c>
      <c r="H51" s="38"/>
      <c r="I51" s="38"/>
      <c r="J51" s="38"/>
      <c r="K51" s="38"/>
      <c r="L51" s="38"/>
      <c r="M51" s="38"/>
      <c r="N51" s="38"/>
      <c r="O51" s="38"/>
      <c r="P51" s="38"/>
      <c r="Q51" s="38"/>
      <c r="R51" s="38"/>
      <c r="S51" s="38"/>
      <c r="T51" s="38"/>
      <c r="U51" s="38"/>
      <c r="V51" s="38"/>
      <c r="W51" s="38"/>
      <c r="X51" s="38"/>
      <c r="Y51" s="38"/>
      <c r="Z51" s="38"/>
    </row>
    <row r="52" ht="22.5" customHeight="1">
      <c r="A52" s="289" t="s">
        <v>258</v>
      </c>
      <c r="B52" s="292" t="s">
        <v>259</v>
      </c>
      <c r="C52" s="296" t="s">
        <v>260</v>
      </c>
      <c r="D52" s="285"/>
      <c r="E52" s="56">
        <f t="shared" si="1"/>
        <v>23</v>
      </c>
      <c r="F52" s="57">
        <v>19.0</v>
      </c>
      <c r="G52" s="57">
        <v>4.0</v>
      </c>
      <c r="H52" s="38"/>
      <c r="I52" s="38"/>
      <c r="J52" s="38"/>
      <c r="K52" s="38"/>
      <c r="L52" s="38"/>
      <c r="M52" s="38"/>
      <c r="N52" s="38"/>
      <c r="O52" s="38"/>
      <c r="P52" s="38"/>
      <c r="Q52" s="38"/>
      <c r="R52" s="38"/>
      <c r="S52" s="38"/>
      <c r="T52" s="38"/>
      <c r="U52" s="38"/>
      <c r="V52" s="38"/>
      <c r="W52" s="38"/>
      <c r="X52" s="38"/>
      <c r="Y52" s="38"/>
      <c r="Z52" s="38"/>
    </row>
    <row r="53" ht="22.5" customHeight="1">
      <c r="A53" s="303" t="s">
        <v>214</v>
      </c>
      <c r="B53" s="304" t="s">
        <v>215</v>
      </c>
      <c r="C53" s="305" t="s">
        <v>216</v>
      </c>
      <c r="D53" s="306" t="s">
        <v>262</v>
      </c>
      <c r="E53" s="57">
        <f t="shared" si="1"/>
        <v>23</v>
      </c>
      <c r="F53" s="57">
        <v>19.0</v>
      </c>
      <c r="G53" s="57">
        <v>4.0</v>
      </c>
      <c r="H53" s="38"/>
      <c r="I53" s="38"/>
      <c r="J53" s="38"/>
      <c r="K53" s="38"/>
      <c r="L53" s="38"/>
      <c r="M53" s="38"/>
      <c r="N53" s="38"/>
      <c r="O53" s="38"/>
      <c r="P53" s="38"/>
      <c r="Q53" s="38"/>
      <c r="R53" s="38"/>
      <c r="S53" s="38"/>
      <c r="T53" s="38"/>
      <c r="U53" s="38"/>
      <c r="V53" s="38"/>
      <c r="W53" s="38"/>
      <c r="X53" s="38"/>
      <c r="Y53" s="38"/>
      <c r="Z53" s="38"/>
    </row>
    <row r="54" ht="22.5" customHeight="1">
      <c r="A54" s="314" t="s">
        <v>133</v>
      </c>
      <c r="B54" s="316" t="s">
        <v>133</v>
      </c>
      <c r="C54" s="305" t="s">
        <v>134</v>
      </c>
      <c r="D54" s="306" t="s">
        <v>263</v>
      </c>
      <c r="E54" s="57">
        <f t="shared" si="1"/>
        <v>23</v>
      </c>
      <c r="F54" s="57">
        <v>19.0</v>
      </c>
      <c r="G54" s="57">
        <v>4.0</v>
      </c>
      <c r="H54" s="38"/>
      <c r="I54" s="38"/>
      <c r="J54" s="38"/>
      <c r="K54" s="38"/>
      <c r="L54" s="38"/>
      <c r="M54" s="38"/>
      <c r="N54" s="38"/>
      <c r="O54" s="38"/>
      <c r="P54" s="38"/>
      <c r="Q54" s="38"/>
      <c r="R54" s="38"/>
      <c r="S54" s="38"/>
      <c r="T54" s="38"/>
      <c r="U54" s="38"/>
      <c r="V54" s="38"/>
      <c r="W54" s="38"/>
      <c r="X54" s="38"/>
      <c r="Y54" s="38"/>
      <c r="Z54" s="38"/>
    </row>
    <row r="55" ht="22.5" customHeight="1">
      <c r="A55" s="314" t="s">
        <v>133</v>
      </c>
      <c r="B55" s="316" t="s">
        <v>133</v>
      </c>
      <c r="C55" s="321" t="s">
        <v>149</v>
      </c>
      <c r="D55" s="306" t="s">
        <v>263</v>
      </c>
      <c r="E55" s="57">
        <f t="shared" si="1"/>
        <v>23</v>
      </c>
      <c r="F55" s="57">
        <v>19.0</v>
      </c>
      <c r="G55" s="57">
        <v>4.0</v>
      </c>
      <c r="H55" s="38"/>
      <c r="I55" s="38"/>
      <c r="J55" s="38"/>
      <c r="K55" s="38"/>
      <c r="L55" s="38"/>
      <c r="M55" s="38"/>
      <c r="N55" s="38"/>
      <c r="O55" s="38"/>
      <c r="P55" s="38"/>
      <c r="Q55" s="38"/>
      <c r="R55" s="38"/>
      <c r="S55" s="38"/>
      <c r="T55" s="38"/>
      <c r="U55" s="38"/>
      <c r="V55" s="38"/>
      <c r="W55" s="38"/>
      <c r="X55" s="38"/>
      <c r="Y55" s="38"/>
      <c r="Z55" s="38"/>
    </row>
    <row r="56" ht="22.5" customHeight="1">
      <c r="A56" s="314" t="s">
        <v>133</v>
      </c>
      <c r="B56" s="316" t="s">
        <v>133</v>
      </c>
      <c r="C56" s="321" t="s">
        <v>161</v>
      </c>
      <c r="D56" s="306" t="s">
        <v>263</v>
      </c>
      <c r="E56" s="57">
        <f t="shared" si="1"/>
        <v>23</v>
      </c>
      <c r="F56" s="57">
        <v>19.0</v>
      </c>
      <c r="G56" s="57">
        <v>4.0</v>
      </c>
      <c r="H56" s="38"/>
      <c r="I56" s="38"/>
      <c r="J56" s="38"/>
      <c r="K56" s="38"/>
      <c r="L56" s="38"/>
      <c r="M56" s="38"/>
      <c r="N56" s="38"/>
      <c r="O56" s="38"/>
      <c r="P56" s="38"/>
      <c r="Q56" s="38"/>
      <c r="R56" s="38"/>
      <c r="S56" s="38"/>
      <c r="T56" s="38"/>
      <c r="U56" s="38"/>
      <c r="V56" s="38"/>
      <c r="W56" s="38"/>
      <c r="X56" s="38"/>
      <c r="Y56" s="38"/>
      <c r="Z56" s="38"/>
    </row>
    <row r="57" ht="22.5" customHeight="1">
      <c r="A57" s="325" t="s">
        <v>265</v>
      </c>
      <c r="B57" s="325" t="s">
        <v>266</v>
      </c>
      <c r="C57" s="327" t="s">
        <v>267</v>
      </c>
      <c r="D57" s="328" t="s">
        <v>268</v>
      </c>
      <c r="E57" s="329">
        <f t="shared" si="1"/>
        <v>23</v>
      </c>
      <c r="F57" s="57">
        <v>19.0</v>
      </c>
      <c r="G57" s="57">
        <v>4.0</v>
      </c>
      <c r="H57" s="38"/>
      <c r="I57" s="38"/>
      <c r="J57" s="38"/>
      <c r="K57" s="38"/>
      <c r="L57" s="38"/>
      <c r="M57" s="38"/>
      <c r="N57" s="38"/>
      <c r="O57" s="38"/>
      <c r="P57" s="38"/>
      <c r="Q57" s="38"/>
      <c r="R57" s="38"/>
      <c r="S57" s="38"/>
      <c r="T57" s="38"/>
      <c r="U57" s="38"/>
      <c r="V57" s="38"/>
      <c r="W57" s="38"/>
      <c r="X57" s="38"/>
      <c r="Y57" s="38"/>
      <c r="Z57" s="38"/>
    </row>
    <row r="58" ht="22.5" customHeight="1">
      <c r="A58" s="330" t="s">
        <v>269</v>
      </c>
      <c r="B58" s="330" t="s">
        <v>270</v>
      </c>
      <c r="C58" s="331" t="s">
        <v>19</v>
      </c>
      <c r="D58" s="332" t="s">
        <v>20</v>
      </c>
      <c r="E58" s="329">
        <f t="shared" si="1"/>
        <v>23</v>
      </c>
      <c r="F58" s="57">
        <v>19.0</v>
      </c>
      <c r="G58" s="57">
        <v>4.0</v>
      </c>
      <c r="H58" s="38"/>
      <c r="I58" s="38"/>
      <c r="J58" s="38"/>
      <c r="K58" s="38"/>
      <c r="L58" s="38"/>
      <c r="M58" s="38"/>
      <c r="N58" s="38"/>
      <c r="O58" s="38"/>
      <c r="P58" s="38"/>
      <c r="Q58" s="38"/>
      <c r="R58" s="38"/>
      <c r="S58" s="38"/>
      <c r="T58" s="38"/>
      <c r="U58" s="38"/>
      <c r="V58" s="38"/>
      <c r="W58" s="38"/>
      <c r="X58" s="38"/>
      <c r="Y58" s="38"/>
      <c r="Z58" s="38"/>
    </row>
    <row r="59" ht="22.5" customHeight="1">
      <c r="A59" s="330" t="s">
        <v>271</v>
      </c>
      <c r="B59" s="330" t="s">
        <v>270</v>
      </c>
      <c r="C59" s="331" t="s">
        <v>272</v>
      </c>
      <c r="D59" s="332" t="s">
        <v>20</v>
      </c>
      <c r="E59" s="329">
        <f t="shared" si="1"/>
        <v>23</v>
      </c>
      <c r="F59" s="57">
        <v>19.0</v>
      </c>
      <c r="G59" s="57">
        <v>4.0</v>
      </c>
      <c r="H59" s="38"/>
      <c r="I59" s="38"/>
      <c r="J59" s="38"/>
      <c r="K59" s="38"/>
      <c r="L59" s="38"/>
      <c r="M59" s="38"/>
      <c r="N59" s="38"/>
      <c r="O59" s="38"/>
      <c r="P59" s="38"/>
      <c r="Q59" s="38"/>
      <c r="R59" s="38"/>
      <c r="S59" s="38"/>
      <c r="T59" s="38"/>
      <c r="U59" s="38"/>
      <c r="V59" s="38"/>
      <c r="W59" s="38"/>
      <c r="X59" s="38"/>
      <c r="Y59" s="38"/>
      <c r="Z59" s="38"/>
    </row>
    <row r="60" ht="22.5" customHeight="1">
      <c r="A60" s="330" t="s">
        <v>87</v>
      </c>
      <c r="B60" s="330" t="s">
        <v>273</v>
      </c>
      <c r="C60" s="331" t="s">
        <v>89</v>
      </c>
      <c r="D60" s="332" t="s">
        <v>274</v>
      </c>
      <c r="E60" s="329">
        <f t="shared" si="1"/>
        <v>23</v>
      </c>
      <c r="F60" s="57">
        <v>19.0</v>
      </c>
      <c r="G60" s="57">
        <v>4.0</v>
      </c>
      <c r="H60" s="38"/>
      <c r="I60" s="38"/>
      <c r="J60" s="38"/>
      <c r="K60" s="38"/>
      <c r="L60" s="38"/>
      <c r="M60" s="38"/>
      <c r="N60" s="38"/>
      <c r="O60" s="38"/>
      <c r="P60" s="38"/>
      <c r="Q60" s="38"/>
      <c r="R60" s="38"/>
      <c r="S60" s="38"/>
      <c r="T60" s="38"/>
      <c r="U60" s="38"/>
      <c r="V60" s="38"/>
      <c r="W60" s="38"/>
      <c r="X60" s="38"/>
      <c r="Y60" s="38"/>
      <c r="Z60" s="38"/>
    </row>
    <row r="61">
      <c r="A61" s="334"/>
      <c r="B61" s="335"/>
      <c r="C61" s="336"/>
      <c r="D61" s="337"/>
      <c r="E61" s="335"/>
      <c r="F61" s="335"/>
      <c r="G61" s="335"/>
      <c r="H61" s="38"/>
      <c r="I61" s="38"/>
      <c r="J61" s="38"/>
      <c r="K61" s="38"/>
      <c r="L61" s="38"/>
      <c r="M61" s="38"/>
      <c r="N61" s="38"/>
      <c r="O61" s="38"/>
      <c r="P61" s="38"/>
      <c r="Q61" s="38"/>
      <c r="R61" s="38"/>
      <c r="S61" s="38"/>
      <c r="T61" s="38"/>
      <c r="U61" s="38"/>
      <c r="V61" s="38"/>
      <c r="W61" s="38"/>
      <c r="X61" s="38"/>
      <c r="Y61" s="38"/>
      <c r="Z61" s="38"/>
    </row>
    <row r="62">
      <c r="A62" s="334"/>
      <c r="B62" s="335"/>
      <c r="C62" s="336"/>
      <c r="D62" s="337"/>
      <c r="E62" s="335"/>
      <c r="F62" s="335"/>
      <c r="G62" s="335"/>
      <c r="H62" s="38"/>
      <c r="I62" s="38"/>
      <c r="J62" s="38"/>
      <c r="K62" s="38"/>
      <c r="L62" s="38"/>
      <c r="M62" s="38"/>
      <c r="N62" s="38"/>
      <c r="O62" s="38"/>
      <c r="P62" s="38"/>
      <c r="Q62" s="38"/>
      <c r="R62" s="38"/>
      <c r="S62" s="38"/>
      <c r="T62" s="38"/>
      <c r="U62" s="38"/>
      <c r="V62" s="38"/>
      <c r="W62" s="38"/>
      <c r="X62" s="38"/>
      <c r="Y62" s="38"/>
      <c r="Z62" s="38"/>
    </row>
    <row r="63">
      <c r="A63" s="334"/>
      <c r="B63" s="335"/>
      <c r="C63" s="336"/>
      <c r="D63" s="337"/>
      <c r="E63" s="335"/>
      <c r="F63" s="335"/>
      <c r="G63" s="335"/>
      <c r="H63" s="38"/>
      <c r="I63" s="38"/>
      <c r="J63" s="38"/>
      <c r="K63" s="38"/>
      <c r="L63" s="38"/>
      <c r="M63" s="38"/>
      <c r="N63" s="38"/>
      <c r="O63" s="38"/>
      <c r="P63" s="38"/>
      <c r="Q63" s="38"/>
      <c r="R63" s="38"/>
      <c r="S63" s="38"/>
      <c r="T63" s="38"/>
      <c r="U63" s="38"/>
      <c r="V63" s="38"/>
      <c r="W63" s="38"/>
      <c r="X63" s="38"/>
      <c r="Y63" s="38"/>
      <c r="Z63" s="38"/>
    </row>
    <row r="64">
      <c r="A64" s="334"/>
      <c r="B64" s="335"/>
      <c r="C64" s="336"/>
      <c r="D64" s="337"/>
      <c r="E64" s="335"/>
      <c r="F64" s="335"/>
      <c r="G64" s="335"/>
      <c r="H64" s="38"/>
      <c r="I64" s="38"/>
      <c r="J64" s="38"/>
      <c r="K64" s="38"/>
      <c r="L64" s="38"/>
      <c r="M64" s="38"/>
      <c r="N64" s="38"/>
      <c r="O64" s="38"/>
      <c r="P64" s="38"/>
      <c r="Q64" s="38"/>
      <c r="R64" s="38"/>
      <c r="S64" s="38"/>
      <c r="T64" s="38"/>
      <c r="U64" s="38"/>
      <c r="V64" s="38"/>
      <c r="W64" s="38"/>
      <c r="X64" s="38"/>
      <c r="Y64" s="38"/>
      <c r="Z64" s="38"/>
    </row>
    <row r="65">
      <c r="A65" s="334"/>
      <c r="B65" s="335"/>
      <c r="C65" s="336"/>
      <c r="D65" s="337"/>
      <c r="E65" s="335"/>
      <c r="F65" s="335"/>
      <c r="G65" s="335"/>
      <c r="H65" s="38"/>
      <c r="I65" s="38"/>
      <c r="J65" s="38"/>
      <c r="K65" s="38"/>
      <c r="L65" s="38"/>
      <c r="M65" s="38"/>
      <c r="N65" s="38"/>
      <c r="O65" s="38"/>
      <c r="P65" s="38"/>
      <c r="Q65" s="38"/>
      <c r="R65" s="38"/>
      <c r="S65" s="38"/>
      <c r="T65" s="38"/>
      <c r="U65" s="38"/>
      <c r="V65" s="38"/>
      <c r="W65" s="38"/>
      <c r="X65" s="38"/>
      <c r="Y65" s="38"/>
      <c r="Z65" s="38"/>
    </row>
    <row r="66">
      <c r="A66" s="334"/>
      <c r="B66" s="335"/>
      <c r="C66" s="336"/>
      <c r="D66" s="337"/>
      <c r="E66" s="335"/>
      <c r="F66" s="335"/>
      <c r="G66" s="335"/>
      <c r="H66" s="38"/>
      <c r="I66" s="38"/>
      <c r="J66" s="38"/>
      <c r="K66" s="38"/>
      <c r="L66" s="38"/>
      <c r="M66" s="38"/>
      <c r="N66" s="38"/>
      <c r="O66" s="38"/>
      <c r="P66" s="38"/>
      <c r="Q66" s="38"/>
      <c r="R66" s="38"/>
      <c r="S66" s="38"/>
      <c r="T66" s="38"/>
      <c r="U66" s="38"/>
      <c r="V66" s="38"/>
      <c r="W66" s="38"/>
      <c r="X66" s="38"/>
      <c r="Y66" s="38"/>
      <c r="Z66" s="38"/>
    </row>
    <row r="67">
      <c r="A67" s="334"/>
      <c r="B67" s="335"/>
      <c r="C67" s="336"/>
      <c r="D67" s="337"/>
      <c r="E67" s="335"/>
      <c r="F67" s="335"/>
      <c r="G67" s="335"/>
      <c r="H67" s="38"/>
      <c r="I67" s="38"/>
      <c r="J67" s="38"/>
      <c r="K67" s="38"/>
      <c r="L67" s="38"/>
      <c r="M67" s="38"/>
      <c r="N67" s="38"/>
      <c r="O67" s="38"/>
      <c r="P67" s="38"/>
      <c r="Q67" s="38"/>
      <c r="R67" s="38"/>
      <c r="S67" s="38"/>
      <c r="T67" s="38"/>
      <c r="U67" s="38"/>
      <c r="V67" s="38"/>
      <c r="W67" s="38"/>
      <c r="X67" s="38"/>
      <c r="Y67" s="38"/>
      <c r="Z67" s="38"/>
    </row>
    <row r="68">
      <c r="A68" s="334"/>
      <c r="B68" s="335"/>
      <c r="C68" s="336"/>
      <c r="D68" s="337"/>
      <c r="E68" s="335"/>
      <c r="F68" s="335"/>
      <c r="G68" s="335"/>
      <c r="H68" s="38"/>
      <c r="I68" s="38"/>
      <c r="J68" s="38"/>
      <c r="K68" s="38"/>
      <c r="L68" s="38"/>
      <c r="M68" s="38"/>
      <c r="N68" s="38"/>
      <c r="O68" s="38"/>
      <c r="P68" s="38"/>
      <c r="Q68" s="38"/>
      <c r="R68" s="38"/>
      <c r="S68" s="38"/>
      <c r="T68" s="38"/>
      <c r="U68" s="38"/>
      <c r="V68" s="38"/>
      <c r="W68" s="38"/>
      <c r="X68" s="38"/>
      <c r="Y68" s="38"/>
      <c r="Z68" s="38"/>
    </row>
    <row r="69">
      <c r="A69" s="334"/>
      <c r="B69" s="335"/>
      <c r="C69" s="336"/>
      <c r="D69" s="337"/>
      <c r="E69" s="335"/>
      <c r="F69" s="335"/>
      <c r="G69" s="335"/>
      <c r="H69" s="38"/>
      <c r="I69" s="38"/>
      <c r="J69" s="38"/>
      <c r="K69" s="38"/>
      <c r="L69" s="38"/>
      <c r="M69" s="38"/>
      <c r="N69" s="38"/>
      <c r="O69" s="38"/>
      <c r="P69" s="38"/>
      <c r="Q69" s="38"/>
      <c r="R69" s="38"/>
      <c r="S69" s="38"/>
      <c r="T69" s="38"/>
      <c r="U69" s="38"/>
      <c r="V69" s="38"/>
      <c r="W69" s="38"/>
      <c r="X69" s="38"/>
      <c r="Y69" s="38"/>
      <c r="Z69" s="38"/>
    </row>
    <row r="70">
      <c r="A70" s="334"/>
      <c r="B70" s="335"/>
      <c r="C70" s="336"/>
      <c r="D70" s="337"/>
      <c r="E70" s="335"/>
      <c r="F70" s="335"/>
      <c r="G70" s="335"/>
      <c r="H70" s="38"/>
      <c r="I70" s="38"/>
      <c r="J70" s="38"/>
      <c r="K70" s="38"/>
      <c r="L70" s="38"/>
      <c r="M70" s="38"/>
      <c r="N70" s="38"/>
      <c r="O70" s="38"/>
      <c r="P70" s="38"/>
      <c r="Q70" s="38"/>
      <c r="R70" s="38"/>
      <c r="S70" s="38"/>
      <c r="T70" s="38"/>
      <c r="U70" s="38"/>
      <c r="V70" s="38"/>
      <c r="W70" s="38"/>
      <c r="X70" s="38"/>
      <c r="Y70" s="38"/>
      <c r="Z70" s="38"/>
    </row>
    <row r="71">
      <c r="A71" s="334"/>
      <c r="B71" s="335"/>
      <c r="C71" s="336"/>
      <c r="D71" s="337"/>
      <c r="E71" s="335"/>
      <c r="F71" s="335"/>
      <c r="G71" s="335"/>
      <c r="H71" s="38"/>
      <c r="I71" s="38"/>
      <c r="J71" s="38"/>
      <c r="K71" s="38"/>
      <c r="L71" s="38"/>
      <c r="M71" s="38"/>
      <c r="N71" s="38"/>
      <c r="O71" s="38"/>
      <c r="P71" s="38"/>
      <c r="Q71" s="38"/>
      <c r="R71" s="38"/>
      <c r="S71" s="38"/>
      <c r="T71" s="38"/>
      <c r="U71" s="38"/>
      <c r="V71" s="38"/>
      <c r="W71" s="38"/>
      <c r="X71" s="38"/>
      <c r="Y71" s="38"/>
      <c r="Z71" s="38"/>
    </row>
    <row r="72">
      <c r="A72" s="334"/>
      <c r="B72" s="335"/>
      <c r="C72" s="336"/>
      <c r="D72" s="337"/>
      <c r="E72" s="335"/>
      <c r="F72" s="335"/>
      <c r="G72" s="335"/>
      <c r="H72" s="38"/>
      <c r="I72" s="38"/>
      <c r="J72" s="38"/>
      <c r="K72" s="38"/>
      <c r="L72" s="38"/>
      <c r="M72" s="38"/>
      <c r="N72" s="38"/>
      <c r="O72" s="38"/>
      <c r="P72" s="38"/>
      <c r="Q72" s="38"/>
      <c r="R72" s="38"/>
      <c r="S72" s="38"/>
      <c r="T72" s="38"/>
      <c r="U72" s="38"/>
      <c r="V72" s="38"/>
      <c r="W72" s="38"/>
      <c r="X72" s="38"/>
      <c r="Y72" s="38"/>
      <c r="Z72" s="38"/>
    </row>
    <row r="73">
      <c r="A73" s="334"/>
      <c r="B73" s="335"/>
      <c r="C73" s="336"/>
      <c r="D73" s="337"/>
      <c r="E73" s="335"/>
      <c r="F73" s="335"/>
      <c r="G73" s="335"/>
      <c r="H73" s="38"/>
      <c r="I73" s="38"/>
      <c r="J73" s="38"/>
      <c r="K73" s="38"/>
      <c r="L73" s="38"/>
      <c r="M73" s="38"/>
      <c r="N73" s="38"/>
      <c r="O73" s="38"/>
      <c r="P73" s="38"/>
      <c r="Q73" s="38"/>
      <c r="R73" s="38"/>
      <c r="S73" s="38"/>
      <c r="T73" s="38"/>
      <c r="U73" s="38"/>
      <c r="V73" s="38"/>
      <c r="W73" s="38"/>
      <c r="X73" s="38"/>
      <c r="Y73" s="38"/>
      <c r="Z73" s="38"/>
    </row>
    <row r="74">
      <c r="A74" s="334"/>
      <c r="B74" s="335"/>
      <c r="C74" s="336"/>
      <c r="D74" s="337"/>
      <c r="E74" s="335"/>
      <c r="F74" s="335"/>
      <c r="G74" s="335"/>
      <c r="H74" s="38"/>
      <c r="I74" s="38"/>
      <c r="J74" s="38"/>
      <c r="K74" s="38"/>
      <c r="L74" s="38"/>
      <c r="M74" s="38"/>
      <c r="N74" s="38"/>
      <c r="O74" s="38"/>
      <c r="P74" s="38"/>
      <c r="Q74" s="38"/>
      <c r="R74" s="38"/>
      <c r="S74" s="38"/>
      <c r="T74" s="38"/>
      <c r="U74" s="38"/>
      <c r="V74" s="38"/>
      <c r="W74" s="38"/>
      <c r="X74" s="38"/>
      <c r="Y74" s="38"/>
      <c r="Z74" s="38"/>
    </row>
    <row r="75">
      <c r="A75" s="334"/>
      <c r="B75" s="335"/>
      <c r="C75" s="336"/>
      <c r="D75" s="337"/>
      <c r="E75" s="335"/>
      <c r="F75" s="335"/>
      <c r="G75" s="335"/>
      <c r="H75" s="38"/>
      <c r="I75" s="38"/>
      <c r="J75" s="38"/>
      <c r="K75" s="38"/>
      <c r="L75" s="38"/>
      <c r="M75" s="38"/>
      <c r="N75" s="38"/>
      <c r="O75" s="38"/>
      <c r="P75" s="38"/>
      <c r="Q75" s="38"/>
      <c r="R75" s="38"/>
      <c r="S75" s="38"/>
      <c r="T75" s="38"/>
      <c r="U75" s="38"/>
      <c r="V75" s="38"/>
      <c r="W75" s="38"/>
      <c r="X75" s="38"/>
      <c r="Y75" s="38"/>
      <c r="Z75" s="38"/>
    </row>
    <row r="76">
      <c r="A76" s="334"/>
      <c r="B76" s="335"/>
      <c r="C76" s="336"/>
      <c r="D76" s="337"/>
      <c r="E76" s="335"/>
      <c r="F76" s="335"/>
      <c r="G76" s="335"/>
      <c r="H76" s="38"/>
      <c r="I76" s="38"/>
      <c r="J76" s="38"/>
      <c r="K76" s="38"/>
      <c r="L76" s="38"/>
      <c r="M76" s="38"/>
      <c r="N76" s="38"/>
      <c r="O76" s="38"/>
      <c r="P76" s="38"/>
      <c r="Q76" s="38"/>
      <c r="R76" s="38"/>
      <c r="S76" s="38"/>
      <c r="T76" s="38"/>
      <c r="U76" s="38"/>
      <c r="V76" s="38"/>
      <c r="W76" s="38"/>
      <c r="X76" s="38"/>
      <c r="Y76" s="38"/>
      <c r="Z76" s="38"/>
    </row>
    <row r="77">
      <c r="A77" s="334"/>
      <c r="B77" s="335"/>
      <c r="C77" s="336"/>
      <c r="D77" s="337"/>
      <c r="E77" s="335"/>
      <c r="F77" s="335"/>
      <c r="G77" s="335"/>
      <c r="H77" s="38"/>
      <c r="I77" s="38"/>
      <c r="J77" s="38"/>
      <c r="K77" s="38"/>
      <c r="L77" s="38"/>
      <c r="M77" s="38"/>
      <c r="N77" s="38"/>
      <c r="O77" s="38"/>
      <c r="P77" s="38"/>
      <c r="Q77" s="38"/>
      <c r="R77" s="38"/>
      <c r="S77" s="38"/>
      <c r="T77" s="38"/>
      <c r="U77" s="38"/>
      <c r="V77" s="38"/>
      <c r="W77" s="38"/>
      <c r="X77" s="38"/>
      <c r="Y77" s="38"/>
      <c r="Z77" s="38"/>
    </row>
    <row r="78">
      <c r="A78" s="334"/>
      <c r="B78" s="335"/>
      <c r="C78" s="336"/>
      <c r="D78" s="337"/>
      <c r="E78" s="335"/>
      <c r="F78" s="335"/>
      <c r="G78" s="335"/>
      <c r="H78" s="38"/>
      <c r="I78" s="38"/>
      <c r="J78" s="38"/>
      <c r="K78" s="38"/>
      <c r="L78" s="38"/>
      <c r="M78" s="38"/>
      <c r="N78" s="38"/>
      <c r="O78" s="38"/>
      <c r="P78" s="38"/>
      <c r="Q78" s="38"/>
      <c r="R78" s="38"/>
      <c r="S78" s="38"/>
      <c r="T78" s="38"/>
      <c r="U78" s="38"/>
      <c r="V78" s="38"/>
      <c r="W78" s="38"/>
      <c r="X78" s="38"/>
      <c r="Y78" s="38"/>
      <c r="Z78" s="38"/>
    </row>
    <row r="79">
      <c r="A79" s="334"/>
      <c r="B79" s="335"/>
      <c r="C79" s="336"/>
      <c r="D79" s="337"/>
      <c r="E79" s="335"/>
      <c r="F79" s="335"/>
      <c r="G79" s="335"/>
      <c r="H79" s="38"/>
      <c r="I79" s="38"/>
      <c r="J79" s="38"/>
      <c r="K79" s="38"/>
      <c r="L79" s="38"/>
      <c r="M79" s="38"/>
      <c r="N79" s="38"/>
      <c r="O79" s="38"/>
      <c r="P79" s="38"/>
      <c r="Q79" s="38"/>
      <c r="R79" s="38"/>
      <c r="S79" s="38"/>
      <c r="T79" s="38"/>
      <c r="U79" s="38"/>
      <c r="V79" s="38"/>
      <c r="W79" s="38"/>
      <c r="X79" s="38"/>
      <c r="Y79" s="38"/>
      <c r="Z79" s="38"/>
    </row>
    <row r="80">
      <c r="A80" s="334"/>
      <c r="B80" s="335"/>
      <c r="C80" s="336"/>
      <c r="D80" s="337"/>
      <c r="E80" s="335"/>
      <c r="F80" s="335"/>
      <c r="G80" s="335"/>
      <c r="H80" s="38"/>
      <c r="I80" s="38"/>
      <c r="J80" s="38"/>
      <c r="K80" s="38"/>
      <c r="L80" s="38"/>
      <c r="M80" s="38"/>
      <c r="N80" s="38"/>
      <c r="O80" s="38"/>
      <c r="P80" s="38"/>
      <c r="Q80" s="38"/>
      <c r="R80" s="38"/>
      <c r="S80" s="38"/>
      <c r="T80" s="38"/>
      <c r="U80" s="38"/>
      <c r="V80" s="38"/>
      <c r="W80" s="38"/>
      <c r="X80" s="38"/>
      <c r="Y80" s="38"/>
      <c r="Z80" s="38"/>
    </row>
    <row r="81">
      <c r="A81" s="334"/>
      <c r="B81" s="335"/>
      <c r="C81" s="336"/>
      <c r="D81" s="337"/>
      <c r="E81" s="335"/>
      <c r="F81" s="335"/>
      <c r="G81" s="335"/>
      <c r="H81" s="38"/>
      <c r="I81" s="38"/>
      <c r="J81" s="38"/>
      <c r="K81" s="38"/>
      <c r="L81" s="38"/>
      <c r="M81" s="38"/>
      <c r="N81" s="38"/>
      <c r="O81" s="38"/>
      <c r="P81" s="38"/>
      <c r="Q81" s="38"/>
      <c r="R81" s="38"/>
      <c r="S81" s="38"/>
      <c r="T81" s="38"/>
      <c r="U81" s="38"/>
      <c r="V81" s="38"/>
      <c r="W81" s="38"/>
      <c r="X81" s="38"/>
      <c r="Y81" s="38"/>
      <c r="Z81" s="38"/>
    </row>
    <row r="82">
      <c r="A82" s="334"/>
      <c r="B82" s="335"/>
      <c r="C82" s="336"/>
      <c r="D82" s="337"/>
      <c r="E82" s="335"/>
      <c r="F82" s="335"/>
      <c r="G82" s="335"/>
      <c r="H82" s="38"/>
      <c r="I82" s="38"/>
      <c r="J82" s="38"/>
      <c r="K82" s="38"/>
      <c r="L82" s="38"/>
      <c r="M82" s="38"/>
      <c r="N82" s="38"/>
      <c r="O82" s="38"/>
      <c r="P82" s="38"/>
      <c r="Q82" s="38"/>
      <c r="R82" s="38"/>
      <c r="S82" s="38"/>
      <c r="T82" s="38"/>
      <c r="U82" s="38"/>
      <c r="V82" s="38"/>
      <c r="W82" s="38"/>
      <c r="X82" s="38"/>
      <c r="Y82" s="38"/>
      <c r="Z82" s="38"/>
    </row>
    <row r="83">
      <c r="A83" s="334"/>
      <c r="B83" s="335"/>
      <c r="C83" s="336"/>
      <c r="D83" s="337"/>
      <c r="E83" s="335"/>
      <c r="F83" s="335"/>
      <c r="G83" s="335"/>
      <c r="H83" s="38"/>
      <c r="I83" s="38"/>
      <c r="J83" s="38"/>
      <c r="K83" s="38"/>
      <c r="L83" s="38"/>
      <c r="M83" s="38"/>
      <c r="N83" s="38"/>
      <c r="O83" s="38"/>
      <c r="P83" s="38"/>
      <c r="Q83" s="38"/>
      <c r="R83" s="38"/>
      <c r="S83" s="38"/>
      <c r="T83" s="38"/>
      <c r="U83" s="38"/>
      <c r="V83" s="38"/>
      <c r="W83" s="38"/>
      <c r="X83" s="38"/>
      <c r="Y83" s="38"/>
      <c r="Z83" s="38"/>
    </row>
    <row r="84">
      <c r="A84" s="334"/>
      <c r="B84" s="335"/>
      <c r="C84" s="336"/>
      <c r="D84" s="337"/>
      <c r="E84" s="335"/>
      <c r="F84" s="335"/>
      <c r="G84" s="335"/>
      <c r="H84" s="38"/>
      <c r="I84" s="38"/>
      <c r="J84" s="38"/>
      <c r="K84" s="38"/>
      <c r="L84" s="38"/>
      <c r="M84" s="38"/>
      <c r="N84" s="38"/>
      <c r="O84" s="38"/>
      <c r="P84" s="38"/>
      <c r="Q84" s="38"/>
      <c r="R84" s="38"/>
      <c r="S84" s="38"/>
      <c r="T84" s="38"/>
      <c r="U84" s="38"/>
      <c r="V84" s="38"/>
      <c r="W84" s="38"/>
      <c r="X84" s="38"/>
      <c r="Y84" s="38"/>
      <c r="Z84" s="38"/>
    </row>
    <row r="85">
      <c r="A85" s="334"/>
      <c r="B85" s="335"/>
      <c r="C85" s="336"/>
      <c r="D85" s="337"/>
      <c r="E85" s="335"/>
      <c r="F85" s="335"/>
      <c r="G85" s="335"/>
      <c r="H85" s="38"/>
      <c r="I85" s="38"/>
      <c r="J85" s="38"/>
      <c r="K85" s="38"/>
      <c r="L85" s="38"/>
      <c r="M85" s="38"/>
      <c r="N85" s="38"/>
      <c r="O85" s="38"/>
      <c r="P85" s="38"/>
      <c r="Q85" s="38"/>
      <c r="R85" s="38"/>
      <c r="S85" s="38"/>
      <c r="T85" s="38"/>
      <c r="U85" s="38"/>
      <c r="V85" s="38"/>
      <c r="W85" s="38"/>
      <c r="X85" s="38"/>
      <c r="Y85" s="38"/>
      <c r="Z85" s="38"/>
    </row>
    <row r="86">
      <c r="A86" s="334"/>
      <c r="B86" s="335"/>
      <c r="C86" s="336"/>
      <c r="D86" s="337"/>
      <c r="E86" s="335"/>
      <c r="F86" s="335"/>
      <c r="G86" s="335"/>
      <c r="H86" s="38"/>
      <c r="I86" s="38"/>
      <c r="J86" s="38"/>
      <c r="K86" s="38"/>
      <c r="L86" s="38"/>
      <c r="M86" s="38"/>
      <c r="N86" s="38"/>
      <c r="O86" s="38"/>
      <c r="P86" s="38"/>
      <c r="Q86" s="38"/>
      <c r="R86" s="38"/>
      <c r="S86" s="38"/>
      <c r="T86" s="38"/>
      <c r="U86" s="38"/>
      <c r="V86" s="38"/>
      <c r="W86" s="38"/>
      <c r="X86" s="38"/>
      <c r="Y86" s="38"/>
      <c r="Z86" s="38"/>
    </row>
    <row r="87">
      <c r="A87" s="334"/>
      <c r="B87" s="335"/>
      <c r="C87" s="336"/>
      <c r="D87" s="337"/>
      <c r="E87" s="335"/>
      <c r="F87" s="335"/>
      <c r="G87" s="335"/>
      <c r="H87" s="38"/>
      <c r="I87" s="38"/>
      <c r="J87" s="38"/>
      <c r="K87" s="38"/>
      <c r="L87" s="38"/>
      <c r="M87" s="38"/>
      <c r="N87" s="38"/>
      <c r="O87" s="38"/>
      <c r="P87" s="38"/>
      <c r="Q87" s="38"/>
      <c r="R87" s="38"/>
      <c r="S87" s="38"/>
      <c r="T87" s="38"/>
      <c r="U87" s="38"/>
      <c r="V87" s="38"/>
      <c r="W87" s="38"/>
      <c r="X87" s="38"/>
      <c r="Y87" s="38"/>
      <c r="Z87" s="38"/>
    </row>
    <row r="88">
      <c r="A88" s="334"/>
      <c r="B88" s="335"/>
      <c r="C88" s="336"/>
      <c r="D88" s="337"/>
      <c r="E88" s="335"/>
      <c r="F88" s="335"/>
      <c r="G88" s="335"/>
      <c r="H88" s="38"/>
      <c r="I88" s="38"/>
      <c r="J88" s="38"/>
      <c r="K88" s="38"/>
      <c r="L88" s="38"/>
      <c r="M88" s="38"/>
      <c r="N88" s="38"/>
      <c r="O88" s="38"/>
      <c r="P88" s="38"/>
      <c r="Q88" s="38"/>
      <c r="R88" s="38"/>
      <c r="S88" s="38"/>
      <c r="T88" s="38"/>
      <c r="U88" s="38"/>
      <c r="V88" s="38"/>
      <c r="W88" s="38"/>
      <c r="X88" s="38"/>
      <c r="Y88" s="38"/>
      <c r="Z88" s="38"/>
    </row>
    <row r="89">
      <c r="A89" s="334"/>
      <c r="B89" s="335"/>
      <c r="C89" s="336"/>
      <c r="D89" s="337"/>
      <c r="E89" s="335"/>
      <c r="F89" s="335"/>
      <c r="G89" s="335"/>
      <c r="H89" s="38"/>
      <c r="I89" s="38"/>
      <c r="J89" s="38"/>
      <c r="K89" s="38"/>
      <c r="L89" s="38"/>
      <c r="M89" s="38"/>
      <c r="N89" s="38"/>
      <c r="O89" s="38"/>
      <c r="P89" s="38"/>
      <c r="Q89" s="38"/>
      <c r="R89" s="38"/>
      <c r="S89" s="38"/>
      <c r="T89" s="38"/>
      <c r="U89" s="38"/>
      <c r="V89" s="38"/>
      <c r="W89" s="38"/>
      <c r="X89" s="38"/>
      <c r="Y89" s="38"/>
      <c r="Z89" s="38"/>
    </row>
    <row r="90">
      <c r="A90" s="334"/>
      <c r="B90" s="335"/>
      <c r="C90" s="336"/>
      <c r="D90" s="337"/>
      <c r="E90" s="335"/>
      <c r="F90" s="335"/>
      <c r="G90" s="335"/>
      <c r="H90" s="38"/>
      <c r="I90" s="38"/>
      <c r="J90" s="38"/>
      <c r="K90" s="38"/>
      <c r="L90" s="38"/>
      <c r="M90" s="38"/>
      <c r="N90" s="38"/>
      <c r="O90" s="38"/>
      <c r="P90" s="38"/>
      <c r="Q90" s="38"/>
      <c r="R90" s="38"/>
      <c r="S90" s="38"/>
      <c r="T90" s="38"/>
      <c r="U90" s="38"/>
      <c r="V90" s="38"/>
      <c r="W90" s="38"/>
      <c r="X90" s="38"/>
      <c r="Y90" s="38"/>
      <c r="Z90" s="38"/>
    </row>
    <row r="91">
      <c r="A91" s="334"/>
      <c r="B91" s="335"/>
      <c r="C91" s="336"/>
      <c r="D91" s="337"/>
      <c r="E91" s="335"/>
      <c r="F91" s="335"/>
      <c r="G91" s="335"/>
      <c r="H91" s="38"/>
      <c r="I91" s="38"/>
      <c r="J91" s="38"/>
      <c r="K91" s="38"/>
      <c r="L91" s="38"/>
      <c r="M91" s="38"/>
      <c r="N91" s="38"/>
      <c r="O91" s="38"/>
      <c r="P91" s="38"/>
      <c r="Q91" s="38"/>
      <c r="R91" s="38"/>
      <c r="S91" s="38"/>
      <c r="T91" s="38"/>
      <c r="U91" s="38"/>
      <c r="V91" s="38"/>
      <c r="W91" s="38"/>
      <c r="X91" s="38"/>
      <c r="Y91" s="38"/>
      <c r="Z91" s="38"/>
    </row>
    <row r="92">
      <c r="A92" s="334"/>
      <c r="B92" s="335"/>
      <c r="C92" s="336"/>
      <c r="D92" s="337"/>
      <c r="E92" s="335"/>
      <c r="F92" s="335"/>
      <c r="G92" s="335"/>
      <c r="H92" s="38"/>
      <c r="I92" s="38"/>
      <c r="J92" s="38"/>
      <c r="K92" s="38"/>
      <c r="L92" s="38"/>
      <c r="M92" s="38"/>
      <c r="N92" s="38"/>
      <c r="O92" s="38"/>
      <c r="P92" s="38"/>
      <c r="Q92" s="38"/>
      <c r="R92" s="38"/>
      <c r="S92" s="38"/>
      <c r="T92" s="38"/>
      <c r="U92" s="38"/>
      <c r="V92" s="38"/>
      <c r="W92" s="38"/>
      <c r="X92" s="38"/>
      <c r="Y92" s="38"/>
      <c r="Z92" s="38"/>
    </row>
    <row r="93">
      <c r="A93" s="334"/>
      <c r="B93" s="335"/>
      <c r="C93" s="336"/>
      <c r="D93" s="337"/>
      <c r="E93" s="335"/>
      <c r="F93" s="335"/>
      <c r="G93" s="335"/>
      <c r="H93" s="38"/>
      <c r="I93" s="38"/>
      <c r="J93" s="38"/>
      <c r="K93" s="38"/>
      <c r="L93" s="38"/>
      <c r="M93" s="38"/>
      <c r="N93" s="38"/>
      <c r="O93" s="38"/>
      <c r="P93" s="38"/>
      <c r="Q93" s="38"/>
      <c r="R93" s="38"/>
      <c r="S93" s="38"/>
      <c r="T93" s="38"/>
      <c r="U93" s="38"/>
      <c r="V93" s="38"/>
      <c r="W93" s="38"/>
      <c r="X93" s="38"/>
      <c r="Y93" s="38"/>
      <c r="Z93" s="38"/>
    </row>
    <row r="94">
      <c r="A94" s="334"/>
      <c r="B94" s="335"/>
      <c r="C94" s="336"/>
      <c r="D94" s="337"/>
      <c r="E94" s="335"/>
      <c r="F94" s="335"/>
      <c r="G94" s="335"/>
      <c r="H94" s="38"/>
      <c r="I94" s="38"/>
      <c r="J94" s="38"/>
      <c r="K94" s="38"/>
      <c r="L94" s="38"/>
      <c r="M94" s="38"/>
      <c r="N94" s="38"/>
      <c r="O94" s="38"/>
      <c r="P94" s="38"/>
      <c r="Q94" s="38"/>
      <c r="R94" s="38"/>
      <c r="S94" s="38"/>
      <c r="T94" s="38"/>
      <c r="U94" s="38"/>
      <c r="V94" s="38"/>
      <c r="W94" s="38"/>
      <c r="X94" s="38"/>
      <c r="Y94" s="38"/>
      <c r="Z94" s="38"/>
    </row>
    <row r="95">
      <c r="A95" s="334"/>
      <c r="B95" s="335"/>
      <c r="C95" s="336"/>
      <c r="D95" s="337"/>
      <c r="E95" s="335"/>
      <c r="F95" s="335"/>
      <c r="G95" s="335"/>
      <c r="H95" s="38"/>
      <c r="I95" s="38"/>
      <c r="J95" s="38"/>
      <c r="K95" s="38"/>
      <c r="L95" s="38"/>
      <c r="M95" s="38"/>
      <c r="N95" s="38"/>
      <c r="O95" s="38"/>
      <c r="P95" s="38"/>
      <c r="Q95" s="38"/>
      <c r="R95" s="38"/>
      <c r="S95" s="38"/>
      <c r="T95" s="38"/>
      <c r="U95" s="38"/>
      <c r="V95" s="38"/>
      <c r="W95" s="38"/>
      <c r="X95" s="38"/>
      <c r="Y95" s="38"/>
      <c r="Z95" s="38"/>
    </row>
    <row r="96">
      <c r="A96" s="334"/>
      <c r="B96" s="335"/>
      <c r="C96" s="336"/>
      <c r="D96" s="337"/>
      <c r="E96" s="335"/>
      <c r="F96" s="335"/>
      <c r="G96" s="335"/>
      <c r="H96" s="38"/>
      <c r="I96" s="38"/>
      <c r="J96" s="38"/>
      <c r="K96" s="38"/>
      <c r="L96" s="38"/>
      <c r="M96" s="38"/>
      <c r="N96" s="38"/>
      <c r="O96" s="38"/>
      <c r="P96" s="38"/>
      <c r="Q96" s="38"/>
      <c r="R96" s="38"/>
      <c r="S96" s="38"/>
      <c r="T96" s="38"/>
      <c r="U96" s="38"/>
      <c r="V96" s="38"/>
      <c r="W96" s="38"/>
      <c r="X96" s="38"/>
      <c r="Y96" s="38"/>
      <c r="Z96" s="38"/>
    </row>
    <row r="97">
      <c r="A97" s="334"/>
      <c r="B97" s="335"/>
      <c r="C97" s="336"/>
      <c r="D97" s="337"/>
      <c r="E97" s="335"/>
      <c r="F97" s="335"/>
      <c r="G97" s="335"/>
      <c r="H97" s="38"/>
      <c r="I97" s="38"/>
      <c r="J97" s="38"/>
      <c r="K97" s="38"/>
      <c r="L97" s="38"/>
      <c r="M97" s="38"/>
      <c r="N97" s="38"/>
      <c r="O97" s="38"/>
      <c r="P97" s="38"/>
      <c r="Q97" s="38"/>
      <c r="R97" s="38"/>
      <c r="S97" s="38"/>
      <c r="T97" s="38"/>
      <c r="U97" s="38"/>
      <c r="V97" s="38"/>
      <c r="W97" s="38"/>
      <c r="X97" s="38"/>
      <c r="Y97" s="38"/>
      <c r="Z97" s="38"/>
    </row>
    <row r="98">
      <c r="A98" s="334"/>
      <c r="B98" s="335"/>
      <c r="C98" s="336"/>
      <c r="D98" s="337"/>
      <c r="E98" s="335"/>
      <c r="F98" s="335"/>
      <c r="G98" s="335"/>
      <c r="H98" s="38"/>
      <c r="I98" s="38"/>
      <c r="J98" s="38"/>
      <c r="K98" s="38"/>
      <c r="L98" s="38"/>
      <c r="M98" s="38"/>
      <c r="N98" s="38"/>
      <c r="O98" s="38"/>
      <c r="P98" s="38"/>
      <c r="Q98" s="38"/>
      <c r="R98" s="38"/>
      <c r="S98" s="38"/>
      <c r="T98" s="38"/>
      <c r="U98" s="38"/>
      <c r="V98" s="38"/>
      <c r="W98" s="38"/>
      <c r="X98" s="38"/>
      <c r="Y98" s="38"/>
      <c r="Z98" s="38"/>
    </row>
    <row r="99">
      <c r="A99" s="334"/>
      <c r="B99" s="335"/>
      <c r="C99" s="336"/>
      <c r="D99" s="337"/>
      <c r="E99" s="335"/>
      <c r="F99" s="335"/>
      <c r="G99" s="335"/>
      <c r="H99" s="38"/>
      <c r="I99" s="38"/>
      <c r="J99" s="38"/>
      <c r="K99" s="38"/>
      <c r="L99" s="38"/>
      <c r="M99" s="38"/>
      <c r="N99" s="38"/>
      <c r="O99" s="38"/>
      <c r="P99" s="38"/>
      <c r="Q99" s="38"/>
      <c r="R99" s="38"/>
      <c r="S99" s="38"/>
      <c r="T99" s="38"/>
      <c r="U99" s="38"/>
      <c r="V99" s="38"/>
      <c r="W99" s="38"/>
      <c r="X99" s="38"/>
      <c r="Y99" s="38"/>
      <c r="Z99" s="38"/>
    </row>
    <row r="100">
      <c r="A100" s="334"/>
      <c r="B100" s="335"/>
      <c r="C100" s="336"/>
      <c r="D100" s="337"/>
      <c r="E100" s="335"/>
      <c r="F100" s="335"/>
      <c r="G100" s="335"/>
      <c r="H100" s="38"/>
      <c r="I100" s="38"/>
      <c r="J100" s="38"/>
      <c r="K100" s="38"/>
      <c r="L100" s="38"/>
      <c r="M100" s="38"/>
      <c r="N100" s="38"/>
      <c r="O100" s="38"/>
      <c r="P100" s="38"/>
      <c r="Q100" s="38"/>
      <c r="R100" s="38"/>
      <c r="S100" s="38"/>
      <c r="T100" s="38"/>
      <c r="U100" s="38"/>
      <c r="V100" s="38"/>
      <c r="W100" s="38"/>
      <c r="X100" s="38"/>
      <c r="Y100" s="38"/>
      <c r="Z100" s="38"/>
    </row>
    <row r="101">
      <c r="A101" s="334"/>
      <c r="B101" s="335"/>
      <c r="C101" s="336"/>
      <c r="D101" s="337"/>
      <c r="E101" s="335"/>
      <c r="F101" s="335"/>
      <c r="G101" s="335"/>
      <c r="H101" s="38"/>
      <c r="I101" s="38"/>
      <c r="J101" s="38"/>
      <c r="K101" s="38"/>
      <c r="L101" s="38"/>
      <c r="M101" s="38"/>
      <c r="N101" s="38"/>
      <c r="O101" s="38"/>
      <c r="P101" s="38"/>
      <c r="Q101" s="38"/>
      <c r="R101" s="38"/>
      <c r="S101" s="38"/>
      <c r="T101" s="38"/>
      <c r="U101" s="38"/>
      <c r="V101" s="38"/>
      <c r="W101" s="38"/>
      <c r="X101" s="38"/>
      <c r="Y101" s="38"/>
      <c r="Z101" s="38"/>
    </row>
    <row r="102">
      <c r="A102" s="334"/>
      <c r="B102" s="335"/>
      <c r="C102" s="336"/>
      <c r="D102" s="337"/>
      <c r="E102" s="335"/>
      <c r="F102" s="335"/>
      <c r="G102" s="335"/>
      <c r="H102" s="38"/>
      <c r="I102" s="38"/>
      <c r="J102" s="38"/>
      <c r="K102" s="38"/>
      <c r="L102" s="38"/>
      <c r="M102" s="38"/>
      <c r="N102" s="38"/>
      <c r="O102" s="38"/>
      <c r="P102" s="38"/>
      <c r="Q102" s="38"/>
      <c r="R102" s="38"/>
      <c r="S102" s="38"/>
      <c r="T102" s="38"/>
      <c r="U102" s="38"/>
      <c r="V102" s="38"/>
      <c r="W102" s="38"/>
      <c r="X102" s="38"/>
      <c r="Y102" s="38"/>
      <c r="Z102" s="38"/>
    </row>
    <row r="103">
      <c r="A103" s="334"/>
      <c r="B103" s="335"/>
      <c r="C103" s="336"/>
      <c r="D103" s="337"/>
      <c r="E103" s="335"/>
      <c r="F103" s="335"/>
      <c r="G103" s="335"/>
      <c r="H103" s="38"/>
      <c r="I103" s="38"/>
      <c r="J103" s="38"/>
      <c r="K103" s="38"/>
      <c r="L103" s="38"/>
      <c r="M103" s="38"/>
      <c r="N103" s="38"/>
      <c r="O103" s="38"/>
      <c r="P103" s="38"/>
      <c r="Q103" s="38"/>
      <c r="R103" s="38"/>
      <c r="S103" s="38"/>
      <c r="T103" s="38"/>
      <c r="U103" s="38"/>
      <c r="V103" s="38"/>
      <c r="W103" s="38"/>
      <c r="X103" s="38"/>
      <c r="Y103" s="38"/>
      <c r="Z103" s="38"/>
    </row>
    <row r="104">
      <c r="A104" s="334"/>
      <c r="B104" s="335"/>
      <c r="C104" s="336"/>
      <c r="D104" s="337"/>
      <c r="E104" s="335"/>
      <c r="F104" s="335"/>
      <c r="G104" s="335"/>
      <c r="H104" s="38"/>
      <c r="I104" s="38"/>
      <c r="J104" s="38"/>
      <c r="K104" s="38"/>
      <c r="L104" s="38"/>
      <c r="M104" s="38"/>
      <c r="N104" s="38"/>
      <c r="O104" s="38"/>
      <c r="P104" s="38"/>
      <c r="Q104" s="38"/>
      <c r="R104" s="38"/>
      <c r="S104" s="38"/>
      <c r="T104" s="38"/>
      <c r="U104" s="38"/>
      <c r="V104" s="38"/>
      <c r="W104" s="38"/>
      <c r="X104" s="38"/>
      <c r="Y104" s="38"/>
      <c r="Z104" s="38"/>
    </row>
    <row r="105">
      <c r="A105" s="334"/>
      <c r="B105" s="335"/>
      <c r="C105" s="336"/>
      <c r="D105" s="337"/>
      <c r="E105" s="335"/>
      <c r="F105" s="335"/>
      <c r="G105" s="335"/>
      <c r="H105" s="38"/>
      <c r="I105" s="38"/>
      <c r="J105" s="38"/>
      <c r="K105" s="38"/>
      <c r="L105" s="38"/>
      <c r="M105" s="38"/>
      <c r="N105" s="38"/>
      <c r="O105" s="38"/>
      <c r="P105" s="38"/>
      <c r="Q105" s="38"/>
      <c r="R105" s="38"/>
      <c r="S105" s="38"/>
      <c r="T105" s="38"/>
      <c r="U105" s="38"/>
      <c r="V105" s="38"/>
      <c r="W105" s="38"/>
      <c r="X105" s="38"/>
      <c r="Y105" s="38"/>
      <c r="Z105" s="38"/>
    </row>
    <row r="106">
      <c r="A106" s="334"/>
      <c r="B106" s="335"/>
      <c r="C106" s="336"/>
      <c r="D106" s="337"/>
      <c r="E106" s="335"/>
      <c r="F106" s="335"/>
      <c r="G106" s="335"/>
      <c r="H106" s="38"/>
      <c r="I106" s="38"/>
      <c r="J106" s="38"/>
      <c r="K106" s="38"/>
      <c r="L106" s="38"/>
      <c r="M106" s="38"/>
      <c r="N106" s="38"/>
      <c r="O106" s="38"/>
      <c r="P106" s="38"/>
      <c r="Q106" s="38"/>
      <c r="R106" s="38"/>
      <c r="S106" s="38"/>
      <c r="T106" s="38"/>
      <c r="U106" s="38"/>
      <c r="V106" s="38"/>
      <c r="W106" s="38"/>
      <c r="X106" s="38"/>
      <c r="Y106" s="38"/>
      <c r="Z106" s="38"/>
    </row>
    <row r="107">
      <c r="A107" s="334"/>
      <c r="B107" s="335"/>
      <c r="C107" s="336"/>
      <c r="D107" s="337"/>
      <c r="E107" s="335"/>
      <c r="F107" s="335"/>
      <c r="G107" s="335"/>
      <c r="H107" s="38"/>
      <c r="I107" s="38"/>
      <c r="J107" s="38"/>
      <c r="K107" s="38"/>
      <c r="L107" s="38"/>
      <c r="M107" s="38"/>
      <c r="N107" s="38"/>
      <c r="O107" s="38"/>
      <c r="P107" s="38"/>
      <c r="Q107" s="38"/>
      <c r="R107" s="38"/>
      <c r="S107" s="38"/>
      <c r="T107" s="38"/>
      <c r="U107" s="38"/>
      <c r="V107" s="38"/>
      <c r="W107" s="38"/>
      <c r="X107" s="38"/>
      <c r="Y107" s="38"/>
      <c r="Z107" s="38"/>
    </row>
    <row r="108">
      <c r="A108" s="334"/>
      <c r="B108" s="335"/>
      <c r="C108" s="336"/>
      <c r="D108" s="337"/>
      <c r="E108" s="335"/>
      <c r="F108" s="335"/>
      <c r="G108" s="335"/>
      <c r="H108" s="38"/>
      <c r="I108" s="38"/>
      <c r="J108" s="38"/>
      <c r="K108" s="38"/>
      <c r="L108" s="38"/>
      <c r="M108" s="38"/>
      <c r="N108" s="38"/>
      <c r="O108" s="38"/>
      <c r="P108" s="38"/>
      <c r="Q108" s="38"/>
      <c r="R108" s="38"/>
      <c r="S108" s="38"/>
      <c r="T108" s="38"/>
      <c r="U108" s="38"/>
      <c r="V108" s="38"/>
      <c r="W108" s="38"/>
      <c r="X108" s="38"/>
      <c r="Y108" s="38"/>
      <c r="Z108" s="38"/>
    </row>
    <row r="109">
      <c r="A109" s="334"/>
      <c r="B109" s="335"/>
      <c r="C109" s="336"/>
      <c r="D109" s="337"/>
      <c r="E109" s="335"/>
      <c r="F109" s="335"/>
      <c r="G109" s="335"/>
      <c r="H109" s="38"/>
      <c r="I109" s="38"/>
      <c r="J109" s="38"/>
      <c r="K109" s="38"/>
      <c r="L109" s="38"/>
      <c r="M109" s="38"/>
      <c r="N109" s="38"/>
      <c r="O109" s="38"/>
      <c r="P109" s="38"/>
      <c r="Q109" s="38"/>
      <c r="R109" s="38"/>
      <c r="S109" s="38"/>
      <c r="T109" s="38"/>
      <c r="U109" s="38"/>
      <c r="V109" s="38"/>
      <c r="W109" s="38"/>
      <c r="X109" s="38"/>
      <c r="Y109" s="38"/>
      <c r="Z109" s="38"/>
    </row>
    <row r="110">
      <c r="A110" s="334"/>
      <c r="B110" s="335"/>
      <c r="C110" s="336"/>
      <c r="D110" s="337"/>
      <c r="E110" s="335"/>
      <c r="F110" s="335"/>
      <c r="G110" s="335"/>
      <c r="H110" s="38"/>
      <c r="I110" s="38"/>
      <c r="J110" s="38"/>
      <c r="K110" s="38"/>
      <c r="L110" s="38"/>
      <c r="M110" s="38"/>
      <c r="N110" s="38"/>
      <c r="O110" s="38"/>
      <c r="P110" s="38"/>
      <c r="Q110" s="38"/>
      <c r="R110" s="38"/>
      <c r="S110" s="38"/>
      <c r="T110" s="38"/>
      <c r="U110" s="38"/>
      <c r="V110" s="38"/>
      <c r="W110" s="38"/>
      <c r="X110" s="38"/>
      <c r="Y110" s="38"/>
      <c r="Z110" s="38"/>
    </row>
    <row r="111">
      <c r="A111" s="334"/>
      <c r="B111" s="335"/>
      <c r="C111" s="336"/>
      <c r="D111" s="337"/>
      <c r="E111" s="335"/>
      <c r="F111" s="335"/>
      <c r="G111" s="335"/>
      <c r="H111" s="38"/>
      <c r="I111" s="38"/>
      <c r="J111" s="38"/>
      <c r="K111" s="38"/>
      <c r="L111" s="38"/>
      <c r="M111" s="38"/>
      <c r="N111" s="38"/>
      <c r="O111" s="38"/>
      <c r="P111" s="38"/>
      <c r="Q111" s="38"/>
      <c r="R111" s="38"/>
      <c r="S111" s="38"/>
      <c r="T111" s="38"/>
      <c r="U111" s="38"/>
      <c r="V111" s="38"/>
      <c r="W111" s="38"/>
      <c r="X111" s="38"/>
      <c r="Y111" s="38"/>
      <c r="Z111" s="38"/>
    </row>
    <row r="112">
      <c r="A112" s="334"/>
      <c r="B112" s="335"/>
      <c r="C112" s="336"/>
      <c r="D112" s="337"/>
      <c r="E112" s="335"/>
      <c r="F112" s="335"/>
      <c r="G112" s="335"/>
      <c r="H112" s="38"/>
      <c r="I112" s="38"/>
      <c r="J112" s="38"/>
      <c r="K112" s="38"/>
      <c r="L112" s="38"/>
      <c r="M112" s="38"/>
      <c r="N112" s="38"/>
      <c r="O112" s="38"/>
      <c r="P112" s="38"/>
      <c r="Q112" s="38"/>
      <c r="R112" s="38"/>
      <c r="S112" s="38"/>
      <c r="T112" s="38"/>
      <c r="U112" s="38"/>
      <c r="V112" s="38"/>
      <c r="W112" s="38"/>
      <c r="X112" s="38"/>
      <c r="Y112" s="38"/>
      <c r="Z112" s="38"/>
    </row>
    <row r="113">
      <c r="A113" s="334"/>
      <c r="B113" s="335"/>
      <c r="C113" s="336"/>
      <c r="D113" s="337"/>
      <c r="E113" s="335"/>
      <c r="F113" s="335"/>
      <c r="G113" s="335"/>
      <c r="H113" s="38"/>
      <c r="I113" s="38"/>
      <c r="J113" s="38"/>
      <c r="K113" s="38"/>
      <c r="L113" s="38"/>
      <c r="M113" s="38"/>
      <c r="N113" s="38"/>
      <c r="O113" s="38"/>
      <c r="P113" s="38"/>
      <c r="Q113" s="38"/>
      <c r="R113" s="38"/>
      <c r="S113" s="38"/>
      <c r="T113" s="38"/>
      <c r="U113" s="38"/>
      <c r="V113" s="38"/>
      <c r="W113" s="38"/>
      <c r="X113" s="38"/>
      <c r="Y113" s="38"/>
      <c r="Z113" s="38"/>
    </row>
    <row r="114">
      <c r="A114" s="334"/>
      <c r="B114" s="335"/>
      <c r="C114" s="336"/>
      <c r="D114" s="337"/>
      <c r="E114" s="335"/>
      <c r="F114" s="335"/>
      <c r="G114" s="335"/>
      <c r="H114" s="38"/>
      <c r="I114" s="38"/>
      <c r="J114" s="38"/>
      <c r="K114" s="38"/>
      <c r="L114" s="38"/>
      <c r="M114" s="38"/>
      <c r="N114" s="38"/>
      <c r="O114" s="38"/>
      <c r="P114" s="38"/>
      <c r="Q114" s="38"/>
      <c r="R114" s="38"/>
      <c r="S114" s="38"/>
      <c r="T114" s="38"/>
      <c r="U114" s="38"/>
      <c r="V114" s="38"/>
      <c r="W114" s="38"/>
      <c r="X114" s="38"/>
      <c r="Y114" s="38"/>
      <c r="Z114" s="38"/>
    </row>
    <row r="115">
      <c r="A115" s="334"/>
      <c r="B115" s="335"/>
      <c r="C115" s="336"/>
      <c r="D115" s="337"/>
      <c r="E115" s="335"/>
      <c r="F115" s="335"/>
      <c r="G115" s="335"/>
      <c r="H115" s="38"/>
      <c r="I115" s="38"/>
      <c r="J115" s="38"/>
      <c r="K115" s="38"/>
      <c r="L115" s="38"/>
      <c r="M115" s="38"/>
      <c r="N115" s="38"/>
      <c r="O115" s="38"/>
      <c r="P115" s="38"/>
      <c r="Q115" s="38"/>
      <c r="R115" s="38"/>
      <c r="S115" s="38"/>
      <c r="T115" s="38"/>
      <c r="U115" s="38"/>
      <c r="V115" s="38"/>
      <c r="W115" s="38"/>
      <c r="X115" s="38"/>
      <c r="Y115" s="38"/>
      <c r="Z115" s="38"/>
    </row>
    <row r="116">
      <c r="A116" s="334"/>
      <c r="B116" s="335"/>
      <c r="C116" s="336"/>
      <c r="D116" s="337"/>
      <c r="E116" s="335"/>
      <c r="F116" s="335"/>
      <c r="G116" s="335"/>
      <c r="H116" s="38"/>
      <c r="I116" s="38"/>
      <c r="J116" s="38"/>
      <c r="K116" s="38"/>
      <c r="L116" s="38"/>
      <c r="M116" s="38"/>
      <c r="N116" s="38"/>
      <c r="O116" s="38"/>
      <c r="P116" s="38"/>
      <c r="Q116" s="38"/>
      <c r="R116" s="38"/>
      <c r="S116" s="38"/>
      <c r="T116" s="38"/>
      <c r="U116" s="38"/>
      <c r="V116" s="38"/>
      <c r="W116" s="38"/>
      <c r="X116" s="38"/>
      <c r="Y116" s="38"/>
      <c r="Z116" s="38"/>
    </row>
    <row r="117">
      <c r="A117" s="334"/>
      <c r="B117" s="335"/>
      <c r="C117" s="336"/>
      <c r="D117" s="337"/>
      <c r="E117" s="335"/>
      <c r="F117" s="335"/>
      <c r="G117" s="335"/>
      <c r="H117" s="38"/>
      <c r="I117" s="38"/>
      <c r="J117" s="38"/>
      <c r="K117" s="38"/>
      <c r="L117" s="38"/>
      <c r="M117" s="38"/>
      <c r="N117" s="38"/>
      <c r="O117" s="38"/>
      <c r="P117" s="38"/>
      <c r="Q117" s="38"/>
      <c r="R117" s="38"/>
      <c r="S117" s="38"/>
      <c r="T117" s="38"/>
      <c r="U117" s="38"/>
      <c r="V117" s="38"/>
      <c r="W117" s="38"/>
      <c r="X117" s="38"/>
      <c r="Y117" s="38"/>
      <c r="Z117" s="38"/>
    </row>
    <row r="118">
      <c r="A118" s="334"/>
      <c r="B118" s="335"/>
      <c r="C118" s="336"/>
      <c r="D118" s="337"/>
      <c r="E118" s="335"/>
      <c r="F118" s="335"/>
      <c r="G118" s="335"/>
      <c r="H118" s="38"/>
      <c r="I118" s="38"/>
      <c r="J118" s="38"/>
      <c r="K118" s="38"/>
      <c r="L118" s="38"/>
      <c r="M118" s="38"/>
      <c r="N118" s="38"/>
      <c r="O118" s="38"/>
      <c r="P118" s="38"/>
      <c r="Q118" s="38"/>
      <c r="R118" s="38"/>
      <c r="S118" s="38"/>
      <c r="T118" s="38"/>
      <c r="U118" s="38"/>
      <c r="V118" s="38"/>
      <c r="W118" s="38"/>
      <c r="X118" s="38"/>
      <c r="Y118" s="38"/>
      <c r="Z118" s="38"/>
    </row>
    <row r="119">
      <c r="A119" s="334"/>
      <c r="B119" s="335"/>
      <c r="C119" s="336"/>
      <c r="D119" s="337"/>
      <c r="E119" s="335"/>
      <c r="F119" s="335"/>
      <c r="G119" s="335"/>
      <c r="H119" s="38"/>
      <c r="I119" s="38"/>
      <c r="J119" s="38"/>
      <c r="K119" s="38"/>
      <c r="L119" s="38"/>
      <c r="M119" s="38"/>
      <c r="N119" s="38"/>
      <c r="O119" s="38"/>
      <c r="P119" s="38"/>
      <c r="Q119" s="38"/>
      <c r="R119" s="38"/>
      <c r="S119" s="38"/>
      <c r="T119" s="38"/>
      <c r="U119" s="38"/>
      <c r="V119" s="38"/>
      <c r="W119" s="38"/>
      <c r="X119" s="38"/>
      <c r="Y119" s="38"/>
      <c r="Z119" s="38"/>
    </row>
    <row r="120">
      <c r="A120" s="334"/>
      <c r="B120" s="335"/>
      <c r="C120" s="336"/>
      <c r="D120" s="337"/>
      <c r="E120" s="335"/>
      <c r="F120" s="335"/>
      <c r="G120" s="335"/>
      <c r="H120" s="38"/>
      <c r="I120" s="38"/>
      <c r="J120" s="38"/>
      <c r="K120" s="38"/>
      <c r="L120" s="38"/>
      <c r="M120" s="38"/>
      <c r="N120" s="38"/>
      <c r="O120" s="38"/>
      <c r="P120" s="38"/>
      <c r="Q120" s="38"/>
      <c r="R120" s="38"/>
      <c r="S120" s="38"/>
      <c r="T120" s="38"/>
      <c r="U120" s="38"/>
      <c r="V120" s="38"/>
      <c r="W120" s="38"/>
      <c r="X120" s="38"/>
      <c r="Y120" s="38"/>
      <c r="Z120" s="38"/>
    </row>
    <row r="121">
      <c r="A121" s="334"/>
      <c r="B121" s="335"/>
      <c r="C121" s="336"/>
      <c r="D121" s="337"/>
      <c r="E121" s="335"/>
      <c r="F121" s="335"/>
      <c r="G121" s="335"/>
      <c r="H121" s="38"/>
      <c r="I121" s="38"/>
      <c r="J121" s="38"/>
      <c r="K121" s="38"/>
      <c r="L121" s="38"/>
      <c r="M121" s="38"/>
      <c r="N121" s="38"/>
      <c r="O121" s="38"/>
      <c r="P121" s="38"/>
      <c r="Q121" s="38"/>
      <c r="R121" s="38"/>
      <c r="S121" s="38"/>
      <c r="T121" s="38"/>
      <c r="U121" s="38"/>
      <c r="V121" s="38"/>
      <c r="W121" s="38"/>
      <c r="X121" s="38"/>
      <c r="Y121" s="38"/>
      <c r="Z121" s="38"/>
    </row>
    <row r="122">
      <c r="A122" s="334"/>
      <c r="B122" s="335"/>
      <c r="C122" s="336"/>
      <c r="D122" s="337"/>
      <c r="E122" s="335"/>
      <c r="F122" s="335"/>
      <c r="G122" s="335"/>
      <c r="H122" s="38"/>
      <c r="I122" s="38"/>
      <c r="J122" s="38"/>
      <c r="K122" s="38"/>
      <c r="L122" s="38"/>
      <c r="M122" s="38"/>
      <c r="N122" s="38"/>
      <c r="O122" s="38"/>
      <c r="P122" s="38"/>
      <c r="Q122" s="38"/>
      <c r="R122" s="38"/>
      <c r="S122" s="38"/>
      <c r="T122" s="38"/>
      <c r="U122" s="38"/>
      <c r="V122" s="38"/>
      <c r="W122" s="38"/>
      <c r="X122" s="38"/>
      <c r="Y122" s="38"/>
      <c r="Z122" s="38"/>
    </row>
    <row r="123">
      <c r="A123" s="334"/>
      <c r="B123" s="335"/>
      <c r="C123" s="336"/>
      <c r="D123" s="337"/>
      <c r="E123" s="335"/>
      <c r="F123" s="335"/>
      <c r="G123" s="335"/>
      <c r="H123" s="38"/>
      <c r="I123" s="38"/>
      <c r="J123" s="38"/>
      <c r="K123" s="38"/>
      <c r="L123" s="38"/>
      <c r="M123" s="38"/>
      <c r="N123" s="38"/>
      <c r="O123" s="38"/>
      <c r="P123" s="38"/>
      <c r="Q123" s="38"/>
      <c r="R123" s="38"/>
      <c r="S123" s="38"/>
      <c r="T123" s="38"/>
      <c r="U123" s="38"/>
      <c r="V123" s="38"/>
      <c r="W123" s="38"/>
      <c r="X123" s="38"/>
      <c r="Y123" s="38"/>
      <c r="Z123" s="38"/>
    </row>
    <row r="124">
      <c r="A124" s="334"/>
      <c r="B124" s="335"/>
      <c r="C124" s="336"/>
      <c r="D124" s="337"/>
      <c r="E124" s="335"/>
      <c r="F124" s="335"/>
      <c r="G124" s="335"/>
      <c r="H124" s="38"/>
      <c r="I124" s="38"/>
      <c r="J124" s="38"/>
      <c r="K124" s="38"/>
      <c r="L124" s="38"/>
      <c r="M124" s="38"/>
      <c r="N124" s="38"/>
      <c r="O124" s="38"/>
      <c r="P124" s="38"/>
      <c r="Q124" s="38"/>
      <c r="R124" s="38"/>
      <c r="S124" s="38"/>
      <c r="T124" s="38"/>
      <c r="U124" s="38"/>
      <c r="V124" s="38"/>
      <c r="W124" s="38"/>
      <c r="X124" s="38"/>
      <c r="Y124" s="38"/>
      <c r="Z124" s="38"/>
    </row>
    <row r="125">
      <c r="A125" s="334"/>
      <c r="B125" s="335"/>
      <c r="C125" s="336"/>
      <c r="D125" s="337"/>
      <c r="E125" s="335"/>
      <c r="F125" s="335"/>
      <c r="G125" s="335"/>
      <c r="H125" s="38"/>
      <c r="I125" s="38"/>
      <c r="J125" s="38"/>
      <c r="K125" s="38"/>
      <c r="L125" s="38"/>
      <c r="M125" s="38"/>
      <c r="N125" s="38"/>
      <c r="O125" s="38"/>
      <c r="P125" s="38"/>
      <c r="Q125" s="38"/>
      <c r="R125" s="38"/>
      <c r="S125" s="38"/>
      <c r="T125" s="38"/>
      <c r="U125" s="38"/>
      <c r="V125" s="38"/>
      <c r="W125" s="38"/>
      <c r="X125" s="38"/>
      <c r="Y125" s="38"/>
      <c r="Z125" s="38"/>
    </row>
    <row r="126">
      <c r="A126" s="334"/>
      <c r="B126" s="335"/>
      <c r="C126" s="336"/>
      <c r="D126" s="337"/>
      <c r="E126" s="335"/>
      <c r="F126" s="335"/>
      <c r="G126" s="335"/>
      <c r="H126" s="38"/>
      <c r="I126" s="38"/>
      <c r="J126" s="38"/>
      <c r="K126" s="38"/>
      <c r="L126" s="38"/>
      <c r="M126" s="38"/>
      <c r="N126" s="38"/>
      <c r="O126" s="38"/>
      <c r="P126" s="38"/>
      <c r="Q126" s="38"/>
      <c r="R126" s="38"/>
      <c r="S126" s="38"/>
      <c r="T126" s="38"/>
      <c r="U126" s="38"/>
      <c r="V126" s="38"/>
      <c r="W126" s="38"/>
      <c r="X126" s="38"/>
      <c r="Y126" s="38"/>
      <c r="Z126" s="38"/>
    </row>
    <row r="127">
      <c r="A127" s="334"/>
      <c r="B127" s="335"/>
      <c r="C127" s="336"/>
      <c r="D127" s="337"/>
      <c r="E127" s="335"/>
      <c r="F127" s="335"/>
      <c r="G127" s="335"/>
      <c r="H127" s="38"/>
      <c r="I127" s="38"/>
      <c r="J127" s="38"/>
      <c r="K127" s="38"/>
      <c r="L127" s="38"/>
      <c r="M127" s="38"/>
      <c r="N127" s="38"/>
      <c r="O127" s="38"/>
      <c r="P127" s="38"/>
      <c r="Q127" s="38"/>
      <c r="R127" s="38"/>
      <c r="S127" s="38"/>
      <c r="T127" s="38"/>
      <c r="U127" s="38"/>
      <c r="V127" s="38"/>
      <c r="W127" s="38"/>
      <c r="X127" s="38"/>
      <c r="Y127" s="38"/>
      <c r="Z127" s="38"/>
    </row>
    <row r="128">
      <c r="A128" s="334"/>
      <c r="B128" s="335"/>
      <c r="C128" s="336"/>
      <c r="D128" s="337"/>
      <c r="E128" s="335"/>
      <c r="F128" s="335"/>
      <c r="G128" s="335"/>
      <c r="H128" s="38"/>
      <c r="I128" s="38"/>
      <c r="J128" s="38"/>
      <c r="K128" s="38"/>
      <c r="L128" s="38"/>
      <c r="M128" s="38"/>
      <c r="N128" s="38"/>
      <c r="O128" s="38"/>
      <c r="P128" s="38"/>
      <c r="Q128" s="38"/>
      <c r="R128" s="38"/>
      <c r="S128" s="38"/>
      <c r="T128" s="38"/>
      <c r="U128" s="38"/>
      <c r="V128" s="38"/>
      <c r="W128" s="38"/>
      <c r="X128" s="38"/>
      <c r="Y128" s="38"/>
      <c r="Z128" s="38"/>
    </row>
    <row r="129">
      <c r="A129" s="334"/>
      <c r="B129" s="335"/>
      <c r="C129" s="336"/>
      <c r="D129" s="337"/>
      <c r="E129" s="335"/>
      <c r="F129" s="335"/>
      <c r="G129" s="335"/>
      <c r="H129" s="38"/>
      <c r="I129" s="38"/>
      <c r="J129" s="38"/>
      <c r="K129" s="38"/>
      <c r="L129" s="38"/>
      <c r="M129" s="38"/>
      <c r="N129" s="38"/>
      <c r="O129" s="38"/>
      <c r="P129" s="38"/>
      <c r="Q129" s="38"/>
      <c r="R129" s="38"/>
      <c r="S129" s="38"/>
      <c r="T129" s="38"/>
      <c r="U129" s="38"/>
      <c r="V129" s="38"/>
      <c r="W129" s="38"/>
      <c r="X129" s="38"/>
      <c r="Y129" s="38"/>
      <c r="Z129" s="38"/>
    </row>
    <row r="130">
      <c r="A130" s="334"/>
      <c r="B130" s="335"/>
      <c r="C130" s="336"/>
      <c r="D130" s="337"/>
      <c r="E130" s="335"/>
      <c r="F130" s="335"/>
      <c r="G130" s="335"/>
      <c r="H130" s="38"/>
      <c r="I130" s="38"/>
      <c r="J130" s="38"/>
      <c r="K130" s="38"/>
      <c r="L130" s="38"/>
      <c r="M130" s="38"/>
      <c r="N130" s="38"/>
      <c r="O130" s="38"/>
      <c r="P130" s="38"/>
      <c r="Q130" s="38"/>
      <c r="R130" s="38"/>
      <c r="S130" s="38"/>
      <c r="T130" s="38"/>
      <c r="U130" s="38"/>
      <c r="V130" s="38"/>
      <c r="W130" s="38"/>
      <c r="X130" s="38"/>
      <c r="Y130" s="38"/>
      <c r="Z130" s="38"/>
    </row>
    <row r="131">
      <c r="A131" s="334"/>
      <c r="B131" s="335"/>
      <c r="C131" s="336"/>
      <c r="D131" s="337"/>
      <c r="E131" s="335"/>
      <c r="F131" s="335"/>
      <c r="G131" s="335"/>
      <c r="H131" s="38"/>
      <c r="I131" s="38"/>
      <c r="J131" s="38"/>
      <c r="K131" s="38"/>
      <c r="L131" s="38"/>
      <c r="M131" s="38"/>
      <c r="N131" s="38"/>
      <c r="O131" s="38"/>
      <c r="P131" s="38"/>
      <c r="Q131" s="38"/>
      <c r="R131" s="38"/>
      <c r="S131" s="38"/>
      <c r="T131" s="38"/>
      <c r="U131" s="38"/>
      <c r="V131" s="38"/>
      <c r="W131" s="38"/>
      <c r="X131" s="38"/>
      <c r="Y131" s="38"/>
      <c r="Z131" s="38"/>
    </row>
    <row r="132">
      <c r="A132" s="334"/>
      <c r="B132" s="335"/>
      <c r="C132" s="336"/>
      <c r="D132" s="337"/>
      <c r="E132" s="335"/>
      <c r="F132" s="335"/>
      <c r="G132" s="335"/>
      <c r="H132" s="38"/>
      <c r="I132" s="38"/>
      <c r="J132" s="38"/>
      <c r="K132" s="38"/>
      <c r="L132" s="38"/>
      <c r="M132" s="38"/>
      <c r="N132" s="38"/>
      <c r="O132" s="38"/>
      <c r="P132" s="38"/>
      <c r="Q132" s="38"/>
      <c r="R132" s="38"/>
      <c r="S132" s="38"/>
      <c r="T132" s="38"/>
      <c r="U132" s="38"/>
      <c r="V132" s="38"/>
      <c r="W132" s="38"/>
      <c r="X132" s="38"/>
      <c r="Y132" s="38"/>
      <c r="Z132" s="38"/>
    </row>
    <row r="133">
      <c r="A133" s="334"/>
      <c r="B133" s="335"/>
      <c r="C133" s="336"/>
      <c r="D133" s="337"/>
      <c r="E133" s="335"/>
      <c r="F133" s="335"/>
      <c r="G133" s="335"/>
      <c r="H133" s="38"/>
      <c r="I133" s="38"/>
      <c r="J133" s="38"/>
      <c r="K133" s="38"/>
      <c r="L133" s="38"/>
      <c r="M133" s="38"/>
      <c r="N133" s="38"/>
      <c r="O133" s="38"/>
      <c r="P133" s="38"/>
      <c r="Q133" s="38"/>
      <c r="R133" s="38"/>
      <c r="S133" s="38"/>
      <c r="T133" s="38"/>
      <c r="U133" s="38"/>
      <c r="V133" s="38"/>
      <c r="W133" s="38"/>
      <c r="X133" s="38"/>
      <c r="Y133" s="38"/>
      <c r="Z133" s="38"/>
    </row>
    <row r="134">
      <c r="A134" s="334"/>
      <c r="B134" s="335"/>
      <c r="C134" s="336"/>
      <c r="D134" s="337"/>
      <c r="E134" s="335"/>
      <c r="F134" s="335"/>
      <c r="G134" s="335"/>
      <c r="H134" s="38"/>
      <c r="I134" s="38"/>
      <c r="J134" s="38"/>
      <c r="K134" s="38"/>
      <c r="L134" s="38"/>
      <c r="M134" s="38"/>
      <c r="N134" s="38"/>
      <c r="O134" s="38"/>
      <c r="P134" s="38"/>
      <c r="Q134" s="38"/>
      <c r="R134" s="38"/>
      <c r="S134" s="38"/>
      <c r="T134" s="38"/>
      <c r="U134" s="38"/>
      <c r="V134" s="38"/>
      <c r="W134" s="38"/>
      <c r="X134" s="38"/>
      <c r="Y134" s="38"/>
      <c r="Z134" s="38"/>
    </row>
    <row r="135">
      <c r="A135" s="334"/>
      <c r="B135" s="335"/>
      <c r="C135" s="336"/>
      <c r="D135" s="337"/>
      <c r="E135" s="335"/>
      <c r="F135" s="335"/>
      <c r="G135" s="335"/>
      <c r="H135" s="38"/>
      <c r="I135" s="38"/>
      <c r="J135" s="38"/>
      <c r="K135" s="38"/>
      <c r="L135" s="38"/>
      <c r="M135" s="38"/>
      <c r="N135" s="38"/>
      <c r="O135" s="38"/>
      <c r="P135" s="38"/>
      <c r="Q135" s="38"/>
      <c r="R135" s="38"/>
      <c r="S135" s="38"/>
      <c r="T135" s="38"/>
      <c r="U135" s="38"/>
      <c r="V135" s="38"/>
      <c r="W135" s="38"/>
      <c r="X135" s="38"/>
      <c r="Y135" s="38"/>
      <c r="Z135" s="38"/>
    </row>
    <row r="136">
      <c r="A136" s="334"/>
      <c r="B136" s="335"/>
      <c r="C136" s="336"/>
      <c r="D136" s="337"/>
      <c r="E136" s="335"/>
      <c r="F136" s="335"/>
      <c r="G136" s="335"/>
      <c r="H136" s="38"/>
      <c r="I136" s="38"/>
      <c r="J136" s="38"/>
      <c r="K136" s="38"/>
      <c r="L136" s="38"/>
      <c r="M136" s="38"/>
      <c r="N136" s="38"/>
      <c r="O136" s="38"/>
      <c r="P136" s="38"/>
      <c r="Q136" s="38"/>
      <c r="R136" s="38"/>
      <c r="S136" s="38"/>
      <c r="T136" s="38"/>
      <c r="U136" s="38"/>
      <c r="V136" s="38"/>
      <c r="W136" s="38"/>
      <c r="X136" s="38"/>
      <c r="Y136" s="38"/>
      <c r="Z136" s="38"/>
    </row>
    <row r="137">
      <c r="A137" s="334"/>
      <c r="B137" s="335"/>
      <c r="C137" s="336"/>
      <c r="D137" s="337"/>
      <c r="E137" s="335"/>
      <c r="F137" s="335"/>
      <c r="G137" s="335"/>
      <c r="H137" s="38"/>
      <c r="I137" s="38"/>
      <c r="J137" s="38"/>
      <c r="K137" s="38"/>
      <c r="L137" s="38"/>
      <c r="M137" s="38"/>
      <c r="N137" s="38"/>
      <c r="O137" s="38"/>
      <c r="P137" s="38"/>
      <c r="Q137" s="38"/>
      <c r="R137" s="38"/>
      <c r="S137" s="38"/>
      <c r="T137" s="38"/>
      <c r="U137" s="38"/>
      <c r="V137" s="38"/>
      <c r="W137" s="38"/>
      <c r="X137" s="38"/>
      <c r="Y137" s="38"/>
      <c r="Z137" s="38"/>
    </row>
    <row r="138">
      <c r="A138" s="334"/>
      <c r="B138" s="335"/>
      <c r="C138" s="336"/>
      <c r="D138" s="337"/>
      <c r="E138" s="335"/>
      <c r="F138" s="335"/>
      <c r="G138" s="335"/>
      <c r="H138" s="38"/>
      <c r="I138" s="38"/>
      <c r="J138" s="38"/>
      <c r="K138" s="38"/>
      <c r="L138" s="38"/>
      <c r="M138" s="38"/>
      <c r="N138" s="38"/>
      <c r="O138" s="38"/>
      <c r="P138" s="38"/>
      <c r="Q138" s="38"/>
      <c r="R138" s="38"/>
      <c r="S138" s="38"/>
      <c r="T138" s="38"/>
      <c r="U138" s="38"/>
      <c r="V138" s="38"/>
      <c r="W138" s="38"/>
      <c r="X138" s="38"/>
      <c r="Y138" s="38"/>
      <c r="Z138" s="38"/>
    </row>
    <row r="139">
      <c r="A139" s="334"/>
      <c r="B139" s="335"/>
      <c r="C139" s="336"/>
      <c r="D139" s="337"/>
      <c r="E139" s="335"/>
      <c r="F139" s="335"/>
      <c r="G139" s="335"/>
      <c r="H139" s="38"/>
      <c r="I139" s="38"/>
      <c r="J139" s="38"/>
      <c r="K139" s="38"/>
      <c r="L139" s="38"/>
      <c r="M139" s="38"/>
      <c r="N139" s="38"/>
      <c r="O139" s="38"/>
      <c r="P139" s="38"/>
      <c r="Q139" s="38"/>
      <c r="R139" s="38"/>
      <c r="S139" s="38"/>
      <c r="T139" s="38"/>
      <c r="U139" s="38"/>
      <c r="V139" s="38"/>
      <c r="W139" s="38"/>
      <c r="X139" s="38"/>
      <c r="Y139" s="38"/>
      <c r="Z139" s="38"/>
    </row>
    <row r="140">
      <c r="A140" s="334"/>
      <c r="B140" s="335"/>
      <c r="C140" s="336"/>
      <c r="D140" s="337"/>
      <c r="E140" s="335"/>
      <c r="F140" s="335"/>
      <c r="G140" s="335"/>
      <c r="H140" s="38"/>
      <c r="I140" s="38"/>
      <c r="J140" s="38"/>
      <c r="K140" s="38"/>
      <c r="L140" s="38"/>
      <c r="M140" s="38"/>
      <c r="N140" s="38"/>
      <c r="O140" s="38"/>
      <c r="P140" s="38"/>
      <c r="Q140" s="38"/>
      <c r="R140" s="38"/>
      <c r="S140" s="38"/>
      <c r="T140" s="38"/>
      <c r="U140" s="38"/>
      <c r="V140" s="38"/>
      <c r="W140" s="38"/>
      <c r="X140" s="38"/>
      <c r="Y140" s="38"/>
      <c r="Z140" s="38"/>
    </row>
    <row r="141">
      <c r="A141" s="334"/>
      <c r="B141" s="335"/>
      <c r="C141" s="336"/>
      <c r="D141" s="337"/>
      <c r="E141" s="335"/>
      <c r="F141" s="335"/>
      <c r="G141" s="335"/>
      <c r="H141" s="38"/>
      <c r="I141" s="38"/>
      <c r="J141" s="38"/>
      <c r="K141" s="38"/>
      <c r="L141" s="38"/>
      <c r="M141" s="38"/>
      <c r="N141" s="38"/>
      <c r="O141" s="38"/>
      <c r="P141" s="38"/>
      <c r="Q141" s="38"/>
      <c r="R141" s="38"/>
      <c r="S141" s="38"/>
      <c r="T141" s="38"/>
      <c r="U141" s="38"/>
      <c r="V141" s="38"/>
      <c r="W141" s="38"/>
      <c r="X141" s="38"/>
      <c r="Y141" s="38"/>
      <c r="Z141" s="38"/>
    </row>
    <row r="142">
      <c r="A142" s="334"/>
      <c r="B142" s="335"/>
      <c r="C142" s="336"/>
      <c r="D142" s="337"/>
      <c r="E142" s="335"/>
      <c r="F142" s="335"/>
      <c r="G142" s="335"/>
      <c r="H142" s="38"/>
      <c r="I142" s="38"/>
      <c r="J142" s="38"/>
      <c r="K142" s="38"/>
      <c r="L142" s="38"/>
      <c r="M142" s="38"/>
      <c r="N142" s="38"/>
      <c r="O142" s="38"/>
      <c r="P142" s="38"/>
      <c r="Q142" s="38"/>
      <c r="R142" s="38"/>
      <c r="S142" s="38"/>
      <c r="T142" s="38"/>
      <c r="U142" s="38"/>
      <c r="V142" s="38"/>
      <c r="W142" s="38"/>
      <c r="X142" s="38"/>
      <c r="Y142" s="38"/>
      <c r="Z142" s="38"/>
    </row>
    <row r="143">
      <c r="A143" s="334"/>
      <c r="B143" s="335"/>
      <c r="C143" s="336"/>
      <c r="D143" s="337"/>
      <c r="E143" s="335"/>
      <c r="F143" s="335"/>
      <c r="G143" s="335"/>
      <c r="H143" s="38"/>
      <c r="I143" s="38"/>
      <c r="J143" s="38"/>
      <c r="K143" s="38"/>
      <c r="L143" s="38"/>
      <c r="M143" s="38"/>
      <c r="N143" s="38"/>
      <c r="O143" s="38"/>
      <c r="P143" s="38"/>
      <c r="Q143" s="38"/>
      <c r="R143" s="38"/>
      <c r="S143" s="38"/>
      <c r="T143" s="38"/>
      <c r="U143" s="38"/>
      <c r="V143" s="38"/>
      <c r="W143" s="38"/>
      <c r="X143" s="38"/>
      <c r="Y143" s="38"/>
      <c r="Z143" s="38"/>
    </row>
    <row r="144">
      <c r="A144" s="334"/>
      <c r="B144" s="335"/>
      <c r="C144" s="336"/>
      <c r="D144" s="337"/>
      <c r="E144" s="335"/>
      <c r="F144" s="335"/>
      <c r="G144" s="335"/>
      <c r="H144" s="38"/>
      <c r="I144" s="38"/>
      <c r="J144" s="38"/>
      <c r="K144" s="38"/>
      <c r="L144" s="38"/>
      <c r="M144" s="38"/>
      <c r="N144" s="38"/>
      <c r="O144" s="38"/>
      <c r="P144" s="38"/>
      <c r="Q144" s="38"/>
      <c r="R144" s="38"/>
      <c r="S144" s="38"/>
      <c r="T144" s="38"/>
      <c r="U144" s="38"/>
      <c r="V144" s="38"/>
      <c r="W144" s="38"/>
      <c r="X144" s="38"/>
      <c r="Y144" s="38"/>
      <c r="Z144" s="38"/>
    </row>
    <row r="145">
      <c r="A145" s="334"/>
      <c r="B145" s="335"/>
      <c r="C145" s="336"/>
      <c r="D145" s="337"/>
      <c r="E145" s="335"/>
      <c r="F145" s="335"/>
      <c r="G145" s="335"/>
      <c r="H145" s="38"/>
      <c r="I145" s="38"/>
      <c r="J145" s="38"/>
      <c r="K145" s="38"/>
      <c r="L145" s="38"/>
      <c r="M145" s="38"/>
      <c r="N145" s="38"/>
      <c r="O145" s="38"/>
      <c r="P145" s="38"/>
      <c r="Q145" s="38"/>
      <c r="R145" s="38"/>
      <c r="S145" s="38"/>
      <c r="T145" s="38"/>
      <c r="U145" s="38"/>
      <c r="V145" s="38"/>
      <c r="W145" s="38"/>
      <c r="X145" s="38"/>
      <c r="Y145" s="38"/>
      <c r="Z145" s="38"/>
    </row>
    <row r="146">
      <c r="A146" s="334"/>
      <c r="B146" s="335"/>
      <c r="C146" s="336"/>
      <c r="D146" s="337"/>
      <c r="E146" s="335"/>
      <c r="F146" s="335"/>
      <c r="G146" s="335"/>
      <c r="H146" s="38"/>
      <c r="I146" s="38"/>
      <c r="J146" s="38"/>
      <c r="K146" s="38"/>
      <c r="L146" s="38"/>
      <c r="M146" s="38"/>
      <c r="N146" s="38"/>
      <c r="O146" s="38"/>
      <c r="P146" s="38"/>
      <c r="Q146" s="38"/>
      <c r="R146" s="38"/>
      <c r="S146" s="38"/>
      <c r="T146" s="38"/>
      <c r="U146" s="38"/>
      <c r="V146" s="38"/>
      <c r="W146" s="38"/>
      <c r="X146" s="38"/>
      <c r="Y146" s="38"/>
      <c r="Z146" s="38"/>
    </row>
    <row r="147">
      <c r="A147" s="334"/>
      <c r="B147" s="335"/>
      <c r="C147" s="336"/>
      <c r="D147" s="337"/>
      <c r="E147" s="335"/>
      <c r="F147" s="335"/>
      <c r="G147" s="335"/>
      <c r="H147" s="38"/>
      <c r="I147" s="38"/>
      <c r="J147" s="38"/>
      <c r="K147" s="38"/>
      <c r="L147" s="38"/>
      <c r="M147" s="38"/>
      <c r="N147" s="38"/>
      <c r="O147" s="38"/>
      <c r="P147" s="38"/>
      <c r="Q147" s="38"/>
      <c r="R147" s="38"/>
      <c r="S147" s="38"/>
      <c r="T147" s="38"/>
      <c r="U147" s="38"/>
      <c r="V147" s="38"/>
      <c r="W147" s="38"/>
      <c r="X147" s="38"/>
      <c r="Y147" s="38"/>
      <c r="Z147" s="38"/>
    </row>
    <row r="148">
      <c r="A148" s="334"/>
      <c r="B148" s="335"/>
      <c r="C148" s="336"/>
      <c r="D148" s="337"/>
      <c r="E148" s="335"/>
      <c r="F148" s="335"/>
      <c r="G148" s="335"/>
      <c r="H148" s="38"/>
      <c r="I148" s="38"/>
      <c r="J148" s="38"/>
      <c r="K148" s="38"/>
      <c r="L148" s="38"/>
      <c r="M148" s="38"/>
      <c r="N148" s="38"/>
      <c r="O148" s="38"/>
      <c r="P148" s="38"/>
      <c r="Q148" s="38"/>
      <c r="R148" s="38"/>
      <c r="S148" s="38"/>
      <c r="T148" s="38"/>
      <c r="U148" s="38"/>
      <c r="V148" s="38"/>
      <c r="W148" s="38"/>
      <c r="X148" s="38"/>
      <c r="Y148" s="38"/>
      <c r="Z148" s="38"/>
    </row>
    <row r="149">
      <c r="A149" s="334"/>
      <c r="B149" s="335"/>
      <c r="C149" s="336"/>
      <c r="D149" s="337"/>
      <c r="E149" s="335"/>
      <c r="F149" s="335"/>
      <c r="G149" s="335"/>
      <c r="H149" s="38"/>
      <c r="I149" s="38"/>
      <c r="J149" s="38"/>
      <c r="K149" s="38"/>
      <c r="L149" s="38"/>
      <c r="M149" s="38"/>
      <c r="N149" s="38"/>
      <c r="O149" s="38"/>
      <c r="P149" s="38"/>
      <c r="Q149" s="38"/>
      <c r="R149" s="38"/>
      <c r="S149" s="38"/>
      <c r="T149" s="38"/>
      <c r="U149" s="38"/>
      <c r="V149" s="38"/>
      <c r="W149" s="38"/>
      <c r="X149" s="38"/>
      <c r="Y149" s="38"/>
      <c r="Z149" s="38"/>
    </row>
    <row r="150">
      <c r="A150" s="334"/>
      <c r="B150" s="335"/>
      <c r="C150" s="336"/>
      <c r="D150" s="337"/>
      <c r="E150" s="335"/>
      <c r="F150" s="335"/>
      <c r="G150" s="335"/>
      <c r="H150" s="38"/>
      <c r="I150" s="38"/>
      <c r="J150" s="38"/>
      <c r="K150" s="38"/>
      <c r="L150" s="38"/>
      <c r="M150" s="38"/>
      <c r="N150" s="38"/>
      <c r="O150" s="38"/>
      <c r="P150" s="38"/>
      <c r="Q150" s="38"/>
      <c r="R150" s="38"/>
      <c r="S150" s="38"/>
      <c r="T150" s="38"/>
      <c r="U150" s="38"/>
      <c r="V150" s="38"/>
      <c r="W150" s="38"/>
      <c r="X150" s="38"/>
      <c r="Y150" s="38"/>
      <c r="Z150" s="38"/>
    </row>
    <row r="151">
      <c r="A151" s="334"/>
      <c r="B151" s="335"/>
      <c r="C151" s="336"/>
      <c r="D151" s="337"/>
      <c r="E151" s="335"/>
      <c r="F151" s="335"/>
      <c r="G151" s="335"/>
      <c r="H151" s="38"/>
      <c r="I151" s="38"/>
      <c r="J151" s="38"/>
      <c r="K151" s="38"/>
      <c r="L151" s="38"/>
      <c r="M151" s="38"/>
      <c r="N151" s="38"/>
      <c r="O151" s="38"/>
      <c r="P151" s="38"/>
      <c r="Q151" s="38"/>
      <c r="R151" s="38"/>
      <c r="S151" s="38"/>
      <c r="T151" s="38"/>
      <c r="U151" s="38"/>
      <c r="V151" s="38"/>
      <c r="W151" s="38"/>
      <c r="X151" s="38"/>
      <c r="Y151" s="38"/>
      <c r="Z151" s="38"/>
    </row>
    <row r="152">
      <c r="A152" s="334"/>
      <c r="B152" s="335"/>
      <c r="C152" s="336"/>
      <c r="D152" s="337"/>
      <c r="E152" s="335"/>
      <c r="F152" s="335"/>
      <c r="G152" s="335"/>
      <c r="H152" s="38"/>
      <c r="I152" s="38"/>
      <c r="J152" s="38"/>
      <c r="K152" s="38"/>
      <c r="L152" s="38"/>
      <c r="M152" s="38"/>
      <c r="N152" s="38"/>
      <c r="O152" s="38"/>
      <c r="P152" s="38"/>
      <c r="Q152" s="38"/>
      <c r="R152" s="38"/>
      <c r="S152" s="38"/>
      <c r="T152" s="38"/>
      <c r="U152" s="38"/>
      <c r="V152" s="38"/>
      <c r="W152" s="38"/>
      <c r="X152" s="38"/>
      <c r="Y152" s="38"/>
      <c r="Z152" s="38"/>
    </row>
    <row r="153">
      <c r="A153" s="334"/>
      <c r="B153" s="335"/>
      <c r="C153" s="336"/>
      <c r="D153" s="337"/>
      <c r="E153" s="335"/>
      <c r="F153" s="335"/>
      <c r="G153" s="335"/>
      <c r="H153" s="38"/>
      <c r="I153" s="38"/>
      <c r="J153" s="38"/>
      <c r="K153" s="38"/>
      <c r="L153" s="38"/>
      <c r="M153" s="38"/>
      <c r="N153" s="38"/>
      <c r="O153" s="38"/>
      <c r="P153" s="38"/>
      <c r="Q153" s="38"/>
      <c r="R153" s="38"/>
      <c r="S153" s="38"/>
      <c r="T153" s="38"/>
      <c r="U153" s="38"/>
      <c r="V153" s="38"/>
      <c r="W153" s="38"/>
      <c r="X153" s="38"/>
      <c r="Y153" s="38"/>
      <c r="Z153" s="38"/>
    </row>
    <row r="154">
      <c r="A154" s="334"/>
      <c r="B154" s="335"/>
      <c r="C154" s="336"/>
      <c r="D154" s="337"/>
      <c r="E154" s="335"/>
      <c r="F154" s="335"/>
      <c r="G154" s="335"/>
      <c r="H154" s="38"/>
      <c r="I154" s="38"/>
      <c r="J154" s="38"/>
      <c r="K154" s="38"/>
      <c r="L154" s="38"/>
      <c r="M154" s="38"/>
      <c r="N154" s="38"/>
      <c r="O154" s="38"/>
      <c r="P154" s="38"/>
      <c r="Q154" s="38"/>
      <c r="R154" s="38"/>
      <c r="S154" s="38"/>
      <c r="T154" s="38"/>
      <c r="U154" s="38"/>
      <c r="V154" s="38"/>
      <c r="W154" s="38"/>
      <c r="X154" s="38"/>
      <c r="Y154" s="38"/>
      <c r="Z154" s="38"/>
    </row>
    <row r="155">
      <c r="A155" s="334"/>
      <c r="B155" s="335"/>
      <c r="C155" s="336"/>
      <c r="D155" s="337"/>
      <c r="E155" s="335"/>
      <c r="F155" s="335"/>
      <c r="G155" s="335"/>
      <c r="H155" s="38"/>
      <c r="I155" s="38"/>
      <c r="J155" s="38"/>
      <c r="K155" s="38"/>
      <c r="L155" s="38"/>
      <c r="M155" s="38"/>
      <c r="N155" s="38"/>
      <c r="O155" s="38"/>
      <c r="P155" s="38"/>
      <c r="Q155" s="38"/>
      <c r="R155" s="38"/>
      <c r="S155" s="38"/>
      <c r="T155" s="38"/>
      <c r="U155" s="38"/>
      <c r="V155" s="38"/>
      <c r="W155" s="38"/>
      <c r="X155" s="38"/>
      <c r="Y155" s="38"/>
      <c r="Z155" s="38"/>
    </row>
    <row r="156">
      <c r="A156" s="334"/>
      <c r="B156" s="335"/>
      <c r="C156" s="336"/>
      <c r="D156" s="337"/>
      <c r="E156" s="335"/>
      <c r="F156" s="335"/>
      <c r="G156" s="335"/>
      <c r="H156" s="38"/>
      <c r="I156" s="38"/>
      <c r="J156" s="38"/>
      <c r="K156" s="38"/>
      <c r="L156" s="38"/>
      <c r="M156" s="38"/>
      <c r="N156" s="38"/>
      <c r="O156" s="38"/>
      <c r="P156" s="38"/>
      <c r="Q156" s="38"/>
      <c r="R156" s="38"/>
      <c r="S156" s="38"/>
      <c r="T156" s="38"/>
      <c r="U156" s="38"/>
      <c r="V156" s="38"/>
      <c r="W156" s="38"/>
      <c r="X156" s="38"/>
      <c r="Y156" s="38"/>
      <c r="Z156" s="38"/>
    </row>
    <row r="157">
      <c r="A157" s="334"/>
      <c r="B157" s="335"/>
      <c r="C157" s="336"/>
      <c r="D157" s="337"/>
      <c r="E157" s="335"/>
      <c r="F157" s="335"/>
      <c r="G157" s="335"/>
      <c r="H157" s="38"/>
      <c r="I157" s="38"/>
      <c r="J157" s="38"/>
      <c r="K157" s="38"/>
      <c r="L157" s="38"/>
      <c r="M157" s="38"/>
      <c r="N157" s="38"/>
      <c r="O157" s="38"/>
      <c r="P157" s="38"/>
      <c r="Q157" s="38"/>
      <c r="R157" s="38"/>
      <c r="S157" s="38"/>
      <c r="T157" s="38"/>
      <c r="U157" s="38"/>
      <c r="V157" s="38"/>
      <c r="W157" s="38"/>
      <c r="X157" s="38"/>
      <c r="Y157" s="38"/>
      <c r="Z157" s="38"/>
    </row>
    <row r="158">
      <c r="A158" s="334"/>
      <c r="B158" s="335"/>
      <c r="C158" s="336"/>
      <c r="D158" s="337"/>
      <c r="E158" s="335"/>
      <c r="F158" s="335"/>
      <c r="G158" s="335"/>
      <c r="H158" s="38"/>
      <c r="I158" s="38"/>
      <c r="J158" s="38"/>
      <c r="K158" s="38"/>
      <c r="L158" s="38"/>
      <c r="M158" s="38"/>
      <c r="N158" s="38"/>
      <c r="O158" s="38"/>
      <c r="P158" s="38"/>
      <c r="Q158" s="38"/>
      <c r="R158" s="38"/>
      <c r="S158" s="38"/>
      <c r="T158" s="38"/>
      <c r="U158" s="38"/>
      <c r="V158" s="38"/>
      <c r="W158" s="38"/>
      <c r="X158" s="38"/>
      <c r="Y158" s="38"/>
      <c r="Z158" s="38"/>
    </row>
    <row r="159">
      <c r="A159" s="334"/>
      <c r="B159" s="335"/>
      <c r="C159" s="336"/>
      <c r="D159" s="337"/>
      <c r="E159" s="335"/>
      <c r="F159" s="335"/>
      <c r="G159" s="335"/>
      <c r="H159" s="38"/>
      <c r="I159" s="38"/>
      <c r="J159" s="38"/>
      <c r="K159" s="38"/>
      <c r="L159" s="38"/>
      <c r="M159" s="38"/>
      <c r="N159" s="38"/>
      <c r="O159" s="38"/>
      <c r="P159" s="38"/>
      <c r="Q159" s="38"/>
      <c r="R159" s="38"/>
      <c r="S159" s="38"/>
      <c r="T159" s="38"/>
      <c r="U159" s="38"/>
      <c r="V159" s="38"/>
      <c r="W159" s="38"/>
      <c r="X159" s="38"/>
      <c r="Y159" s="38"/>
      <c r="Z159" s="38"/>
    </row>
    <row r="160">
      <c r="A160" s="334"/>
      <c r="B160" s="335"/>
      <c r="C160" s="336"/>
      <c r="D160" s="337"/>
      <c r="E160" s="335"/>
      <c r="F160" s="335"/>
      <c r="G160" s="335"/>
      <c r="H160" s="38"/>
      <c r="I160" s="38"/>
      <c r="J160" s="38"/>
      <c r="K160" s="38"/>
      <c r="L160" s="38"/>
      <c r="M160" s="38"/>
      <c r="N160" s="38"/>
      <c r="O160" s="38"/>
      <c r="P160" s="38"/>
      <c r="Q160" s="38"/>
      <c r="R160" s="38"/>
      <c r="S160" s="38"/>
      <c r="T160" s="38"/>
      <c r="U160" s="38"/>
      <c r="V160" s="38"/>
      <c r="W160" s="38"/>
      <c r="X160" s="38"/>
      <c r="Y160" s="38"/>
      <c r="Z160" s="38"/>
    </row>
    <row r="161">
      <c r="A161" s="334"/>
      <c r="B161" s="335"/>
      <c r="C161" s="336"/>
      <c r="D161" s="337"/>
      <c r="E161" s="335"/>
      <c r="F161" s="335"/>
      <c r="G161" s="335"/>
      <c r="H161" s="38"/>
      <c r="I161" s="38"/>
      <c r="J161" s="38"/>
      <c r="K161" s="38"/>
      <c r="L161" s="38"/>
      <c r="M161" s="38"/>
      <c r="N161" s="38"/>
      <c r="O161" s="38"/>
      <c r="P161" s="38"/>
      <c r="Q161" s="38"/>
      <c r="R161" s="38"/>
      <c r="S161" s="38"/>
      <c r="T161" s="38"/>
      <c r="U161" s="38"/>
      <c r="V161" s="38"/>
      <c r="W161" s="38"/>
      <c r="X161" s="38"/>
      <c r="Y161" s="38"/>
      <c r="Z161" s="38"/>
    </row>
    <row r="162">
      <c r="A162" s="334"/>
      <c r="B162" s="335"/>
      <c r="C162" s="336"/>
      <c r="D162" s="337"/>
      <c r="E162" s="335"/>
      <c r="F162" s="335"/>
      <c r="G162" s="335"/>
      <c r="H162" s="38"/>
      <c r="I162" s="38"/>
      <c r="J162" s="38"/>
      <c r="K162" s="38"/>
      <c r="L162" s="38"/>
      <c r="M162" s="38"/>
      <c r="N162" s="38"/>
      <c r="O162" s="38"/>
      <c r="P162" s="38"/>
      <c r="Q162" s="38"/>
      <c r="R162" s="38"/>
      <c r="S162" s="38"/>
      <c r="T162" s="38"/>
      <c r="U162" s="38"/>
      <c r="V162" s="38"/>
      <c r="W162" s="38"/>
      <c r="X162" s="38"/>
      <c r="Y162" s="38"/>
      <c r="Z162" s="38"/>
    </row>
    <row r="163">
      <c r="A163" s="334"/>
      <c r="B163" s="335"/>
      <c r="C163" s="336"/>
      <c r="D163" s="337"/>
      <c r="E163" s="335"/>
      <c r="F163" s="335"/>
      <c r="G163" s="335"/>
      <c r="H163" s="38"/>
      <c r="I163" s="38"/>
      <c r="J163" s="38"/>
      <c r="K163" s="38"/>
      <c r="L163" s="38"/>
      <c r="M163" s="38"/>
      <c r="N163" s="38"/>
      <c r="O163" s="38"/>
      <c r="P163" s="38"/>
      <c r="Q163" s="38"/>
      <c r="R163" s="38"/>
      <c r="S163" s="38"/>
      <c r="T163" s="38"/>
      <c r="U163" s="38"/>
      <c r="V163" s="38"/>
      <c r="W163" s="38"/>
      <c r="X163" s="38"/>
      <c r="Y163" s="38"/>
      <c r="Z163" s="38"/>
    </row>
    <row r="164">
      <c r="A164" s="334"/>
      <c r="B164" s="335"/>
      <c r="C164" s="336"/>
      <c r="D164" s="337"/>
      <c r="E164" s="335"/>
      <c r="F164" s="335"/>
      <c r="G164" s="335"/>
      <c r="H164" s="38"/>
      <c r="I164" s="38"/>
      <c r="J164" s="38"/>
      <c r="K164" s="38"/>
      <c r="L164" s="38"/>
      <c r="M164" s="38"/>
      <c r="N164" s="38"/>
      <c r="O164" s="38"/>
      <c r="P164" s="38"/>
      <c r="Q164" s="38"/>
      <c r="R164" s="38"/>
      <c r="S164" s="38"/>
      <c r="T164" s="38"/>
      <c r="U164" s="38"/>
      <c r="V164" s="38"/>
      <c r="W164" s="38"/>
      <c r="X164" s="38"/>
      <c r="Y164" s="38"/>
      <c r="Z164" s="38"/>
    </row>
    <row r="165">
      <c r="A165" s="334"/>
      <c r="B165" s="335"/>
      <c r="C165" s="336"/>
      <c r="D165" s="337"/>
      <c r="E165" s="335"/>
      <c r="F165" s="335"/>
      <c r="G165" s="335"/>
      <c r="H165" s="38"/>
      <c r="I165" s="38"/>
      <c r="J165" s="38"/>
      <c r="K165" s="38"/>
      <c r="L165" s="38"/>
      <c r="M165" s="38"/>
      <c r="N165" s="38"/>
      <c r="O165" s="38"/>
      <c r="P165" s="38"/>
      <c r="Q165" s="38"/>
      <c r="R165" s="38"/>
      <c r="S165" s="38"/>
      <c r="T165" s="38"/>
      <c r="U165" s="38"/>
      <c r="V165" s="38"/>
      <c r="W165" s="38"/>
      <c r="X165" s="38"/>
      <c r="Y165" s="38"/>
      <c r="Z165" s="38"/>
    </row>
    <row r="166">
      <c r="A166" s="334"/>
      <c r="B166" s="335"/>
      <c r="C166" s="336"/>
      <c r="D166" s="337"/>
      <c r="E166" s="335"/>
      <c r="F166" s="335"/>
      <c r="G166" s="335"/>
      <c r="H166" s="38"/>
      <c r="I166" s="38"/>
      <c r="J166" s="38"/>
      <c r="K166" s="38"/>
      <c r="L166" s="38"/>
      <c r="M166" s="38"/>
      <c r="N166" s="38"/>
      <c r="O166" s="38"/>
      <c r="P166" s="38"/>
      <c r="Q166" s="38"/>
      <c r="R166" s="38"/>
      <c r="S166" s="38"/>
      <c r="T166" s="38"/>
      <c r="U166" s="38"/>
      <c r="V166" s="38"/>
      <c r="W166" s="38"/>
      <c r="X166" s="38"/>
      <c r="Y166" s="38"/>
      <c r="Z166" s="38"/>
    </row>
    <row r="167">
      <c r="A167" s="334"/>
      <c r="B167" s="335"/>
      <c r="C167" s="336"/>
      <c r="D167" s="337"/>
      <c r="E167" s="335"/>
      <c r="F167" s="335"/>
      <c r="G167" s="335"/>
      <c r="H167" s="38"/>
      <c r="I167" s="38"/>
      <c r="J167" s="38"/>
      <c r="K167" s="38"/>
      <c r="L167" s="38"/>
      <c r="M167" s="38"/>
      <c r="N167" s="38"/>
      <c r="O167" s="38"/>
      <c r="P167" s="38"/>
      <c r="Q167" s="38"/>
      <c r="R167" s="38"/>
      <c r="S167" s="38"/>
      <c r="T167" s="38"/>
      <c r="U167" s="38"/>
      <c r="V167" s="38"/>
      <c r="W167" s="38"/>
      <c r="X167" s="38"/>
      <c r="Y167" s="38"/>
      <c r="Z167" s="38"/>
    </row>
    <row r="168">
      <c r="A168" s="334"/>
      <c r="B168" s="335"/>
      <c r="C168" s="336"/>
      <c r="D168" s="337"/>
      <c r="E168" s="335"/>
      <c r="F168" s="335"/>
      <c r="G168" s="335"/>
      <c r="H168" s="38"/>
      <c r="I168" s="38"/>
      <c r="J168" s="38"/>
      <c r="K168" s="38"/>
      <c r="L168" s="38"/>
      <c r="M168" s="38"/>
      <c r="N168" s="38"/>
      <c r="O168" s="38"/>
      <c r="P168" s="38"/>
      <c r="Q168" s="38"/>
      <c r="R168" s="38"/>
      <c r="S168" s="38"/>
      <c r="T168" s="38"/>
      <c r="U168" s="38"/>
      <c r="V168" s="38"/>
      <c r="W168" s="38"/>
      <c r="X168" s="38"/>
      <c r="Y168" s="38"/>
      <c r="Z168" s="38"/>
    </row>
    <row r="169">
      <c r="A169" s="334"/>
      <c r="B169" s="335"/>
      <c r="C169" s="336"/>
      <c r="D169" s="337"/>
      <c r="E169" s="335"/>
      <c r="F169" s="335"/>
      <c r="G169" s="335"/>
      <c r="H169" s="38"/>
      <c r="I169" s="38"/>
      <c r="J169" s="38"/>
      <c r="K169" s="38"/>
      <c r="L169" s="38"/>
      <c r="M169" s="38"/>
      <c r="N169" s="38"/>
      <c r="O169" s="38"/>
      <c r="P169" s="38"/>
      <c r="Q169" s="38"/>
      <c r="R169" s="38"/>
      <c r="S169" s="38"/>
      <c r="T169" s="38"/>
      <c r="U169" s="38"/>
      <c r="V169" s="38"/>
      <c r="W169" s="38"/>
      <c r="X169" s="38"/>
      <c r="Y169" s="38"/>
      <c r="Z169" s="38"/>
    </row>
    <row r="170">
      <c r="A170" s="334"/>
      <c r="B170" s="335"/>
      <c r="C170" s="336"/>
      <c r="D170" s="337"/>
      <c r="E170" s="335"/>
      <c r="F170" s="335"/>
      <c r="G170" s="335"/>
      <c r="H170" s="38"/>
      <c r="I170" s="38"/>
      <c r="J170" s="38"/>
      <c r="K170" s="38"/>
      <c r="L170" s="38"/>
      <c r="M170" s="38"/>
      <c r="N170" s="38"/>
      <c r="O170" s="38"/>
      <c r="P170" s="38"/>
      <c r="Q170" s="38"/>
      <c r="R170" s="38"/>
      <c r="S170" s="38"/>
      <c r="T170" s="38"/>
      <c r="U170" s="38"/>
      <c r="V170" s="38"/>
      <c r="W170" s="38"/>
      <c r="X170" s="38"/>
      <c r="Y170" s="38"/>
      <c r="Z170" s="38"/>
    </row>
    <row r="171">
      <c r="A171" s="334"/>
      <c r="B171" s="335"/>
      <c r="C171" s="336"/>
      <c r="D171" s="337"/>
      <c r="E171" s="335"/>
      <c r="F171" s="335"/>
      <c r="G171" s="335"/>
      <c r="H171" s="38"/>
      <c r="I171" s="38"/>
      <c r="J171" s="38"/>
      <c r="K171" s="38"/>
      <c r="L171" s="38"/>
      <c r="M171" s="38"/>
      <c r="N171" s="38"/>
      <c r="O171" s="38"/>
      <c r="P171" s="38"/>
      <c r="Q171" s="38"/>
      <c r="R171" s="38"/>
      <c r="S171" s="38"/>
      <c r="T171" s="38"/>
      <c r="U171" s="38"/>
      <c r="V171" s="38"/>
      <c r="W171" s="38"/>
      <c r="X171" s="38"/>
      <c r="Y171" s="38"/>
      <c r="Z171" s="38"/>
    </row>
    <row r="172">
      <c r="A172" s="334"/>
      <c r="B172" s="335"/>
      <c r="C172" s="336"/>
      <c r="D172" s="337"/>
      <c r="E172" s="335"/>
      <c r="F172" s="335"/>
      <c r="G172" s="335"/>
      <c r="H172" s="38"/>
      <c r="I172" s="38"/>
      <c r="J172" s="38"/>
      <c r="K172" s="38"/>
      <c r="L172" s="38"/>
      <c r="M172" s="38"/>
      <c r="N172" s="38"/>
      <c r="O172" s="38"/>
      <c r="P172" s="38"/>
      <c r="Q172" s="38"/>
      <c r="R172" s="38"/>
      <c r="S172" s="38"/>
      <c r="T172" s="38"/>
      <c r="U172" s="38"/>
      <c r="V172" s="38"/>
      <c r="W172" s="38"/>
      <c r="X172" s="38"/>
      <c r="Y172" s="38"/>
      <c r="Z172" s="38"/>
    </row>
    <row r="173">
      <c r="A173" s="334"/>
      <c r="B173" s="335"/>
      <c r="C173" s="336"/>
      <c r="D173" s="337"/>
      <c r="E173" s="335"/>
      <c r="F173" s="335"/>
      <c r="G173" s="335"/>
      <c r="H173" s="38"/>
      <c r="I173" s="38"/>
      <c r="J173" s="38"/>
      <c r="K173" s="38"/>
      <c r="L173" s="38"/>
      <c r="M173" s="38"/>
      <c r="N173" s="38"/>
      <c r="O173" s="38"/>
      <c r="P173" s="38"/>
      <c r="Q173" s="38"/>
      <c r="R173" s="38"/>
      <c r="S173" s="38"/>
      <c r="T173" s="38"/>
      <c r="U173" s="38"/>
      <c r="V173" s="38"/>
      <c r="W173" s="38"/>
      <c r="X173" s="38"/>
      <c r="Y173" s="38"/>
      <c r="Z173" s="38"/>
    </row>
    <row r="174">
      <c r="A174" s="334"/>
      <c r="B174" s="335"/>
      <c r="C174" s="336"/>
      <c r="D174" s="337"/>
      <c r="E174" s="335"/>
      <c r="F174" s="335"/>
      <c r="G174" s="335"/>
      <c r="H174" s="38"/>
      <c r="I174" s="38"/>
      <c r="J174" s="38"/>
      <c r="K174" s="38"/>
      <c r="L174" s="38"/>
      <c r="M174" s="38"/>
      <c r="N174" s="38"/>
      <c r="O174" s="38"/>
      <c r="P174" s="38"/>
      <c r="Q174" s="38"/>
      <c r="R174" s="38"/>
      <c r="S174" s="38"/>
      <c r="T174" s="38"/>
      <c r="U174" s="38"/>
      <c r="V174" s="38"/>
      <c r="W174" s="38"/>
      <c r="X174" s="38"/>
      <c r="Y174" s="38"/>
      <c r="Z174" s="38"/>
    </row>
    <row r="175">
      <c r="A175" s="334"/>
      <c r="B175" s="335"/>
      <c r="C175" s="336"/>
      <c r="D175" s="337"/>
      <c r="E175" s="335"/>
      <c r="F175" s="335"/>
      <c r="G175" s="335"/>
      <c r="H175" s="38"/>
      <c r="I175" s="38"/>
      <c r="J175" s="38"/>
      <c r="K175" s="38"/>
      <c r="L175" s="38"/>
      <c r="M175" s="38"/>
      <c r="N175" s="38"/>
      <c r="O175" s="38"/>
      <c r="P175" s="38"/>
      <c r="Q175" s="38"/>
      <c r="R175" s="38"/>
      <c r="S175" s="38"/>
      <c r="T175" s="38"/>
      <c r="U175" s="38"/>
      <c r="V175" s="38"/>
      <c r="W175" s="38"/>
      <c r="X175" s="38"/>
      <c r="Y175" s="38"/>
      <c r="Z175" s="38"/>
    </row>
    <row r="176">
      <c r="A176" s="334"/>
      <c r="B176" s="335"/>
      <c r="C176" s="336"/>
      <c r="D176" s="337"/>
      <c r="E176" s="335"/>
      <c r="F176" s="335"/>
      <c r="G176" s="335"/>
      <c r="H176" s="38"/>
      <c r="I176" s="38"/>
      <c r="J176" s="38"/>
      <c r="K176" s="38"/>
      <c r="L176" s="38"/>
      <c r="M176" s="38"/>
      <c r="N176" s="38"/>
      <c r="O176" s="38"/>
      <c r="P176" s="38"/>
      <c r="Q176" s="38"/>
      <c r="R176" s="38"/>
      <c r="S176" s="38"/>
      <c r="T176" s="38"/>
      <c r="U176" s="38"/>
      <c r="V176" s="38"/>
      <c r="W176" s="38"/>
      <c r="X176" s="38"/>
      <c r="Y176" s="38"/>
      <c r="Z176" s="38"/>
    </row>
    <row r="177">
      <c r="A177" s="334"/>
      <c r="B177" s="335"/>
      <c r="C177" s="336"/>
      <c r="D177" s="337"/>
      <c r="E177" s="335"/>
      <c r="F177" s="335"/>
      <c r="G177" s="335"/>
      <c r="H177" s="38"/>
      <c r="I177" s="38"/>
      <c r="J177" s="38"/>
      <c r="K177" s="38"/>
      <c r="L177" s="38"/>
      <c r="M177" s="38"/>
      <c r="N177" s="38"/>
      <c r="O177" s="38"/>
      <c r="P177" s="38"/>
      <c r="Q177" s="38"/>
      <c r="R177" s="38"/>
      <c r="S177" s="38"/>
      <c r="T177" s="38"/>
      <c r="U177" s="38"/>
      <c r="V177" s="38"/>
      <c r="W177" s="38"/>
      <c r="X177" s="38"/>
      <c r="Y177" s="38"/>
      <c r="Z177" s="38"/>
    </row>
    <row r="178">
      <c r="A178" s="334"/>
      <c r="B178" s="335"/>
      <c r="C178" s="336"/>
      <c r="D178" s="337"/>
      <c r="E178" s="335"/>
      <c r="F178" s="335"/>
      <c r="G178" s="335"/>
      <c r="H178" s="38"/>
      <c r="I178" s="38"/>
      <c r="J178" s="38"/>
      <c r="K178" s="38"/>
      <c r="L178" s="38"/>
      <c r="M178" s="38"/>
      <c r="N178" s="38"/>
      <c r="O178" s="38"/>
      <c r="P178" s="38"/>
      <c r="Q178" s="38"/>
      <c r="R178" s="38"/>
      <c r="S178" s="38"/>
      <c r="T178" s="38"/>
      <c r="U178" s="38"/>
      <c r="V178" s="38"/>
      <c r="W178" s="38"/>
      <c r="X178" s="38"/>
      <c r="Y178" s="38"/>
      <c r="Z178" s="38"/>
    </row>
    <row r="179">
      <c r="A179" s="334"/>
      <c r="B179" s="335"/>
      <c r="C179" s="336"/>
      <c r="D179" s="337"/>
      <c r="E179" s="335"/>
      <c r="F179" s="335"/>
      <c r="G179" s="335"/>
      <c r="H179" s="38"/>
      <c r="I179" s="38"/>
      <c r="J179" s="38"/>
      <c r="K179" s="38"/>
      <c r="L179" s="38"/>
      <c r="M179" s="38"/>
      <c r="N179" s="38"/>
      <c r="O179" s="38"/>
      <c r="P179" s="38"/>
      <c r="Q179" s="38"/>
      <c r="R179" s="38"/>
      <c r="S179" s="38"/>
      <c r="T179" s="38"/>
      <c r="U179" s="38"/>
      <c r="V179" s="38"/>
      <c r="W179" s="38"/>
      <c r="X179" s="38"/>
      <c r="Y179" s="38"/>
      <c r="Z179" s="38"/>
    </row>
    <row r="180">
      <c r="A180" s="334"/>
      <c r="B180" s="335"/>
      <c r="C180" s="336"/>
      <c r="D180" s="337"/>
      <c r="E180" s="335"/>
      <c r="F180" s="335"/>
      <c r="G180" s="335"/>
      <c r="H180" s="38"/>
      <c r="I180" s="38"/>
      <c r="J180" s="38"/>
      <c r="K180" s="38"/>
      <c r="L180" s="38"/>
      <c r="M180" s="38"/>
      <c r="N180" s="38"/>
      <c r="O180" s="38"/>
      <c r="P180" s="38"/>
      <c r="Q180" s="38"/>
      <c r="R180" s="38"/>
      <c r="S180" s="38"/>
      <c r="T180" s="38"/>
      <c r="U180" s="38"/>
      <c r="V180" s="38"/>
      <c r="W180" s="38"/>
      <c r="X180" s="38"/>
      <c r="Y180" s="38"/>
      <c r="Z180" s="38"/>
    </row>
    <row r="181">
      <c r="A181" s="334"/>
      <c r="B181" s="335"/>
      <c r="C181" s="336"/>
      <c r="D181" s="337"/>
      <c r="E181" s="335"/>
      <c r="F181" s="335"/>
      <c r="G181" s="335"/>
      <c r="H181" s="38"/>
      <c r="I181" s="38"/>
      <c r="J181" s="38"/>
      <c r="K181" s="38"/>
      <c r="L181" s="38"/>
      <c r="M181" s="38"/>
      <c r="N181" s="38"/>
      <c r="O181" s="38"/>
      <c r="P181" s="38"/>
      <c r="Q181" s="38"/>
      <c r="R181" s="38"/>
      <c r="S181" s="38"/>
      <c r="T181" s="38"/>
      <c r="U181" s="38"/>
      <c r="V181" s="38"/>
      <c r="W181" s="38"/>
      <c r="X181" s="38"/>
      <c r="Y181" s="38"/>
      <c r="Z181" s="38"/>
    </row>
    <row r="182">
      <c r="A182" s="334"/>
      <c r="B182" s="335"/>
      <c r="C182" s="336"/>
      <c r="D182" s="337"/>
      <c r="E182" s="335"/>
      <c r="F182" s="335"/>
      <c r="G182" s="335"/>
      <c r="H182" s="38"/>
      <c r="I182" s="38"/>
      <c r="J182" s="38"/>
      <c r="K182" s="38"/>
      <c r="L182" s="38"/>
      <c r="M182" s="38"/>
      <c r="N182" s="38"/>
      <c r="O182" s="38"/>
      <c r="P182" s="38"/>
      <c r="Q182" s="38"/>
      <c r="R182" s="38"/>
      <c r="S182" s="38"/>
      <c r="T182" s="38"/>
      <c r="U182" s="38"/>
      <c r="V182" s="38"/>
      <c r="W182" s="38"/>
      <c r="X182" s="38"/>
      <c r="Y182" s="38"/>
      <c r="Z182" s="38"/>
    </row>
    <row r="183">
      <c r="A183" s="334"/>
      <c r="B183" s="335"/>
      <c r="C183" s="336"/>
      <c r="D183" s="337"/>
      <c r="E183" s="335"/>
      <c r="F183" s="335"/>
      <c r="G183" s="335"/>
      <c r="H183" s="38"/>
      <c r="I183" s="38"/>
      <c r="J183" s="38"/>
      <c r="K183" s="38"/>
      <c r="L183" s="38"/>
      <c r="M183" s="38"/>
      <c r="N183" s="38"/>
      <c r="O183" s="38"/>
      <c r="P183" s="38"/>
      <c r="Q183" s="38"/>
      <c r="R183" s="38"/>
      <c r="S183" s="38"/>
      <c r="T183" s="38"/>
      <c r="U183" s="38"/>
      <c r="V183" s="38"/>
      <c r="W183" s="38"/>
      <c r="X183" s="38"/>
      <c r="Y183" s="38"/>
      <c r="Z183" s="38"/>
    </row>
    <row r="184">
      <c r="A184" s="334"/>
      <c r="B184" s="335"/>
      <c r="C184" s="336"/>
      <c r="D184" s="337"/>
      <c r="E184" s="335"/>
      <c r="F184" s="335"/>
      <c r="G184" s="335"/>
      <c r="H184" s="38"/>
      <c r="I184" s="38"/>
      <c r="J184" s="38"/>
      <c r="K184" s="38"/>
      <c r="L184" s="38"/>
      <c r="M184" s="38"/>
      <c r="N184" s="38"/>
      <c r="O184" s="38"/>
      <c r="P184" s="38"/>
      <c r="Q184" s="38"/>
      <c r="R184" s="38"/>
      <c r="S184" s="38"/>
      <c r="T184" s="38"/>
      <c r="U184" s="38"/>
      <c r="V184" s="38"/>
      <c r="W184" s="38"/>
      <c r="X184" s="38"/>
      <c r="Y184" s="38"/>
      <c r="Z184" s="38"/>
    </row>
    <row r="185">
      <c r="A185" s="334"/>
      <c r="B185" s="335"/>
      <c r="C185" s="336"/>
      <c r="D185" s="337"/>
      <c r="E185" s="335"/>
      <c r="F185" s="335"/>
      <c r="G185" s="335"/>
      <c r="H185" s="38"/>
      <c r="I185" s="38"/>
      <c r="J185" s="38"/>
      <c r="K185" s="38"/>
      <c r="L185" s="38"/>
      <c r="M185" s="38"/>
      <c r="N185" s="38"/>
      <c r="O185" s="38"/>
      <c r="P185" s="38"/>
      <c r="Q185" s="38"/>
      <c r="R185" s="38"/>
      <c r="S185" s="38"/>
      <c r="T185" s="38"/>
      <c r="U185" s="38"/>
      <c r="V185" s="38"/>
      <c r="W185" s="38"/>
      <c r="X185" s="38"/>
      <c r="Y185" s="38"/>
      <c r="Z185" s="38"/>
    </row>
    <row r="186">
      <c r="A186" s="334"/>
      <c r="B186" s="335"/>
      <c r="C186" s="336"/>
      <c r="D186" s="337"/>
      <c r="E186" s="335"/>
      <c r="F186" s="335"/>
      <c r="G186" s="335"/>
      <c r="H186" s="38"/>
      <c r="I186" s="38"/>
      <c r="J186" s="38"/>
      <c r="K186" s="38"/>
      <c r="L186" s="38"/>
      <c r="M186" s="38"/>
      <c r="N186" s="38"/>
      <c r="O186" s="38"/>
      <c r="P186" s="38"/>
      <c r="Q186" s="38"/>
      <c r="R186" s="38"/>
      <c r="S186" s="38"/>
      <c r="T186" s="38"/>
      <c r="U186" s="38"/>
      <c r="V186" s="38"/>
      <c r="W186" s="38"/>
      <c r="X186" s="38"/>
      <c r="Y186" s="38"/>
      <c r="Z186" s="38"/>
    </row>
    <row r="187">
      <c r="A187" s="334"/>
      <c r="B187" s="335"/>
      <c r="C187" s="336"/>
      <c r="D187" s="337"/>
      <c r="E187" s="335"/>
      <c r="F187" s="335"/>
      <c r="G187" s="335"/>
      <c r="H187" s="38"/>
      <c r="I187" s="38"/>
      <c r="J187" s="38"/>
      <c r="K187" s="38"/>
      <c r="L187" s="38"/>
      <c r="M187" s="38"/>
      <c r="N187" s="38"/>
      <c r="O187" s="38"/>
      <c r="P187" s="38"/>
      <c r="Q187" s="38"/>
      <c r="R187" s="38"/>
      <c r="S187" s="38"/>
      <c r="T187" s="38"/>
      <c r="U187" s="38"/>
      <c r="V187" s="38"/>
      <c r="W187" s="38"/>
      <c r="X187" s="38"/>
      <c r="Y187" s="38"/>
      <c r="Z187" s="38"/>
    </row>
    <row r="188">
      <c r="A188" s="334"/>
      <c r="B188" s="335"/>
      <c r="C188" s="336"/>
      <c r="D188" s="337"/>
      <c r="E188" s="335"/>
      <c r="F188" s="335"/>
      <c r="G188" s="335"/>
      <c r="H188" s="38"/>
      <c r="I188" s="38"/>
      <c r="J188" s="38"/>
      <c r="K188" s="38"/>
      <c r="L188" s="38"/>
      <c r="M188" s="38"/>
      <c r="N188" s="38"/>
      <c r="O188" s="38"/>
      <c r="P188" s="38"/>
      <c r="Q188" s="38"/>
      <c r="R188" s="38"/>
      <c r="S188" s="38"/>
      <c r="T188" s="38"/>
      <c r="U188" s="38"/>
      <c r="V188" s="38"/>
      <c r="W188" s="38"/>
      <c r="X188" s="38"/>
      <c r="Y188" s="38"/>
      <c r="Z188" s="38"/>
    </row>
    <row r="189">
      <c r="A189" s="334"/>
      <c r="B189" s="335"/>
      <c r="C189" s="336"/>
      <c r="D189" s="337"/>
      <c r="E189" s="335"/>
      <c r="F189" s="335"/>
      <c r="G189" s="335"/>
      <c r="H189" s="38"/>
      <c r="I189" s="38"/>
      <c r="J189" s="38"/>
      <c r="K189" s="38"/>
      <c r="L189" s="38"/>
      <c r="M189" s="38"/>
      <c r="N189" s="38"/>
      <c r="O189" s="38"/>
      <c r="P189" s="38"/>
      <c r="Q189" s="38"/>
      <c r="R189" s="38"/>
      <c r="S189" s="38"/>
      <c r="T189" s="38"/>
      <c r="U189" s="38"/>
      <c r="V189" s="38"/>
      <c r="W189" s="38"/>
      <c r="X189" s="38"/>
      <c r="Y189" s="38"/>
      <c r="Z189" s="38"/>
    </row>
    <row r="190">
      <c r="A190" s="334"/>
      <c r="B190" s="335"/>
      <c r="C190" s="336"/>
      <c r="D190" s="337"/>
      <c r="E190" s="335"/>
      <c r="F190" s="335"/>
      <c r="G190" s="335"/>
      <c r="H190" s="38"/>
      <c r="I190" s="38"/>
      <c r="J190" s="38"/>
      <c r="K190" s="38"/>
      <c r="L190" s="38"/>
      <c r="M190" s="38"/>
      <c r="N190" s="38"/>
      <c r="O190" s="38"/>
      <c r="P190" s="38"/>
      <c r="Q190" s="38"/>
      <c r="R190" s="38"/>
      <c r="S190" s="38"/>
      <c r="T190" s="38"/>
      <c r="U190" s="38"/>
      <c r="V190" s="38"/>
      <c r="W190" s="38"/>
      <c r="X190" s="38"/>
      <c r="Y190" s="38"/>
      <c r="Z190" s="38"/>
    </row>
    <row r="191">
      <c r="A191" s="334"/>
      <c r="B191" s="335"/>
      <c r="C191" s="336"/>
      <c r="D191" s="337"/>
      <c r="E191" s="335"/>
      <c r="F191" s="335"/>
      <c r="G191" s="335"/>
      <c r="H191" s="38"/>
      <c r="I191" s="38"/>
      <c r="J191" s="38"/>
      <c r="K191" s="38"/>
      <c r="L191" s="38"/>
      <c r="M191" s="38"/>
      <c r="N191" s="38"/>
      <c r="O191" s="38"/>
      <c r="P191" s="38"/>
      <c r="Q191" s="38"/>
      <c r="R191" s="38"/>
      <c r="S191" s="38"/>
      <c r="T191" s="38"/>
      <c r="U191" s="38"/>
      <c r="V191" s="38"/>
      <c r="W191" s="38"/>
      <c r="X191" s="38"/>
      <c r="Y191" s="38"/>
      <c r="Z191" s="38"/>
    </row>
    <row r="192">
      <c r="A192" s="334"/>
      <c r="B192" s="335"/>
      <c r="C192" s="336"/>
      <c r="D192" s="337"/>
      <c r="E192" s="335"/>
      <c r="F192" s="335"/>
      <c r="G192" s="335"/>
      <c r="H192" s="38"/>
      <c r="I192" s="38"/>
      <c r="J192" s="38"/>
      <c r="K192" s="38"/>
      <c r="L192" s="38"/>
      <c r="M192" s="38"/>
      <c r="N192" s="38"/>
      <c r="O192" s="38"/>
      <c r="P192" s="38"/>
      <c r="Q192" s="38"/>
      <c r="R192" s="38"/>
      <c r="S192" s="38"/>
      <c r="T192" s="38"/>
      <c r="U192" s="38"/>
      <c r="V192" s="38"/>
      <c r="W192" s="38"/>
      <c r="X192" s="38"/>
      <c r="Y192" s="38"/>
      <c r="Z192" s="38"/>
    </row>
    <row r="193">
      <c r="A193" s="334"/>
      <c r="B193" s="335"/>
      <c r="C193" s="336"/>
      <c r="D193" s="337"/>
      <c r="E193" s="335"/>
      <c r="F193" s="335"/>
      <c r="G193" s="335"/>
      <c r="H193" s="38"/>
      <c r="I193" s="38"/>
      <c r="J193" s="38"/>
      <c r="K193" s="38"/>
      <c r="L193" s="38"/>
      <c r="M193" s="38"/>
      <c r="N193" s="38"/>
      <c r="O193" s="38"/>
      <c r="P193" s="38"/>
      <c r="Q193" s="38"/>
      <c r="R193" s="38"/>
      <c r="S193" s="38"/>
      <c r="T193" s="38"/>
      <c r="U193" s="38"/>
      <c r="V193" s="38"/>
      <c r="W193" s="38"/>
      <c r="X193" s="38"/>
      <c r="Y193" s="38"/>
      <c r="Z193" s="38"/>
    </row>
    <row r="194">
      <c r="A194" s="334"/>
      <c r="B194" s="335"/>
      <c r="C194" s="336"/>
      <c r="D194" s="337"/>
      <c r="E194" s="335"/>
      <c r="F194" s="335"/>
      <c r="G194" s="335"/>
      <c r="H194" s="38"/>
      <c r="I194" s="38"/>
      <c r="J194" s="38"/>
      <c r="K194" s="38"/>
      <c r="L194" s="38"/>
      <c r="M194" s="38"/>
      <c r="N194" s="38"/>
      <c r="O194" s="38"/>
      <c r="P194" s="38"/>
      <c r="Q194" s="38"/>
      <c r="R194" s="38"/>
      <c r="S194" s="38"/>
      <c r="T194" s="38"/>
      <c r="U194" s="38"/>
      <c r="V194" s="38"/>
      <c r="W194" s="38"/>
      <c r="X194" s="38"/>
      <c r="Y194" s="38"/>
      <c r="Z194" s="38"/>
    </row>
    <row r="195">
      <c r="A195" s="334"/>
      <c r="B195" s="335"/>
      <c r="C195" s="336"/>
      <c r="D195" s="337"/>
      <c r="E195" s="335"/>
      <c r="F195" s="335"/>
      <c r="G195" s="335"/>
      <c r="H195" s="38"/>
      <c r="I195" s="38"/>
      <c r="J195" s="38"/>
      <c r="K195" s="38"/>
      <c r="L195" s="38"/>
      <c r="M195" s="38"/>
      <c r="N195" s="38"/>
      <c r="O195" s="38"/>
      <c r="P195" s="38"/>
      <c r="Q195" s="38"/>
      <c r="R195" s="38"/>
      <c r="S195" s="38"/>
      <c r="T195" s="38"/>
      <c r="U195" s="38"/>
      <c r="V195" s="38"/>
      <c r="W195" s="38"/>
      <c r="X195" s="38"/>
      <c r="Y195" s="38"/>
      <c r="Z195" s="38"/>
    </row>
    <row r="196">
      <c r="A196" s="334"/>
      <c r="B196" s="335"/>
      <c r="C196" s="336"/>
      <c r="D196" s="337"/>
      <c r="E196" s="335"/>
      <c r="F196" s="335"/>
      <c r="G196" s="335"/>
      <c r="H196" s="38"/>
      <c r="I196" s="38"/>
      <c r="J196" s="38"/>
      <c r="K196" s="38"/>
      <c r="L196" s="38"/>
      <c r="M196" s="38"/>
      <c r="N196" s="38"/>
      <c r="O196" s="38"/>
      <c r="P196" s="38"/>
      <c r="Q196" s="38"/>
      <c r="R196" s="38"/>
      <c r="S196" s="38"/>
      <c r="T196" s="38"/>
      <c r="U196" s="38"/>
      <c r="V196" s="38"/>
      <c r="W196" s="38"/>
      <c r="X196" s="38"/>
      <c r="Y196" s="38"/>
      <c r="Z196" s="38"/>
    </row>
    <row r="197">
      <c r="A197" s="334"/>
      <c r="B197" s="335"/>
      <c r="C197" s="336"/>
      <c r="D197" s="337"/>
      <c r="E197" s="335"/>
      <c r="F197" s="335"/>
      <c r="G197" s="335"/>
      <c r="H197" s="38"/>
      <c r="I197" s="38"/>
      <c r="J197" s="38"/>
      <c r="K197" s="38"/>
      <c r="L197" s="38"/>
      <c r="M197" s="38"/>
      <c r="N197" s="38"/>
      <c r="O197" s="38"/>
      <c r="P197" s="38"/>
      <c r="Q197" s="38"/>
      <c r="R197" s="38"/>
      <c r="S197" s="38"/>
      <c r="T197" s="38"/>
      <c r="U197" s="38"/>
      <c r="V197" s="38"/>
      <c r="W197" s="38"/>
      <c r="X197" s="38"/>
      <c r="Y197" s="38"/>
      <c r="Z197" s="38"/>
    </row>
    <row r="198">
      <c r="A198" s="334"/>
      <c r="B198" s="335"/>
      <c r="C198" s="336"/>
      <c r="D198" s="337"/>
      <c r="E198" s="335"/>
      <c r="F198" s="335"/>
      <c r="G198" s="335"/>
      <c r="H198" s="38"/>
      <c r="I198" s="38"/>
      <c r="J198" s="38"/>
      <c r="K198" s="38"/>
      <c r="L198" s="38"/>
      <c r="M198" s="38"/>
      <c r="N198" s="38"/>
      <c r="O198" s="38"/>
      <c r="P198" s="38"/>
      <c r="Q198" s="38"/>
      <c r="R198" s="38"/>
      <c r="S198" s="38"/>
      <c r="T198" s="38"/>
      <c r="U198" s="38"/>
      <c r="V198" s="38"/>
      <c r="W198" s="38"/>
      <c r="X198" s="38"/>
      <c r="Y198" s="38"/>
      <c r="Z198" s="38"/>
    </row>
    <row r="199">
      <c r="A199" s="334"/>
      <c r="B199" s="335"/>
      <c r="C199" s="336"/>
      <c r="D199" s="337"/>
      <c r="E199" s="335"/>
      <c r="F199" s="335"/>
      <c r="G199" s="335"/>
      <c r="H199" s="38"/>
      <c r="I199" s="38"/>
      <c r="J199" s="38"/>
      <c r="K199" s="38"/>
      <c r="L199" s="38"/>
      <c r="M199" s="38"/>
      <c r="N199" s="38"/>
      <c r="O199" s="38"/>
      <c r="P199" s="38"/>
      <c r="Q199" s="38"/>
      <c r="R199" s="38"/>
      <c r="S199" s="38"/>
      <c r="T199" s="38"/>
      <c r="U199" s="38"/>
      <c r="V199" s="38"/>
      <c r="W199" s="38"/>
      <c r="X199" s="38"/>
      <c r="Y199" s="38"/>
      <c r="Z199" s="38"/>
    </row>
    <row r="200">
      <c r="A200" s="334"/>
      <c r="B200" s="335"/>
      <c r="C200" s="336"/>
      <c r="D200" s="337"/>
      <c r="E200" s="335"/>
      <c r="F200" s="335"/>
      <c r="G200" s="335"/>
      <c r="H200" s="38"/>
      <c r="I200" s="38"/>
      <c r="J200" s="38"/>
      <c r="K200" s="38"/>
      <c r="L200" s="38"/>
      <c r="M200" s="38"/>
      <c r="N200" s="38"/>
      <c r="O200" s="38"/>
      <c r="P200" s="38"/>
      <c r="Q200" s="38"/>
      <c r="R200" s="38"/>
      <c r="S200" s="38"/>
      <c r="T200" s="38"/>
      <c r="U200" s="38"/>
      <c r="V200" s="38"/>
      <c r="W200" s="38"/>
      <c r="X200" s="38"/>
      <c r="Y200" s="38"/>
      <c r="Z200" s="38"/>
    </row>
    <row r="201">
      <c r="A201" s="334"/>
      <c r="B201" s="335"/>
      <c r="C201" s="336"/>
      <c r="D201" s="337"/>
      <c r="E201" s="335"/>
      <c r="F201" s="335"/>
      <c r="G201" s="335"/>
      <c r="H201" s="38"/>
      <c r="I201" s="38"/>
      <c r="J201" s="38"/>
      <c r="K201" s="38"/>
      <c r="L201" s="38"/>
      <c r="M201" s="38"/>
      <c r="N201" s="38"/>
      <c r="O201" s="38"/>
      <c r="P201" s="38"/>
      <c r="Q201" s="38"/>
      <c r="R201" s="38"/>
      <c r="S201" s="38"/>
      <c r="T201" s="38"/>
      <c r="U201" s="38"/>
      <c r="V201" s="38"/>
      <c r="W201" s="38"/>
      <c r="X201" s="38"/>
      <c r="Y201" s="38"/>
      <c r="Z201" s="38"/>
    </row>
    <row r="202">
      <c r="A202" s="334"/>
      <c r="B202" s="335"/>
      <c r="C202" s="336"/>
      <c r="D202" s="337"/>
      <c r="E202" s="335"/>
      <c r="F202" s="335"/>
      <c r="G202" s="335"/>
      <c r="H202" s="38"/>
      <c r="I202" s="38"/>
      <c r="J202" s="38"/>
      <c r="K202" s="38"/>
      <c r="L202" s="38"/>
      <c r="M202" s="38"/>
      <c r="N202" s="38"/>
      <c r="O202" s="38"/>
      <c r="P202" s="38"/>
      <c r="Q202" s="38"/>
      <c r="R202" s="38"/>
      <c r="S202" s="38"/>
      <c r="T202" s="38"/>
      <c r="U202" s="38"/>
      <c r="V202" s="38"/>
      <c r="W202" s="38"/>
      <c r="X202" s="38"/>
      <c r="Y202" s="38"/>
      <c r="Z202" s="38"/>
    </row>
    <row r="203">
      <c r="A203" s="334"/>
      <c r="B203" s="335"/>
      <c r="C203" s="336"/>
      <c r="D203" s="337"/>
      <c r="E203" s="335"/>
      <c r="F203" s="335"/>
      <c r="G203" s="335"/>
      <c r="H203" s="38"/>
      <c r="I203" s="38"/>
      <c r="J203" s="38"/>
      <c r="K203" s="38"/>
      <c r="L203" s="38"/>
      <c r="M203" s="38"/>
      <c r="N203" s="38"/>
      <c r="O203" s="38"/>
      <c r="P203" s="38"/>
      <c r="Q203" s="38"/>
      <c r="R203" s="38"/>
      <c r="S203" s="38"/>
      <c r="T203" s="38"/>
      <c r="U203" s="38"/>
      <c r="V203" s="38"/>
      <c r="W203" s="38"/>
      <c r="X203" s="38"/>
      <c r="Y203" s="38"/>
      <c r="Z203" s="38"/>
    </row>
    <row r="204">
      <c r="A204" s="334"/>
      <c r="B204" s="335"/>
      <c r="C204" s="336"/>
      <c r="D204" s="337"/>
      <c r="E204" s="335"/>
      <c r="F204" s="335"/>
      <c r="G204" s="335"/>
      <c r="H204" s="38"/>
      <c r="I204" s="38"/>
      <c r="J204" s="38"/>
      <c r="K204" s="38"/>
      <c r="L204" s="38"/>
      <c r="M204" s="38"/>
      <c r="N204" s="38"/>
      <c r="O204" s="38"/>
      <c r="P204" s="38"/>
      <c r="Q204" s="38"/>
      <c r="R204" s="38"/>
      <c r="S204" s="38"/>
      <c r="T204" s="38"/>
      <c r="U204" s="38"/>
      <c r="V204" s="38"/>
      <c r="W204" s="38"/>
      <c r="X204" s="38"/>
      <c r="Y204" s="38"/>
      <c r="Z204" s="38"/>
    </row>
    <row r="205">
      <c r="A205" s="334"/>
      <c r="B205" s="335"/>
      <c r="C205" s="336"/>
      <c r="D205" s="337"/>
      <c r="E205" s="335"/>
      <c r="F205" s="335"/>
      <c r="G205" s="335"/>
      <c r="H205" s="38"/>
      <c r="I205" s="38"/>
      <c r="J205" s="38"/>
      <c r="K205" s="38"/>
      <c r="L205" s="38"/>
      <c r="M205" s="38"/>
      <c r="N205" s="38"/>
      <c r="O205" s="38"/>
      <c r="P205" s="38"/>
      <c r="Q205" s="38"/>
      <c r="R205" s="38"/>
      <c r="S205" s="38"/>
      <c r="T205" s="38"/>
      <c r="U205" s="38"/>
      <c r="V205" s="38"/>
      <c r="W205" s="38"/>
      <c r="X205" s="38"/>
      <c r="Y205" s="38"/>
      <c r="Z205" s="38"/>
    </row>
    <row r="206">
      <c r="A206" s="334"/>
      <c r="B206" s="335"/>
      <c r="C206" s="336"/>
      <c r="D206" s="337"/>
      <c r="E206" s="335"/>
      <c r="F206" s="335"/>
      <c r="G206" s="335"/>
      <c r="H206" s="38"/>
      <c r="I206" s="38"/>
      <c r="J206" s="38"/>
      <c r="K206" s="38"/>
      <c r="L206" s="38"/>
      <c r="M206" s="38"/>
      <c r="N206" s="38"/>
      <c r="O206" s="38"/>
      <c r="P206" s="38"/>
      <c r="Q206" s="38"/>
      <c r="R206" s="38"/>
      <c r="S206" s="38"/>
      <c r="T206" s="38"/>
      <c r="U206" s="38"/>
      <c r="V206" s="38"/>
      <c r="W206" s="38"/>
      <c r="X206" s="38"/>
      <c r="Y206" s="38"/>
      <c r="Z206" s="38"/>
    </row>
    <row r="207">
      <c r="A207" s="334"/>
      <c r="B207" s="335"/>
      <c r="C207" s="336"/>
      <c r="D207" s="337"/>
      <c r="E207" s="335"/>
      <c r="F207" s="335"/>
      <c r="G207" s="335"/>
      <c r="H207" s="38"/>
      <c r="I207" s="38"/>
      <c r="J207" s="38"/>
      <c r="K207" s="38"/>
      <c r="L207" s="38"/>
      <c r="M207" s="38"/>
      <c r="N207" s="38"/>
      <c r="O207" s="38"/>
      <c r="P207" s="38"/>
      <c r="Q207" s="38"/>
      <c r="R207" s="38"/>
      <c r="S207" s="38"/>
      <c r="T207" s="38"/>
      <c r="U207" s="38"/>
      <c r="V207" s="38"/>
      <c r="W207" s="38"/>
      <c r="X207" s="38"/>
      <c r="Y207" s="38"/>
      <c r="Z207" s="38"/>
    </row>
    <row r="208">
      <c r="A208" s="334"/>
      <c r="B208" s="335"/>
      <c r="C208" s="336"/>
      <c r="D208" s="337"/>
      <c r="E208" s="335"/>
      <c r="F208" s="335"/>
      <c r="G208" s="335"/>
      <c r="H208" s="38"/>
      <c r="I208" s="38"/>
      <c r="J208" s="38"/>
      <c r="K208" s="38"/>
      <c r="L208" s="38"/>
      <c r="M208" s="38"/>
      <c r="N208" s="38"/>
      <c r="O208" s="38"/>
      <c r="P208" s="38"/>
      <c r="Q208" s="38"/>
      <c r="R208" s="38"/>
      <c r="S208" s="38"/>
      <c r="T208" s="38"/>
      <c r="U208" s="38"/>
      <c r="V208" s="38"/>
      <c r="W208" s="38"/>
      <c r="X208" s="38"/>
      <c r="Y208" s="38"/>
      <c r="Z208" s="38"/>
    </row>
    <row r="209">
      <c r="A209" s="334"/>
      <c r="B209" s="335"/>
      <c r="C209" s="336"/>
      <c r="D209" s="337"/>
      <c r="E209" s="335"/>
      <c r="F209" s="335"/>
      <c r="G209" s="335"/>
      <c r="H209" s="38"/>
      <c r="I209" s="38"/>
      <c r="J209" s="38"/>
      <c r="K209" s="38"/>
      <c r="L209" s="38"/>
      <c r="M209" s="38"/>
      <c r="N209" s="38"/>
      <c r="O209" s="38"/>
      <c r="P209" s="38"/>
      <c r="Q209" s="38"/>
      <c r="R209" s="38"/>
      <c r="S209" s="38"/>
      <c r="T209" s="38"/>
      <c r="U209" s="38"/>
      <c r="V209" s="38"/>
      <c r="W209" s="38"/>
      <c r="X209" s="38"/>
      <c r="Y209" s="38"/>
      <c r="Z209" s="38"/>
    </row>
    <row r="210">
      <c r="A210" s="334"/>
      <c r="B210" s="335"/>
      <c r="C210" s="336"/>
      <c r="D210" s="337"/>
      <c r="E210" s="335"/>
      <c r="F210" s="335"/>
      <c r="G210" s="335"/>
      <c r="H210" s="38"/>
      <c r="I210" s="38"/>
      <c r="J210" s="38"/>
      <c r="K210" s="38"/>
      <c r="L210" s="38"/>
      <c r="M210" s="38"/>
      <c r="N210" s="38"/>
      <c r="O210" s="38"/>
      <c r="P210" s="38"/>
      <c r="Q210" s="38"/>
      <c r="R210" s="38"/>
      <c r="S210" s="38"/>
      <c r="T210" s="38"/>
      <c r="U210" s="38"/>
      <c r="V210" s="38"/>
      <c r="W210" s="38"/>
      <c r="X210" s="38"/>
      <c r="Y210" s="38"/>
      <c r="Z210" s="38"/>
    </row>
    <row r="211">
      <c r="A211" s="334"/>
      <c r="B211" s="335"/>
      <c r="C211" s="336"/>
      <c r="D211" s="337"/>
      <c r="E211" s="335"/>
      <c r="F211" s="335"/>
      <c r="G211" s="335"/>
      <c r="H211" s="38"/>
      <c r="I211" s="38"/>
      <c r="J211" s="38"/>
      <c r="K211" s="38"/>
      <c r="L211" s="38"/>
      <c r="M211" s="38"/>
      <c r="N211" s="38"/>
      <c r="O211" s="38"/>
      <c r="P211" s="38"/>
      <c r="Q211" s="38"/>
      <c r="R211" s="38"/>
      <c r="S211" s="38"/>
      <c r="T211" s="38"/>
      <c r="U211" s="38"/>
      <c r="V211" s="38"/>
      <c r="W211" s="38"/>
      <c r="X211" s="38"/>
      <c r="Y211" s="38"/>
      <c r="Z211" s="38"/>
    </row>
    <row r="212">
      <c r="A212" s="334"/>
      <c r="B212" s="335"/>
      <c r="C212" s="336"/>
      <c r="D212" s="337"/>
      <c r="E212" s="335"/>
      <c r="F212" s="335"/>
      <c r="G212" s="335"/>
      <c r="H212" s="38"/>
      <c r="I212" s="38"/>
      <c r="J212" s="38"/>
      <c r="K212" s="38"/>
      <c r="L212" s="38"/>
      <c r="M212" s="38"/>
      <c r="N212" s="38"/>
      <c r="O212" s="38"/>
      <c r="P212" s="38"/>
      <c r="Q212" s="38"/>
      <c r="R212" s="38"/>
      <c r="S212" s="38"/>
      <c r="T212" s="38"/>
      <c r="U212" s="38"/>
      <c r="V212" s="38"/>
      <c r="W212" s="38"/>
      <c r="X212" s="38"/>
      <c r="Y212" s="38"/>
      <c r="Z212" s="38"/>
    </row>
    <row r="213">
      <c r="A213" s="334"/>
      <c r="B213" s="335"/>
      <c r="C213" s="336"/>
      <c r="D213" s="337"/>
      <c r="E213" s="335"/>
      <c r="F213" s="335"/>
      <c r="G213" s="335"/>
      <c r="H213" s="38"/>
      <c r="I213" s="38"/>
      <c r="J213" s="38"/>
      <c r="K213" s="38"/>
      <c r="L213" s="38"/>
      <c r="M213" s="38"/>
      <c r="N213" s="38"/>
      <c r="O213" s="38"/>
      <c r="P213" s="38"/>
      <c r="Q213" s="38"/>
      <c r="R213" s="38"/>
      <c r="S213" s="38"/>
      <c r="T213" s="38"/>
      <c r="U213" s="38"/>
      <c r="V213" s="38"/>
      <c r="W213" s="38"/>
      <c r="X213" s="38"/>
      <c r="Y213" s="38"/>
      <c r="Z213" s="38"/>
    </row>
    <row r="214">
      <c r="A214" s="334"/>
      <c r="B214" s="335"/>
      <c r="C214" s="336"/>
      <c r="D214" s="337"/>
      <c r="E214" s="335"/>
      <c r="F214" s="335"/>
      <c r="G214" s="335"/>
      <c r="H214" s="38"/>
      <c r="I214" s="38"/>
      <c r="J214" s="38"/>
      <c r="K214" s="38"/>
      <c r="L214" s="38"/>
      <c r="M214" s="38"/>
      <c r="N214" s="38"/>
      <c r="O214" s="38"/>
      <c r="P214" s="38"/>
      <c r="Q214" s="38"/>
      <c r="R214" s="38"/>
      <c r="S214" s="38"/>
      <c r="T214" s="38"/>
      <c r="U214" s="38"/>
      <c r="V214" s="38"/>
      <c r="W214" s="38"/>
      <c r="X214" s="38"/>
      <c r="Y214" s="38"/>
      <c r="Z214" s="38"/>
    </row>
    <row r="215">
      <c r="A215" s="334"/>
      <c r="B215" s="335"/>
      <c r="C215" s="336"/>
      <c r="D215" s="337"/>
      <c r="E215" s="335"/>
      <c r="F215" s="335"/>
      <c r="G215" s="335"/>
      <c r="H215" s="38"/>
      <c r="I215" s="38"/>
      <c r="J215" s="38"/>
      <c r="K215" s="38"/>
      <c r="L215" s="38"/>
      <c r="M215" s="38"/>
      <c r="N215" s="38"/>
      <c r="O215" s="38"/>
      <c r="P215" s="38"/>
      <c r="Q215" s="38"/>
      <c r="R215" s="38"/>
      <c r="S215" s="38"/>
      <c r="T215" s="38"/>
      <c r="U215" s="38"/>
      <c r="V215" s="38"/>
      <c r="W215" s="38"/>
      <c r="X215" s="38"/>
      <c r="Y215" s="38"/>
      <c r="Z215" s="38"/>
    </row>
    <row r="216">
      <c r="A216" s="334"/>
      <c r="B216" s="335"/>
      <c r="C216" s="336"/>
      <c r="D216" s="337"/>
      <c r="E216" s="335"/>
      <c r="F216" s="335"/>
      <c r="G216" s="335"/>
      <c r="H216" s="38"/>
      <c r="I216" s="38"/>
      <c r="J216" s="38"/>
      <c r="K216" s="38"/>
      <c r="L216" s="38"/>
      <c r="M216" s="38"/>
      <c r="N216" s="38"/>
      <c r="O216" s="38"/>
      <c r="P216" s="38"/>
      <c r="Q216" s="38"/>
      <c r="R216" s="38"/>
      <c r="S216" s="38"/>
      <c r="T216" s="38"/>
      <c r="U216" s="38"/>
      <c r="V216" s="38"/>
      <c r="W216" s="38"/>
      <c r="X216" s="38"/>
      <c r="Y216" s="38"/>
      <c r="Z216" s="38"/>
    </row>
    <row r="217">
      <c r="A217" s="334"/>
      <c r="B217" s="335"/>
      <c r="C217" s="336"/>
      <c r="D217" s="337"/>
      <c r="E217" s="335"/>
      <c r="F217" s="335"/>
      <c r="G217" s="335"/>
      <c r="H217" s="38"/>
      <c r="I217" s="38"/>
      <c r="J217" s="38"/>
      <c r="K217" s="38"/>
      <c r="L217" s="38"/>
      <c r="M217" s="38"/>
      <c r="N217" s="38"/>
      <c r="O217" s="38"/>
      <c r="P217" s="38"/>
      <c r="Q217" s="38"/>
      <c r="R217" s="38"/>
      <c r="S217" s="38"/>
      <c r="T217" s="38"/>
      <c r="U217" s="38"/>
      <c r="V217" s="38"/>
      <c r="W217" s="38"/>
      <c r="X217" s="38"/>
      <c r="Y217" s="38"/>
      <c r="Z217" s="38"/>
    </row>
    <row r="218">
      <c r="A218" s="334"/>
      <c r="B218" s="335"/>
      <c r="C218" s="336"/>
      <c r="D218" s="337"/>
      <c r="E218" s="335"/>
      <c r="F218" s="335"/>
      <c r="G218" s="335"/>
      <c r="H218" s="38"/>
      <c r="I218" s="38"/>
      <c r="J218" s="38"/>
      <c r="K218" s="38"/>
      <c r="L218" s="38"/>
      <c r="M218" s="38"/>
      <c r="N218" s="38"/>
      <c r="O218" s="38"/>
      <c r="P218" s="38"/>
      <c r="Q218" s="38"/>
      <c r="R218" s="38"/>
      <c r="S218" s="38"/>
      <c r="T218" s="38"/>
      <c r="U218" s="38"/>
      <c r="V218" s="38"/>
      <c r="W218" s="38"/>
      <c r="X218" s="38"/>
      <c r="Y218" s="38"/>
      <c r="Z218" s="38"/>
    </row>
    <row r="219">
      <c r="A219" s="334"/>
      <c r="B219" s="335"/>
      <c r="C219" s="336"/>
      <c r="D219" s="337"/>
      <c r="E219" s="335"/>
      <c r="F219" s="335"/>
      <c r="G219" s="335"/>
      <c r="H219" s="38"/>
      <c r="I219" s="38"/>
      <c r="J219" s="38"/>
      <c r="K219" s="38"/>
      <c r="L219" s="38"/>
      <c r="M219" s="38"/>
      <c r="N219" s="38"/>
      <c r="O219" s="38"/>
      <c r="P219" s="38"/>
      <c r="Q219" s="38"/>
      <c r="R219" s="38"/>
      <c r="S219" s="38"/>
      <c r="T219" s="38"/>
      <c r="U219" s="38"/>
      <c r="V219" s="38"/>
      <c r="W219" s="38"/>
      <c r="X219" s="38"/>
      <c r="Y219" s="38"/>
      <c r="Z219" s="38"/>
    </row>
    <row r="220">
      <c r="A220" s="334"/>
      <c r="B220" s="335"/>
      <c r="C220" s="336"/>
      <c r="D220" s="337"/>
      <c r="E220" s="335"/>
      <c r="F220" s="335"/>
      <c r="G220" s="335"/>
      <c r="H220" s="38"/>
      <c r="I220" s="38"/>
      <c r="J220" s="38"/>
      <c r="K220" s="38"/>
      <c r="L220" s="38"/>
      <c r="M220" s="38"/>
      <c r="N220" s="38"/>
      <c r="O220" s="38"/>
      <c r="P220" s="38"/>
      <c r="Q220" s="38"/>
      <c r="R220" s="38"/>
      <c r="S220" s="38"/>
      <c r="T220" s="38"/>
      <c r="U220" s="38"/>
      <c r="V220" s="38"/>
      <c r="W220" s="38"/>
      <c r="X220" s="38"/>
      <c r="Y220" s="38"/>
      <c r="Z220" s="38"/>
    </row>
    <row r="221">
      <c r="A221" s="334"/>
      <c r="B221" s="335"/>
      <c r="C221" s="336"/>
      <c r="D221" s="337"/>
      <c r="E221" s="335"/>
      <c r="F221" s="335"/>
      <c r="G221" s="335"/>
      <c r="H221" s="38"/>
      <c r="I221" s="38"/>
      <c r="J221" s="38"/>
      <c r="K221" s="38"/>
      <c r="L221" s="38"/>
      <c r="M221" s="38"/>
      <c r="N221" s="38"/>
      <c r="O221" s="38"/>
      <c r="P221" s="38"/>
      <c r="Q221" s="38"/>
      <c r="R221" s="38"/>
      <c r="S221" s="38"/>
      <c r="T221" s="38"/>
      <c r="U221" s="38"/>
      <c r="V221" s="38"/>
      <c r="W221" s="38"/>
      <c r="X221" s="38"/>
      <c r="Y221" s="38"/>
      <c r="Z221" s="38"/>
    </row>
    <row r="222">
      <c r="A222" s="334"/>
      <c r="B222" s="335"/>
      <c r="C222" s="336"/>
      <c r="D222" s="337"/>
      <c r="E222" s="335"/>
      <c r="F222" s="335"/>
      <c r="G222" s="335"/>
      <c r="H222" s="38"/>
      <c r="I222" s="38"/>
      <c r="J222" s="38"/>
      <c r="K222" s="38"/>
      <c r="L222" s="38"/>
      <c r="M222" s="38"/>
      <c r="N222" s="38"/>
      <c r="O222" s="38"/>
      <c r="P222" s="38"/>
      <c r="Q222" s="38"/>
      <c r="R222" s="38"/>
      <c r="S222" s="38"/>
      <c r="T222" s="38"/>
      <c r="U222" s="38"/>
      <c r="V222" s="38"/>
      <c r="W222" s="38"/>
      <c r="X222" s="38"/>
      <c r="Y222" s="38"/>
      <c r="Z222" s="38"/>
    </row>
    <row r="223">
      <c r="A223" s="334"/>
      <c r="B223" s="335"/>
      <c r="C223" s="336"/>
      <c r="D223" s="337"/>
      <c r="E223" s="335"/>
      <c r="F223" s="335"/>
      <c r="G223" s="335"/>
      <c r="H223" s="38"/>
      <c r="I223" s="38"/>
      <c r="J223" s="38"/>
      <c r="K223" s="38"/>
      <c r="L223" s="38"/>
      <c r="M223" s="38"/>
      <c r="N223" s="38"/>
      <c r="O223" s="38"/>
      <c r="P223" s="38"/>
      <c r="Q223" s="38"/>
      <c r="R223" s="38"/>
      <c r="S223" s="38"/>
      <c r="T223" s="38"/>
      <c r="U223" s="38"/>
      <c r="V223" s="38"/>
      <c r="W223" s="38"/>
      <c r="X223" s="38"/>
      <c r="Y223" s="38"/>
      <c r="Z223" s="38"/>
    </row>
    <row r="224">
      <c r="A224" s="334"/>
      <c r="B224" s="335"/>
      <c r="C224" s="336"/>
      <c r="D224" s="337"/>
      <c r="E224" s="335"/>
      <c r="F224" s="335"/>
      <c r="G224" s="335"/>
      <c r="H224" s="38"/>
      <c r="I224" s="38"/>
      <c r="J224" s="38"/>
      <c r="K224" s="38"/>
      <c r="L224" s="38"/>
      <c r="M224" s="38"/>
      <c r="N224" s="38"/>
      <c r="O224" s="38"/>
      <c r="P224" s="38"/>
      <c r="Q224" s="38"/>
      <c r="R224" s="38"/>
      <c r="S224" s="38"/>
      <c r="T224" s="38"/>
      <c r="U224" s="38"/>
      <c r="V224" s="38"/>
      <c r="W224" s="38"/>
      <c r="X224" s="38"/>
      <c r="Y224" s="38"/>
      <c r="Z224" s="38"/>
    </row>
    <row r="225">
      <c r="A225" s="334"/>
      <c r="B225" s="335"/>
      <c r="C225" s="336"/>
      <c r="D225" s="337"/>
      <c r="E225" s="335"/>
      <c r="F225" s="335"/>
      <c r="G225" s="335"/>
      <c r="H225" s="38"/>
      <c r="I225" s="38"/>
      <c r="J225" s="38"/>
      <c r="K225" s="38"/>
      <c r="L225" s="38"/>
      <c r="M225" s="38"/>
      <c r="N225" s="38"/>
      <c r="O225" s="38"/>
      <c r="P225" s="38"/>
      <c r="Q225" s="38"/>
      <c r="R225" s="38"/>
      <c r="S225" s="38"/>
      <c r="T225" s="38"/>
      <c r="U225" s="38"/>
      <c r="V225" s="38"/>
      <c r="W225" s="38"/>
      <c r="X225" s="38"/>
      <c r="Y225" s="38"/>
      <c r="Z225" s="38"/>
    </row>
    <row r="226">
      <c r="A226" s="334"/>
      <c r="B226" s="335"/>
      <c r="C226" s="336"/>
      <c r="D226" s="337"/>
      <c r="E226" s="335"/>
      <c r="F226" s="335"/>
      <c r="G226" s="335"/>
      <c r="H226" s="38"/>
      <c r="I226" s="38"/>
      <c r="J226" s="38"/>
      <c r="K226" s="38"/>
      <c r="L226" s="38"/>
      <c r="M226" s="38"/>
      <c r="N226" s="38"/>
      <c r="O226" s="38"/>
      <c r="P226" s="38"/>
      <c r="Q226" s="38"/>
      <c r="R226" s="38"/>
      <c r="S226" s="38"/>
      <c r="T226" s="38"/>
      <c r="U226" s="38"/>
      <c r="V226" s="38"/>
      <c r="W226" s="38"/>
      <c r="X226" s="38"/>
      <c r="Y226" s="38"/>
      <c r="Z226" s="38"/>
    </row>
    <row r="227">
      <c r="A227" s="334"/>
      <c r="B227" s="335"/>
      <c r="C227" s="336"/>
      <c r="D227" s="337"/>
      <c r="E227" s="335"/>
      <c r="F227" s="335"/>
      <c r="G227" s="335"/>
      <c r="H227" s="38"/>
      <c r="I227" s="38"/>
      <c r="J227" s="38"/>
      <c r="K227" s="38"/>
      <c r="L227" s="38"/>
      <c r="M227" s="38"/>
      <c r="N227" s="38"/>
      <c r="O227" s="38"/>
      <c r="P227" s="38"/>
      <c r="Q227" s="38"/>
      <c r="R227" s="38"/>
      <c r="S227" s="38"/>
      <c r="T227" s="38"/>
      <c r="U227" s="38"/>
      <c r="V227" s="38"/>
      <c r="W227" s="38"/>
      <c r="X227" s="38"/>
      <c r="Y227" s="38"/>
      <c r="Z227" s="38"/>
    </row>
    <row r="228">
      <c r="A228" s="334"/>
      <c r="B228" s="335"/>
      <c r="C228" s="336"/>
      <c r="D228" s="337"/>
      <c r="E228" s="335"/>
      <c r="F228" s="335"/>
      <c r="G228" s="335"/>
      <c r="H228" s="38"/>
      <c r="I228" s="38"/>
      <c r="J228" s="38"/>
      <c r="K228" s="38"/>
      <c r="L228" s="38"/>
      <c r="M228" s="38"/>
      <c r="N228" s="38"/>
      <c r="O228" s="38"/>
      <c r="P228" s="38"/>
      <c r="Q228" s="38"/>
      <c r="R228" s="38"/>
      <c r="S228" s="38"/>
      <c r="T228" s="38"/>
      <c r="U228" s="38"/>
      <c r="V228" s="38"/>
      <c r="W228" s="38"/>
      <c r="X228" s="38"/>
      <c r="Y228" s="38"/>
      <c r="Z228" s="38"/>
    </row>
    <row r="229">
      <c r="A229" s="334"/>
      <c r="B229" s="335"/>
      <c r="C229" s="336"/>
      <c r="D229" s="337"/>
      <c r="E229" s="335"/>
      <c r="F229" s="335"/>
      <c r="G229" s="335"/>
      <c r="H229" s="38"/>
      <c r="I229" s="38"/>
      <c r="J229" s="38"/>
      <c r="K229" s="38"/>
      <c r="L229" s="38"/>
      <c r="M229" s="38"/>
      <c r="N229" s="38"/>
      <c r="O229" s="38"/>
      <c r="P229" s="38"/>
      <c r="Q229" s="38"/>
      <c r="R229" s="38"/>
      <c r="S229" s="38"/>
      <c r="T229" s="38"/>
      <c r="U229" s="38"/>
      <c r="V229" s="38"/>
      <c r="W229" s="38"/>
      <c r="X229" s="38"/>
      <c r="Y229" s="38"/>
      <c r="Z229" s="38"/>
    </row>
    <row r="230">
      <c r="A230" s="334"/>
      <c r="B230" s="335"/>
      <c r="C230" s="336"/>
      <c r="D230" s="337"/>
      <c r="E230" s="335"/>
      <c r="F230" s="335"/>
      <c r="G230" s="335"/>
      <c r="H230" s="38"/>
      <c r="I230" s="38"/>
      <c r="J230" s="38"/>
      <c r="K230" s="38"/>
      <c r="L230" s="38"/>
      <c r="M230" s="38"/>
      <c r="N230" s="38"/>
      <c r="O230" s="38"/>
      <c r="P230" s="38"/>
      <c r="Q230" s="38"/>
      <c r="R230" s="38"/>
      <c r="S230" s="38"/>
      <c r="T230" s="38"/>
      <c r="U230" s="38"/>
      <c r="V230" s="38"/>
      <c r="W230" s="38"/>
      <c r="X230" s="38"/>
      <c r="Y230" s="38"/>
      <c r="Z230" s="38"/>
    </row>
    <row r="231">
      <c r="A231" s="334"/>
      <c r="B231" s="335"/>
      <c r="C231" s="336"/>
      <c r="D231" s="337"/>
      <c r="E231" s="335"/>
      <c r="F231" s="335"/>
      <c r="G231" s="335"/>
      <c r="H231" s="38"/>
      <c r="I231" s="38"/>
      <c r="J231" s="38"/>
      <c r="K231" s="38"/>
      <c r="L231" s="38"/>
      <c r="M231" s="38"/>
      <c r="N231" s="38"/>
      <c r="O231" s="38"/>
      <c r="P231" s="38"/>
      <c r="Q231" s="38"/>
      <c r="R231" s="38"/>
      <c r="S231" s="38"/>
      <c r="T231" s="38"/>
      <c r="U231" s="38"/>
      <c r="V231" s="38"/>
      <c r="W231" s="38"/>
      <c r="X231" s="38"/>
      <c r="Y231" s="38"/>
      <c r="Z231" s="38"/>
    </row>
    <row r="232">
      <c r="A232" s="334"/>
      <c r="B232" s="335"/>
      <c r="C232" s="336"/>
      <c r="D232" s="337"/>
      <c r="E232" s="335"/>
      <c r="F232" s="335"/>
      <c r="G232" s="335"/>
      <c r="H232" s="38"/>
      <c r="I232" s="38"/>
      <c r="J232" s="38"/>
      <c r="K232" s="38"/>
      <c r="L232" s="38"/>
      <c r="M232" s="38"/>
      <c r="N232" s="38"/>
      <c r="O232" s="38"/>
      <c r="P232" s="38"/>
      <c r="Q232" s="38"/>
      <c r="R232" s="38"/>
      <c r="S232" s="38"/>
      <c r="T232" s="38"/>
      <c r="U232" s="38"/>
      <c r="V232" s="38"/>
      <c r="W232" s="38"/>
      <c r="X232" s="38"/>
      <c r="Y232" s="38"/>
      <c r="Z232" s="38"/>
    </row>
    <row r="233">
      <c r="A233" s="334"/>
      <c r="B233" s="335"/>
      <c r="C233" s="336"/>
      <c r="D233" s="337"/>
      <c r="E233" s="335"/>
      <c r="F233" s="335"/>
      <c r="G233" s="335"/>
      <c r="H233" s="38"/>
      <c r="I233" s="38"/>
      <c r="J233" s="38"/>
      <c r="K233" s="38"/>
      <c r="L233" s="38"/>
      <c r="M233" s="38"/>
      <c r="N233" s="38"/>
      <c r="O233" s="38"/>
      <c r="P233" s="38"/>
      <c r="Q233" s="38"/>
      <c r="R233" s="38"/>
      <c r="S233" s="38"/>
      <c r="T233" s="38"/>
      <c r="U233" s="38"/>
      <c r="V233" s="38"/>
      <c r="W233" s="38"/>
      <c r="X233" s="38"/>
      <c r="Y233" s="38"/>
      <c r="Z233" s="38"/>
    </row>
    <row r="234">
      <c r="A234" s="334"/>
      <c r="B234" s="335"/>
      <c r="C234" s="336"/>
      <c r="D234" s="337"/>
      <c r="E234" s="335"/>
      <c r="F234" s="335"/>
      <c r="G234" s="335"/>
      <c r="H234" s="38"/>
      <c r="I234" s="38"/>
      <c r="J234" s="38"/>
      <c r="K234" s="38"/>
      <c r="L234" s="38"/>
      <c r="M234" s="38"/>
      <c r="N234" s="38"/>
      <c r="O234" s="38"/>
      <c r="P234" s="38"/>
      <c r="Q234" s="38"/>
      <c r="R234" s="38"/>
      <c r="S234" s="38"/>
      <c r="T234" s="38"/>
      <c r="U234" s="38"/>
      <c r="V234" s="38"/>
      <c r="W234" s="38"/>
      <c r="X234" s="38"/>
      <c r="Y234" s="38"/>
      <c r="Z234" s="38"/>
    </row>
    <row r="235">
      <c r="A235" s="334"/>
      <c r="B235" s="335"/>
      <c r="C235" s="336"/>
      <c r="D235" s="337"/>
      <c r="E235" s="335"/>
      <c r="F235" s="335"/>
      <c r="G235" s="335"/>
      <c r="H235" s="38"/>
      <c r="I235" s="38"/>
      <c r="J235" s="38"/>
      <c r="K235" s="38"/>
      <c r="L235" s="38"/>
      <c r="M235" s="38"/>
      <c r="N235" s="38"/>
      <c r="O235" s="38"/>
      <c r="P235" s="38"/>
      <c r="Q235" s="38"/>
      <c r="R235" s="38"/>
      <c r="S235" s="38"/>
      <c r="T235" s="38"/>
      <c r="U235" s="38"/>
      <c r="V235" s="38"/>
      <c r="W235" s="38"/>
      <c r="X235" s="38"/>
      <c r="Y235" s="38"/>
      <c r="Z235" s="38"/>
    </row>
    <row r="236">
      <c r="A236" s="334"/>
      <c r="B236" s="335"/>
      <c r="C236" s="336"/>
      <c r="D236" s="337"/>
      <c r="E236" s="335"/>
      <c r="F236" s="335"/>
      <c r="G236" s="335"/>
      <c r="H236" s="38"/>
      <c r="I236" s="38"/>
      <c r="J236" s="38"/>
      <c r="K236" s="38"/>
      <c r="L236" s="38"/>
      <c r="M236" s="38"/>
      <c r="N236" s="38"/>
      <c r="O236" s="38"/>
      <c r="P236" s="38"/>
      <c r="Q236" s="38"/>
      <c r="R236" s="38"/>
      <c r="S236" s="38"/>
      <c r="T236" s="38"/>
      <c r="U236" s="38"/>
      <c r="V236" s="38"/>
      <c r="W236" s="38"/>
      <c r="X236" s="38"/>
      <c r="Y236" s="38"/>
      <c r="Z236" s="38"/>
    </row>
    <row r="237">
      <c r="A237" s="334"/>
      <c r="B237" s="335"/>
      <c r="C237" s="336"/>
      <c r="D237" s="337"/>
      <c r="E237" s="335"/>
      <c r="F237" s="335"/>
      <c r="G237" s="335"/>
      <c r="H237" s="38"/>
      <c r="I237" s="38"/>
      <c r="J237" s="38"/>
      <c r="K237" s="38"/>
      <c r="L237" s="38"/>
      <c r="M237" s="38"/>
      <c r="N237" s="38"/>
      <c r="O237" s="38"/>
      <c r="P237" s="38"/>
      <c r="Q237" s="38"/>
      <c r="R237" s="38"/>
      <c r="S237" s="38"/>
      <c r="T237" s="38"/>
      <c r="U237" s="38"/>
      <c r="V237" s="38"/>
      <c r="W237" s="38"/>
      <c r="X237" s="38"/>
      <c r="Y237" s="38"/>
      <c r="Z237" s="38"/>
    </row>
    <row r="238">
      <c r="A238" s="334"/>
      <c r="B238" s="335"/>
      <c r="C238" s="336"/>
      <c r="D238" s="337"/>
      <c r="E238" s="335"/>
      <c r="F238" s="335"/>
      <c r="G238" s="335"/>
      <c r="H238" s="38"/>
      <c r="I238" s="38"/>
      <c r="J238" s="38"/>
      <c r="K238" s="38"/>
      <c r="L238" s="38"/>
      <c r="M238" s="38"/>
      <c r="N238" s="38"/>
      <c r="O238" s="38"/>
      <c r="P238" s="38"/>
      <c r="Q238" s="38"/>
      <c r="R238" s="38"/>
      <c r="S238" s="38"/>
      <c r="T238" s="38"/>
      <c r="U238" s="38"/>
      <c r="V238" s="38"/>
      <c r="W238" s="38"/>
      <c r="X238" s="38"/>
      <c r="Y238" s="38"/>
      <c r="Z238" s="38"/>
    </row>
    <row r="239">
      <c r="A239" s="334"/>
      <c r="B239" s="335"/>
      <c r="C239" s="336"/>
      <c r="D239" s="337"/>
      <c r="E239" s="335"/>
      <c r="F239" s="335"/>
      <c r="G239" s="335"/>
      <c r="H239" s="38"/>
      <c r="I239" s="38"/>
      <c r="J239" s="38"/>
      <c r="K239" s="38"/>
      <c r="L239" s="38"/>
      <c r="M239" s="38"/>
      <c r="N239" s="38"/>
      <c r="O239" s="38"/>
      <c r="P239" s="38"/>
      <c r="Q239" s="38"/>
      <c r="R239" s="38"/>
      <c r="S239" s="38"/>
      <c r="T239" s="38"/>
      <c r="U239" s="38"/>
      <c r="V239" s="38"/>
      <c r="W239" s="38"/>
      <c r="X239" s="38"/>
      <c r="Y239" s="38"/>
      <c r="Z239" s="38"/>
    </row>
    <row r="240">
      <c r="A240" s="334"/>
      <c r="B240" s="335"/>
      <c r="C240" s="336"/>
      <c r="D240" s="337"/>
      <c r="E240" s="335"/>
      <c r="F240" s="335"/>
      <c r="G240" s="335"/>
      <c r="H240" s="38"/>
      <c r="I240" s="38"/>
      <c r="J240" s="38"/>
      <c r="K240" s="38"/>
      <c r="L240" s="38"/>
      <c r="M240" s="38"/>
      <c r="N240" s="38"/>
      <c r="O240" s="38"/>
      <c r="P240" s="38"/>
      <c r="Q240" s="38"/>
      <c r="R240" s="38"/>
      <c r="S240" s="38"/>
      <c r="T240" s="38"/>
      <c r="U240" s="38"/>
      <c r="V240" s="38"/>
      <c r="W240" s="38"/>
      <c r="X240" s="38"/>
      <c r="Y240" s="38"/>
      <c r="Z240" s="38"/>
    </row>
    <row r="241">
      <c r="A241" s="334"/>
      <c r="B241" s="335"/>
      <c r="C241" s="336"/>
      <c r="D241" s="337"/>
      <c r="E241" s="335"/>
      <c r="F241" s="335"/>
      <c r="G241" s="335"/>
      <c r="H241" s="38"/>
      <c r="I241" s="38"/>
      <c r="J241" s="38"/>
      <c r="K241" s="38"/>
      <c r="L241" s="38"/>
      <c r="M241" s="38"/>
      <c r="N241" s="38"/>
      <c r="O241" s="38"/>
      <c r="P241" s="38"/>
      <c r="Q241" s="38"/>
      <c r="R241" s="38"/>
      <c r="S241" s="38"/>
      <c r="T241" s="38"/>
      <c r="U241" s="38"/>
      <c r="V241" s="38"/>
      <c r="W241" s="38"/>
      <c r="X241" s="38"/>
      <c r="Y241" s="38"/>
      <c r="Z241" s="38"/>
    </row>
    <row r="242">
      <c r="A242" s="334"/>
      <c r="B242" s="335"/>
      <c r="C242" s="336"/>
      <c r="D242" s="337"/>
      <c r="E242" s="335"/>
      <c r="F242" s="335"/>
      <c r="G242" s="335"/>
      <c r="H242" s="38"/>
      <c r="I242" s="38"/>
      <c r="J242" s="38"/>
      <c r="K242" s="38"/>
      <c r="L242" s="38"/>
      <c r="M242" s="38"/>
      <c r="N242" s="38"/>
      <c r="O242" s="38"/>
      <c r="P242" s="38"/>
      <c r="Q242" s="38"/>
      <c r="R242" s="38"/>
      <c r="S242" s="38"/>
      <c r="T242" s="38"/>
      <c r="U242" s="38"/>
      <c r="V242" s="38"/>
      <c r="W242" s="38"/>
      <c r="X242" s="38"/>
      <c r="Y242" s="38"/>
      <c r="Z242" s="38"/>
    </row>
    <row r="243">
      <c r="A243" s="334"/>
      <c r="B243" s="335"/>
      <c r="C243" s="336"/>
      <c r="D243" s="337"/>
      <c r="E243" s="335"/>
      <c r="F243" s="335"/>
      <c r="G243" s="335"/>
      <c r="H243" s="38"/>
      <c r="I243" s="38"/>
      <c r="J243" s="38"/>
      <c r="K243" s="38"/>
      <c r="L243" s="38"/>
      <c r="M243" s="38"/>
      <c r="N243" s="38"/>
      <c r="O243" s="38"/>
      <c r="P243" s="38"/>
      <c r="Q243" s="38"/>
      <c r="R243" s="38"/>
      <c r="S243" s="38"/>
      <c r="T243" s="38"/>
      <c r="U243" s="38"/>
      <c r="V243" s="38"/>
      <c r="W243" s="38"/>
      <c r="X243" s="38"/>
      <c r="Y243" s="38"/>
      <c r="Z243" s="38"/>
    </row>
    <row r="244">
      <c r="A244" s="334"/>
      <c r="B244" s="335"/>
      <c r="C244" s="336"/>
      <c r="D244" s="337"/>
      <c r="E244" s="335"/>
      <c r="F244" s="335"/>
      <c r="G244" s="335"/>
      <c r="H244" s="38"/>
      <c r="I244" s="38"/>
      <c r="J244" s="38"/>
      <c r="K244" s="38"/>
      <c r="L244" s="38"/>
      <c r="M244" s="38"/>
      <c r="N244" s="38"/>
      <c r="O244" s="38"/>
      <c r="P244" s="38"/>
      <c r="Q244" s="38"/>
      <c r="R244" s="38"/>
      <c r="S244" s="38"/>
      <c r="T244" s="38"/>
      <c r="U244" s="38"/>
      <c r="V244" s="38"/>
      <c r="W244" s="38"/>
      <c r="X244" s="38"/>
      <c r="Y244" s="38"/>
      <c r="Z244" s="38"/>
    </row>
    <row r="245">
      <c r="A245" s="334"/>
      <c r="B245" s="335"/>
      <c r="C245" s="336"/>
      <c r="D245" s="337"/>
      <c r="E245" s="335"/>
      <c r="F245" s="335"/>
      <c r="G245" s="335"/>
      <c r="H245" s="38"/>
      <c r="I245" s="38"/>
      <c r="J245" s="38"/>
      <c r="K245" s="38"/>
      <c r="L245" s="38"/>
      <c r="M245" s="38"/>
      <c r="N245" s="38"/>
      <c r="O245" s="38"/>
      <c r="P245" s="38"/>
      <c r="Q245" s="38"/>
      <c r="R245" s="38"/>
      <c r="S245" s="38"/>
      <c r="T245" s="38"/>
      <c r="U245" s="38"/>
      <c r="V245" s="38"/>
      <c r="W245" s="38"/>
      <c r="X245" s="38"/>
      <c r="Y245" s="38"/>
      <c r="Z245" s="38"/>
    </row>
    <row r="246">
      <c r="A246" s="334"/>
      <c r="B246" s="335"/>
      <c r="C246" s="336"/>
      <c r="D246" s="337"/>
      <c r="E246" s="335"/>
      <c r="F246" s="335"/>
      <c r="G246" s="335"/>
      <c r="H246" s="38"/>
      <c r="I246" s="38"/>
      <c r="J246" s="38"/>
      <c r="K246" s="38"/>
      <c r="L246" s="38"/>
      <c r="M246" s="38"/>
      <c r="N246" s="38"/>
      <c r="O246" s="38"/>
      <c r="P246" s="38"/>
      <c r="Q246" s="38"/>
      <c r="R246" s="38"/>
      <c r="S246" s="38"/>
      <c r="T246" s="38"/>
      <c r="U246" s="38"/>
      <c r="V246" s="38"/>
      <c r="W246" s="38"/>
      <c r="X246" s="38"/>
      <c r="Y246" s="38"/>
      <c r="Z246" s="38"/>
    </row>
    <row r="247">
      <c r="A247" s="334"/>
      <c r="B247" s="335"/>
      <c r="C247" s="336"/>
      <c r="D247" s="337"/>
      <c r="E247" s="335"/>
      <c r="F247" s="335"/>
      <c r="G247" s="335"/>
      <c r="H247" s="38"/>
      <c r="I247" s="38"/>
      <c r="J247" s="38"/>
      <c r="K247" s="38"/>
      <c r="L247" s="38"/>
      <c r="M247" s="38"/>
      <c r="N247" s="38"/>
      <c r="O247" s="38"/>
      <c r="P247" s="38"/>
      <c r="Q247" s="38"/>
      <c r="R247" s="38"/>
      <c r="S247" s="38"/>
      <c r="T247" s="38"/>
      <c r="U247" s="38"/>
      <c r="V247" s="38"/>
      <c r="W247" s="38"/>
      <c r="X247" s="38"/>
      <c r="Y247" s="38"/>
      <c r="Z247" s="38"/>
    </row>
    <row r="248">
      <c r="A248" s="334"/>
      <c r="B248" s="335"/>
      <c r="C248" s="336"/>
      <c r="D248" s="337"/>
      <c r="E248" s="335"/>
      <c r="F248" s="335"/>
      <c r="G248" s="335"/>
      <c r="H248" s="38"/>
      <c r="I248" s="38"/>
      <c r="J248" s="38"/>
      <c r="K248" s="38"/>
      <c r="L248" s="38"/>
      <c r="M248" s="38"/>
      <c r="N248" s="38"/>
      <c r="O248" s="38"/>
      <c r="P248" s="38"/>
      <c r="Q248" s="38"/>
      <c r="R248" s="38"/>
      <c r="S248" s="38"/>
      <c r="T248" s="38"/>
      <c r="U248" s="38"/>
      <c r="V248" s="38"/>
      <c r="W248" s="38"/>
      <c r="X248" s="38"/>
      <c r="Y248" s="38"/>
      <c r="Z248" s="38"/>
    </row>
    <row r="249">
      <c r="A249" s="334"/>
      <c r="B249" s="335"/>
      <c r="C249" s="336"/>
      <c r="D249" s="337"/>
      <c r="E249" s="335"/>
      <c r="F249" s="335"/>
      <c r="G249" s="335"/>
      <c r="H249" s="38"/>
      <c r="I249" s="38"/>
      <c r="J249" s="38"/>
      <c r="K249" s="38"/>
      <c r="L249" s="38"/>
      <c r="M249" s="38"/>
      <c r="N249" s="38"/>
      <c r="O249" s="38"/>
      <c r="P249" s="38"/>
      <c r="Q249" s="38"/>
      <c r="R249" s="38"/>
      <c r="S249" s="38"/>
      <c r="T249" s="38"/>
      <c r="U249" s="38"/>
      <c r="V249" s="38"/>
      <c r="W249" s="38"/>
      <c r="X249" s="38"/>
      <c r="Y249" s="38"/>
      <c r="Z249" s="38"/>
    </row>
    <row r="250">
      <c r="A250" s="334"/>
      <c r="B250" s="335"/>
      <c r="C250" s="336"/>
      <c r="D250" s="337"/>
      <c r="E250" s="335"/>
      <c r="F250" s="335"/>
      <c r="G250" s="335"/>
      <c r="H250" s="38"/>
      <c r="I250" s="38"/>
      <c r="J250" s="38"/>
      <c r="K250" s="38"/>
      <c r="L250" s="38"/>
      <c r="M250" s="38"/>
      <c r="N250" s="38"/>
      <c r="O250" s="38"/>
      <c r="P250" s="38"/>
      <c r="Q250" s="38"/>
      <c r="R250" s="38"/>
      <c r="S250" s="38"/>
      <c r="T250" s="38"/>
      <c r="U250" s="38"/>
      <c r="V250" s="38"/>
      <c r="W250" s="38"/>
      <c r="X250" s="38"/>
      <c r="Y250" s="38"/>
      <c r="Z250" s="38"/>
    </row>
    <row r="251">
      <c r="A251" s="334"/>
      <c r="B251" s="335"/>
      <c r="C251" s="336"/>
      <c r="D251" s="337"/>
      <c r="E251" s="335"/>
      <c r="F251" s="335"/>
      <c r="G251" s="335"/>
      <c r="H251" s="38"/>
      <c r="I251" s="38"/>
      <c r="J251" s="38"/>
      <c r="K251" s="38"/>
      <c r="L251" s="38"/>
      <c r="M251" s="38"/>
      <c r="N251" s="38"/>
      <c r="O251" s="38"/>
      <c r="P251" s="38"/>
      <c r="Q251" s="38"/>
      <c r="R251" s="38"/>
      <c r="S251" s="38"/>
      <c r="T251" s="38"/>
      <c r="U251" s="38"/>
      <c r="V251" s="38"/>
      <c r="W251" s="38"/>
      <c r="X251" s="38"/>
      <c r="Y251" s="38"/>
      <c r="Z251" s="38"/>
    </row>
    <row r="252">
      <c r="A252" s="334"/>
      <c r="B252" s="335"/>
      <c r="C252" s="336"/>
      <c r="D252" s="337"/>
      <c r="E252" s="335"/>
      <c r="F252" s="335"/>
      <c r="G252" s="335"/>
      <c r="H252" s="38"/>
      <c r="I252" s="38"/>
      <c r="J252" s="38"/>
      <c r="K252" s="38"/>
      <c r="L252" s="38"/>
      <c r="M252" s="38"/>
      <c r="N252" s="38"/>
      <c r="O252" s="38"/>
      <c r="P252" s="38"/>
      <c r="Q252" s="38"/>
      <c r="R252" s="38"/>
      <c r="S252" s="38"/>
      <c r="T252" s="38"/>
      <c r="U252" s="38"/>
      <c r="V252" s="38"/>
      <c r="W252" s="38"/>
      <c r="X252" s="38"/>
      <c r="Y252" s="38"/>
      <c r="Z252" s="38"/>
    </row>
    <row r="253">
      <c r="A253" s="334"/>
      <c r="B253" s="335"/>
      <c r="C253" s="336"/>
      <c r="D253" s="337"/>
      <c r="E253" s="335"/>
      <c r="F253" s="335"/>
      <c r="G253" s="335"/>
      <c r="H253" s="38"/>
      <c r="I253" s="38"/>
      <c r="J253" s="38"/>
      <c r="K253" s="38"/>
      <c r="L253" s="38"/>
      <c r="M253" s="38"/>
      <c r="N253" s="38"/>
      <c r="O253" s="38"/>
      <c r="P253" s="38"/>
      <c r="Q253" s="38"/>
      <c r="R253" s="38"/>
      <c r="S253" s="38"/>
      <c r="T253" s="38"/>
      <c r="U253" s="38"/>
      <c r="V253" s="38"/>
      <c r="W253" s="38"/>
      <c r="X253" s="38"/>
      <c r="Y253" s="38"/>
      <c r="Z253" s="38"/>
    </row>
    <row r="254">
      <c r="A254" s="334"/>
      <c r="B254" s="335"/>
      <c r="C254" s="336"/>
      <c r="D254" s="337"/>
      <c r="E254" s="335"/>
      <c r="F254" s="335"/>
      <c r="G254" s="335"/>
      <c r="H254" s="38"/>
      <c r="I254" s="38"/>
      <c r="J254" s="38"/>
      <c r="K254" s="38"/>
      <c r="L254" s="38"/>
      <c r="M254" s="38"/>
      <c r="N254" s="38"/>
      <c r="O254" s="38"/>
      <c r="P254" s="38"/>
      <c r="Q254" s="38"/>
      <c r="R254" s="38"/>
      <c r="S254" s="38"/>
      <c r="T254" s="38"/>
      <c r="U254" s="38"/>
      <c r="V254" s="38"/>
      <c r="W254" s="38"/>
      <c r="X254" s="38"/>
      <c r="Y254" s="38"/>
      <c r="Z254" s="38"/>
    </row>
    <row r="255">
      <c r="A255" s="334"/>
      <c r="B255" s="335"/>
      <c r="C255" s="336"/>
      <c r="D255" s="337"/>
      <c r="E255" s="335"/>
      <c r="F255" s="335"/>
      <c r="G255" s="335"/>
      <c r="H255" s="38"/>
      <c r="I255" s="38"/>
      <c r="J255" s="38"/>
      <c r="K255" s="38"/>
      <c r="L255" s="38"/>
      <c r="M255" s="38"/>
      <c r="N255" s="38"/>
      <c r="O255" s="38"/>
      <c r="P255" s="38"/>
      <c r="Q255" s="38"/>
      <c r="R255" s="38"/>
      <c r="S255" s="38"/>
      <c r="T255" s="38"/>
      <c r="U255" s="38"/>
      <c r="V255" s="38"/>
      <c r="W255" s="38"/>
      <c r="X255" s="38"/>
      <c r="Y255" s="38"/>
      <c r="Z255" s="38"/>
    </row>
    <row r="256">
      <c r="A256" s="334"/>
      <c r="B256" s="335"/>
      <c r="C256" s="336"/>
      <c r="D256" s="337"/>
      <c r="E256" s="335"/>
      <c r="F256" s="335"/>
      <c r="G256" s="335"/>
      <c r="H256" s="38"/>
      <c r="I256" s="38"/>
      <c r="J256" s="38"/>
      <c r="K256" s="38"/>
      <c r="L256" s="38"/>
      <c r="M256" s="38"/>
      <c r="N256" s="38"/>
      <c r="O256" s="38"/>
      <c r="P256" s="38"/>
      <c r="Q256" s="38"/>
      <c r="R256" s="38"/>
      <c r="S256" s="38"/>
      <c r="T256" s="38"/>
      <c r="U256" s="38"/>
      <c r="V256" s="38"/>
      <c r="W256" s="38"/>
      <c r="X256" s="38"/>
      <c r="Y256" s="38"/>
      <c r="Z256" s="38"/>
    </row>
    <row r="257">
      <c r="A257" s="334"/>
      <c r="B257" s="335"/>
      <c r="C257" s="336"/>
      <c r="D257" s="337"/>
      <c r="E257" s="335"/>
      <c r="F257" s="335"/>
      <c r="G257" s="335"/>
      <c r="H257" s="38"/>
      <c r="I257" s="38"/>
      <c r="J257" s="38"/>
      <c r="K257" s="38"/>
      <c r="L257" s="38"/>
      <c r="M257" s="38"/>
      <c r="N257" s="38"/>
      <c r="O257" s="38"/>
      <c r="P257" s="38"/>
      <c r="Q257" s="38"/>
      <c r="R257" s="38"/>
      <c r="S257" s="38"/>
      <c r="T257" s="38"/>
      <c r="U257" s="38"/>
      <c r="V257" s="38"/>
      <c r="W257" s="38"/>
      <c r="X257" s="38"/>
      <c r="Y257" s="38"/>
      <c r="Z257" s="38"/>
    </row>
    <row r="258">
      <c r="A258" s="334"/>
      <c r="B258" s="335"/>
      <c r="C258" s="336"/>
      <c r="D258" s="337"/>
      <c r="E258" s="335"/>
      <c r="F258" s="335"/>
      <c r="G258" s="335"/>
      <c r="H258" s="38"/>
      <c r="I258" s="38"/>
      <c r="J258" s="38"/>
      <c r="K258" s="38"/>
      <c r="L258" s="38"/>
      <c r="M258" s="38"/>
      <c r="N258" s="38"/>
      <c r="O258" s="38"/>
      <c r="P258" s="38"/>
      <c r="Q258" s="38"/>
      <c r="R258" s="38"/>
      <c r="S258" s="38"/>
      <c r="T258" s="38"/>
      <c r="U258" s="38"/>
      <c r="V258" s="38"/>
      <c r="W258" s="38"/>
      <c r="X258" s="38"/>
      <c r="Y258" s="38"/>
      <c r="Z258" s="38"/>
    </row>
    <row r="259">
      <c r="A259" s="334"/>
      <c r="B259" s="335"/>
      <c r="C259" s="336"/>
      <c r="D259" s="337"/>
      <c r="E259" s="335"/>
      <c r="F259" s="335"/>
      <c r="G259" s="335"/>
      <c r="H259" s="38"/>
      <c r="I259" s="38"/>
      <c r="J259" s="38"/>
      <c r="K259" s="38"/>
      <c r="L259" s="38"/>
      <c r="M259" s="38"/>
      <c r="N259" s="38"/>
      <c r="O259" s="38"/>
      <c r="P259" s="38"/>
      <c r="Q259" s="38"/>
      <c r="R259" s="38"/>
      <c r="S259" s="38"/>
      <c r="T259" s="38"/>
      <c r="U259" s="38"/>
      <c r="V259" s="38"/>
      <c r="W259" s="38"/>
      <c r="X259" s="38"/>
      <c r="Y259" s="38"/>
      <c r="Z259" s="38"/>
    </row>
    <row r="260">
      <c r="A260" s="334"/>
      <c r="B260" s="335"/>
      <c r="C260" s="336"/>
      <c r="D260" s="337"/>
      <c r="E260" s="335"/>
      <c r="F260" s="335"/>
      <c r="G260" s="335"/>
      <c r="H260" s="38"/>
      <c r="I260" s="38"/>
      <c r="J260" s="38"/>
      <c r="K260" s="38"/>
      <c r="L260" s="38"/>
      <c r="M260" s="38"/>
      <c r="N260" s="38"/>
      <c r="O260" s="38"/>
      <c r="P260" s="38"/>
      <c r="Q260" s="38"/>
      <c r="R260" s="38"/>
      <c r="S260" s="38"/>
      <c r="T260" s="38"/>
      <c r="U260" s="38"/>
      <c r="V260" s="38"/>
      <c r="W260" s="38"/>
      <c r="X260" s="38"/>
      <c r="Y260" s="38"/>
      <c r="Z260" s="38"/>
    </row>
    <row r="261">
      <c r="A261" s="334"/>
      <c r="B261" s="335"/>
      <c r="C261" s="336"/>
      <c r="D261" s="337"/>
      <c r="E261" s="335"/>
      <c r="F261" s="335"/>
      <c r="G261" s="335"/>
      <c r="H261" s="38"/>
      <c r="I261" s="38"/>
      <c r="J261" s="38"/>
      <c r="K261" s="38"/>
      <c r="L261" s="38"/>
      <c r="M261" s="38"/>
      <c r="N261" s="38"/>
      <c r="O261" s="38"/>
      <c r="P261" s="38"/>
      <c r="Q261" s="38"/>
      <c r="R261" s="38"/>
      <c r="S261" s="38"/>
      <c r="T261" s="38"/>
      <c r="U261" s="38"/>
      <c r="V261" s="38"/>
      <c r="W261" s="38"/>
      <c r="X261" s="38"/>
      <c r="Y261" s="38"/>
      <c r="Z261" s="38"/>
    </row>
    <row r="262">
      <c r="A262" s="334"/>
      <c r="B262" s="335"/>
      <c r="C262" s="336"/>
      <c r="D262" s="337"/>
      <c r="E262" s="335"/>
      <c r="F262" s="335"/>
      <c r="G262" s="335"/>
      <c r="H262" s="38"/>
      <c r="I262" s="38"/>
      <c r="J262" s="38"/>
      <c r="K262" s="38"/>
      <c r="L262" s="38"/>
      <c r="M262" s="38"/>
      <c r="N262" s="38"/>
      <c r="O262" s="38"/>
      <c r="P262" s="38"/>
      <c r="Q262" s="38"/>
      <c r="R262" s="38"/>
      <c r="S262" s="38"/>
      <c r="T262" s="38"/>
      <c r="U262" s="38"/>
      <c r="V262" s="38"/>
      <c r="W262" s="38"/>
      <c r="X262" s="38"/>
      <c r="Y262" s="38"/>
      <c r="Z262" s="38"/>
    </row>
    <row r="263">
      <c r="A263" s="334"/>
      <c r="B263" s="335"/>
      <c r="C263" s="336"/>
      <c r="D263" s="337"/>
      <c r="E263" s="335"/>
      <c r="F263" s="335"/>
      <c r="G263" s="335"/>
      <c r="H263" s="38"/>
      <c r="I263" s="38"/>
      <c r="J263" s="38"/>
      <c r="K263" s="38"/>
      <c r="L263" s="38"/>
      <c r="M263" s="38"/>
      <c r="N263" s="38"/>
      <c r="O263" s="38"/>
      <c r="P263" s="38"/>
      <c r="Q263" s="38"/>
      <c r="R263" s="38"/>
      <c r="S263" s="38"/>
      <c r="T263" s="38"/>
      <c r="U263" s="38"/>
      <c r="V263" s="38"/>
      <c r="W263" s="38"/>
      <c r="X263" s="38"/>
      <c r="Y263" s="38"/>
      <c r="Z263" s="38"/>
    </row>
    <row r="264">
      <c r="A264" s="334"/>
      <c r="B264" s="335"/>
      <c r="C264" s="336"/>
      <c r="D264" s="337"/>
      <c r="E264" s="335"/>
      <c r="F264" s="335"/>
      <c r="G264" s="335"/>
      <c r="H264" s="38"/>
      <c r="I264" s="38"/>
      <c r="J264" s="38"/>
      <c r="K264" s="38"/>
      <c r="L264" s="38"/>
      <c r="M264" s="38"/>
      <c r="N264" s="38"/>
      <c r="O264" s="38"/>
      <c r="P264" s="38"/>
      <c r="Q264" s="38"/>
      <c r="R264" s="38"/>
      <c r="S264" s="38"/>
      <c r="T264" s="38"/>
      <c r="U264" s="38"/>
      <c r="V264" s="38"/>
      <c r="W264" s="38"/>
      <c r="X264" s="38"/>
      <c r="Y264" s="38"/>
      <c r="Z264" s="38"/>
    </row>
    <row r="265">
      <c r="A265" s="334"/>
      <c r="B265" s="335"/>
      <c r="C265" s="336"/>
      <c r="D265" s="337"/>
      <c r="E265" s="335"/>
      <c r="F265" s="335"/>
      <c r="G265" s="335"/>
      <c r="H265" s="38"/>
      <c r="I265" s="38"/>
      <c r="J265" s="38"/>
      <c r="K265" s="38"/>
      <c r="L265" s="38"/>
      <c r="M265" s="38"/>
      <c r="N265" s="38"/>
      <c r="O265" s="38"/>
      <c r="P265" s="38"/>
      <c r="Q265" s="38"/>
      <c r="R265" s="38"/>
      <c r="S265" s="38"/>
      <c r="T265" s="38"/>
      <c r="U265" s="38"/>
      <c r="V265" s="38"/>
      <c r="W265" s="38"/>
      <c r="X265" s="38"/>
      <c r="Y265" s="38"/>
      <c r="Z265" s="38"/>
    </row>
    <row r="266">
      <c r="A266" s="334"/>
      <c r="B266" s="335"/>
      <c r="C266" s="336"/>
      <c r="D266" s="337"/>
      <c r="E266" s="335"/>
      <c r="F266" s="335"/>
      <c r="G266" s="335"/>
      <c r="H266" s="38"/>
      <c r="I266" s="38"/>
      <c r="J266" s="38"/>
      <c r="K266" s="38"/>
      <c r="L266" s="38"/>
      <c r="M266" s="38"/>
      <c r="N266" s="38"/>
      <c r="O266" s="38"/>
      <c r="P266" s="38"/>
      <c r="Q266" s="38"/>
      <c r="R266" s="38"/>
      <c r="S266" s="38"/>
      <c r="T266" s="38"/>
      <c r="U266" s="38"/>
      <c r="V266" s="38"/>
      <c r="W266" s="38"/>
      <c r="X266" s="38"/>
      <c r="Y266" s="38"/>
      <c r="Z266" s="38"/>
    </row>
    <row r="267">
      <c r="A267" s="334"/>
      <c r="B267" s="335"/>
      <c r="C267" s="336"/>
      <c r="D267" s="337"/>
      <c r="E267" s="335"/>
      <c r="F267" s="335"/>
      <c r="G267" s="335"/>
      <c r="H267" s="38"/>
      <c r="I267" s="38"/>
      <c r="J267" s="38"/>
      <c r="K267" s="38"/>
      <c r="L267" s="38"/>
      <c r="M267" s="38"/>
      <c r="N267" s="38"/>
      <c r="O267" s="38"/>
      <c r="P267" s="38"/>
      <c r="Q267" s="38"/>
      <c r="R267" s="38"/>
      <c r="S267" s="38"/>
      <c r="T267" s="38"/>
      <c r="U267" s="38"/>
      <c r="V267" s="38"/>
      <c r="W267" s="38"/>
      <c r="X267" s="38"/>
      <c r="Y267" s="38"/>
      <c r="Z267" s="38"/>
    </row>
    <row r="268">
      <c r="A268" s="334"/>
      <c r="B268" s="335"/>
      <c r="C268" s="336"/>
      <c r="D268" s="337"/>
      <c r="E268" s="335"/>
      <c r="F268" s="335"/>
      <c r="G268" s="335"/>
      <c r="H268" s="38"/>
      <c r="I268" s="38"/>
      <c r="J268" s="38"/>
      <c r="K268" s="38"/>
      <c r="L268" s="38"/>
      <c r="M268" s="38"/>
      <c r="N268" s="38"/>
      <c r="O268" s="38"/>
      <c r="P268" s="38"/>
      <c r="Q268" s="38"/>
      <c r="R268" s="38"/>
      <c r="S268" s="38"/>
      <c r="T268" s="38"/>
      <c r="U268" s="38"/>
      <c r="V268" s="38"/>
      <c r="W268" s="38"/>
      <c r="X268" s="38"/>
      <c r="Y268" s="38"/>
      <c r="Z268" s="38"/>
    </row>
    <row r="269">
      <c r="A269" s="334"/>
      <c r="B269" s="335"/>
      <c r="C269" s="336"/>
      <c r="D269" s="337"/>
      <c r="E269" s="335"/>
      <c r="F269" s="335"/>
      <c r="G269" s="335"/>
      <c r="H269" s="38"/>
      <c r="I269" s="38"/>
      <c r="J269" s="38"/>
      <c r="K269" s="38"/>
      <c r="L269" s="38"/>
      <c r="M269" s="38"/>
      <c r="N269" s="38"/>
      <c r="O269" s="38"/>
      <c r="P269" s="38"/>
      <c r="Q269" s="38"/>
      <c r="R269" s="38"/>
      <c r="S269" s="38"/>
      <c r="T269" s="38"/>
      <c r="U269" s="38"/>
      <c r="V269" s="38"/>
      <c r="W269" s="38"/>
      <c r="X269" s="38"/>
      <c r="Y269" s="38"/>
      <c r="Z269" s="38"/>
    </row>
    <row r="270">
      <c r="A270" s="334"/>
      <c r="B270" s="335"/>
      <c r="C270" s="336"/>
      <c r="D270" s="337"/>
      <c r="E270" s="335"/>
      <c r="F270" s="335"/>
      <c r="G270" s="335"/>
      <c r="H270" s="38"/>
      <c r="I270" s="38"/>
      <c r="J270" s="38"/>
      <c r="K270" s="38"/>
      <c r="L270" s="38"/>
      <c r="M270" s="38"/>
      <c r="N270" s="38"/>
      <c r="O270" s="38"/>
      <c r="P270" s="38"/>
      <c r="Q270" s="38"/>
      <c r="R270" s="38"/>
      <c r="S270" s="38"/>
      <c r="T270" s="38"/>
      <c r="U270" s="38"/>
      <c r="V270" s="38"/>
      <c r="W270" s="38"/>
      <c r="X270" s="38"/>
      <c r="Y270" s="38"/>
      <c r="Z270" s="38"/>
    </row>
    <row r="271">
      <c r="A271" s="334"/>
      <c r="B271" s="335"/>
      <c r="C271" s="336"/>
      <c r="D271" s="337"/>
      <c r="E271" s="335"/>
      <c r="F271" s="335"/>
      <c r="G271" s="335"/>
      <c r="H271" s="38"/>
      <c r="I271" s="38"/>
      <c r="J271" s="38"/>
      <c r="K271" s="38"/>
      <c r="L271" s="38"/>
      <c r="M271" s="38"/>
      <c r="N271" s="38"/>
      <c r="O271" s="38"/>
      <c r="P271" s="38"/>
      <c r="Q271" s="38"/>
      <c r="R271" s="38"/>
      <c r="S271" s="38"/>
      <c r="T271" s="38"/>
      <c r="U271" s="38"/>
      <c r="V271" s="38"/>
      <c r="W271" s="38"/>
      <c r="X271" s="38"/>
      <c r="Y271" s="38"/>
      <c r="Z271" s="38"/>
    </row>
    <row r="272">
      <c r="A272" s="334"/>
      <c r="B272" s="335"/>
      <c r="C272" s="336"/>
      <c r="D272" s="337"/>
      <c r="E272" s="335"/>
      <c r="F272" s="335"/>
      <c r="G272" s="335"/>
      <c r="H272" s="38"/>
      <c r="I272" s="38"/>
      <c r="J272" s="38"/>
      <c r="K272" s="38"/>
      <c r="L272" s="38"/>
      <c r="M272" s="38"/>
      <c r="N272" s="38"/>
      <c r="O272" s="38"/>
      <c r="P272" s="38"/>
      <c r="Q272" s="38"/>
      <c r="R272" s="38"/>
      <c r="S272" s="38"/>
      <c r="T272" s="38"/>
      <c r="U272" s="38"/>
      <c r="V272" s="38"/>
      <c r="W272" s="38"/>
      <c r="X272" s="38"/>
      <c r="Y272" s="38"/>
      <c r="Z272" s="38"/>
    </row>
    <row r="273">
      <c r="A273" s="334"/>
      <c r="B273" s="335"/>
      <c r="C273" s="336"/>
      <c r="D273" s="337"/>
      <c r="E273" s="335"/>
      <c r="F273" s="335"/>
      <c r="G273" s="335"/>
      <c r="H273" s="38"/>
      <c r="I273" s="38"/>
      <c r="J273" s="38"/>
      <c r="K273" s="38"/>
      <c r="L273" s="38"/>
      <c r="M273" s="38"/>
      <c r="N273" s="38"/>
      <c r="O273" s="38"/>
      <c r="P273" s="38"/>
      <c r="Q273" s="38"/>
      <c r="R273" s="38"/>
      <c r="S273" s="38"/>
      <c r="T273" s="38"/>
      <c r="U273" s="38"/>
      <c r="V273" s="38"/>
      <c r="W273" s="38"/>
      <c r="X273" s="38"/>
      <c r="Y273" s="38"/>
      <c r="Z273" s="38"/>
    </row>
    <row r="274">
      <c r="A274" s="334"/>
      <c r="B274" s="335"/>
      <c r="C274" s="336"/>
      <c r="D274" s="337"/>
      <c r="E274" s="335"/>
      <c r="F274" s="335"/>
      <c r="G274" s="335"/>
      <c r="H274" s="38"/>
      <c r="I274" s="38"/>
      <c r="J274" s="38"/>
      <c r="K274" s="38"/>
      <c r="L274" s="38"/>
      <c r="M274" s="38"/>
      <c r="N274" s="38"/>
      <c r="O274" s="38"/>
      <c r="P274" s="38"/>
      <c r="Q274" s="38"/>
      <c r="R274" s="38"/>
      <c r="S274" s="38"/>
      <c r="T274" s="38"/>
      <c r="U274" s="38"/>
      <c r="V274" s="38"/>
      <c r="W274" s="38"/>
      <c r="X274" s="38"/>
      <c r="Y274" s="38"/>
      <c r="Z274" s="38"/>
    </row>
    <row r="275">
      <c r="A275" s="334"/>
      <c r="B275" s="335"/>
      <c r="C275" s="336"/>
      <c r="D275" s="337"/>
      <c r="E275" s="335"/>
      <c r="F275" s="335"/>
      <c r="G275" s="335"/>
      <c r="H275" s="38"/>
      <c r="I275" s="38"/>
      <c r="J275" s="38"/>
      <c r="K275" s="38"/>
      <c r="L275" s="38"/>
      <c r="M275" s="38"/>
      <c r="N275" s="38"/>
      <c r="O275" s="38"/>
      <c r="P275" s="38"/>
      <c r="Q275" s="38"/>
      <c r="R275" s="38"/>
      <c r="S275" s="38"/>
      <c r="T275" s="38"/>
      <c r="U275" s="38"/>
      <c r="V275" s="38"/>
      <c r="W275" s="38"/>
      <c r="X275" s="38"/>
      <c r="Y275" s="38"/>
      <c r="Z275" s="38"/>
    </row>
    <row r="276">
      <c r="A276" s="334"/>
      <c r="B276" s="335"/>
      <c r="C276" s="336"/>
      <c r="D276" s="337"/>
      <c r="E276" s="335"/>
      <c r="F276" s="335"/>
      <c r="G276" s="335"/>
      <c r="H276" s="38"/>
      <c r="I276" s="38"/>
      <c r="J276" s="38"/>
      <c r="K276" s="38"/>
      <c r="L276" s="38"/>
      <c r="M276" s="38"/>
      <c r="N276" s="38"/>
      <c r="O276" s="38"/>
      <c r="P276" s="38"/>
      <c r="Q276" s="38"/>
      <c r="R276" s="38"/>
      <c r="S276" s="38"/>
      <c r="T276" s="38"/>
      <c r="U276" s="38"/>
      <c r="V276" s="38"/>
      <c r="W276" s="38"/>
      <c r="X276" s="38"/>
      <c r="Y276" s="38"/>
      <c r="Z276" s="38"/>
    </row>
    <row r="277">
      <c r="A277" s="334"/>
      <c r="B277" s="335"/>
      <c r="C277" s="336"/>
      <c r="D277" s="337"/>
      <c r="E277" s="335"/>
      <c r="F277" s="335"/>
      <c r="G277" s="335"/>
      <c r="H277" s="38"/>
      <c r="I277" s="38"/>
      <c r="J277" s="38"/>
      <c r="K277" s="38"/>
      <c r="L277" s="38"/>
      <c r="M277" s="38"/>
      <c r="N277" s="38"/>
      <c r="O277" s="38"/>
      <c r="P277" s="38"/>
      <c r="Q277" s="38"/>
      <c r="R277" s="38"/>
      <c r="S277" s="38"/>
      <c r="T277" s="38"/>
      <c r="U277" s="38"/>
      <c r="V277" s="38"/>
      <c r="W277" s="38"/>
      <c r="X277" s="38"/>
      <c r="Y277" s="38"/>
      <c r="Z277" s="38"/>
    </row>
    <row r="278">
      <c r="A278" s="334"/>
      <c r="B278" s="335"/>
      <c r="C278" s="336"/>
      <c r="D278" s="337"/>
      <c r="E278" s="335"/>
      <c r="F278" s="335"/>
      <c r="G278" s="335"/>
      <c r="H278" s="38"/>
      <c r="I278" s="38"/>
      <c r="J278" s="38"/>
      <c r="K278" s="38"/>
      <c r="L278" s="38"/>
      <c r="M278" s="38"/>
      <c r="N278" s="38"/>
      <c r="O278" s="38"/>
      <c r="P278" s="38"/>
      <c r="Q278" s="38"/>
      <c r="R278" s="38"/>
      <c r="S278" s="38"/>
      <c r="T278" s="38"/>
      <c r="U278" s="38"/>
      <c r="V278" s="38"/>
      <c r="W278" s="38"/>
      <c r="X278" s="38"/>
      <c r="Y278" s="38"/>
      <c r="Z278" s="38"/>
    </row>
    <row r="279">
      <c r="A279" s="334"/>
      <c r="B279" s="335"/>
      <c r="C279" s="336"/>
      <c r="D279" s="337"/>
      <c r="E279" s="335"/>
      <c r="F279" s="335"/>
      <c r="G279" s="335"/>
      <c r="H279" s="38"/>
      <c r="I279" s="38"/>
      <c r="J279" s="38"/>
      <c r="K279" s="38"/>
      <c r="L279" s="38"/>
      <c r="M279" s="38"/>
      <c r="N279" s="38"/>
      <c r="O279" s="38"/>
      <c r="P279" s="38"/>
      <c r="Q279" s="38"/>
      <c r="R279" s="38"/>
      <c r="S279" s="38"/>
      <c r="T279" s="38"/>
      <c r="U279" s="38"/>
      <c r="V279" s="38"/>
      <c r="W279" s="38"/>
      <c r="X279" s="38"/>
      <c r="Y279" s="38"/>
      <c r="Z279" s="38"/>
    </row>
    <row r="280">
      <c r="A280" s="334"/>
      <c r="B280" s="335"/>
      <c r="C280" s="336"/>
      <c r="D280" s="337"/>
      <c r="E280" s="335"/>
      <c r="F280" s="335"/>
      <c r="G280" s="335"/>
      <c r="H280" s="38"/>
      <c r="I280" s="38"/>
      <c r="J280" s="38"/>
      <c r="K280" s="38"/>
      <c r="L280" s="38"/>
      <c r="M280" s="38"/>
      <c r="N280" s="38"/>
      <c r="O280" s="38"/>
      <c r="P280" s="38"/>
      <c r="Q280" s="38"/>
      <c r="R280" s="38"/>
      <c r="S280" s="38"/>
      <c r="T280" s="38"/>
      <c r="U280" s="38"/>
      <c r="V280" s="38"/>
      <c r="W280" s="38"/>
      <c r="X280" s="38"/>
      <c r="Y280" s="38"/>
      <c r="Z280" s="38"/>
    </row>
    <row r="281">
      <c r="A281" s="334"/>
      <c r="B281" s="335"/>
      <c r="C281" s="336"/>
      <c r="D281" s="337"/>
      <c r="E281" s="335"/>
      <c r="F281" s="335"/>
      <c r="G281" s="335"/>
      <c r="H281" s="38"/>
      <c r="I281" s="38"/>
      <c r="J281" s="38"/>
      <c r="K281" s="38"/>
      <c r="L281" s="38"/>
      <c r="M281" s="38"/>
      <c r="N281" s="38"/>
      <c r="O281" s="38"/>
      <c r="P281" s="38"/>
      <c r="Q281" s="38"/>
      <c r="R281" s="38"/>
      <c r="S281" s="38"/>
      <c r="T281" s="38"/>
      <c r="U281" s="38"/>
      <c r="V281" s="38"/>
      <c r="W281" s="38"/>
      <c r="X281" s="38"/>
      <c r="Y281" s="38"/>
      <c r="Z281" s="38"/>
    </row>
    <row r="282">
      <c r="A282" s="334"/>
      <c r="B282" s="335"/>
      <c r="C282" s="336"/>
      <c r="D282" s="337"/>
      <c r="E282" s="335"/>
      <c r="F282" s="335"/>
      <c r="G282" s="335"/>
      <c r="H282" s="38"/>
      <c r="I282" s="38"/>
      <c r="J282" s="38"/>
      <c r="K282" s="38"/>
      <c r="L282" s="38"/>
      <c r="M282" s="38"/>
      <c r="N282" s="38"/>
      <c r="O282" s="38"/>
      <c r="P282" s="38"/>
      <c r="Q282" s="38"/>
      <c r="R282" s="38"/>
      <c r="S282" s="38"/>
      <c r="T282" s="38"/>
      <c r="U282" s="38"/>
      <c r="V282" s="38"/>
      <c r="W282" s="38"/>
      <c r="X282" s="38"/>
      <c r="Y282" s="38"/>
      <c r="Z282" s="38"/>
    </row>
    <row r="283">
      <c r="A283" s="334"/>
      <c r="B283" s="335"/>
      <c r="C283" s="336"/>
      <c r="D283" s="337"/>
      <c r="E283" s="335"/>
      <c r="F283" s="335"/>
      <c r="G283" s="335"/>
      <c r="H283" s="38"/>
      <c r="I283" s="38"/>
      <c r="J283" s="38"/>
      <c r="K283" s="38"/>
      <c r="L283" s="38"/>
      <c r="M283" s="38"/>
      <c r="N283" s="38"/>
      <c r="O283" s="38"/>
      <c r="P283" s="38"/>
      <c r="Q283" s="38"/>
      <c r="R283" s="38"/>
      <c r="S283" s="38"/>
      <c r="T283" s="38"/>
      <c r="U283" s="38"/>
      <c r="V283" s="38"/>
      <c r="W283" s="38"/>
      <c r="X283" s="38"/>
      <c r="Y283" s="38"/>
      <c r="Z283" s="38"/>
    </row>
    <row r="284">
      <c r="A284" s="334"/>
      <c r="B284" s="335"/>
      <c r="C284" s="336"/>
      <c r="D284" s="337"/>
      <c r="E284" s="335"/>
      <c r="F284" s="335"/>
      <c r="G284" s="335"/>
      <c r="H284" s="38"/>
      <c r="I284" s="38"/>
      <c r="J284" s="38"/>
      <c r="K284" s="38"/>
      <c r="L284" s="38"/>
      <c r="M284" s="38"/>
      <c r="N284" s="38"/>
      <c r="O284" s="38"/>
      <c r="P284" s="38"/>
      <c r="Q284" s="38"/>
      <c r="R284" s="38"/>
      <c r="S284" s="38"/>
      <c r="T284" s="38"/>
      <c r="U284" s="38"/>
      <c r="V284" s="38"/>
      <c r="W284" s="38"/>
      <c r="X284" s="38"/>
      <c r="Y284" s="38"/>
      <c r="Z284" s="38"/>
    </row>
    <row r="285">
      <c r="A285" s="334"/>
      <c r="B285" s="335"/>
      <c r="C285" s="336"/>
      <c r="D285" s="337"/>
      <c r="E285" s="335"/>
      <c r="F285" s="335"/>
      <c r="G285" s="335"/>
      <c r="H285" s="38"/>
      <c r="I285" s="38"/>
      <c r="J285" s="38"/>
      <c r="K285" s="38"/>
      <c r="L285" s="38"/>
      <c r="M285" s="38"/>
      <c r="N285" s="38"/>
      <c r="O285" s="38"/>
      <c r="P285" s="38"/>
      <c r="Q285" s="38"/>
      <c r="R285" s="38"/>
      <c r="S285" s="38"/>
      <c r="T285" s="38"/>
      <c r="U285" s="38"/>
      <c r="V285" s="38"/>
      <c r="W285" s="38"/>
      <c r="X285" s="38"/>
      <c r="Y285" s="38"/>
      <c r="Z285" s="38"/>
    </row>
    <row r="286">
      <c r="A286" s="334"/>
      <c r="B286" s="335"/>
      <c r="C286" s="336"/>
      <c r="D286" s="337"/>
      <c r="E286" s="335"/>
      <c r="F286" s="335"/>
      <c r="G286" s="335"/>
      <c r="H286" s="38"/>
      <c r="I286" s="38"/>
      <c r="J286" s="38"/>
      <c r="K286" s="38"/>
      <c r="L286" s="38"/>
      <c r="M286" s="38"/>
      <c r="N286" s="38"/>
      <c r="O286" s="38"/>
      <c r="P286" s="38"/>
      <c r="Q286" s="38"/>
      <c r="R286" s="38"/>
      <c r="S286" s="38"/>
      <c r="T286" s="38"/>
      <c r="U286" s="38"/>
      <c r="V286" s="38"/>
      <c r="W286" s="38"/>
      <c r="X286" s="38"/>
      <c r="Y286" s="38"/>
      <c r="Z286" s="38"/>
    </row>
    <row r="287">
      <c r="A287" s="334"/>
      <c r="B287" s="335"/>
      <c r="C287" s="336"/>
      <c r="D287" s="337"/>
      <c r="E287" s="335"/>
      <c r="F287" s="335"/>
      <c r="G287" s="335"/>
      <c r="H287" s="38"/>
      <c r="I287" s="38"/>
      <c r="J287" s="38"/>
      <c r="K287" s="38"/>
      <c r="L287" s="38"/>
      <c r="M287" s="38"/>
      <c r="N287" s="38"/>
      <c r="O287" s="38"/>
      <c r="P287" s="38"/>
      <c r="Q287" s="38"/>
      <c r="R287" s="38"/>
      <c r="S287" s="38"/>
      <c r="T287" s="38"/>
      <c r="U287" s="38"/>
      <c r="V287" s="38"/>
      <c r="W287" s="38"/>
      <c r="X287" s="38"/>
      <c r="Y287" s="38"/>
      <c r="Z287" s="38"/>
    </row>
    <row r="288">
      <c r="A288" s="334"/>
      <c r="B288" s="335"/>
      <c r="C288" s="336"/>
      <c r="D288" s="337"/>
      <c r="E288" s="335"/>
      <c r="F288" s="335"/>
      <c r="G288" s="335"/>
      <c r="H288" s="38"/>
      <c r="I288" s="38"/>
      <c r="J288" s="38"/>
      <c r="K288" s="38"/>
      <c r="L288" s="38"/>
      <c r="M288" s="38"/>
      <c r="N288" s="38"/>
      <c r="O288" s="38"/>
      <c r="P288" s="38"/>
      <c r="Q288" s="38"/>
      <c r="R288" s="38"/>
      <c r="S288" s="38"/>
      <c r="T288" s="38"/>
      <c r="U288" s="38"/>
      <c r="V288" s="38"/>
      <c r="W288" s="38"/>
      <c r="X288" s="38"/>
      <c r="Y288" s="38"/>
      <c r="Z288" s="38"/>
    </row>
    <row r="289">
      <c r="A289" s="334"/>
      <c r="B289" s="335"/>
      <c r="C289" s="336"/>
      <c r="D289" s="337"/>
      <c r="E289" s="335"/>
      <c r="F289" s="335"/>
      <c r="G289" s="335"/>
      <c r="H289" s="38"/>
      <c r="I289" s="38"/>
      <c r="J289" s="38"/>
      <c r="K289" s="38"/>
      <c r="L289" s="38"/>
      <c r="M289" s="38"/>
      <c r="N289" s="38"/>
      <c r="O289" s="38"/>
      <c r="P289" s="38"/>
      <c r="Q289" s="38"/>
      <c r="R289" s="38"/>
      <c r="S289" s="38"/>
      <c r="T289" s="38"/>
      <c r="U289" s="38"/>
      <c r="V289" s="38"/>
      <c r="W289" s="38"/>
      <c r="X289" s="38"/>
      <c r="Y289" s="38"/>
      <c r="Z289" s="38"/>
    </row>
    <row r="290">
      <c r="A290" s="334"/>
      <c r="B290" s="335"/>
      <c r="C290" s="336"/>
      <c r="D290" s="337"/>
      <c r="E290" s="335"/>
      <c r="F290" s="335"/>
      <c r="G290" s="335"/>
      <c r="H290" s="38"/>
      <c r="I290" s="38"/>
      <c r="J290" s="38"/>
      <c r="K290" s="38"/>
      <c r="L290" s="38"/>
      <c r="M290" s="38"/>
      <c r="N290" s="38"/>
      <c r="O290" s="38"/>
      <c r="P290" s="38"/>
      <c r="Q290" s="38"/>
      <c r="R290" s="38"/>
      <c r="S290" s="38"/>
      <c r="T290" s="38"/>
      <c r="U290" s="38"/>
      <c r="V290" s="38"/>
      <c r="W290" s="38"/>
      <c r="X290" s="38"/>
      <c r="Y290" s="38"/>
      <c r="Z290" s="38"/>
    </row>
    <row r="291">
      <c r="A291" s="334"/>
      <c r="B291" s="335"/>
      <c r="C291" s="336"/>
      <c r="D291" s="337"/>
      <c r="E291" s="335"/>
      <c r="F291" s="335"/>
      <c r="G291" s="335"/>
      <c r="H291" s="38"/>
      <c r="I291" s="38"/>
      <c r="J291" s="38"/>
      <c r="K291" s="38"/>
      <c r="L291" s="38"/>
      <c r="M291" s="38"/>
      <c r="N291" s="38"/>
      <c r="O291" s="38"/>
      <c r="P291" s="38"/>
      <c r="Q291" s="38"/>
      <c r="R291" s="38"/>
      <c r="S291" s="38"/>
      <c r="T291" s="38"/>
      <c r="U291" s="38"/>
      <c r="V291" s="38"/>
      <c r="W291" s="38"/>
      <c r="X291" s="38"/>
      <c r="Y291" s="38"/>
      <c r="Z291" s="38"/>
    </row>
    <row r="292">
      <c r="A292" s="334"/>
      <c r="B292" s="335"/>
      <c r="C292" s="336"/>
      <c r="D292" s="337"/>
      <c r="E292" s="335"/>
      <c r="F292" s="335"/>
      <c r="G292" s="335"/>
      <c r="H292" s="38"/>
      <c r="I292" s="38"/>
      <c r="J292" s="38"/>
      <c r="K292" s="38"/>
      <c r="L292" s="38"/>
      <c r="M292" s="38"/>
      <c r="N292" s="38"/>
      <c r="O292" s="38"/>
      <c r="P292" s="38"/>
      <c r="Q292" s="38"/>
      <c r="R292" s="38"/>
      <c r="S292" s="38"/>
      <c r="T292" s="38"/>
      <c r="U292" s="38"/>
      <c r="V292" s="38"/>
      <c r="W292" s="38"/>
      <c r="X292" s="38"/>
      <c r="Y292" s="38"/>
      <c r="Z292" s="38"/>
    </row>
    <row r="293">
      <c r="A293" s="334"/>
      <c r="B293" s="335"/>
      <c r="C293" s="336"/>
      <c r="D293" s="337"/>
      <c r="E293" s="335"/>
      <c r="F293" s="335"/>
      <c r="G293" s="335"/>
      <c r="H293" s="38"/>
      <c r="I293" s="38"/>
      <c r="J293" s="38"/>
      <c r="K293" s="38"/>
      <c r="L293" s="38"/>
      <c r="M293" s="38"/>
      <c r="N293" s="38"/>
      <c r="O293" s="38"/>
      <c r="P293" s="38"/>
      <c r="Q293" s="38"/>
      <c r="R293" s="38"/>
      <c r="S293" s="38"/>
      <c r="T293" s="38"/>
      <c r="U293" s="38"/>
      <c r="V293" s="38"/>
      <c r="W293" s="38"/>
      <c r="X293" s="38"/>
      <c r="Y293" s="38"/>
      <c r="Z293" s="38"/>
    </row>
    <row r="294">
      <c r="A294" s="334"/>
      <c r="B294" s="335"/>
      <c r="C294" s="336"/>
      <c r="D294" s="337"/>
      <c r="E294" s="335"/>
      <c r="F294" s="335"/>
      <c r="G294" s="335"/>
      <c r="H294" s="38"/>
      <c r="I294" s="38"/>
      <c r="J294" s="38"/>
      <c r="K294" s="38"/>
      <c r="L294" s="38"/>
      <c r="M294" s="38"/>
      <c r="N294" s="38"/>
      <c r="O294" s="38"/>
      <c r="P294" s="38"/>
      <c r="Q294" s="38"/>
      <c r="R294" s="38"/>
      <c r="S294" s="38"/>
      <c r="T294" s="38"/>
      <c r="U294" s="38"/>
      <c r="V294" s="38"/>
      <c r="W294" s="38"/>
      <c r="X294" s="38"/>
      <c r="Y294" s="38"/>
      <c r="Z294" s="38"/>
    </row>
    <row r="295">
      <c r="A295" s="334"/>
      <c r="B295" s="335"/>
      <c r="C295" s="336"/>
      <c r="D295" s="337"/>
      <c r="E295" s="335"/>
      <c r="F295" s="335"/>
      <c r="G295" s="335"/>
      <c r="H295" s="38"/>
      <c r="I295" s="38"/>
      <c r="J295" s="38"/>
      <c r="K295" s="38"/>
      <c r="L295" s="38"/>
      <c r="M295" s="38"/>
      <c r="N295" s="38"/>
      <c r="O295" s="38"/>
      <c r="P295" s="38"/>
      <c r="Q295" s="38"/>
      <c r="R295" s="38"/>
      <c r="S295" s="38"/>
      <c r="T295" s="38"/>
      <c r="U295" s="38"/>
      <c r="V295" s="38"/>
      <c r="W295" s="38"/>
      <c r="X295" s="38"/>
      <c r="Y295" s="38"/>
      <c r="Z295" s="38"/>
    </row>
    <row r="296">
      <c r="A296" s="334"/>
      <c r="B296" s="335"/>
      <c r="C296" s="336"/>
      <c r="D296" s="337"/>
      <c r="E296" s="335"/>
      <c r="F296" s="335"/>
      <c r="G296" s="335"/>
      <c r="H296" s="38"/>
      <c r="I296" s="38"/>
      <c r="J296" s="38"/>
      <c r="K296" s="38"/>
      <c r="L296" s="38"/>
      <c r="M296" s="38"/>
      <c r="N296" s="38"/>
      <c r="O296" s="38"/>
      <c r="P296" s="38"/>
      <c r="Q296" s="38"/>
      <c r="R296" s="38"/>
      <c r="S296" s="38"/>
      <c r="T296" s="38"/>
      <c r="U296" s="38"/>
      <c r="V296" s="38"/>
      <c r="W296" s="38"/>
      <c r="X296" s="38"/>
      <c r="Y296" s="38"/>
      <c r="Z296" s="38"/>
    </row>
    <row r="297">
      <c r="A297" s="334"/>
      <c r="B297" s="335"/>
      <c r="C297" s="336"/>
      <c r="D297" s="337"/>
      <c r="E297" s="335"/>
      <c r="F297" s="335"/>
      <c r="G297" s="335"/>
      <c r="H297" s="38"/>
      <c r="I297" s="38"/>
      <c r="J297" s="38"/>
      <c r="K297" s="38"/>
      <c r="L297" s="38"/>
      <c r="M297" s="38"/>
      <c r="N297" s="38"/>
      <c r="O297" s="38"/>
      <c r="P297" s="38"/>
      <c r="Q297" s="38"/>
      <c r="R297" s="38"/>
      <c r="S297" s="38"/>
      <c r="T297" s="38"/>
      <c r="U297" s="38"/>
      <c r="V297" s="38"/>
      <c r="W297" s="38"/>
      <c r="X297" s="38"/>
      <c r="Y297" s="38"/>
      <c r="Z297" s="38"/>
    </row>
    <row r="298">
      <c r="A298" s="334"/>
      <c r="B298" s="335"/>
      <c r="C298" s="336"/>
      <c r="D298" s="337"/>
      <c r="E298" s="335"/>
      <c r="F298" s="335"/>
      <c r="G298" s="335"/>
      <c r="H298" s="38"/>
      <c r="I298" s="38"/>
      <c r="J298" s="38"/>
      <c r="K298" s="38"/>
      <c r="L298" s="38"/>
      <c r="M298" s="38"/>
      <c r="N298" s="38"/>
      <c r="O298" s="38"/>
      <c r="P298" s="38"/>
      <c r="Q298" s="38"/>
      <c r="R298" s="38"/>
      <c r="S298" s="38"/>
      <c r="T298" s="38"/>
      <c r="U298" s="38"/>
      <c r="V298" s="38"/>
      <c r="W298" s="38"/>
      <c r="X298" s="38"/>
      <c r="Y298" s="38"/>
      <c r="Z298" s="38"/>
    </row>
    <row r="299">
      <c r="A299" s="334"/>
      <c r="B299" s="335"/>
      <c r="C299" s="336"/>
      <c r="D299" s="337"/>
      <c r="E299" s="335"/>
      <c r="F299" s="335"/>
      <c r="G299" s="335"/>
      <c r="H299" s="38"/>
      <c r="I299" s="38"/>
      <c r="J299" s="38"/>
      <c r="K299" s="38"/>
      <c r="L299" s="38"/>
      <c r="M299" s="38"/>
      <c r="N299" s="38"/>
      <c r="O299" s="38"/>
      <c r="P299" s="38"/>
      <c r="Q299" s="38"/>
      <c r="R299" s="38"/>
      <c r="S299" s="38"/>
      <c r="T299" s="38"/>
      <c r="U299" s="38"/>
      <c r="V299" s="38"/>
      <c r="W299" s="38"/>
      <c r="X299" s="38"/>
      <c r="Y299" s="38"/>
      <c r="Z299" s="38"/>
    </row>
    <row r="300">
      <c r="A300" s="334"/>
      <c r="B300" s="335"/>
      <c r="C300" s="336"/>
      <c r="D300" s="337"/>
      <c r="E300" s="335"/>
      <c r="F300" s="335"/>
      <c r="G300" s="335"/>
      <c r="H300" s="38"/>
      <c r="I300" s="38"/>
      <c r="J300" s="38"/>
      <c r="K300" s="38"/>
      <c r="L300" s="38"/>
      <c r="M300" s="38"/>
      <c r="N300" s="38"/>
      <c r="O300" s="38"/>
      <c r="P300" s="38"/>
      <c r="Q300" s="38"/>
      <c r="R300" s="38"/>
      <c r="S300" s="38"/>
      <c r="T300" s="38"/>
      <c r="U300" s="38"/>
      <c r="V300" s="38"/>
      <c r="W300" s="38"/>
      <c r="X300" s="38"/>
      <c r="Y300" s="38"/>
      <c r="Z300" s="38"/>
    </row>
    <row r="301">
      <c r="A301" s="334"/>
      <c r="B301" s="335"/>
      <c r="C301" s="336"/>
      <c r="D301" s="337"/>
      <c r="E301" s="335"/>
      <c r="F301" s="335"/>
      <c r="G301" s="335"/>
      <c r="H301" s="38"/>
      <c r="I301" s="38"/>
      <c r="J301" s="38"/>
      <c r="K301" s="38"/>
      <c r="L301" s="38"/>
      <c r="M301" s="38"/>
      <c r="N301" s="38"/>
      <c r="O301" s="38"/>
      <c r="P301" s="38"/>
      <c r="Q301" s="38"/>
      <c r="R301" s="38"/>
      <c r="S301" s="38"/>
      <c r="T301" s="38"/>
      <c r="U301" s="38"/>
      <c r="V301" s="38"/>
      <c r="W301" s="38"/>
      <c r="X301" s="38"/>
      <c r="Y301" s="38"/>
      <c r="Z301" s="38"/>
    </row>
    <row r="302">
      <c r="A302" s="334"/>
      <c r="B302" s="335"/>
      <c r="C302" s="336"/>
      <c r="D302" s="337"/>
      <c r="E302" s="335"/>
      <c r="F302" s="335"/>
      <c r="G302" s="335"/>
      <c r="H302" s="38"/>
      <c r="I302" s="38"/>
      <c r="J302" s="38"/>
      <c r="K302" s="38"/>
      <c r="L302" s="38"/>
      <c r="M302" s="38"/>
      <c r="N302" s="38"/>
      <c r="O302" s="38"/>
      <c r="P302" s="38"/>
      <c r="Q302" s="38"/>
      <c r="R302" s="38"/>
      <c r="S302" s="38"/>
      <c r="T302" s="38"/>
      <c r="U302" s="38"/>
      <c r="V302" s="38"/>
      <c r="W302" s="38"/>
      <c r="X302" s="38"/>
      <c r="Y302" s="38"/>
      <c r="Z302" s="38"/>
    </row>
    <row r="303">
      <c r="A303" s="334"/>
      <c r="B303" s="335"/>
      <c r="C303" s="336"/>
      <c r="D303" s="337"/>
      <c r="E303" s="335"/>
      <c r="F303" s="335"/>
      <c r="G303" s="335"/>
      <c r="H303" s="38"/>
      <c r="I303" s="38"/>
      <c r="J303" s="38"/>
      <c r="K303" s="38"/>
      <c r="L303" s="38"/>
      <c r="M303" s="38"/>
      <c r="N303" s="38"/>
      <c r="O303" s="38"/>
      <c r="P303" s="38"/>
      <c r="Q303" s="38"/>
      <c r="R303" s="38"/>
      <c r="S303" s="38"/>
      <c r="T303" s="38"/>
      <c r="U303" s="38"/>
      <c r="V303" s="38"/>
      <c r="W303" s="38"/>
      <c r="X303" s="38"/>
      <c r="Y303" s="38"/>
      <c r="Z303" s="38"/>
    </row>
    <row r="304">
      <c r="A304" s="334"/>
      <c r="B304" s="335"/>
      <c r="C304" s="336"/>
      <c r="D304" s="337"/>
      <c r="E304" s="335"/>
      <c r="F304" s="335"/>
      <c r="G304" s="335"/>
      <c r="H304" s="38"/>
      <c r="I304" s="38"/>
      <c r="J304" s="38"/>
      <c r="K304" s="38"/>
      <c r="L304" s="38"/>
      <c r="M304" s="38"/>
      <c r="N304" s="38"/>
      <c r="O304" s="38"/>
      <c r="P304" s="38"/>
      <c r="Q304" s="38"/>
      <c r="R304" s="38"/>
      <c r="S304" s="38"/>
      <c r="T304" s="38"/>
      <c r="U304" s="38"/>
      <c r="V304" s="38"/>
      <c r="W304" s="38"/>
      <c r="X304" s="38"/>
      <c r="Y304" s="38"/>
      <c r="Z304" s="38"/>
    </row>
    <row r="305">
      <c r="A305" s="334"/>
      <c r="B305" s="335"/>
      <c r="C305" s="336"/>
      <c r="D305" s="337"/>
      <c r="E305" s="335"/>
      <c r="F305" s="335"/>
      <c r="G305" s="335"/>
      <c r="H305" s="38"/>
      <c r="I305" s="38"/>
      <c r="J305" s="38"/>
      <c r="K305" s="38"/>
      <c r="L305" s="38"/>
      <c r="M305" s="38"/>
      <c r="N305" s="38"/>
      <c r="O305" s="38"/>
      <c r="P305" s="38"/>
      <c r="Q305" s="38"/>
      <c r="R305" s="38"/>
      <c r="S305" s="38"/>
      <c r="T305" s="38"/>
      <c r="U305" s="38"/>
      <c r="V305" s="38"/>
      <c r="W305" s="38"/>
      <c r="X305" s="38"/>
      <c r="Y305" s="38"/>
      <c r="Z305" s="38"/>
    </row>
    <row r="306">
      <c r="A306" s="334"/>
      <c r="B306" s="335"/>
      <c r="C306" s="336"/>
      <c r="D306" s="337"/>
      <c r="E306" s="335"/>
      <c r="F306" s="335"/>
      <c r="G306" s="335"/>
      <c r="H306" s="38"/>
      <c r="I306" s="38"/>
      <c r="J306" s="38"/>
      <c r="K306" s="38"/>
      <c r="L306" s="38"/>
      <c r="M306" s="38"/>
      <c r="N306" s="38"/>
      <c r="O306" s="38"/>
      <c r="P306" s="38"/>
      <c r="Q306" s="38"/>
      <c r="R306" s="38"/>
      <c r="S306" s="38"/>
      <c r="T306" s="38"/>
      <c r="U306" s="38"/>
      <c r="V306" s="38"/>
      <c r="W306" s="38"/>
      <c r="X306" s="38"/>
      <c r="Y306" s="38"/>
      <c r="Z306" s="38"/>
    </row>
    <row r="307">
      <c r="A307" s="334"/>
      <c r="B307" s="335"/>
      <c r="C307" s="336"/>
      <c r="D307" s="337"/>
      <c r="E307" s="335"/>
      <c r="F307" s="335"/>
      <c r="G307" s="335"/>
      <c r="H307" s="38"/>
      <c r="I307" s="38"/>
      <c r="J307" s="38"/>
      <c r="K307" s="38"/>
      <c r="L307" s="38"/>
      <c r="M307" s="38"/>
      <c r="N307" s="38"/>
      <c r="O307" s="38"/>
      <c r="P307" s="38"/>
      <c r="Q307" s="38"/>
      <c r="R307" s="38"/>
      <c r="S307" s="38"/>
      <c r="T307" s="38"/>
      <c r="U307" s="38"/>
      <c r="V307" s="38"/>
      <c r="W307" s="38"/>
      <c r="X307" s="38"/>
      <c r="Y307" s="38"/>
      <c r="Z307" s="38"/>
    </row>
    <row r="308">
      <c r="A308" s="334"/>
      <c r="B308" s="335"/>
      <c r="C308" s="336"/>
      <c r="D308" s="337"/>
      <c r="E308" s="335"/>
      <c r="F308" s="335"/>
      <c r="G308" s="335"/>
      <c r="H308" s="38"/>
      <c r="I308" s="38"/>
      <c r="J308" s="38"/>
      <c r="K308" s="38"/>
      <c r="L308" s="38"/>
      <c r="M308" s="38"/>
      <c r="N308" s="38"/>
      <c r="O308" s="38"/>
      <c r="P308" s="38"/>
      <c r="Q308" s="38"/>
      <c r="R308" s="38"/>
      <c r="S308" s="38"/>
      <c r="T308" s="38"/>
      <c r="U308" s="38"/>
      <c r="V308" s="38"/>
      <c r="W308" s="38"/>
      <c r="X308" s="38"/>
      <c r="Y308" s="38"/>
      <c r="Z308" s="38"/>
    </row>
    <row r="309">
      <c r="A309" s="334"/>
      <c r="B309" s="335"/>
      <c r="C309" s="336"/>
      <c r="D309" s="337"/>
      <c r="E309" s="335"/>
      <c r="F309" s="335"/>
      <c r="G309" s="335"/>
      <c r="H309" s="38"/>
      <c r="I309" s="38"/>
      <c r="J309" s="38"/>
      <c r="K309" s="38"/>
      <c r="L309" s="38"/>
      <c r="M309" s="38"/>
      <c r="N309" s="38"/>
      <c r="O309" s="38"/>
      <c r="P309" s="38"/>
      <c r="Q309" s="38"/>
      <c r="R309" s="38"/>
      <c r="S309" s="38"/>
      <c r="T309" s="38"/>
      <c r="U309" s="38"/>
      <c r="V309" s="38"/>
      <c r="W309" s="38"/>
      <c r="X309" s="38"/>
      <c r="Y309" s="38"/>
      <c r="Z309" s="38"/>
    </row>
    <row r="310">
      <c r="A310" s="334"/>
      <c r="B310" s="335"/>
      <c r="C310" s="336"/>
      <c r="D310" s="337"/>
      <c r="E310" s="335"/>
      <c r="F310" s="335"/>
      <c r="G310" s="335"/>
      <c r="H310" s="38"/>
      <c r="I310" s="38"/>
      <c r="J310" s="38"/>
      <c r="K310" s="38"/>
      <c r="L310" s="38"/>
      <c r="M310" s="38"/>
      <c r="N310" s="38"/>
      <c r="O310" s="38"/>
      <c r="P310" s="38"/>
      <c r="Q310" s="38"/>
      <c r="R310" s="38"/>
      <c r="S310" s="38"/>
      <c r="T310" s="38"/>
      <c r="U310" s="38"/>
      <c r="V310" s="38"/>
      <c r="W310" s="38"/>
      <c r="X310" s="38"/>
      <c r="Y310" s="38"/>
      <c r="Z310" s="38"/>
    </row>
    <row r="311">
      <c r="A311" s="334"/>
      <c r="B311" s="335"/>
      <c r="C311" s="336"/>
      <c r="D311" s="337"/>
      <c r="E311" s="335"/>
      <c r="F311" s="335"/>
      <c r="G311" s="335"/>
      <c r="H311" s="38"/>
      <c r="I311" s="38"/>
      <c r="J311" s="38"/>
      <c r="K311" s="38"/>
      <c r="L311" s="38"/>
      <c r="M311" s="38"/>
      <c r="N311" s="38"/>
      <c r="O311" s="38"/>
      <c r="P311" s="38"/>
      <c r="Q311" s="38"/>
      <c r="R311" s="38"/>
      <c r="S311" s="38"/>
      <c r="T311" s="38"/>
      <c r="U311" s="38"/>
      <c r="V311" s="38"/>
      <c r="W311" s="38"/>
      <c r="X311" s="38"/>
      <c r="Y311" s="38"/>
      <c r="Z311" s="38"/>
    </row>
    <row r="312">
      <c r="A312" s="334"/>
      <c r="B312" s="335"/>
      <c r="C312" s="336"/>
      <c r="D312" s="337"/>
      <c r="E312" s="335"/>
      <c r="F312" s="335"/>
      <c r="G312" s="335"/>
      <c r="H312" s="38"/>
      <c r="I312" s="38"/>
      <c r="J312" s="38"/>
      <c r="K312" s="38"/>
      <c r="L312" s="38"/>
      <c r="M312" s="38"/>
      <c r="N312" s="38"/>
      <c r="O312" s="38"/>
      <c r="P312" s="38"/>
      <c r="Q312" s="38"/>
      <c r="R312" s="38"/>
      <c r="S312" s="38"/>
      <c r="T312" s="38"/>
      <c r="U312" s="38"/>
      <c r="V312" s="38"/>
      <c r="W312" s="38"/>
      <c r="X312" s="38"/>
      <c r="Y312" s="38"/>
      <c r="Z312" s="38"/>
    </row>
    <row r="313">
      <c r="A313" s="334"/>
      <c r="B313" s="335"/>
      <c r="C313" s="336"/>
      <c r="D313" s="337"/>
      <c r="E313" s="335"/>
      <c r="F313" s="335"/>
      <c r="G313" s="335"/>
      <c r="H313" s="38"/>
      <c r="I313" s="38"/>
      <c r="J313" s="38"/>
      <c r="K313" s="38"/>
      <c r="L313" s="38"/>
      <c r="M313" s="38"/>
      <c r="N313" s="38"/>
      <c r="O313" s="38"/>
      <c r="P313" s="38"/>
      <c r="Q313" s="38"/>
      <c r="R313" s="38"/>
      <c r="S313" s="38"/>
      <c r="T313" s="38"/>
      <c r="U313" s="38"/>
      <c r="V313" s="38"/>
      <c r="W313" s="38"/>
      <c r="X313" s="38"/>
      <c r="Y313" s="38"/>
      <c r="Z313" s="38"/>
    </row>
    <row r="314">
      <c r="A314" s="334"/>
      <c r="B314" s="335"/>
      <c r="C314" s="336"/>
      <c r="D314" s="337"/>
      <c r="E314" s="335"/>
      <c r="F314" s="335"/>
      <c r="G314" s="335"/>
      <c r="H314" s="38"/>
      <c r="I314" s="38"/>
      <c r="J314" s="38"/>
      <c r="K314" s="38"/>
      <c r="L314" s="38"/>
      <c r="M314" s="38"/>
      <c r="N314" s="38"/>
      <c r="O314" s="38"/>
      <c r="P314" s="38"/>
      <c r="Q314" s="38"/>
      <c r="R314" s="38"/>
      <c r="S314" s="38"/>
      <c r="T314" s="38"/>
      <c r="U314" s="38"/>
      <c r="V314" s="38"/>
      <c r="W314" s="38"/>
      <c r="X314" s="38"/>
      <c r="Y314" s="38"/>
      <c r="Z314" s="38"/>
    </row>
    <row r="315">
      <c r="A315" s="334"/>
      <c r="B315" s="335"/>
      <c r="C315" s="336"/>
      <c r="D315" s="337"/>
      <c r="E315" s="335"/>
      <c r="F315" s="335"/>
      <c r="G315" s="335"/>
      <c r="H315" s="38"/>
      <c r="I315" s="38"/>
      <c r="J315" s="38"/>
      <c r="K315" s="38"/>
      <c r="L315" s="38"/>
      <c r="M315" s="38"/>
      <c r="N315" s="38"/>
      <c r="O315" s="38"/>
      <c r="P315" s="38"/>
      <c r="Q315" s="38"/>
      <c r="R315" s="38"/>
      <c r="S315" s="38"/>
      <c r="T315" s="38"/>
      <c r="U315" s="38"/>
      <c r="V315" s="38"/>
      <c r="W315" s="38"/>
      <c r="X315" s="38"/>
      <c r="Y315" s="38"/>
      <c r="Z315" s="38"/>
    </row>
    <row r="316">
      <c r="A316" s="334"/>
      <c r="B316" s="335"/>
      <c r="C316" s="336"/>
      <c r="D316" s="337"/>
      <c r="E316" s="335"/>
      <c r="F316" s="335"/>
      <c r="G316" s="335"/>
      <c r="H316" s="38"/>
      <c r="I316" s="38"/>
      <c r="J316" s="38"/>
      <c r="K316" s="38"/>
      <c r="L316" s="38"/>
      <c r="M316" s="38"/>
      <c r="N316" s="38"/>
      <c r="O316" s="38"/>
      <c r="P316" s="38"/>
      <c r="Q316" s="38"/>
      <c r="R316" s="38"/>
      <c r="S316" s="38"/>
      <c r="T316" s="38"/>
      <c r="U316" s="38"/>
      <c r="V316" s="38"/>
      <c r="W316" s="38"/>
      <c r="X316" s="38"/>
      <c r="Y316" s="38"/>
      <c r="Z316" s="38"/>
    </row>
    <row r="317">
      <c r="A317" s="334"/>
      <c r="B317" s="335"/>
      <c r="C317" s="336"/>
      <c r="D317" s="337"/>
      <c r="E317" s="335"/>
      <c r="F317" s="335"/>
      <c r="G317" s="335"/>
      <c r="H317" s="38"/>
      <c r="I317" s="38"/>
      <c r="J317" s="38"/>
      <c r="K317" s="38"/>
      <c r="L317" s="38"/>
      <c r="M317" s="38"/>
      <c r="N317" s="38"/>
      <c r="O317" s="38"/>
      <c r="P317" s="38"/>
      <c r="Q317" s="38"/>
      <c r="R317" s="38"/>
      <c r="S317" s="38"/>
      <c r="T317" s="38"/>
      <c r="U317" s="38"/>
      <c r="V317" s="38"/>
      <c r="W317" s="38"/>
      <c r="X317" s="38"/>
      <c r="Y317" s="38"/>
      <c r="Z317" s="38"/>
    </row>
    <row r="318">
      <c r="A318" s="334"/>
      <c r="B318" s="335"/>
      <c r="C318" s="336"/>
      <c r="D318" s="337"/>
      <c r="E318" s="335"/>
      <c r="F318" s="335"/>
      <c r="G318" s="335"/>
      <c r="H318" s="38"/>
      <c r="I318" s="38"/>
      <c r="J318" s="38"/>
      <c r="K318" s="38"/>
      <c r="L318" s="38"/>
      <c r="M318" s="38"/>
      <c r="N318" s="38"/>
      <c r="O318" s="38"/>
      <c r="P318" s="38"/>
      <c r="Q318" s="38"/>
      <c r="R318" s="38"/>
      <c r="S318" s="38"/>
      <c r="T318" s="38"/>
      <c r="U318" s="38"/>
      <c r="V318" s="38"/>
      <c r="W318" s="38"/>
      <c r="X318" s="38"/>
      <c r="Y318" s="38"/>
      <c r="Z318" s="38"/>
    </row>
    <row r="319">
      <c r="A319" s="334"/>
      <c r="B319" s="335"/>
      <c r="C319" s="336"/>
      <c r="D319" s="337"/>
      <c r="E319" s="335"/>
      <c r="F319" s="335"/>
      <c r="G319" s="335"/>
      <c r="H319" s="38"/>
      <c r="I319" s="38"/>
      <c r="J319" s="38"/>
      <c r="K319" s="38"/>
      <c r="L319" s="38"/>
      <c r="M319" s="38"/>
      <c r="N319" s="38"/>
      <c r="O319" s="38"/>
      <c r="P319" s="38"/>
      <c r="Q319" s="38"/>
      <c r="R319" s="38"/>
      <c r="S319" s="38"/>
      <c r="T319" s="38"/>
      <c r="U319" s="38"/>
      <c r="V319" s="38"/>
      <c r="W319" s="38"/>
      <c r="X319" s="38"/>
      <c r="Y319" s="38"/>
      <c r="Z319" s="38"/>
    </row>
    <row r="320">
      <c r="A320" s="334"/>
      <c r="B320" s="335"/>
      <c r="C320" s="336"/>
      <c r="D320" s="337"/>
      <c r="E320" s="335"/>
      <c r="F320" s="335"/>
      <c r="G320" s="335"/>
      <c r="H320" s="38"/>
      <c r="I320" s="38"/>
      <c r="J320" s="38"/>
      <c r="K320" s="38"/>
      <c r="L320" s="38"/>
      <c r="M320" s="38"/>
      <c r="N320" s="38"/>
      <c r="O320" s="38"/>
      <c r="P320" s="38"/>
      <c r="Q320" s="38"/>
      <c r="R320" s="38"/>
      <c r="S320" s="38"/>
      <c r="T320" s="38"/>
      <c r="U320" s="38"/>
      <c r="V320" s="38"/>
      <c r="W320" s="38"/>
      <c r="X320" s="38"/>
      <c r="Y320" s="38"/>
      <c r="Z320" s="38"/>
    </row>
    <row r="321">
      <c r="A321" s="334"/>
      <c r="B321" s="335"/>
      <c r="C321" s="336"/>
      <c r="D321" s="337"/>
      <c r="E321" s="335"/>
      <c r="F321" s="335"/>
      <c r="G321" s="335"/>
      <c r="H321" s="38"/>
      <c r="I321" s="38"/>
      <c r="J321" s="38"/>
      <c r="K321" s="38"/>
      <c r="L321" s="38"/>
      <c r="M321" s="38"/>
      <c r="N321" s="38"/>
      <c r="O321" s="38"/>
      <c r="P321" s="38"/>
      <c r="Q321" s="38"/>
      <c r="R321" s="38"/>
      <c r="S321" s="38"/>
      <c r="T321" s="38"/>
      <c r="U321" s="38"/>
      <c r="V321" s="38"/>
      <c r="W321" s="38"/>
      <c r="X321" s="38"/>
      <c r="Y321" s="38"/>
      <c r="Z321" s="38"/>
    </row>
    <row r="322">
      <c r="A322" s="334"/>
      <c r="B322" s="335"/>
      <c r="C322" s="336"/>
      <c r="D322" s="337"/>
      <c r="E322" s="335"/>
      <c r="F322" s="335"/>
      <c r="G322" s="335"/>
      <c r="H322" s="38"/>
      <c r="I322" s="38"/>
      <c r="J322" s="38"/>
      <c r="K322" s="38"/>
      <c r="L322" s="38"/>
      <c r="M322" s="38"/>
      <c r="N322" s="38"/>
      <c r="O322" s="38"/>
      <c r="P322" s="38"/>
      <c r="Q322" s="38"/>
      <c r="R322" s="38"/>
      <c r="S322" s="38"/>
      <c r="T322" s="38"/>
      <c r="U322" s="38"/>
      <c r="V322" s="38"/>
      <c r="W322" s="38"/>
      <c r="X322" s="38"/>
      <c r="Y322" s="38"/>
      <c r="Z322" s="38"/>
    </row>
    <row r="323">
      <c r="A323" s="334"/>
      <c r="B323" s="335"/>
      <c r="C323" s="336"/>
      <c r="D323" s="337"/>
      <c r="E323" s="335"/>
      <c r="F323" s="335"/>
      <c r="G323" s="335"/>
      <c r="H323" s="38"/>
      <c r="I323" s="38"/>
      <c r="J323" s="38"/>
      <c r="K323" s="38"/>
      <c r="L323" s="38"/>
      <c r="M323" s="38"/>
      <c r="N323" s="38"/>
      <c r="O323" s="38"/>
      <c r="P323" s="38"/>
      <c r="Q323" s="38"/>
      <c r="R323" s="38"/>
      <c r="S323" s="38"/>
      <c r="T323" s="38"/>
      <c r="U323" s="38"/>
      <c r="V323" s="38"/>
      <c r="W323" s="38"/>
      <c r="X323" s="38"/>
      <c r="Y323" s="38"/>
      <c r="Z323" s="38"/>
    </row>
    <row r="324">
      <c r="A324" s="334"/>
      <c r="B324" s="335"/>
      <c r="C324" s="336"/>
      <c r="D324" s="337"/>
      <c r="E324" s="335"/>
      <c r="F324" s="335"/>
      <c r="G324" s="335"/>
      <c r="H324" s="38"/>
      <c r="I324" s="38"/>
      <c r="J324" s="38"/>
      <c r="K324" s="38"/>
      <c r="L324" s="38"/>
      <c r="M324" s="38"/>
      <c r="N324" s="38"/>
      <c r="O324" s="38"/>
      <c r="P324" s="38"/>
      <c r="Q324" s="38"/>
      <c r="R324" s="38"/>
      <c r="S324" s="38"/>
      <c r="T324" s="38"/>
      <c r="U324" s="38"/>
      <c r="V324" s="38"/>
      <c r="W324" s="38"/>
      <c r="X324" s="38"/>
      <c r="Y324" s="38"/>
      <c r="Z324" s="38"/>
    </row>
    <row r="325">
      <c r="A325" s="334"/>
      <c r="B325" s="335"/>
      <c r="C325" s="336"/>
      <c r="D325" s="337"/>
      <c r="E325" s="335"/>
      <c r="F325" s="335"/>
      <c r="G325" s="335"/>
      <c r="H325" s="38"/>
      <c r="I325" s="38"/>
      <c r="J325" s="38"/>
      <c r="K325" s="38"/>
      <c r="L325" s="38"/>
      <c r="M325" s="38"/>
      <c r="N325" s="38"/>
      <c r="O325" s="38"/>
      <c r="P325" s="38"/>
      <c r="Q325" s="38"/>
      <c r="R325" s="38"/>
      <c r="S325" s="38"/>
      <c r="T325" s="38"/>
      <c r="U325" s="38"/>
      <c r="V325" s="38"/>
      <c r="W325" s="38"/>
      <c r="X325" s="38"/>
      <c r="Y325" s="38"/>
      <c r="Z325" s="38"/>
    </row>
    <row r="326">
      <c r="A326" s="334"/>
      <c r="B326" s="335"/>
      <c r="C326" s="336"/>
      <c r="D326" s="337"/>
      <c r="E326" s="335"/>
      <c r="F326" s="335"/>
      <c r="G326" s="335"/>
      <c r="H326" s="38"/>
      <c r="I326" s="38"/>
      <c r="J326" s="38"/>
      <c r="K326" s="38"/>
      <c r="L326" s="38"/>
      <c r="M326" s="38"/>
      <c r="N326" s="38"/>
      <c r="O326" s="38"/>
      <c r="P326" s="38"/>
      <c r="Q326" s="38"/>
      <c r="R326" s="38"/>
      <c r="S326" s="38"/>
      <c r="T326" s="38"/>
      <c r="U326" s="38"/>
      <c r="V326" s="38"/>
      <c r="W326" s="38"/>
      <c r="X326" s="38"/>
      <c r="Y326" s="38"/>
      <c r="Z326" s="38"/>
    </row>
    <row r="327">
      <c r="A327" s="334"/>
      <c r="B327" s="335"/>
      <c r="C327" s="336"/>
      <c r="D327" s="337"/>
      <c r="E327" s="335"/>
      <c r="F327" s="335"/>
      <c r="G327" s="335"/>
      <c r="H327" s="38"/>
      <c r="I327" s="38"/>
      <c r="J327" s="38"/>
      <c r="K327" s="38"/>
      <c r="L327" s="38"/>
      <c r="M327" s="38"/>
      <c r="N327" s="38"/>
      <c r="O327" s="38"/>
      <c r="P327" s="38"/>
      <c r="Q327" s="38"/>
      <c r="R327" s="38"/>
      <c r="S327" s="38"/>
      <c r="T327" s="38"/>
      <c r="U327" s="38"/>
      <c r="V327" s="38"/>
      <c r="W327" s="38"/>
      <c r="X327" s="38"/>
      <c r="Y327" s="38"/>
      <c r="Z327" s="38"/>
    </row>
    <row r="328">
      <c r="A328" s="334"/>
      <c r="B328" s="335"/>
      <c r="C328" s="336"/>
      <c r="D328" s="337"/>
      <c r="E328" s="335"/>
      <c r="F328" s="335"/>
      <c r="G328" s="335"/>
      <c r="H328" s="38"/>
      <c r="I328" s="38"/>
      <c r="J328" s="38"/>
      <c r="K328" s="38"/>
      <c r="L328" s="38"/>
      <c r="M328" s="38"/>
      <c r="N328" s="38"/>
      <c r="O328" s="38"/>
      <c r="P328" s="38"/>
      <c r="Q328" s="38"/>
      <c r="R328" s="38"/>
      <c r="S328" s="38"/>
      <c r="T328" s="38"/>
      <c r="U328" s="38"/>
      <c r="V328" s="38"/>
      <c r="W328" s="38"/>
      <c r="X328" s="38"/>
      <c r="Y328" s="38"/>
      <c r="Z328" s="38"/>
    </row>
    <row r="329">
      <c r="A329" s="334"/>
      <c r="B329" s="335"/>
      <c r="C329" s="336"/>
      <c r="D329" s="337"/>
      <c r="E329" s="335"/>
      <c r="F329" s="335"/>
      <c r="G329" s="335"/>
      <c r="H329" s="38"/>
      <c r="I329" s="38"/>
      <c r="J329" s="38"/>
      <c r="K329" s="38"/>
      <c r="L329" s="38"/>
      <c r="M329" s="38"/>
      <c r="N329" s="38"/>
      <c r="O329" s="38"/>
      <c r="P329" s="38"/>
      <c r="Q329" s="38"/>
      <c r="R329" s="38"/>
      <c r="S329" s="38"/>
      <c r="T329" s="38"/>
      <c r="U329" s="38"/>
      <c r="V329" s="38"/>
      <c r="W329" s="38"/>
      <c r="X329" s="38"/>
      <c r="Y329" s="38"/>
      <c r="Z329" s="38"/>
    </row>
    <row r="330">
      <c r="A330" s="334"/>
      <c r="B330" s="335"/>
      <c r="C330" s="336"/>
      <c r="D330" s="337"/>
      <c r="E330" s="335"/>
      <c r="F330" s="335"/>
      <c r="G330" s="335"/>
      <c r="H330" s="38"/>
      <c r="I330" s="38"/>
      <c r="J330" s="38"/>
      <c r="K330" s="38"/>
      <c r="L330" s="38"/>
      <c r="M330" s="38"/>
      <c r="N330" s="38"/>
      <c r="O330" s="38"/>
      <c r="P330" s="38"/>
      <c r="Q330" s="38"/>
      <c r="R330" s="38"/>
      <c r="S330" s="38"/>
      <c r="T330" s="38"/>
      <c r="U330" s="38"/>
      <c r="V330" s="38"/>
      <c r="W330" s="38"/>
      <c r="X330" s="38"/>
      <c r="Y330" s="38"/>
      <c r="Z330" s="38"/>
    </row>
    <row r="331">
      <c r="A331" s="334"/>
      <c r="B331" s="335"/>
      <c r="C331" s="336"/>
      <c r="D331" s="337"/>
      <c r="E331" s="335"/>
      <c r="F331" s="335"/>
      <c r="G331" s="335"/>
      <c r="H331" s="38"/>
      <c r="I331" s="38"/>
      <c r="J331" s="38"/>
      <c r="K331" s="38"/>
      <c r="L331" s="38"/>
      <c r="M331" s="38"/>
      <c r="N331" s="38"/>
      <c r="O331" s="38"/>
      <c r="P331" s="38"/>
      <c r="Q331" s="38"/>
      <c r="R331" s="38"/>
      <c r="S331" s="38"/>
      <c r="T331" s="38"/>
      <c r="U331" s="38"/>
      <c r="V331" s="38"/>
      <c r="W331" s="38"/>
      <c r="X331" s="38"/>
      <c r="Y331" s="38"/>
      <c r="Z331" s="38"/>
    </row>
    <row r="332">
      <c r="A332" s="334"/>
      <c r="B332" s="335"/>
      <c r="C332" s="336"/>
      <c r="D332" s="337"/>
      <c r="E332" s="335"/>
      <c r="F332" s="335"/>
      <c r="G332" s="335"/>
      <c r="H332" s="38"/>
      <c r="I332" s="38"/>
      <c r="J332" s="38"/>
      <c r="K332" s="38"/>
      <c r="L332" s="38"/>
      <c r="M332" s="38"/>
      <c r="N332" s="38"/>
      <c r="O332" s="38"/>
      <c r="P332" s="38"/>
      <c r="Q332" s="38"/>
      <c r="R332" s="38"/>
      <c r="S332" s="38"/>
      <c r="T332" s="38"/>
      <c r="U332" s="38"/>
      <c r="V332" s="38"/>
      <c r="W332" s="38"/>
      <c r="X332" s="38"/>
      <c r="Y332" s="38"/>
      <c r="Z332" s="38"/>
    </row>
    <row r="333">
      <c r="A333" s="334"/>
      <c r="B333" s="335"/>
      <c r="C333" s="336"/>
      <c r="D333" s="337"/>
      <c r="E333" s="335"/>
      <c r="F333" s="335"/>
      <c r="G333" s="335"/>
      <c r="H333" s="38"/>
      <c r="I333" s="38"/>
      <c r="J333" s="38"/>
      <c r="K333" s="38"/>
      <c r="L333" s="38"/>
      <c r="M333" s="38"/>
      <c r="N333" s="38"/>
      <c r="O333" s="38"/>
      <c r="P333" s="38"/>
      <c r="Q333" s="38"/>
      <c r="R333" s="38"/>
      <c r="S333" s="38"/>
      <c r="T333" s="38"/>
      <c r="U333" s="38"/>
      <c r="V333" s="38"/>
      <c r="W333" s="38"/>
      <c r="X333" s="38"/>
      <c r="Y333" s="38"/>
      <c r="Z333" s="38"/>
    </row>
    <row r="334">
      <c r="A334" s="334"/>
      <c r="B334" s="335"/>
      <c r="C334" s="336"/>
      <c r="D334" s="337"/>
      <c r="E334" s="335"/>
      <c r="F334" s="335"/>
      <c r="G334" s="335"/>
      <c r="H334" s="38"/>
      <c r="I334" s="38"/>
      <c r="J334" s="38"/>
      <c r="K334" s="38"/>
      <c r="L334" s="38"/>
      <c r="M334" s="38"/>
      <c r="N334" s="38"/>
      <c r="O334" s="38"/>
      <c r="P334" s="38"/>
      <c r="Q334" s="38"/>
      <c r="R334" s="38"/>
      <c r="S334" s="38"/>
      <c r="T334" s="38"/>
      <c r="U334" s="38"/>
      <c r="V334" s="38"/>
      <c r="W334" s="38"/>
      <c r="X334" s="38"/>
      <c r="Y334" s="38"/>
      <c r="Z334" s="38"/>
    </row>
    <row r="335">
      <c r="A335" s="334"/>
      <c r="B335" s="335"/>
      <c r="C335" s="336"/>
      <c r="D335" s="337"/>
      <c r="E335" s="335"/>
      <c r="F335" s="335"/>
      <c r="G335" s="335"/>
      <c r="H335" s="38"/>
      <c r="I335" s="38"/>
      <c r="J335" s="38"/>
      <c r="K335" s="38"/>
      <c r="L335" s="38"/>
      <c r="M335" s="38"/>
      <c r="N335" s="38"/>
      <c r="O335" s="38"/>
      <c r="P335" s="38"/>
      <c r="Q335" s="38"/>
      <c r="R335" s="38"/>
      <c r="S335" s="38"/>
      <c r="T335" s="38"/>
      <c r="U335" s="38"/>
      <c r="V335" s="38"/>
      <c r="W335" s="38"/>
      <c r="X335" s="38"/>
      <c r="Y335" s="38"/>
      <c r="Z335" s="38"/>
    </row>
    <row r="336">
      <c r="A336" s="334"/>
      <c r="B336" s="335"/>
      <c r="C336" s="336"/>
      <c r="D336" s="337"/>
      <c r="E336" s="335"/>
      <c r="F336" s="335"/>
      <c r="G336" s="335"/>
      <c r="H336" s="38"/>
      <c r="I336" s="38"/>
      <c r="J336" s="38"/>
      <c r="K336" s="38"/>
      <c r="L336" s="38"/>
      <c r="M336" s="38"/>
      <c r="N336" s="38"/>
      <c r="O336" s="38"/>
      <c r="P336" s="38"/>
      <c r="Q336" s="38"/>
      <c r="R336" s="38"/>
      <c r="S336" s="38"/>
      <c r="T336" s="38"/>
      <c r="U336" s="38"/>
      <c r="V336" s="38"/>
      <c r="W336" s="38"/>
      <c r="X336" s="38"/>
      <c r="Y336" s="38"/>
      <c r="Z336" s="38"/>
    </row>
    <row r="337">
      <c r="A337" s="334"/>
      <c r="B337" s="335"/>
      <c r="C337" s="336"/>
      <c r="D337" s="337"/>
      <c r="E337" s="335"/>
      <c r="F337" s="335"/>
      <c r="G337" s="335"/>
      <c r="H337" s="38"/>
      <c r="I337" s="38"/>
      <c r="J337" s="38"/>
      <c r="K337" s="38"/>
      <c r="L337" s="38"/>
      <c r="M337" s="38"/>
      <c r="N337" s="38"/>
      <c r="O337" s="38"/>
      <c r="P337" s="38"/>
      <c r="Q337" s="38"/>
      <c r="R337" s="38"/>
      <c r="S337" s="38"/>
      <c r="T337" s="38"/>
      <c r="U337" s="38"/>
      <c r="V337" s="38"/>
      <c r="W337" s="38"/>
      <c r="X337" s="38"/>
      <c r="Y337" s="38"/>
      <c r="Z337" s="38"/>
    </row>
    <row r="338">
      <c r="A338" s="334"/>
      <c r="B338" s="335"/>
      <c r="C338" s="336"/>
      <c r="D338" s="337"/>
      <c r="E338" s="335"/>
      <c r="F338" s="335"/>
      <c r="G338" s="335"/>
      <c r="H338" s="38"/>
      <c r="I338" s="38"/>
      <c r="J338" s="38"/>
      <c r="K338" s="38"/>
      <c r="L338" s="38"/>
      <c r="M338" s="38"/>
      <c r="N338" s="38"/>
      <c r="O338" s="38"/>
      <c r="P338" s="38"/>
      <c r="Q338" s="38"/>
      <c r="R338" s="38"/>
      <c r="S338" s="38"/>
      <c r="T338" s="38"/>
      <c r="U338" s="38"/>
      <c r="V338" s="38"/>
      <c r="W338" s="38"/>
      <c r="X338" s="38"/>
      <c r="Y338" s="38"/>
      <c r="Z338" s="38"/>
    </row>
    <row r="339">
      <c r="A339" s="334"/>
      <c r="B339" s="335"/>
      <c r="C339" s="336"/>
      <c r="D339" s="337"/>
      <c r="E339" s="335"/>
      <c r="F339" s="335"/>
      <c r="G339" s="335"/>
      <c r="H339" s="38"/>
      <c r="I339" s="38"/>
      <c r="J339" s="38"/>
      <c r="K339" s="38"/>
      <c r="L339" s="38"/>
      <c r="M339" s="38"/>
      <c r="N339" s="38"/>
      <c r="O339" s="38"/>
      <c r="P339" s="38"/>
      <c r="Q339" s="38"/>
      <c r="R339" s="38"/>
      <c r="S339" s="38"/>
      <c r="T339" s="38"/>
      <c r="U339" s="38"/>
      <c r="V339" s="38"/>
      <c r="W339" s="38"/>
      <c r="X339" s="38"/>
      <c r="Y339" s="38"/>
      <c r="Z339" s="38"/>
    </row>
    <row r="340">
      <c r="A340" s="334"/>
      <c r="B340" s="335"/>
      <c r="C340" s="336"/>
      <c r="D340" s="337"/>
      <c r="E340" s="335"/>
      <c r="F340" s="335"/>
      <c r="G340" s="335"/>
      <c r="H340" s="38"/>
      <c r="I340" s="38"/>
      <c r="J340" s="38"/>
      <c r="K340" s="38"/>
      <c r="L340" s="38"/>
      <c r="M340" s="38"/>
      <c r="N340" s="38"/>
      <c r="O340" s="38"/>
      <c r="P340" s="38"/>
      <c r="Q340" s="38"/>
      <c r="R340" s="38"/>
      <c r="S340" s="38"/>
      <c r="T340" s="38"/>
      <c r="U340" s="38"/>
      <c r="V340" s="38"/>
      <c r="W340" s="38"/>
      <c r="X340" s="38"/>
      <c r="Y340" s="38"/>
      <c r="Z340" s="38"/>
    </row>
    <row r="341">
      <c r="A341" s="334"/>
      <c r="B341" s="335"/>
      <c r="C341" s="336"/>
      <c r="D341" s="337"/>
      <c r="E341" s="335"/>
      <c r="F341" s="335"/>
      <c r="G341" s="335"/>
      <c r="H341" s="38"/>
      <c r="I341" s="38"/>
      <c r="J341" s="38"/>
      <c r="K341" s="38"/>
      <c r="L341" s="38"/>
      <c r="M341" s="38"/>
      <c r="N341" s="38"/>
      <c r="O341" s="38"/>
      <c r="P341" s="38"/>
      <c r="Q341" s="38"/>
      <c r="R341" s="38"/>
      <c r="S341" s="38"/>
      <c r="T341" s="38"/>
      <c r="U341" s="38"/>
      <c r="V341" s="38"/>
      <c r="W341" s="38"/>
      <c r="X341" s="38"/>
      <c r="Y341" s="38"/>
      <c r="Z341" s="38"/>
    </row>
    <row r="342">
      <c r="A342" s="334"/>
      <c r="B342" s="335"/>
      <c r="C342" s="336"/>
      <c r="D342" s="337"/>
      <c r="E342" s="335"/>
      <c r="F342" s="335"/>
      <c r="G342" s="335"/>
      <c r="H342" s="38"/>
      <c r="I342" s="38"/>
      <c r="J342" s="38"/>
      <c r="K342" s="38"/>
      <c r="L342" s="38"/>
      <c r="M342" s="38"/>
      <c r="N342" s="38"/>
      <c r="O342" s="38"/>
      <c r="P342" s="38"/>
      <c r="Q342" s="38"/>
      <c r="R342" s="38"/>
      <c r="S342" s="38"/>
      <c r="T342" s="38"/>
      <c r="U342" s="38"/>
      <c r="V342" s="38"/>
      <c r="W342" s="38"/>
      <c r="X342" s="38"/>
      <c r="Y342" s="38"/>
      <c r="Z342" s="38"/>
    </row>
    <row r="343">
      <c r="A343" s="334"/>
      <c r="B343" s="335"/>
      <c r="C343" s="336"/>
      <c r="D343" s="337"/>
      <c r="E343" s="335"/>
      <c r="F343" s="335"/>
      <c r="G343" s="335"/>
      <c r="H343" s="38"/>
      <c r="I343" s="38"/>
      <c r="J343" s="38"/>
      <c r="K343" s="38"/>
      <c r="L343" s="38"/>
      <c r="M343" s="38"/>
      <c r="N343" s="38"/>
      <c r="O343" s="38"/>
      <c r="P343" s="38"/>
      <c r="Q343" s="38"/>
      <c r="R343" s="38"/>
      <c r="S343" s="38"/>
      <c r="T343" s="38"/>
      <c r="U343" s="38"/>
      <c r="V343" s="38"/>
      <c r="W343" s="38"/>
      <c r="X343" s="38"/>
      <c r="Y343" s="38"/>
      <c r="Z343" s="38"/>
    </row>
    <row r="344">
      <c r="A344" s="334"/>
      <c r="B344" s="335"/>
      <c r="C344" s="336"/>
      <c r="D344" s="337"/>
      <c r="E344" s="335"/>
      <c r="F344" s="335"/>
      <c r="G344" s="335"/>
      <c r="H344" s="38"/>
      <c r="I344" s="38"/>
      <c r="J344" s="38"/>
      <c r="K344" s="38"/>
      <c r="L344" s="38"/>
      <c r="M344" s="38"/>
      <c r="N344" s="38"/>
      <c r="O344" s="38"/>
      <c r="P344" s="38"/>
      <c r="Q344" s="38"/>
      <c r="R344" s="38"/>
      <c r="S344" s="38"/>
      <c r="T344" s="38"/>
      <c r="U344" s="38"/>
      <c r="V344" s="38"/>
      <c r="W344" s="38"/>
      <c r="X344" s="38"/>
      <c r="Y344" s="38"/>
      <c r="Z344" s="38"/>
    </row>
    <row r="345">
      <c r="A345" s="334"/>
      <c r="B345" s="335"/>
      <c r="C345" s="336"/>
      <c r="D345" s="337"/>
      <c r="E345" s="335"/>
      <c r="F345" s="335"/>
      <c r="G345" s="335"/>
      <c r="H345" s="38"/>
      <c r="I345" s="38"/>
      <c r="J345" s="38"/>
      <c r="K345" s="38"/>
      <c r="L345" s="38"/>
      <c r="M345" s="38"/>
      <c r="N345" s="38"/>
      <c r="O345" s="38"/>
      <c r="P345" s="38"/>
      <c r="Q345" s="38"/>
      <c r="R345" s="38"/>
      <c r="S345" s="38"/>
      <c r="T345" s="38"/>
      <c r="U345" s="38"/>
      <c r="V345" s="38"/>
      <c r="W345" s="38"/>
      <c r="X345" s="38"/>
      <c r="Y345" s="38"/>
      <c r="Z345" s="38"/>
    </row>
    <row r="346">
      <c r="A346" s="334"/>
      <c r="B346" s="335"/>
      <c r="C346" s="336"/>
      <c r="D346" s="337"/>
      <c r="E346" s="335"/>
      <c r="F346" s="335"/>
      <c r="G346" s="335"/>
      <c r="H346" s="38"/>
      <c r="I346" s="38"/>
      <c r="J346" s="38"/>
      <c r="K346" s="38"/>
      <c r="L346" s="38"/>
      <c r="M346" s="38"/>
      <c r="N346" s="38"/>
      <c r="O346" s="38"/>
      <c r="P346" s="38"/>
      <c r="Q346" s="38"/>
      <c r="R346" s="38"/>
      <c r="S346" s="38"/>
      <c r="T346" s="38"/>
      <c r="U346" s="38"/>
      <c r="V346" s="38"/>
      <c r="W346" s="38"/>
      <c r="X346" s="38"/>
      <c r="Y346" s="38"/>
      <c r="Z346" s="38"/>
    </row>
    <row r="347">
      <c r="A347" s="334"/>
      <c r="B347" s="335"/>
      <c r="C347" s="336"/>
      <c r="D347" s="337"/>
      <c r="E347" s="335"/>
      <c r="F347" s="335"/>
      <c r="G347" s="335"/>
      <c r="H347" s="38"/>
      <c r="I347" s="38"/>
      <c r="J347" s="38"/>
      <c r="K347" s="38"/>
      <c r="L347" s="38"/>
      <c r="M347" s="38"/>
      <c r="N347" s="38"/>
      <c r="O347" s="38"/>
      <c r="P347" s="38"/>
      <c r="Q347" s="38"/>
      <c r="R347" s="38"/>
      <c r="S347" s="38"/>
      <c r="T347" s="38"/>
      <c r="U347" s="38"/>
      <c r="V347" s="38"/>
      <c r="W347" s="38"/>
      <c r="X347" s="38"/>
      <c r="Y347" s="38"/>
      <c r="Z347" s="38"/>
    </row>
    <row r="348">
      <c r="A348" s="334"/>
      <c r="B348" s="335"/>
      <c r="C348" s="336"/>
      <c r="D348" s="337"/>
      <c r="E348" s="335"/>
      <c r="F348" s="335"/>
      <c r="G348" s="335"/>
      <c r="H348" s="38"/>
      <c r="I348" s="38"/>
      <c r="J348" s="38"/>
      <c r="K348" s="38"/>
      <c r="L348" s="38"/>
      <c r="M348" s="38"/>
      <c r="N348" s="38"/>
      <c r="O348" s="38"/>
      <c r="P348" s="38"/>
      <c r="Q348" s="38"/>
      <c r="R348" s="38"/>
      <c r="S348" s="38"/>
      <c r="T348" s="38"/>
      <c r="U348" s="38"/>
      <c r="V348" s="38"/>
      <c r="W348" s="38"/>
      <c r="X348" s="38"/>
      <c r="Y348" s="38"/>
      <c r="Z348" s="38"/>
    </row>
    <row r="349">
      <c r="A349" s="334"/>
      <c r="B349" s="335"/>
      <c r="C349" s="336"/>
      <c r="D349" s="337"/>
      <c r="E349" s="335"/>
      <c r="F349" s="335"/>
      <c r="G349" s="335"/>
      <c r="H349" s="38"/>
      <c r="I349" s="38"/>
      <c r="J349" s="38"/>
      <c r="K349" s="38"/>
      <c r="L349" s="38"/>
      <c r="M349" s="38"/>
      <c r="N349" s="38"/>
      <c r="O349" s="38"/>
      <c r="P349" s="38"/>
      <c r="Q349" s="38"/>
      <c r="R349" s="38"/>
      <c r="S349" s="38"/>
      <c r="T349" s="38"/>
      <c r="U349" s="38"/>
      <c r="V349" s="38"/>
      <c r="W349" s="38"/>
      <c r="X349" s="38"/>
      <c r="Y349" s="38"/>
      <c r="Z349" s="38"/>
    </row>
    <row r="350">
      <c r="A350" s="334"/>
      <c r="B350" s="335"/>
      <c r="C350" s="336"/>
      <c r="D350" s="337"/>
      <c r="E350" s="335"/>
      <c r="F350" s="335"/>
      <c r="G350" s="335"/>
      <c r="H350" s="38"/>
      <c r="I350" s="38"/>
      <c r="J350" s="38"/>
      <c r="K350" s="38"/>
      <c r="L350" s="38"/>
      <c r="M350" s="38"/>
      <c r="N350" s="38"/>
      <c r="O350" s="38"/>
      <c r="P350" s="38"/>
      <c r="Q350" s="38"/>
      <c r="R350" s="38"/>
      <c r="S350" s="38"/>
      <c r="T350" s="38"/>
      <c r="U350" s="38"/>
      <c r="V350" s="38"/>
      <c r="W350" s="38"/>
      <c r="X350" s="38"/>
      <c r="Y350" s="38"/>
      <c r="Z350" s="38"/>
    </row>
    <row r="351">
      <c r="A351" s="334"/>
      <c r="B351" s="335"/>
      <c r="C351" s="336"/>
      <c r="D351" s="337"/>
      <c r="E351" s="335"/>
      <c r="F351" s="335"/>
      <c r="G351" s="335"/>
      <c r="H351" s="38"/>
      <c r="I351" s="38"/>
      <c r="J351" s="38"/>
      <c r="K351" s="38"/>
      <c r="L351" s="38"/>
      <c r="M351" s="38"/>
      <c r="N351" s="38"/>
      <c r="O351" s="38"/>
      <c r="P351" s="38"/>
      <c r="Q351" s="38"/>
      <c r="R351" s="38"/>
      <c r="S351" s="38"/>
      <c r="T351" s="38"/>
      <c r="U351" s="38"/>
      <c r="V351" s="38"/>
      <c r="W351" s="38"/>
      <c r="X351" s="38"/>
      <c r="Y351" s="38"/>
      <c r="Z351" s="38"/>
    </row>
    <row r="352">
      <c r="A352" s="334"/>
      <c r="B352" s="335"/>
      <c r="C352" s="336"/>
      <c r="D352" s="337"/>
      <c r="E352" s="335"/>
      <c r="F352" s="335"/>
      <c r="G352" s="335"/>
      <c r="H352" s="38"/>
      <c r="I352" s="38"/>
      <c r="J352" s="38"/>
      <c r="K352" s="38"/>
      <c r="L352" s="38"/>
      <c r="M352" s="38"/>
      <c r="N352" s="38"/>
      <c r="O352" s="38"/>
      <c r="P352" s="38"/>
      <c r="Q352" s="38"/>
      <c r="R352" s="38"/>
      <c r="S352" s="38"/>
      <c r="T352" s="38"/>
      <c r="U352" s="38"/>
      <c r="V352" s="38"/>
      <c r="W352" s="38"/>
      <c r="X352" s="38"/>
      <c r="Y352" s="38"/>
      <c r="Z352" s="38"/>
    </row>
    <row r="353">
      <c r="A353" s="334"/>
      <c r="B353" s="335"/>
      <c r="C353" s="336"/>
      <c r="D353" s="337"/>
      <c r="E353" s="335"/>
      <c r="F353" s="335"/>
      <c r="G353" s="335"/>
      <c r="H353" s="38"/>
      <c r="I353" s="38"/>
      <c r="J353" s="38"/>
      <c r="K353" s="38"/>
      <c r="L353" s="38"/>
      <c r="M353" s="38"/>
      <c r="N353" s="38"/>
      <c r="O353" s="38"/>
      <c r="P353" s="38"/>
      <c r="Q353" s="38"/>
      <c r="R353" s="38"/>
      <c r="S353" s="38"/>
      <c r="T353" s="38"/>
      <c r="U353" s="38"/>
      <c r="V353" s="38"/>
      <c r="W353" s="38"/>
      <c r="X353" s="38"/>
      <c r="Y353" s="38"/>
      <c r="Z353" s="38"/>
    </row>
    <row r="354">
      <c r="A354" s="334"/>
      <c r="B354" s="335"/>
      <c r="C354" s="336"/>
      <c r="D354" s="337"/>
      <c r="E354" s="335"/>
      <c r="F354" s="335"/>
      <c r="G354" s="335"/>
      <c r="H354" s="38"/>
      <c r="I354" s="38"/>
      <c r="J354" s="38"/>
      <c r="K354" s="38"/>
      <c r="L354" s="38"/>
      <c r="M354" s="38"/>
      <c r="N354" s="38"/>
      <c r="O354" s="38"/>
      <c r="P354" s="38"/>
      <c r="Q354" s="38"/>
      <c r="R354" s="38"/>
      <c r="S354" s="38"/>
      <c r="T354" s="38"/>
      <c r="U354" s="38"/>
      <c r="V354" s="38"/>
      <c r="W354" s="38"/>
      <c r="X354" s="38"/>
      <c r="Y354" s="38"/>
      <c r="Z354" s="38"/>
    </row>
    <row r="355">
      <c r="A355" s="334"/>
      <c r="B355" s="335"/>
      <c r="C355" s="336"/>
      <c r="D355" s="337"/>
      <c r="E355" s="335"/>
      <c r="F355" s="335"/>
      <c r="G355" s="335"/>
      <c r="H355" s="38"/>
      <c r="I355" s="38"/>
      <c r="J355" s="38"/>
      <c r="K355" s="38"/>
      <c r="L355" s="38"/>
      <c r="M355" s="38"/>
      <c r="N355" s="38"/>
      <c r="O355" s="38"/>
      <c r="P355" s="38"/>
      <c r="Q355" s="38"/>
      <c r="R355" s="38"/>
      <c r="S355" s="38"/>
      <c r="T355" s="38"/>
      <c r="U355" s="38"/>
      <c r="V355" s="38"/>
      <c r="W355" s="38"/>
      <c r="X355" s="38"/>
      <c r="Y355" s="38"/>
      <c r="Z355" s="38"/>
    </row>
    <row r="356">
      <c r="A356" s="334"/>
      <c r="B356" s="335"/>
      <c r="C356" s="336"/>
      <c r="D356" s="337"/>
      <c r="E356" s="335"/>
      <c r="F356" s="335"/>
      <c r="G356" s="335"/>
      <c r="H356" s="38"/>
      <c r="I356" s="38"/>
      <c r="J356" s="38"/>
      <c r="K356" s="38"/>
      <c r="L356" s="38"/>
      <c r="M356" s="38"/>
      <c r="N356" s="38"/>
      <c r="O356" s="38"/>
      <c r="P356" s="38"/>
      <c r="Q356" s="38"/>
      <c r="R356" s="38"/>
      <c r="S356" s="38"/>
      <c r="T356" s="38"/>
      <c r="U356" s="38"/>
      <c r="V356" s="38"/>
      <c r="W356" s="38"/>
      <c r="X356" s="38"/>
      <c r="Y356" s="38"/>
      <c r="Z356" s="38"/>
    </row>
    <row r="357">
      <c r="A357" s="334"/>
      <c r="B357" s="335"/>
      <c r="C357" s="336"/>
      <c r="D357" s="337"/>
      <c r="E357" s="335"/>
      <c r="F357" s="335"/>
      <c r="G357" s="335"/>
      <c r="H357" s="38"/>
      <c r="I357" s="38"/>
      <c r="J357" s="38"/>
      <c r="K357" s="38"/>
      <c r="L357" s="38"/>
      <c r="M357" s="38"/>
      <c r="N357" s="38"/>
      <c r="O357" s="38"/>
      <c r="P357" s="38"/>
      <c r="Q357" s="38"/>
      <c r="R357" s="38"/>
      <c r="S357" s="38"/>
      <c r="T357" s="38"/>
      <c r="U357" s="38"/>
      <c r="V357" s="38"/>
      <c r="W357" s="38"/>
      <c r="X357" s="38"/>
      <c r="Y357" s="38"/>
      <c r="Z357" s="38"/>
    </row>
    <row r="358">
      <c r="A358" s="334"/>
      <c r="B358" s="335"/>
      <c r="C358" s="336"/>
      <c r="D358" s="337"/>
      <c r="E358" s="335"/>
      <c r="F358" s="335"/>
      <c r="G358" s="335"/>
      <c r="H358" s="38"/>
      <c r="I358" s="38"/>
      <c r="J358" s="38"/>
      <c r="K358" s="38"/>
      <c r="L358" s="38"/>
      <c r="M358" s="38"/>
      <c r="N358" s="38"/>
      <c r="O358" s="38"/>
      <c r="P358" s="38"/>
      <c r="Q358" s="38"/>
      <c r="R358" s="38"/>
      <c r="S358" s="38"/>
      <c r="T358" s="38"/>
      <c r="U358" s="38"/>
      <c r="V358" s="38"/>
      <c r="W358" s="38"/>
      <c r="X358" s="38"/>
      <c r="Y358" s="38"/>
      <c r="Z358" s="38"/>
    </row>
    <row r="359">
      <c r="A359" s="334"/>
      <c r="B359" s="335"/>
      <c r="C359" s="336"/>
      <c r="D359" s="337"/>
      <c r="E359" s="335"/>
      <c r="F359" s="335"/>
      <c r="G359" s="335"/>
      <c r="H359" s="38"/>
      <c r="I359" s="38"/>
      <c r="J359" s="38"/>
      <c r="K359" s="38"/>
      <c r="L359" s="38"/>
      <c r="M359" s="38"/>
      <c r="N359" s="38"/>
      <c r="O359" s="38"/>
      <c r="P359" s="38"/>
      <c r="Q359" s="38"/>
      <c r="R359" s="38"/>
      <c r="S359" s="38"/>
      <c r="T359" s="38"/>
      <c r="U359" s="38"/>
      <c r="V359" s="38"/>
      <c r="W359" s="38"/>
      <c r="X359" s="38"/>
      <c r="Y359" s="38"/>
      <c r="Z359" s="38"/>
    </row>
    <row r="360">
      <c r="A360" s="334"/>
      <c r="B360" s="335"/>
      <c r="C360" s="336"/>
      <c r="D360" s="337"/>
      <c r="E360" s="335"/>
      <c r="F360" s="335"/>
      <c r="G360" s="335"/>
      <c r="H360" s="38"/>
      <c r="I360" s="38"/>
      <c r="J360" s="38"/>
      <c r="K360" s="38"/>
      <c r="L360" s="38"/>
      <c r="M360" s="38"/>
      <c r="N360" s="38"/>
      <c r="O360" s="38"/>
      <c r="P360" s="38"/>
      <c r="Q360" s="38"/>
      <c r="R360" s="38"/>
      <c r="S360" s="38"/>
      <c r="T360" s="38"/>
      <c r="U360" s="38"/>
      <c r="V360" s="38"/>
      <c r="W360" s="38"/>
      <c r="X360" s="38"/>
      <c r="Y360" s="38"/>
      <c r="Z360" s="38"/>
    </row>
    <row r="361">
      <c r="A361" s="334"/>
      <c r="B361" s="335"/>
      <c r="C361" s="336"/>
      <c r="D361" s="337"/>
      <c r="E361" s="335"/>
      <c r="F361" s="335"/>
      <c r="G361" s="335"/>
      <c r="H361" s="38"/>
      <c r="I361" s="38"/>
      <c r="J361" s="38"/>
      <c r="K361" s="38"/>
      <c r="L361" s="38"/>
      <c r="M361" s="38"/>
      <c r="N361" s="38"/>
      <c r="O361" s="38"/>
      <c r="P361" s="38"/>
      <c r="Q361" s="38"/>
      <c r="R361" s="38"/>
      <c r="S361" s="38"/>
      <c r="T361" s="38"/>
      <c r="U361" s="38"/>
      <c r="V361" s="38"/>
      <c r="W361" s="38"/>
      <c r="X361" s="38"/>
      <c r="Y361" s="38"/>
      <c r="Z361" s="38"/>
    </row>
    <row r="362">
      <c r="A362" s="334"/>
      <c r="B362" s="335"/>
      <c r="C362" s="336"/>
      <c r="D362" s="337"/>
      <c r="E362" s="335"/>
      <c r="F362" s="335"/>
      <c r="G362" s="335"/>
      <c r="H362" s="38"/>
      <c r="I362" s="38"/>
      <c r="J362" s="38"/>
      <c r="K362" s="38"/>
      <c r="L362" s="38"/>
      <c r="M362" s="38"/>
      <c r="N362" s="38"/>
      <c r="O362" s="38"/>
      <c r="P362" s="38"/>
      <c r="Q362" s="38"/>
      <c r="R362" s="38"/>
      <c r="S362" s="38"/>
      <c r="T362" s="38"/>
      <c r="U362" s="38"/>
      <c r="V362" s="38"/>
      <c r="W362" s="38"/>
      <c r="X362" s="38"/>
      <c r="Y362" s="38"/>
      <c r="Z362" s="38"/>
    </row>
    <row r="363">
      <c r="A363" s="334"/>
      <c r="B363" s="335"/>
      <c r="C363" s="336"/>
      <c r="D363" s="337"/>
      <c r="E363" s="335"/>
      <c r="F363" s="335"/>
      <c r="G363" s="335"/>
      <c r="H363" s="38"/>
      <c r="I363" s="38"/>
      <c r="J363" s="38"/>
      <c r="K363" s="38"/>
      <c r="L363" s="38"/>
      <c r="M363" s="38"/>
      <c r="N363" s="38"/>
      <c r="O363" s="38"/>
      <c r="P363" s="38"/>
      <c r="Q363" s="38"/>
      <c r="R363" s="38"/>
      <c r="S363" s="38"/>
      <c r="T363" s="38"/>
      <c r="U363" s="38"/>
      <c r="V363" s="38"/>
      <c r="W363" s="38"/>
      <c r="X363" s="38"/>
      <c r="Y363" s="38"/>
      <c r="Z363" s="38"/>
    </row>
    <row r="364">
      <c r="A364" s="334"/>
      <c r="B364" s="335"/>
      <c r="C364" s="336"/>
      <c r="D364" s="337"/>
      <c r="E364" s="335"/>
      <c r="F364" s="335"/>
      <c r="G364" s="335"/>
      <c r="H364" s="38"/>
      <c r="I364" s="38"/>
      <c r="J364" s="38"/>
      <c r="K364" s="38"/>
      <c r="L364" s="38"/>
      <c r="M364" s="38"/>
      <c r="N364" s="38"/>
      <c r="O364" s="38"/>
      <c r="P364" s="38"/>
      <c r="Q364" s="38"/>
      <c r="R364" s="38"/>
      <c r="S364" s="38"/>
      <c r="T364" s="38"/>
      <c r="U364" s="38"/>
      <c r="V364" s="38"/>
      <c r="W364" s="38"/>
      <c r="X364" s="38"/>
      <c r="Y364" s="38"/>
      <c r="Z364" s="38"/>
    </row>
    <row r="365">
      <c r="A365" s="334"/>
      <c r="B365" s="335"/>
      <c r="C365" s="336"/>
      <c r="D365" s="337"/>
      <c r="E365" s="335"/>
      <c r="F365" s="335"/>
      <c r="G365" s="335"/>
      <c r="H365" s="38"/>
      <c r="I365" s="38"/>
      <c r="J365" s="38"/>
      <c r="K365" s="38"/>
      <c r="L365" s="38"/>
      <c r="M365" s="38"/>
      <c r="N365" s="38"/>
      <c r="O365" s="38"/>
      <c r="P365" s="38"/>
      <c r="Q365" s="38"/>
      <c r="R365" s="38"/>
      <c r="S365" s="38"/>
      <c r="T365" s="38"/>
      <c r="U365" s="38"/>
      <c r="V365" s="38"/>
      <c r="W365" s="38"/>
      <c r="X365" s="38"/>
      <c r="Y365" s="38"/>
      <c r="Z365" s="38"/>
    </row>
    <row r="366">
      <c r="A366" s="334"/>
      <c r="B366" s="335"/>
      <c r="C366" s="336"/>
      <c r="D366" s="337"/>
      <c r="E366" s="335"/>
      <c r="F366" s="335"/>
      <c r="G366" s="335"/>
      <c r="H366" s="38"/>
      <c r="I366" s="38"/>
      <c r="J366" s="38"/>
      <c r="K366" s="38"/>
      <c r="L366" s="38"/>
      <c r="M366" s="38"/>
      <c r="N366" s="38"/>
      <c r="O366" s="38"/>
      <c r="P366" s="38"/>
      <c r="Q366" s="38"/>
      <c r="R366" s="38"/>
      <c r="S366" s="38"/>
      <c r="T366" s="38"/>
      <c r="U366" s="38"/>
      <c r="V366" s="38"/>
      <c r="W366" s="38"/>
      <c r="X366" s="38"/>
      <c r="Y366" s="38"/>
      <c r="Z366" s="38"/>
    </row>
    <row r="367">
      <c r="A367" s="334"/>
      <c r="B367" s="335"/>
      <c r="C367" s="336"/>
      <c r="D367" s="337"/>
      <c r="E367" s="335"/>
      <c r="F367" s="335"/>
      <c r="G367" s="335"/>
      <c r="H367" s="38"/>
      <c r="I367" s="38"/>
      <c r="J367" s="38"/>
      <c r="K367" s="38"/>
      <c r="L367" s="38"/>
      <c r="M367" s="38"/>
      <c r="N367" s="38"/>
      <c r="O367" s="38"/>
      <c r="P367" s="38"/>
      <c r="Q367" s="38"/>
      <c r="R367" s="38"/>
      <c r="S367" s="38"/>
      <c r="T367" s="38"/>
      <c r="U367" s="38"/>
      <c r="V367" s="38"/>
      <c r="W367" s="38"/>
      <c r="X367" s="38"/>
      <c r="Y367" s="38"/>
      <c r="Z367" s="38"/>
    </row>
    <row r="368">
      <c r="A368" s="334"/>
      <c r="B368" s="335"/>
      <c r="C368" s="336"/>
      <c r="D368" s="337"/>
      <c r="E368" s="335"/>
      <c r="F368" s="335"/>
      <c r="G368" s="335"/>
      <c r="H368" s="38"/>
      <c r="I368" s="38"/>
      <c r="J368" s="38"/>
      <c r="K368" s="38"/>
      <c r="L368" s="38"/>
      <c r="M368" s="38"/>
      <c r="N368" s="38"/>
      <c r="O368" s="38"/>
      <c r="P368" s="38"/>
      <c r="Q368" s="38"/>
      <c r="R368" s="38"/>
      <c r="S368" s="38"/>
      <c r="T368" s="38"/>
      <c r="U368" s="38"/>
      <c r="V368" s="38"/>
      <c r="W368" s="38"/>
      <c r="X368" s="38"/>
      <c r="Y368" s="38"/>
      <c r="Z368" s="38"/>
    </row>
    <row r="369">
      <c r="A369" s="334"/>
      <c r="B369" s="335"/>
      <c r="C369" s="336"/>
      <c r="D369" s="337"/>
      <c r="E369" s="335"/>
      <c r="F369" s="335"/>
      <c r="G369" s="335"/>
      <c r="H369" s="38"/>
      <c r="I369" s="38"/>
      <c r="J369" s="38"/>
      <c r="K369" s="38"/>
      <c r="L369" s="38"/>
      <c r="M369" s="38"/>
      <c r="N369" s="38"/>
      <c r="O369" s="38"/>
      <c r="P369" s="38"/>
      <c r="Q369" s="38"/>
      <c r="R369" s="38"/>
      <c r="S369" s="38"/>
      <c r="T369" s="38"/>
      <c r="U369" s="38"/>
      <c r="V369" s="38"/>
      <c r="W369" s="38"/>
      <c r="X369" s="38"/>
      <c r="Y369" s="38"/>
      <c r="Z369" s="38"/>
    </row>
    <row r="370">
      <c r="A370" s="334"/>
      <c r="B370" s="335"/>
      <c r="C370" s="336"/>
      <c r="D370" s="337"/>
      <c r="E370" s="335"/>
      <c r="F370" s="335"/>
      <c r="G370" s="335"/>
      <c r="H370" s="38"/>
      <c r="I370" s="38"/>
      <c r="J370" s="38"/>
      <c r="K370" s="38"/>
      <c r="L370" s="38"/>
      <c r="M370" s="38"/>
      <c r="N370" s="38"/>
      <c r="O370" s="38"/>
      <c r="P370" s="38"/>
      <c r="Q370" s="38"/>
      <c r="R370" s="38"/>
      <c r="S370" s="38"/>
      <c r="T370" s="38"/>
      <c r="U370" s="38"/>
      <c r="V370" s="38"/>
      <c r="W370" s="38"/>
      <c r="X370" s="38"/>
      <c r="Y370" s="38"/>
      <c r="Z370" s="38"/>
    </row>
    <row r="371">
      <c r="A371" s="334"/>
      <c r="B371" s="335"/>
      <c r="C371" s="336"/>
      <c r="D371" s="337"/>
      <c r="E371" s="335"/>
      <c r="F371" s="335"/>
      <c r="G371" s="335"/>
      <c r="H371" s="38"/>
      <c r="I371" s="38"/>
      <c r="J371" s="38"/>
      <c r="K371" s="38"/>
      <c r="L371" s="38"/>
      <c r="M371" s="38"/>
      <c r="N371" s="38"/>
      <c r="O371" s="38"/>
      <c r="P371" s="38"/>
      <c r="Q371" s="38"/>
      <c r="R371" s="38"/>
      <c r="S371" s="38"/>
      <c r="T371" s="38"/>
      <c r="U371" s="38"/>
      <c r="V371" s="38"/>
      <c r="W371" s="38"/>
      <c r="X371" s="38"/>
      <c r="Y371" s="38"/>
      <c r="Z371" s="38"/>
    </row>
    <row r="372">
      <c r="A372" s="334"/>
      <c r="B372" s="335"/>
      <c r="C372" s="336"/>
      <c r="D372" s="337"/>
      <c r="E372" s="335"/>
      <c r="F372" s="335"/>
      <c r="G372" s="335"/>
      <c r="H372" s="38"/>
      <c r="I372" s="38"/>
      <c r="J372" s="38"/>
      <c r="K372" s="38"/>
      <c r="L372" s="38"/>
      <c r="M372" s="38"/>
      <c r="N372" s="38"/>
      <c r="O372" s="38"/>
      <c r="P372" s="38"/>
      <c r="Q372" s="38"/>
      <c r="R372" s="38"/>
      <c r="S372" s="38"/>
      <c r="T372" s="38"/>
      <c r="U372" s="38"/>
      <c r="V372" s="38"/>
      <c r="W372" s="38"/>
      <c r="X372" s="38"/>
      <c r="Y372" s="38"/>
      <c r="Z372" s="38"/>
    </row>
    <row r="373">
      <c r="A373" s="334"/>
      <c r="B373" s="335"/>
      <c r="C373" s="336"/>
      <c r="D373" s="337"/>
      <c r="E373" s="335"/>
      <c r="F373" s="335"/>
      <c r="G373" s="335"/>
      <c r="H373" s="38"/>
      <c r="I373" s="38"/>
      <c r="J373" s="38"/>
      <c r="K373" s="38"/>
      <c r="L373" s="38"/>
      <c r="M373" s="38"/>
      <c r="N373" s="38"/>
      <c r="O373" s="38"/>
      <c r="P373" s="38"/>
      <c r="Q373" s="38"/>
      <c r="R373" s="38"/>
      <c r="S373" s="38"/>
      <c r="T373" s="38"/>
      <c r="U373" s="38"/>
      <c r="V373" s="38"/>
      <c r="W373" s="38"/>
      <c r="X373" s="38"/>
      <c r="Y373" s="38"/>
      <c r="Z373" s="38"/>
    </row>
    <row r="374">
      <c r="A374" s="334"/>
      <c r="B374" s="335"/>
      <c r="C374" s="336"/>
      <c r="D374" s="337"/>
      <c r="E374" s="335"/>
      <c r="F374" s="335"/>
      <c r="G374" s="335"/>
      <c r="H374" s="38"/>
      <c r="I374" s="38"/>
      <c r="J374" s="38"/>
      <c r="K374" s="38"/>
      <c r="L374" s="38"/>
      <c r="M374" s="38"/>
      <c r="N374" s="38"/>
      <c r="O374" s="38"/>
      <c r="P374" s="38"/>
      <c r="Q374" s="38"/>
      <c r="R374" s="38"/>
      <c r="S374" s="38"/>
      <c r="T374" s="38"/>
      <c r="U374" s="38"/>
      <c r="V374" s="38"/>
      <c r="W374" s="38"/>
      <c r="X374" s="38"/>
      <c r="Y374" s="38"/>
      <c r="Z374" s="38"/>
    </row>
    <row r="375">
      <c r="A375" s="334"/>
      <c r="B375" s="335"/>
      <c r="C375" s="336"/>
      <c r="D375" s="337"/>
      <c r="E375" s="335"/>
      <c r="F375" s="335"/>
      <c r="G375" s="335"/>
      <c r="H375" s="38"/>
      <c r="I375" s="38"/>
      <c r="J375" s="38"/>
      <c r="K375" s="38"/>
      <c r="L375" s="38"/>
      <c r="M375" s="38"/>
      <c r="N375" s="38"/>
      <c r="O375" s="38"/>
      <c r="P375" s="38"/>
      <c r="Q375" s="38"/>
      <c r="R375" s="38"/>
      <c r="S375" s="38"/>
      <c r="T375" s="38"/>
      <c r="U375" s="38"/>
      <c r="V375" s="38"/>
      <c r="W375" s="38"/>
      <c r="X375" s="38"/>
      <c r="Y375" s="38"/>
      <c r="Z375" s="38"/>
    </row>
    <row r="376">
      <c r="A376" s="334"/>
      <c r="B376" s="335"/>
      <c r="C376" s="336"/>
      <c r="D376" s="337"/>
      <c r="E376" s="335"/>
      <c r="F376" s="335"/>
      <c r="G376" s="335"/>
      <c r="H376" s="38"/>
      <c r="I376" s="38"/>
      <c r="J376" s="38"/>
      <c r="K376" s="38"/>
      <c r="L376" s="38"/>
      <c r="M376" s="38"/>
      <c r="N376" s="38"/>
      <c r="O376" s="38"/>
      <c r="P376" s="38"/>
      <c r="Q376" s="38"/>
      <c r="R376" s="38"/>
      <c r="S376" s="38"/>
      <c r="T376" s="38"/>
      <c r="U376" s="38"/>
      <c r="V376" s="38"/>
      <c r="W376" s="38"/>
      <c r="X376" s="38"/>
      <c r="Y376" s="38"/>
      <c r="Z376" s="38"/>
    </row>
    <row r="377">
      <c r="A377" s="334"/>
      <c r="B377" s="335"/>
      <c r="C377" s="336"/>
      <c r="D377" s="337"/>
      <c r="E377" s="335"/>
      <c r="F377" s="335"/>
      <c r="G377" s="335"/>
      <c r="H377" s="38"/>
      <c r="I377" s="38"/>
      <c r="J377" s="38"/>
      <c r="K377" s="38"/>
      <c r="L377" s="38"/>
      <c r="M377" s="38"/>
      <c r="N377" s="38"/>
      <c r="O377" s="38"/>
      <c r="P377" s="38"/>
      <c r="Q377" s="38"/>
      <c r="R377" s="38"/>
      <c r="S377" s="38"/>
      <c r="T377" s="38"/>
      <c r="U377" s="38"/>
      <c r="V377" s="38"/>
      <c r="W377" s="38"/>
      <c r="X377" s="38"/>
      <c r="Y377" s="38"/>
      <c r="Z377" s="38"/>
    </row>
    <row r="378">
      <c r="A378" s="334"/>
      <c r="B378" s="335"/>
      <c r="C378" s="336"/>
      <c r="D378" s="337"/>
      <c r="E378" s="335"/>
      <c r="F378" s="335"/>
      <c r="G378" s="335"/>
      <c r="H378" s="38"/>
      <c r="I378" s="38"/>
      <c r="J378" s="38"/>
      <c r="K378" s="38"/>
      <c r="L378" s="38"/>
      <c r="M378" s="38"/>
      <c r="N378" s="38"/>
      <c r="O378" s="38"/>
      <c r="P378" s="38"/>
      <c r="Q378" s="38"/>
      <c r="R378" s="38"/>
      <c r="S378" s="38"/>
      <c r="T378" s="38"/>
      <c r="U378" s="38"/>
      <c r="V378" s="38"/>
      <c r="W378" s="38"/>
      <c r="X378" s="38"/>
      <c r="Y378" s="38"/>
      <c r="Z378" s="38"/>
    </row>
    <row r="379">
      <c r="A379" s="334"/>
      <c r="B379" s="335"/>
      <c r="C379" s="336"/>
      <c r="D379" s="337"/>
      <c r="E379" s="335"/>
      <c r="F379" s="335"/>
      <c r="G379" s="335"/>
      <c r="H379" s="38"/>
      <c r="I379" s="38"/>
      <c r="J379" s="38"/>
      <c r="K379" s="38"/>
      <c r="L379" s="38"/>
      <c r="M379" s="38"/>
      <c r="N379" s="38"/>
      <c r="O379" s="38"/>
      <c r="P379" s="38"/>
      <c r="Q379" s="38"/>
      <c r="R379" s="38"/>
      <c r="S379" s="38"/>
      <c r="T379" s="38"/>
      <c r="U379" s="38"/>
      <c r="V379" s="38"/>
      <c r="W379" s="38"/>
      <c r="X379" s="38"/>
      <c r="Y379" s="38"/>
      <c r="Z379" s="38"/>
    </row>
    <row r="380">
      <c r="A380" s="334"/>
      <c r="B380" s="335"/>
      <c r="C380" s="336"/>
      <c r="D380" s="337"/>
      <c r="E380" s="335"/>
      <c r="F380" s="335"/>
      <c r="G380" s="335"/>
      <c r="H380" s="38"/>
      <c r="I380" s="38"/>
      <c r="J380" s="38"/>
      <c r="K380" s="38"/>
      <c r="L380" s="38"/>
      <c r="M380" s="38"/>
      <c r="N380" s="38"/>
      <c r="O380" s="38"/>
      <c r="P380" s="38"/>
      <c r="Q380" s="38"/>
      <c r="R380" s="38"/>
      <c r="S380" s="38"/>
      <c r="T380" s="38"/>
      <c r="U380" s="38"/>
      <c r="V380" s="38"/>
      <c r="W380" s="38"/>
      <c r="X380" s="38"/>
      <c r="Y380" s="38"/>
      <c r="Z380" s="38"/>
    </row>
    <row r="381">
      <c r="A381" s="334"/>
      <c r="B381" s="335"/>
      <c r="C381" s="336"/>
      <c r="D381" s="337"/>
      <c r="E381" s="335"/>
      <c r="F381" s="335"/>
      <c r="G381" s="335"/>
      <c r="H381" s="38"/>
      <c r="I381" s="38"/>
      <c r="J381" s="38"/>
      <c r="K381" s="38"/>
      <c r="L381" s="38"/>
      <c r="M381" s="38"/>
      <c r="N381" s="38"/>
      <c r="O381" s="38"/>
      <c r="P381" s="38"/>
      <c r="Q381" s="38"/>
      <c r="R381" s="38"/>
      <c r="S381" s="38"/>
      <c r="T381" s="38"/>
      <c r="U381" s="38"/>
      <c r="V381" s="38"/>
      <c r="W381" s="38"/>
      <c r="X381" s="38"/>
      <c r="Y381" s="38"/>
      <c r="Z381" s="38"/>
    </row>
    <row r="382">
      <c r="A382" s="334"/>
      <c r="B382" s="335"/>
      <c r="C382" s="336"/>
      <c r="D382" s="337"/>
      <c r="E382" s="335"/>
      <c r="F382" s="335"/>
      <c r="G382" s="335"/>
      <c r="H382" s="38"/>
      <c r="I382" s="38"/>
      <c r="J382" s="38"/>
      <c r="K382" s="38"/>
      <c r="L382" s="38"/>
      <c r="M382" s="38"/>
      <c r="N382" s="38"/>
      <c r="O382" s="38"/>
      <c r="P382" s="38"/>
      <c r="Q382" s="38"/>
      <c r="R382" s="38"/>
      <c r="S382" s="38"/>
      <c r="T382" s="38"/>
      <c r="U382" s="38"/>
      <c r="V382" s="38"/>
      <c r="W382" s="38"/>
      <c r="X382" s="38"/>
      <c r="Y382" s="38"/>
      <c r="Z382" s="38"/>
    </row>
    <row r="383">
      <c r="A383" s="334"/>
      <c r="B383" s="335"/>
      <c r="C383" s="336"/>
      <c r="D383" s="337"/>
      <c r="E383" s="335"/>
      <c r="F383" s="335"/>
      <c r="G383" s="335"/>
      <c r="H383" s="38"/>
      <c r="I383" s="38"/>
      <c r="J383" s="38"/>
      <c r="K383" s="38"/>
      <c r="L383" s="38"/>
      <c r="M383" s="38"/>
      <c r="N383" s="38"/>
      <c r="O383" s="38"/>
      <c r="P383" s="38"/>
      <c r="Q383" s="38"/>
      <c r="R383" s="38"/>
      <c r="S383" s="38"/>
      <c r="T383" s="38"/>
      <c r="U383" s="38"/>
      <c r="V383" s="38"/>
      <c r="W383" s="38"/>
      <c r="X383" s="38"/>
      <c r="Y383" s="38"/>
      <c r="Z383" s="38"/>
    </row>
    <row r="384">
      <c r="A384" s="334"/>
      <c r="B384" s="335"/>
      <c r="C384" s="336"/>
      <c r="D384" s="337"/>
      <c r="E384" s="335"/>
      <c r="F384" s="335"/>
      <c r="G384" s="335"/>
      <c r="H384" s="38"/>
      <c r="I384" s="38"/>
      <c r="J384" s="38"/>
      <c r="K384" s="38"/>
      <c r="L384" s="38"/>
      <c r="M384" s="38"/>
      <c r="N384" s="38"/>
      <c r="O384" s="38"/>
      <c r="P384" s="38"/>
      <c r="Q384" s="38"/>
      <c r="R384" s="38"/>
      <c r="S384" s="38"/>
      <c r="T384" s="38"/>
      <c r="U384" s="38"/>
      <c r="V384" s="38"/>
      <c r="W384" s="38"/>
      <c r="X384" s="38"/>
      <c r="Y384" s="38"/>
      <c r="Z384" s="38"/>
    </row>
    <row r="385">
      <c r="A385" s="334"/>
      <c r="B385" s="335"/>
      <c r="C385" s="336"/>
      <c r="D385" s="337"/>
      <c r="E385" s="335"/>
      <c r="F385" s="335"/>
      <c r="G385" s="335"/>
      <c r="H385" s="38"/>
      <c r="I385" s="38"/>
      <c r="J385" s="38"/>
      <c r="K385" s="38"/>
      <c r="L385" s="38"/>
      <c r="M385" s="38"/>
      <c r="N385" s="38"/>
      <c r="O385" s="38"/>
      <c r="P385" s="38"/>
      <c r="Q385" s="38"/>
      <c r="R385" s="38"/>
      <c r="S385" s="38"/>
      <c r="T385" s="38"/>
      <c r="U385" s="38"/>
      <c r="V385" s="38"/>
      <c r="W385" s="38"/>
      <c r="X385" s="38"/>
      <c r="Y385" s="38"/>
      <c r="Z385" s="38"/>
    </row>
    <row r="386">
      <c r="A386" s="334"/>
      <c r="B386" s="335"/>
      <c r="C386" s="336"/>
      <c r="D386" s="337"/>
      <c r="E386" s="335"/>
      <c r="F386" s="335"/>
      <c r="G386" s="335"/>
      <c r="H386" s="38"/>
      <c r="I386" s="38"/>
      <c r="J386" s="38"/>
      <c r="K386" s="38"/>
      <c r="L386" s="38"/>
      <c r="M386" s="38"/>
      <c r="N386" s="38"/>
      <c r="O386" s="38"/>
      <c r="P386" s="38"/>
      <c r="Q386" s="38"/>
      <c r="R386" s="38"/>
      <c r="S386" s="38"/>
      <c r="T386" s="38"/>
      <c r="U386" s="38"/>
      <c r="V386" s="38"/>
      <c r="W386" s="38"/>
      <c r="X386" s="38"/>
      <c r="Y386" s="38"/>
      <c r="Z386" s="38"/>
    </row>
    <row r="387">
      <c r="A387" s="334"/>
      <c r="B387" s="335"/>
      <c r="C387" s="336"/>
      <c r="D387" s="337"/>
      <c r="E387" s="335"/>
      <c r="F387" s="335"/>
      <c r="G387" s="335"/>
      <c r="H387" s="38"/>
      <c r="I387" s="38"/>
      <c r="J387" s="38"/>
      <c r="K387" s="38"/>
      <c r="L387" s="38"/>
      <c r="M387" s="38"/>
      <c r="N387" s="38"/>
      <c r="O387" s="38"/>
      <c r="P387" s="38"/>
      <c r="Q387" s="38"/>
      <c r="R387" s="38"/>
      <c r="S387" s="38"/>
      <c r="T387" s="38"/>
      <c r="U387" s="38"/>
      <c r="V387" s="38"/>
      <c r="W387" s="38"/>
      <c r="X387" s="38"/>
      <c r="Y387" s="38"/>
      <c r="Z387" s="38"/>
    </row>
    <row r="388">
      <c r="A388" s="334"/>
      <c r="B388" s="335"/>
      <c r="C388" s="336"/>
      <c r="D388" s="337"/>
      <c r="E388" s="335"/>
      <c r="F388" s="335"/>
      <c r="G388" s="335"/>
      <c r="H388" s="38"/>
      <c r="I388" s="38"/>
      <c r="J388" s="38"/>
      <c r="K388" s="38"/>
      <c r="L388" s="38"/>
      <c r="M388" s="38"/>
      <c r="N388" s="38"/>
      <c r="O388" s="38"/>
      <c r="P388" s="38"/>
      <c r="Q388" s="38"/>
      <c r="R388" s="38"/>
      <c r="S388" s="38"/>
      <c r="T388" s="38"/>
      <c r="U388" s="38"/>
      <c r="V388" s="38"/>
      <c r="W388" s="38"/>
      <c r="X388" s="38"/>
      <c r="Y388" s="38"/>
      <c r="Z388" s="38"/>
    </row>
    <row r="389">
      <c r="A389" s="334"/>
      <c r="B389" s="335"/>
      <c r="C389" s="336"/>
      <c r="D389" s="337"/>
      <c r="E389" s="335"/>
      <c r="F389" s="335"/>
      <c r="G389" s="335"/>
      <c r="H389" s="38"/>
      <c r="I389" s="38"/>
      <c r="J389" s="38"/>
      <c r="K389" s="38"/>
      <c r="L389" s="38"/>
      <c r="M389" s="38"/>
      <c r="N389" s="38"/>
      <c r="O389" s="38"/>
      <c r="P389" s="38"/>
      <c r="Q389" s="38"/>
      <c r="R389" s="38"/>
      <c r="S389" s="38"/>
      <c r="T389" s="38"/>
      <c r="U389" s="38"/>
      <c r="V389" s="38"/>
      <c r="W389" s="38"/>
      <c r="X389" s="38"/>
      <c r="Y389" s="38"/>
      <c r="Z389" s="38"/>
    </row>
    <row r="390">
      <c r="A390" s="334"/>
      <c r="B390" s="335"/>
      <c r="C390" s="336"/>
      <c r="D390" s="337"/>
      <c r="E390" s="335"/>
      <c r="F390" s="335"/>
      <c r="G390" s="335"/>
      <c r="H390" s="38"/>
      <c r="I390" s="38"/>
      <c r="J390" s="38"/>
      <c r="K390" s="38"/>
      <c r="L390" s="38"/>
      <c r="M390" s="38"/>
      <c r="N390" s="38"/>
      <c r="O390" s="38"/>
      <c r="P390" s="38"/>
      <c r="Q390" s="38"/>
      <c r="R390" s="38"/>
      <c r="S390" s="38"/>
      <c r="T390" s="38"/>
      <c r="U390" s="38"/>
      <c r="V390" s="38"/>
      <c r="W390" s="38"/>
      <c r="X390" s="38"/>
      <c r="Y390" s="38"/>
      <c r="Z390" s="38"/>
    </row>
    <row r="391">
      <c r="A391" s="334"/>
      <c r="B391" s="335"/>
      <c r="C391" s="336"/>
      <c r="D391" s="337"/>
      <c r="E391" s="335"/>
      <c r="F391" s="335"/>
      <c r="G391" s="335"/>
      <c r="H391" s="38"/>
      <c r="I391" s="38"/>
      <c r="J391" s="38"/>
      <c r="K391" s="38"/>
      <c r="L391" s="38"/>
      <c r="M391" s="38"/>
      <c r="N391" s="38"/>
      <c r="O391" s="38"/>
      <c r="P391" s="38"/>
      <c r="Q391" s="38"/>
      <c r="R391" s="38"/>
      <c r="S391" s="38"/>
      <c r="T391" s="38"/>
      <c r="U391" s="38"/>
      <c r="V391" s="38"/>
      <c r="W391" s="38"/>
      <c r="X391" s="38"/>
      <c r="Y391" s="38"/>
      <c r="Z391" s="38"/>
    </row>
    <row r="392">
      <c r="A392" s="334"/>
      <c r="B392" s="335"/>
      <c r="C392" s="336"/>
      <c r="D392" s="337"/>
      <c r="E392" s="335"/>
      <c r="F392" s="335"/>
      <c r="G392" s="335"/>
      <c r="H392" s="38"/>
      <c r="I392" s="38"/>
      <c r="J392" s="38"/>
      <c r="K392" s="38"/>
      <c r="L392" s="38"/>
      <c r="M392" s="38"/>
      <c r="N392" s="38"/>
      <c r="O392" s="38"/>
      <c r="P392" s="38"/>
      <c r="Q392" s="38"/>
      <c r="R392" s="38"/>
      <c r="S392" s="38"/>
      <c r="T392" s="38"/>
      <c r="U392" s="38"/>
      <c r="V392" s="38"/>
      <c r="W392" s="38"/>
      <c r="X392" s="38"/>
      <c r="Y392" s="38"/>
      <c r="Z392" s="38"/>
    </row>
    <row r="393">
      <c r="A393" s="334"/>
      <c r="B393" s="335"/>
      <c r="C393" s="336"/>
      <c r="D393" s="337"/>
      <c r="E393" s="335"/>
      <c r="F393" s="335"/>
      <c r="G393" s="335"/>
      <c r="H393" s="38"/>
      <c r="I393" s="38"/>
      <c r="J393" s="38"/>
      <c r="K393" s="38"/>
      <c r="L393" s="38"/>
      <c r="M393" s="38"/>
      <c r="N393" s="38"/>
      <c r="O393" s="38"/>
      <c r="P393" s="38"/>
      <c r="Q393" s="38"/>
      <c r="R393" s="38"/>
      <c r="S393" s="38"/>
      <c r="T393" s="38"/>
      <c r="U393" s="38"/>
      <c r="V393" s="38"/>
      <c r="W393" s="38"/>
      <c r="X393" s="38"/>
      <c r="Y393" s="38"/>
      <c r="Z393" s="38"/>
    </row>
    <row r="394">
      <c r="A394" s="334"/>
      <c r="B394" s="335"/>
      <c r="C394" s="336"/>
      <c r="D394" s="337"/>
      <c r="E394" s="335"/>
      <c r="F394" s="335"/>
      <c r="G394" s="335"/>
      <c r="H394" s="38"/>
      <c r="I394" s="38"/>
      <c r="J394" s="38"/>
      <c r="K394" s="38"/>
      <c r="L394" s="38"/>
      <c r="M394" s="38"/>
      <c r="N394" s="38"/>
      <c r="O394" s="38"/>
      <c r="P394" s="38"/>
      <c r="Q394" s="38"/>
      <c r="R394" s="38"/>
      <c r="S394" s="38"/>
      <c r="T394" s="38"/>
      <c r="U394" s="38"/>
      <c r="V394" s="38"/>
      <c r="W394" s="38"/>
      <c r="X394" s="38"/>
      <c r="Y394" s="38"/>
      <c r="Z394" s="38"/>
    </row>
    <row r="395">
      <c r="A395" s="334"/>
      <c r="B395" s="335"/>
      <c r="C395" s="336"/>
      <c r="D395" s="337"/>
      <c r="E395" s="335"/>
      <c r="F395" s="335"/>
      <c r="G395" s="335"/>
      <c r="H395" s="38"/>
      <c r="I395" s="38"/>
      <c r="J395" s="38"/>
      <c r="K395" s="38"/>
      <c r="L395" s="38"/>
      <c r="M395" s="38"/>
      <c r="N395" s="38"/>
      <c r="O395" s="38"/>
      <c r="P395" s="38"/>
      <c r="Q395" s="38"/>
      <c r="R395" s="38"/>
      <c r="S395" s="38"/>
      <c r="T395" s="38"/>
      <c r="U395" s="38"/>
      <c r="V395" s="38"/>
      <c r="W395" s="38"/>
      <c r="X395" s="38"/>
      <c r="Y395" s="38"/>
      <c r="Z395" s="38"/>
    </row>
    <row r="396">
      <c r="A396" s="334"/>
      <c r="B396" s="335"/>
      <c r="C396" s="336"/>
      <c r="D396" s="337"/>
      <c r="E396" s="335"/>
      <c r="F396" s="335"/>
      <c r="G396" s="335"/>
      <c r="H396" s="38"/>
      <c r="I396" s="38"/>
      <c r="J396" s="38"/>
      <c r="K396" s="38"/>
      <c r="L396" s="38"/>
      <c r="M396" s="38"/>
      <c r="N396" s="38"/>
      <c r="O396" s="38"/>
      <c r="P396" s="38"/>
      <c r="Q396" s="38"/>
      <c r="R396" s="38"/>
      <c r="S396" s="38"/>
      <c r="T396" s="38"/>
      <c r="U396" s="38"/>
      <c r="V396" s="38"/>
      <c r="W396" s="38"/>
      <c r="X396" s="38"/>
      <c r="Y396" s="38"/>
      <c r="Z396" s="38"/>
    </row>
    <row r="397">
      <c r="A397" s="334"/>
      <c r="B397" s="335"/>
      <c r="C397" s="336"/>
      <c r="D397" s="337"/>
      <c r="E397" s="335"/>
      <c r="F397" s="335"/>
      <c r="G397" s="335"/>
      <c r="H397" s="38"/>
      <c r="I397" s="38"/>
      <c r="J397" s="38"/>
      <c r="K397" s="38"/>
      <c r="L397" s="38"/>
      <c r="M397" s="38"/>
      <c r="N397" s="38"/>
      <c r="O397" s="38"/>
      <c r="P397" s="38"/>
      <c r="Q397" s="38"/>
      <c r="R397" s="38"/>
      <c r="S397" s="38"/>
      <c r="T397" s="38"/>
      <c r="U397" s="38"/>
      <c r="V397" s="38"/>
      <c r="W397" s="38"/>
      <c r="X397" s="38"/>
      <c r="Y397" s="38"/>
      <c r="Z397" s="38"/>
    </row>
    <row r="398">
      <c r="A398" s="334"/>
      <c r="B398" s="335"/>
      <c r="C398" s="336"/>
      <c r="D398" s="337"/>
      <c r="E398" s="335"/>
      <c r="F398" s="335"/>
      <c r="G398" s="335"/>
      <c r="H398" s="38"/>
      <c r="I398" s="38"/>
      <c r="J398" s="38"/>
      <c r="K398" s="38"/>
      <c r="L398" s="38"/>
      <c r="M398" s="38"/>
      <c r="N398" s="38"/>
      <c r="O398" s="38"/>
      <c r="P398" s="38"/>
      <c r="Q398" s="38"/>
      <c r="R398" s="38"/>
      <c r="S398" s="38"/>
      <c r="T398" s="38"/>
      <c r="U398" s="38"/>
      <c r="V398" s="38"/>
      <c r="W398" s="38"/>
      <c r="X398" s="38"/>
      <c r="Y398" s="38"/>
      <c r="Z398" s="38"/>
    </row>
    <row r="399">
      <c r="A399" s="334"/>
      <c r="B399" s="335"/>
      <c r="C399" s="336"/>
      <c r="D399" s="337"/>
      <c r="E399" s="335"/>
      <c r="F399" s="335"/>
      <c r="G399" s="335"/>
      <c r="H399" s="38"/>
      <c r="I399" s="38"/>
      <c r="J399" s="38"/>
      <c r="K399" s="38"/>
      <c r="L399" s="38"/>
      <c r="M399" s="38"/>
      <c r="N399" s="38"/>
      <c r="O399" s="38"/>
      <c r="P399" s="38"/>
      <c r="Q399" s="38"/>
      <c r="R399" s="38"/>
      <c r="S399" s="38"/>
      <c r="T399" s="38"/>
      <c r="U399" s="38"/>
      <c r="V399" s="38"/>
      <c r="W399" s="38"/>
      <c r="X399" s="38"/>
      <c r="Y399" s="38"/>
      <c r="Z399" s="38"/>
    </row>
    <row r="400">
      <c r="A400" s="334"/>
      <c r="B400" s="335"/>
      <c r="C400" s="336"/>
      <c r="D400" s="337"/>
      <c r="E400" s="335"/>
      <c r="F400" s="335"/>
      <c r="G400" s="335"/>
      <c r="H400" s="38"/>
      <c r="I400" s="38"/>
      <c r="J400" s="38"/>
      <c r="K400" s="38"/>
      <c r="L400" s="38"/>
      <c r="M400" s="38"/>
      <c r="N400" s="38"/>
      <c r="O400" s="38"/>
      <c r="P400" s="38"/>
      <c r="Q400" s="38"/>
      <c r="R400" s="38"/>
      <c r="S400" s="38"/>
      <c r="T400" s="38"/>
      <c r="U400" s="38"/>
      <c r="V400" s="38"/>
      <c r="W400" s="38"/>
      <c r="X400" s="38"/>
      <c r="Y400" s="38"/>
      <c r="Z400" s="38"/>
    </row>
    <row r="401">
      <c r="A401" s="334"/>
      <c r="B401" s="335"/>
      <c r="C401" s="336"/>
      <c r="D401" s="337"/>
      <c r="E401" s="335"/>
      <c r="F401" s="335"/>
      <c r="G401" s="335"/>
      <c r="H401" s="38"/>
      <c r="I401" s="38"/>
      <c r="J401" s="38"/>
      <c r="K401" s="38"/>
      <c r="L401" s="38"/>
      <c r="M401" s="38"/>
      <c r="N401" s="38"/>
      <c r="O401" s="38"/>
      <c r="P401" s="38"/>
      <c r="Q401" s="38"/>
      <c r="R401" s="38"/>
      <c r="S401" s="38"/>
      <c r="T401" s="38"/>
      <c r="U401" s="38"/>
      <c r="V401" s="38"/>
      <c r="W401" s="38"/>
      <c r="X401" s="38"/>
      <c r="Y401" s="38"/>
      <c r="Z401" s="38"/>
    </row>
    <row r="402">
      <c r="A402" s="334"/>
      <c r="B402" s="335"/>
      <c r="C402" s="336"/>
      <c r="D402" s="337"/>
      <c r="E402" s="335"/>
      <c r="F402" s="335"/>
      <c r="G402" s="335"/>
      <c r="H402" s="38"/>
      <c r="I402" s="38"/>
      <c r="J402" s="38"/>
      <c r="K402" s="38"/>
      <c r="L402" s="38"/>
      <c r="M402" s="38"/>
      <c r="N402" s="38"/>
      <c r="O402" s="38"/>
      <c r="P402" s="38"/>
      <c r="Q402" s="38"/>
      <c r="R402" s="38"/>
      <c r="S402" s="38"/>
      <c r="T402" s="38"/>
      <c r="U402" s="38"/>
      <c r="V402" s="38"/>
      <c r="W402" s="38"/>
      <c r="X402" s="38"/>
      <c r="Y402" s="38"/>
      <c r="Z402" s="38"/>
    </row>
    <row r="403">
      <c r="A403" s="334"/>
      <c r="B403" s="335"/>
      <c r="C403" s="336"/>
      <c r="D403" s="337"/>
      <c r="E403" s="335"/>
      <c r="F403" s="335"/>
      <c r="G403" s="335"/>
      <c r="H403" s="38"/>
      <c r="I403" s="38"/>
      <c r="J403" s="38"/>
      <c r="K403" s="38"/>
      <c r="L403" s="38"/>
      <c r="M403" s="38"/>
      <c r="N403" s="38"/>
      <c r="O403" s="38"/>
      <c r="P403" s="38"/>
      <c r="Q403" s="38"/>
      <c r="R403" s="38"/>
      <c r="S403" s="38"/>
      <c r="T403" s="38"/>
      <c r="U403" s="38"/>
      <c r="V403" s="38"/>
      <c r="W403" s="38"/>
      <c r="X403" s="38"/>
      <c r="Y403" s="38"/>
      <c r="Z403" s="38"/>
    </row>
    <row r="404">
      <c r="A404" s="334"/>
      <c r="B404" s="335"/>
      <c r="C404" s="336"/>
      <c r="D404" s="337"/>
      <c r="E404" s="335"/>
      <c r="F404" s="335"/>
      <c r="G404" s="335"/>
      <c r="H404" s="38"/>
      <c r="I404" s="38"/>
      <c r="J404" s="38"/>
      <c r="K404" s="38"/>
      <c r="L404" s="38"/>
      <c r="M404" s="38"/>
      <c r="N404" s="38"/>
      <c r="O404" s="38"/>
      <c r="P404" s="38"/>
      <c r="Q404" s="38"/>
      <c r="R404" s="38"/>
      <c r="S404" s="38"/>
      <c r="T404" s="38"/>
      <c r="U404" s="38"/>
      <c r="V404" s="38"/>
      <c r="W404" s="38"/>
      <c r="X404" s="38"/>
      <c r="Y404" s="38"/>
      <c r="Z404" s="38"/>
    </row>
    <row r="405">
      <c r="A405" s="334"/>
      <c r="B405" s="335"/>
      <c r="C405" s="336"/>
      <c r="D405" s="337"/>
      <c r="E405" s="335"/>
      <c r="F405" s="335"/>
      <c r="G405" s="335"/>
      <c r="H405" s="38"/>
      <c r="I405" s="38"/>
      <c r="J405" s="38"/>
      <c r="K405" s="38"/>
      <c r="L405" s="38"/>
      <c r="M405" s="38"/>
      <c r="N405" s="38"/>
      <c r="O405" s="38"/>
      <c r="P405" s="38"/>
      <c r="Q405" s="38"/>
      <c r="R405" s="38"/>
      <c r="S405" s="38"/>
      <c r="T405" s="38"/>
      <c r="U405" s="38"/>
      <c r="V405" s="38"/>
      <c r="W405" s="38"/>
      <c r="X405" s="38"/>
      <c r="Y405" s="38"/>
      <c r="Z405" s="38"/>
    </row>
    <row r="406">
      <c r="A406" s="334"/>
      <c r="B406" s="335"/>
      <c r="C406" s="336"/>
      <c r="D406" s="337"/>
      <c r="E406" s="335"/>
      <c r="F406" s="335"/>
      <c r="G406" s="335"/>
      <c r="H406" s="38"/>
      <c r="I406" s="38"/>
      <c r="J406" s="38"/>
      <c r="K406" s="38"/>
      <c r="L406" s="38"/>
      <c r="M406" s="38"/>
      <c r="N406" s="38"/>
      <c r="O406" s="38"/>
      <c r="P406" s="38"/>
      <c r="Q406" s="38"/>
      <c r="R406" s="38"/>
      <c r="S406" s="38"/>
      <c r="T406" s="38"/>
      <c r="U406" s="38"/>
      <c r="V406" s="38"/>
      <c r="W406" s="38"/>
      <c r="X406" s="38"/>
      <c r="Y406" s="38"/>
      <c r="Z406" s="38"/>
    </row>
    <row r="407">
      <c r="A407" s="334"/>
      <c r="B407" s="335"/>
      <c r="C407" s="336"/>
      <c r="D407" s="337"/>
      <c r="E407" s="335"/>
      <c r="F407" s="335"/>
      <c r="G407" s="335"/>
      <c r="H407" s="38"/>
      <c r="I407" s="38"/>
      <c r="J407" s="38"/>
      <c r="K407" s="38"/>
      <c r="L407" s="38"/>
      <c r="M407" s="38"/>
      <c r="N407" s="38"/>
      <c r="O407" s="38"/>
      <c r="P407" s="38"/>
      <c r="Q407" s="38"/>
      <c r="R407" s="38"/>
      <c r="S407" s="38"/>
      <c r="T407" s="38"/>
      <c r="U407" s="38"/>
      <c r="V407" s="38"/>
      <c r="W407" s="38"/>
      <c r="X407" s="38"/>
      <c r="Y407" s="38"/>
      <c r="Z407" s="38"/>
    </row>
    <row r="408">
      <c r="A408" s="334"/>
      <c r="B408" s="335"/>
      <c r="C408" s="336"/>
      <c r="D408" s="337"/>
      <c r="E408" s="335"/>
      <c r="F408" s="335"/>
      <c r="G408" s="335"/>
      <c r="H408" s="38"/>
      <c r="I408" s="38"/>
      <c r="J408" s="38"/>
      <c r="K408" s="38"/>
      <c r="L408" s="38"/>
      <c r="M408" s="38"/>
      <c r="N408" s="38"/>
      <c r="O408" s="38"/>
      <c r="P408" s="38"/>
      <c r="Q408" s="38"/>
      <c r="R408" s="38"/>
      <c r="S408" s="38"/>
      <c r="T408" s="38"/>
      <c r="U408" s="38"/>
      <c r="V408" s="38"/>
      <c r="W408" s="38"/>
      <c r="X408" s="38"/>
      <c r="Y408" s="38"/>
      <c r="Z408" s="38"/>
    </row>
    <row r="409">
      <c r="A409" s="334"/>
      <c r="B409" s="335"/>
      <c r="C409" s="336"/>
      <c r="D409" s="337"/>
      <c r="E409" s="335"/>
      <c r="F409" s="335"/>
      <c r="G409" s="335"/>
      <c r="H409" s="38"/>
      <c r="I409" s="38"/>
      <c r="J409" s="38"/>
      <c r="K409" s="38"/>
      <c r="L409" s="38"/>
      <c r="M409" s="38"/>
      <c r="N409" s="38"/>
      <c r="O409" s="38"/>
      <c r="P409" s="38"/>
      <c r="Q409" s="38"/>
      <c r="R409" s="38"/>
      <c r="S409" s="38"/>
      <c r="T409" s="38"/>
      <c r="U409" s="38"/>
      <c r="V409" s="38"/>
      <c r="W409" s="38"/>
      <c r="X409" s="38"/>
      <c r="Y409" s="38"/>
      <c r="Z409" s="38"/>
    </row>
    <row r="410">
      <c r="A410" s="334"/>
      <c r="B410" s="335"/>
      <c r="C410" s="336"/>
      <c r="D410" s="337"/>
      <c r="E410" s="335"/>
      <c r="F410" s="335"/>
      <c r="G410" s="335"/>
      <c r="H410" s="38"/>
      <c r="I410" s="38"/>
      <c r="J410" s="38"/>
      <c r="K410" s="38"/>
      <c r="L410" s="38"/>
      <c r="M410" s="38"/>
      <c r="N410" s="38"/>
      <c r="O410" s="38"/>
      <c r="P410" s="38"/>
      <c r="Q410" s="38"/>
      <c r="R410" s="38"/>
      <c r="S410" s="38"/>
      <c r="T410" s="38"/>
      <c r="U410" s="38"/>
      <c r="V410" s="38"/>
      <c r="W410" s="38"/>
      <c r="X410" s="38"/>
      <c r="Y410" s="38"/>
      <c r="Z410" s="38"/>
    </row>
    <row r="411">
      <c r="A411" s="334"/>
      <c r="B411" s="335"/>
      <c r="C411" s="336"/>
      <c r="D411" s="337"/>
      <c r="E411" s="335"/>
      <c r="F411" s="335"/>
      <c r="G411" s="335"/>
      <c r="H411" s="38"/>
      <c r="I411" s="38"/>
      <c r="J411" s="38"/>
      <c r="K411" s="38"/>
      <c r="L411" s="38"/>
      <c r="M411" s="38"/>
      <c r="N411" s="38"/>
      <c r="O411" s="38"/>
      <c r="P411" s="38"/>
      <c r="Q411" s="38"/>
      <c r="R411" s="38"/>
      <c r="S411" s="38"/>
      <c r="T411" s="38"/>
      <c r="U411" s="38"/>
      <c r="V411" s="38"/>
      <c r="W411" s="38"/>
      <c r="X411" s="38"/>
      <c r="Y411" s="38"/>
      <c r="Z411" s="38"/>
    </row>
    <row r="412">
      <c r="A412" s="334"/>
      <c r="B412" s="335"/>
      <c r="C412" s="336"/>
      <c r="D412" s="337"/>
      <c r="E412" s="335"/>
      <c r="F412" s="335"/>
      <c r="G412" s="335"/>
      <c r="H412" s="38"/>
      <c r="I412" s="38"/>
      <c r="J412" s="38"/>
      <c r="K412" s="38"/>
      <c r="L412" s="38"/>
      <c r="M412" s="38"/>
      <c r="N412" s="38"/>
      <c r="O412" s="38"/>
      <c r="P412" s="38"/>
      <c r="Q412" s="38"/>
      <c r="R412" s="38"/>
      <c r="S412" s="38"/>
      <c r="T412" s="38"/>
      <c r="U412" s="38"/>
      <c r="V412" s="38"/>
      <c r="W412" s="38"/>
      <c r="X412" s="38"/>
      <c r="Y412" s="38"/>
      <c r="Z412" s="38"/>
    </row>
    <row r="413">
      <c r="A413" s="334"/>
      <c r="B413" s="335"/>
      <c r="C413" s="336"/>
      <c r="D413" s="337"/>
      <c r="E413" s="335"/>
      <c r="F413" s="335"/>
      <c r="G413" s="335"/>
      <c r="H413" s="38"/>
      <c r="I413" s="38"/>
      <c r="J413" s="38"/>
      <c r="K413" s="38"/>
      <c r="L413" s="38"/>
      <c r="M413" s="38"/>
      <c r="N413" s="38"/>
      <c r="O413" s="38"/>
      <c r="P413" s="38"/>
      <c r="Q413" s="38"/>
      <c r="R413" s="38"/>
      <c r="S413" s="38"/>
      <c r="T413" s="38"/>
      <c r="U413" s="38"/>
      <c r="V413" s="38"/>
      <c r="W413" s="38"/>
      <c r="X413" s="38"/>
      <c r="Y413" s="38"/>
      <c r="Z413" s="38"/>
    </row>
    <row r="414">
      <c r="A414" s="334"/>
      <c r="B414" s="335"/>
      <c r="C414" s="336"/>
      <c r="D414" s="337"/>
      <c r="E414" s="335"/>
      <c r="F414" s="335"/>
      <c r="G414" s="335"/>
      <c r="H414" s="38"/>
      <c r="I414" s="38"/>
      <c r="J414" s="38"/>
      <c r="K414" s="38"/>
      <c r="L414" s="38"/>
      <c r="M414" s="38"/>
      <c r="N414" s="38"/>
      <c r="O414" s="38"/>
      <c r="P414" s="38"/>
      <c r="Q414" s="38"/>
      <c r="R414" s="38"/>
      <c r="S414" s="38"/>
      <c r="T414" s="38"/>
      <c r="U414" s="38"/>
      <c r="V414" s="38"/>
      <c r="W414" s="38"/>
      <c r="X414" s="38"/>
      <c r="Y414" s="38"/>
      <c r="Z414" s="38"/>
    </row>
    <row r="415">
      <c r="A415" s="334"/>
      <c r="B415" s="335"/>
      <c r="C415" s="336"/>
      <c r="D415" s="337"/>
      <c r="E415" s="335"/>
      <c r="F415" s="335"/>
      <c r="G415" s="335"/>
      <c r="H415" s="38"/>
      <c r="I415" s="38"/>
      <c r="J415" s="38"/>
      <c r="K415" s="38"/>
      <c r="L415" s="38"/>
      <c r="M415" s="38"/>
      <c r="N415" s="38"/>
      <c r="O415" s="38"/>
      <c r="P415" s="38"/>
      <c r="Q415" s="38"/>
      <c r="R415" s="38"/>
      <c r="S415" s="38"/>
      <c r="T415" s="38"/>
      <c r="U415" s="38"/>
      <c r="V415" s="38"/>
      <c r="W415" s="38"/>
      <c r="X415" s="38"/>
      <c r="Y415" s="38"/>
      <c r="Z415" s="38"/>
    </row>
    <row r="416">
      <c r="A416" s="334"/>
      <c r="B416" s="335"/>
      <c r="C416" s="336"/>
      <c r="D416" s="337"/>
      <c r="E416" s="335"/>
      <c r="F416" s="335"/>
      <c r="G416" s="335"/>
      <c r="H416" s="38"/>
      <c r="I416" s="38"/>
      <c r="J416" s="38"/>
      <c r="K416" s="38"/>
      <c r="L416" s="38"/>
      <c r="M416" s="38"/>
      <c r="N416" s="38"/>
      <c r="O416" s="38"/>
      <c r="P416" s="38"/>
      <c r="Q416" s="38"/>
      <c r="R416" s="38"/>
      <c r="S416" s="38"/>
      <c r="T416" s="38"/>
      <c r="U416" s="38"/>
      <c r="V416" s="38"/>
      <c r="W416" s="38"/>
      <c r="X416" s="38"/>
      <c r="Y416" s="38"/>
      <c r="Z416" s="38"/>
    </row>
    <row r="417">
      <c r="A417" s="334"/>
      <c r="B417" s="335"/>
      <c r="C417" s="336"/>
      <c r="D417" s="337"/>
      <c r="E417" s="335"/>
      <c r="F417" s="335"/>
      <c r="G417" s="335"/>
      <c r="H417" s="38"/>
      <c r="I417" s="38"/>
      <c r="J417" s="38"/>
      <c r="K417" s="38"/>
      <c r="L417" s="38"/>
      <c r="M417" s="38"/>
      <c r="N417" s="38"/>
      <c r="O417" s="38"/>
      <c r="P417" s="38"/>
      <c r="Q417" s="38"/>
      <c r="R417" s="38"/>
      <c r="S417" s="38"/>
      <c r="T417" s="38"/>
      <c r="U417" s="38"/>
      <c r="V417" s="38"/>
      <c r="W417" s="38"/>
      <c r="X417" s="38"/>
      <c r="Y417" s="38"/>
      <c r="Z417" s="38"/>
    </row>
    <row r="418">
      <c r="A418" s="334"/>
      <c r="B418" s="335"/>
      <c r="C418" s="336"/>
      <c r="D418" s="337"/>
      <c r="E418" s="335"/>
      <c r="F418" s="335"/>
      <c r="G418" s="335"/>
      <c r="H418" s="38"/>
      <c r="I418" s="38"/>
      <c r="J418" s="38"/>
      <c r="K418" s="38"/>
      <c r="L418" s="38"/>
      <c r="M418" s="38"/>
      <c r="N418" s="38"/>
      <c r="O418" s="38"/>
      <c r="P418" s="38"/>
      <c r="Q418" s="38"/>
      <c r="R418" s="38"/>
      <c r="S418" s="38"/>
      <c r="T418" s="38"/>
      <c r="U418" s="38"/>
      <c r="V418" s="38"/>
      <c r="W418" s="38"/>
      <c r="X418" s="38"/>
      <c r="Y418" s="38"/>
      <c r="Z418" s="38"/>
    </row>
    <row r="419">
      <c r="A419" s="334"/>
      <c r="B419" s="335"/>
      <c r="C419" s="336"/>
      <c r="D419" s="337"/>
      <c r="E419" s="335"/>
      <c r="F419" s="335"/>
      <c r="G419" s="335"/>
      <c r="H419" s="38"/>
      <c r="I419" s="38"/>
      <c r="J419" s="38"/>
      <c r="K419" s="38"/>
      <c r="L419" s="38"/>
      <c r="M419" s="38"/>
      <c r="N419" s="38"/>
      <c r="O419" s="38"/>
      <c r="P419" s="38"/>
      <c r="Q419" s="38"/>
      <c r="R419" s="38"/>
      <c r="S419" s="38"/>
      <c r="T419" s="38"/>
      <c r="U419" s="38"/>
      <c r="V419" s="38"/>
      <c r="W419" s="38"/>
      <c r="X419" s="38"/>
      <c r="Y419" s="38"/>
      <c r="Z419" s="38"/>
    </row>
    <row r="420">
      <c r="A420" s="334"/>
      <c r="B420" s="335"/>
      <c r="C420" s="336"/>
      <c r="D420" s="337"/>
      <c r="E420" s="335"/>
      <c r="F420" s="335"/>
      <c r="G420" s="335"/>
      <c r="H420" s="38"/>
      <c r="I420" s="38"/>
      <c r="J420" s="38"/>
      <c r="K420" s="38"/>
      <c r="L420" s="38"/>
      <c r="M420" s="38"/>
      <c r="N420" s="38"/>
      <c r="O420" s="38"/>
      <c r="P420" s="38"/>
      <c r="Q420" s="38"/>
      <c r="R420" s="38"/>
      <c r="S420" s="38"/>
      <c r="T420" s="38"/>
      <c r="U420" s="38"/>
      <c r="V420" s="38"/>
      <c r="W420" s="38"/>
      <c r="X420" s="38"/>
      <c r="Y420" s="38"/>
      <c r="Z420" s="38"/>
    </row>
    <row r="421">
      <c r="A421" s="334"/>
      <c r="B421" s="335"/>
      <c r="C421" s="336"/>
      <c r="D421" s="337"/>
      <c r="E421" s="335"/>
      <c r="F421" s="335"/>
      <c r="G421" s="335"/>
      <c r="H421" s="38"/>
      <c r="I421" s="38"/>
      <c r="J421" s="38"/>
      <c r="K421" s="38"/>
      <c r="L421" s="38"/>
      <c r="M421" s="38"/>
      <c r="N421" s="38"/>
      <c r="O421" s="38"/>
      <c r="P421" s="38"/>
      <c r="Q421" s="38"/>
      <c r="R421" s="38"/>
      <c r="S421" s="38"/>
      <c r="T421" s="38"/>
      <c r="U421" s="38"/>
      <c r="V421" s="38"/>
      <c r="W421" s="38"/>
      <c r="X421" s="38"/>
      <c r="Y421" s="38"/>
      <c r="Z421" s="38"/>
    </row>
    <row r="422">
      <c r="A422" s="334"/>
      <c r="B422" s="335"/>
      <c r="C422" s="336"/>
      <c r="D422" s="337"/>
      <c r="E422" s="335"/>
      <c r="F422" s="335"/>
      <c r="G422" s="335"/>
      <c r="H422" s="38"/>
      <c r="I422" s="38"/>
      <c r="J422" s="38"/>
      <c r="K422" s="38"/>
      <c r="L422" s="38"/>
      <c r="M422" s="38"/>
      <c r="N422" s="38"/>
      <c r="O422" s="38"/>
      <c r="P422" s="38"/>
      <c r="Q422" s="38"/>
      <c r="R422" s="38"/>
      <c r="S422" s="38"/>
      <c r="T422" s="38"/>
      <c r="U422" s="38"/>
      <c r="V422" s="38"/>
      <c r="W422" s="38"/>
      <c r="X422" s="38"/>
      <c r="Y422" s="38"/>
      <c r="Z422" s="38"/>
    </row>
    <row r="423">
      <c r="A423" s="334"/>
      <c r="B423" s="335"/>
      <c r="C423" s="336"/>
      <c r="D423" s="337"/>
      <c r="E423" s="335"/>
      <c r="F423" s="335"/>
      <c r="G423" s="335"/>
      <c r="H423" s="38"/>
      <c r="I423" s="38"/>
      <c r="J423" s="38"/>
      <c r="K423" s="38"/>
      <c r="L423" s="38"/>
      <c r="M423" s="38"/>
      <c r="N423" s="38"/>
      <c r="O423" s="38"/>
      <c r="P423" s="38"/>
      <c r="Q423" s="38"/>
      <c r="R423" s="38"/>
      <c r="S423" s="38"/>
      <c r="T423" s="38"/>
      <c r="U423" s="38"/>
      <c r="V423" s="38"/>
      <c r="W423" s="38"/>
      <c r="X423" s="38"/>
      <c r="Y423" s="38"/>
      <c r="Z423" s="38"/>
    </row>
    <row r="424">
      <c r="A424" s="334"/>
      <c r="B424" s="335"/>
      <c r="C424" s="336"/>
      <c r="D424" s="337"/>
      <c r="E424" s="335"/>
      <c r="F424" s="335"/>
      <c r="G424" s="335"/>
      <c r="H424" s="38"/>
      <c r="I424" s="38"/>
      <c r="J424" s="38"/>
      <c r="K424" s="38"/>
      <c r="L424" s="38"/>
      <c r="M424" s="38"/>
      <c r="N424" s="38"/>
      <c r="O424" s="38"/>
      <c r="P424" s="38"/>
      <c r="Q424" s="38"/>
      <c r="R424" s="38"/>
      <c r="S424" s="38"/>
      <c r="T424" s="38"/>
      <c r="U424" s="38"/>
      <c r="V424" s="38"/>
      <c r="W424" s="38"/>
      <c r="X424" s="38"/>
      <c r="Y424" s="38"/>
      <c r="Z424" s="38"/>
    </row>
    <row r="425">
      <c r="A425" s="334"/>
      <c r="B425" s="335"/>
      <c r="C425" s="336"/>
      <c r="D425" s="337"/>
      <c r="E425" s="335"/>
      <c r="F425" s="335"/>
      <c r="G425" s="335"/>
      <c r="H425" s="38"/>
      <c r="I425" s="38"/>
      <c r="J425" s="38"/>
      <c r="K425" s="38"/>
      <c r="L425" s="38"/>
      <c r="M425" s="38"/>
      <c r="N425" s="38"/>
      <c r="O425" s="38"/>
      <c r="P425" s="38"/>
      <c r="Q425" s="38"/>
      <c r="R425" s="38"/>
      <c r="S425" s="38"/>
      <c r="T425" s="38"/>
      <c r="U425" s="38"/>
      <c r="V425" s="38"/>
      <c r="W425" s="38"/>
      <c r="X425" s="38"/>
      <c r="Y425" s="38"/>
      <c r="Z425" s="38"/>
    </row>
    <row r="426">
      <c r="A426" s="334"/>
      <c r="B426" s="335"/>
      <c r="C426" s="336"/>
      <c r="D426" s="337"/>
      <c r="E426" s="335"/>
      <c r="F426" s="335"/>
      <c r="G426" s="335"/>
      <c r="H426" s="38"/>
      <c r="I426" s="38"/>
      <c r="J426" s="38"/>
      <c r="K426" s="38"/>
      <c r="L426" s="38"/>
      <c r="M426" s="38"/>
      <c r="N426" s="38"/>
      <c r="O426" s="38"/>
      <c r="P426" s="38"/>
      <c r="Q426" s="38"/>
      <c r="R426" s="38"/>
      <c r="S426" s="38"/>
      <c r="T426" s="38"/>
      <c r="U426" s="38"/>
      <c r="V426" s="38"/>
      <c r="W426" s="38"/>
      <c r="X426" s="38"/>
      <c r="Y426" s="38"/>
      <c r="Z426" s="38"/>
    </row>
    <row r="427">
      <c r="A427" s="334"/>
      <c r="B427" s="335"/>
      <c r="C427" s="336"/>
      <c r="D427" s="337"/>
      <c r="E427" s="335"/>
      <c r="F427" s="335"/>
      <c r="G427" s="335"/>
      <c r="H427" s="38"/>
      <c r="I427" s="38"/>
      <c r="J427" s="38"/>
      <c r="K427" s="38"/>
      <c r="L427" s="38"/>
      <c r="M427" s="38"/>
      <c r="N427" s="38"/>
      <c r="O427" s="38"/>
      <c r="P427" s="38"/>
      <c r="Q427" s="38"/>
      <c r="R427" s="38"/>
      <c r="S427" s="38"/>
      <c r="T427" s="38"/>
      <c r="U427" s="38"/>
      <c r="V427" s="38"/>
      <c r="W427" s="38"/>
      <c r="X427" s="38"/>
      <c r="Y427" s="38"/>
      <c r="Z427" s="38"/>
    </row>
    <row r="428">
      <c r="A428" s="334"/>
      <c r="B428" s="335"/>
      <c r="C428" s="336"/>
      <c r="D428" s="337"/>
      <c r="E428" s="335"/>
      <c r="F428" s="335"/>
      <c r="G428" s="335"/>
      <c r="H428" s="38"/>
      <c r="I428" s="38"/>
      <c r="J428" s="38"/>
      <c r="K428" s="38"/>
      <c r="L428" s="38"/>
      <c r="M428" s="38"/>
      <c r="N428" s="38"/>
      <c r="O428" s="38"/>
      <c r="P428" s="38"/>
      <c r="Q428" s="38"/>
      <c r="R428" s="38"/>
      <c r="S428" s="38"/>
      <c r="T428" s="38"/>
      <c r="U428" s="38"/>
      <c r="V428" s="38"/>
      <c r="W428" s="38"/>
      <c r="X428" s="38"/>
      <c r="Y428" s="38"/>
      <c r="Z428" s="38"/>
    </row>
    <row r="429">
      <c r="A429" s="334"/>
      <c r="B429" s="335"/>
      <c r="C429" s="336"/>
      <c r="D429" s="337"/>
      <c r="E429" s="335"/>
      <c r="F429" s="335"/>
      <c r="G429" s="335"/>
      <c r="H429" s="38"/>
      <c r="I429" s="38"/>
      <c r="J429" s="38"/>
      <c r="K429" s="38"/>
      <c r="L429" s="38"/>
      <c r="M429" s="38"/>
      <c r="N429" s="38"/>
      <c r="O429" s="38"/>
      <c r="P429" s="38"/>
      <c r="Q429" s="38"/>
      <c r="R429" s="38"/>
      <c r="S429" s="38"/>
      <c r="T429" s="38"/>
      <c r="U429" s="38"/>
      <c r="V429" s="38"/>
      <c r="W429" s="38"/>
      <c r="X429" s="38"/>
      <c r="Y429" s="38"/>
      <c r="Z429" s="38"/>
    </row>
    <row r="430">
      <c r="A430" s="334"/>
      <c r="B430" s="335"/>
      <c r="C430" s="336"/>
      <c r="D430" s="337"/>
      <c r="E430" s="335"/>
      <c r="F430" s="335"/>
      <c r="G430" s="335"/>
      <c r="H430" s="38"/>
      <c r="I430" s="38"/>
      <c r="J430" s="38"/>
      <c r="K430" s="38"/>
      <c r="L430" s="38"/>
      <c r="M430" s="38"/>
      <c r="N430" s="38"/>
      <c r="O430" s="38"/>
      <c r="P430" s="38"/>
      <c r="Q430" s="38"/>
      <c r="R430" s="38"/>
      <c r="S430" s="38"/>
      <c r="T430" s="38"/>
      <c r="U430" s="38"/>
      <c r="V430" s="38"/>
      <c r="W430" s="38"/>
      <c r="X430" s="38"/>
      <c r="Y430" s="38"/>
      <c r="Z430" s="38"/>
    </row>
    <row r="431">
      <c r="A431" s="334"/>
      <c r="B431" s="335"/>
      <c r="C431" s="336"/>
      <c r="D431" s="337"/>
      <c r="E431" s="335"/>
      <c r="F431" s="335"/>
      <c r="G431" s="335"/>
      <c r="H431" s="38"/>
      <c r="I431" s="38"/>
      <c r="J431" s="38"/>
      <c r="K431" s="38"/>
      <c r="L431" s="38"/>
      <c r="M431" s="38"/>
      <c r="N431" s="38"/>
      <c r="O431" s="38"/>
      <c r="P431" s="38"/>
      <c r="Q431" s="38"/>
      <c r="R431" s="38"/>
      <c r="S431" s="38"/>
      <c r="T431" s="38"/>
      <c r="U431" s="38"/>
      <c r="V431" s="38"/>
      <c r="W431" s="38"/>
      <c r="X431" s="38"/>
      <c r="Y431" s="38"/>
      <c r="Z431" s="38"/>
    </row>
    <row r="432">
      <c r="A432" s="334"/>
      <c r="B432" s="335"/>
      <c r="C432" s="336"/>
      <c r="D432" s="337"/>
      <c r="E432" s="335"/>
      <c r="F432" s="335"/>
      <c r="G432" s="335"/>
      <c r="H432" s="38"/>
      <c r="I432" s="38"/>
      <c r="J432" s="38"/>
      <c r="K432" s="38"/>
      <c r="L432" s="38"/>
      <c r="M432" s="38"/>
      <c r="N432" s="38"/>
      <c r="O432" s="38"/>
      <c r="P432" s="38"/>
      <c r="Q432" s="38"/>
      <c r="R432" s="38"/>
      <c r="S432" s="38"/>
      <c r="T432" s="38"/>
      <c r="U432" s="38"/>
      <c r="V432" s="38"/>
      <c r="W432" s="38"/>
      <c r="X432" s="38"/>
      <c r="Y432" s="38"/>
      <c r="Z432" s="38"/>
    </row>
    <row r="433">
      <c r="A433" s="334"/>
      <c r="B433" s="335"/>
      <c r="C433" s="336"/>
      <c r="D433" s="337"/>
      <c r="E433" s="335"/>
      <c r="F433" s="335"/>
      <c r="G433" s="335"/>
      <c r="H433" s="38"/>
      <c r="I433" s="38"/>
      <c r="J433" s="38"/>
      <c r="K433" s="38"/>
      <c r="L433" s="38"/>
      <c r="M433" s="38"/>
      <c r="N433" s="38"/>
      <c r="O433" s="38"/>
      <c r="P433" s="38"/>
      <c r="Q433" s="38"/>
      <c r="R433" s="38"/>
      <c r="S433" s="38"/>
      <c r="T433" s="38"/>
      <c r="U433" s="38"/>
      <c r="V433" s="38"/>
      <c r="W433" s="38"/>
      <c r="X433" s="38"/>
      <c r="Y433" s="38"/>
      <c r="Z433" s="38"/>
    </row>
    <row r="434">
      <c r="A434" s="334"/>
      <c r="B434" s="335"/>
      <c r="C434" s="336"/>
      <c r="D434" s="337"/>
      <c r="E434" s="335"/>
      <c r="F434" s="335"/>
      <c r="G434" s="335"/>
      <c r="H434" s="38"/>
      <c r="I434" s="38"/>
      <c r="J434" s="38"/>
      <c r="K434" s="38"/>
      <c r="L434" s="38"/>
      <c r="M434" s="38"/>
      <c r="N434" s="38"/>
      <c r="O434" s="38"/>
      <c r="P434" s="38"/>
      <c r="Q434" s="38"/>
      <c r="R434" s="38"/>
      <c r="S434" s="38"/>
      <c r="T434" s="38"/>
      <c r="U434" s="38"/>
      <c r="V434" s="38"/>
      <c r="W434" s="38"/>
      <c r="X434" s="38"/>
      <c r="Y434" s="38"/>
      <c r="Z434" s="38"/>
    </row>
    <row r="435">
      <c r="A435" s="334"/>
      <c r="B435" s="335"/>
      <c r="C435" s="336"/>
      <c r="D435" s="337"/>
      <c r="E435" s="335"/>
      <c r="F435" s="335"/>
      <c r="G435" s="335"/>
      <c r="H435" s="38"/>
      <c r="I435" s="38"/>
      <c r="J435" s="38"/>
      <c r="K435" s="38"/>
      <c r="L435" s="38"/>
      <c r="M435" s="38"/>
      <c r="N435" s="38"/>
      <c r="O435" s="38"/>
      <c r="P435" s="38"/>
      <c r="Q435" s="38"/>
      <c r="R435" s="38"/>
      <c r="S435" s="38"/>
      <c r="T435" s="38"/>
      <c r="U435" s="38"/>
      <c r="V435" s="38"/>
      <c r="W435" s="38"/>
      <c r="X435" s="38"/>
      <c r="Y435" s="38"/>
      <c r="Z435" s="38"/>
    </row>
    <row r="436">
      <c r="A436" s="334"/>
      <c r="B436" s="335"/>
      <c r="C436" s="336"/>
      <c r="D436" s="337"/>
      <c r="E436" s="335"/>
      <c r="F436" s="335"/>
      <c r="G436" s="335"/>
      <c r="H436" s="38"/>
      <c r="I436" s="38"/>
      <c r="J436" s="38"/>
      <c r="K436" s="38"/>
      <c r="L436" s="38"/>
      <c r="M436" s="38"/>
      <c r="N436" s="38"/>
      <c r="O436" s="38"/>
      <c r="P436" s="38"/>
      <c r="Q436" s="38"/>
      <c r="R436" s="38"/>
      <c r="S436" s="38"/>
      <c r="T436" s="38"/>
      <c r="U436" s="38"/>
      <c r="V436" s="38"/>
      <c r="W436" s="38"/>
      <c r="X436" s="38"/>
      <c r="Y436" s="38"/>
      <c r="Z436" s="38"/>
    </row>
    <row r="437">
      <c r="A437" s="334"/>
      <c r="B437" s="335"/>
      <c r="C437" s="336"/>
      <c r="D437" s="337"/>
      <c r="E437" s="335"/>
      <c r="F437" s="335"/>
      <c r="G437" s="335"/>
      <c r="H437" s="38"/>
      <c r="I437" s="38"/>
      <c r="J437" s="38"/>
      <c r="K437" s="38"/>
      <c r="L437" s="38"/>
      <c r="M437" s="38"/>
      <c r="N437" s="38"/>
      <c r="O437" s="38"/>
      <c r="P437" s="38"/>
      <c r="Q437" s="38"/>
      <c r="R437" s="38"/>
      <c r="S437" s="38"/>
      <c r="T437" s="38"/>
      <c r="U437" s="38"/>
      <c r="V437" s="38"/>
      <c r="W437" s="38"/>
      <c r="X437" s="38"/>
      <c r="Y437" s="38"/>
      <c r="Z437" s="38"/>
    </row>
    <row r="438">
      <c r="A438" s="334"/>
      <c r="B438" s="335"/>
      <c r="C438" s="336"/>
      <c r="D438" s="337"/>
      <c r="E438" s="335"/>
      <c r="F438" s="335"/>
      <c r="G438" s="335"/>
      <c r="H438" s="38"/>
      <c r="I438" s="38"/>
      <c r="J438" s="38"/>
      <c r="K438" s="38"/>
      <c r="L438" s="38"/>
      <c r="M438" s="38"/>
      <c r="N438" s="38"/>
      <c r="O438" s="38"/>
      <c r="P438" s="38"/>
      <c r="Q438" s="38"/>
      <c r="R438" s="38"/>
      <c r="S438" s="38"/>
      <c r="T438" s="38"/>
      <c r="U438" s="38"/>
      <c r="V438" s="38"/>
      <c r="W438" s="38"/>
      <c r="X438" s="38"/>
      <c r="Y438" s="38"/>
      <c r="Z438" s="38"/>
    </row>
    <row r="439">
      <c r="A439" s="334"/>
      <c r="B439" s="335"/>
      <c r="C439" s="336"/>
      <c r="D439" s="337"/>
      <c r="E439" s="335"/>
      <c r="F439" s="335"/>
      <c r="G439" s="335"/>
      <c r="H439" s="38"/>
      <c r="I439" s="38"/>
      <c r="J439" s="38"/>
      <c r="K439" s="38"/>
      <c r="L439" s="38"/>
      <c r="M439" s="38"/>
      <c r="N439" s="38"/>
      <c r="O439" s="38"/>
      <c r="P439" s="38"/>
      <c r="Q439" s="38"/>
      <c r="R439" s="38"/>
      <c r="S439" s="38"/>
      <c r="T439" s="38"/>
      <c r="U439" s="38"/>
      <c r="V439" s="38"/>
      <c r="W439" s="38"/>
      <c r="X439" s="38"/>
      <c r="Y439" s="38"/>
      <c r="Z439" s="38"/>
    </row>
    <row r="440">
      <c r="A440" s="334"/>
      <c r="B440" s="335"/>
      <c r="C440" s="336"/>
      <c r="D440" s="337"/>
      <c r="E440" s="335"/>
      <c r="F440" s="335"/>
      <c r="G440" s="335"/>
      <c r="H440" s="38"/>
      <c r="I440" s="38"/>
      <c r="J440" s="38"/>
      <c r="K440" s="38"/>
      <c r="L440" s="38"/>
      <c r="M440" s="38"/>
      <c r="N440" s="38"/>
      <c r="O440" s="38"/>
      <c r="P440" s="38"/>
      <c r="Q440" s="38"/>
      <c r="R440" s="38"/>
      <c r="S440" s="38"/>
      <c r="T440" s="38"/>
      <c r="U440" s="38"/>
      <c r="V440" s="38"/>
      <c r="W440" s="38"/>
      <c r="X440" s="38"/>
      <c r="Y440" s="38"/>
      <c r="Z440" s="38"/>
    </row>
    <row r="441">
      <c r="A441" s="334"/>
      <c r="B441" s="335"/>
      <c r="C441" s="336"/>
      <c r="D441" s="337"/>
      <c r="E441" s="335"/>
      <c r="F441" s="335"/>
      <c r="G441" s="335"/>
      <c r="H441" s="38"/>
      <c r="I441" s="38"/>
      <c r="J441" s="38"/>
      <c r="K441" s="38"/>
      <c r="L441" s="38"/>
      <c r="M441" s="38"/>
      <c r="N441" s="38"/>
      <c r="O441" s="38"/>
      <c r="P441" s="38"/>
      <c r="Q441" s="38"/>
      <c r="R441" s="38"/>
      <c r="S441" s="38"/>
      <c r="T441" s="38"/>
      <c r="U441" s="38"/>
      <c r="V441" s="38"/>
      <c r="W441" s="38"/>
      <c r="X441" s="38"/>
      <c r="Y441" s="38"/>
      <c r="Z441" s="38"/>
    </row>
    <row r="442">
      <c r="A442" s="334"/>
      <c r="B442" s="335"/>
      <c r="C442" s="336"/>
      <c r="D442" s="337"/>
      <c r="E442" s="335"/>
      <c r="F442" s="335"/>
      <c r="G442" s="335"/>
      <c r="H442" s="38"/>
      <c r="I442" s="38"/>
      <c r="J442" s="38"/>
      <c r="K442" s="38"/>
      <c r="L442" s="38"/>
      <c r="M442" s="38"/>
      <c r="N442" s="38"/>
      <c r="O442" s="38"/>
      <c r="P442" s="38"/>
      <c r="Q442" s="38"/>
      <c r="R442" s="38"/>
      <c r="S442" s="38"/>
      <c r="T442" s="38"/>
      <c r="U442" s="38"/>
      <c r="V442" s="38"/>
      <c r="W442" s="38"/>
      <c r="X442" s="38"/>
      <c r="Y442" s="38"/>
      <c r="Z442" s="38"/>
    </row>
    <row r="443">
      <c r="A443" s="334"/>
      <c r="B443" s="335"/>
      <c r="C443" s="336"/>
      <c r="D443" s="337"/>
      <c r="E443" s="335"/>
      <c r="F443" s="335"/>
      <c r="G443" s="335"/>
      <c r="H443" s="38"/>
      <c r="I443" s="38"/>
      <c r="J443" s="38"/>
      <c r="K443" s="38"/>
      <c r="L443" s="38"/>
      <c r="M443" s="38"/>
      <c r="N443" s="38"/>
      <c r="O443" s="38"/>
      <c r="P443" s="38"/>
      <c r="Q443" s="38"/>
      <c r="R443" s="38"/>
      <c r="S443" s="38"/>
      <c r="T443" s="38"/>
      <c r="U443" s="38"/>
      <c r="V443" s="38"/>
      <c r="W443" s="38"/>
      <c r="X443" s="38"/>
      <c r="Y443" s="38"/>
      <c r="Z443" s="38"/>
    </row>
    <row r="444">
      <c r="A444" s="334"/>
      <c r="B444" s="335"/>
      <c r="C444" s="336"/>
      <c r="D444" s="337"/>
      <c r="E444" s="335"/>
      <c r="F444" s="335"/>
      <c r="G444" s="335"/>
      <c r="H444" s="38"/>
      <c r="I444" s="38"/>
      <c r="J444" s="38"/>
      <c r="K444" s="38"/>
      <c r="L444" s="38"/>
      <c r="M444" s="38"/>
      <c r="N444" s="38"/>
      <c r="O444" s="38"/>
      <c r="P444" s="38"/>
      <c r="Q444" s="38"/>
      <c r="R444" s="38"/>
      <c r="S444" s="38"/>
      <c r="T444" s="38"/>
      <c r="U444" s="38"/>
      <c r="V444" s="38"/>
      <c r="W444" s="38"/>
      <c r="X444" s="38"/>
      <c r="Y444" s="38"/>
      <c r="Z444" s="38"/>
    </row>
    <row r="445">
      <c r="A445" s="334"/>
      <c r="B445" s="335"/>
      <c r="C445" s="336"/>
      <c r="D445" s="337"/>
      <c r="E445" s="335"/>
      <c r="F445" s="335"/>
      <c r="G445" s="335"/>
      <c r="H445" s="38"/>
      <c r="I445" s="38"/>
      <c r="J445" s="38"/>
      <c r="K445" s="38"/>
      <c r="L445" s="38"/>
      <c r="M445" s="38"/>
      <c r="N445" s="38"/>
      <c r="O445" s="38"/>
      <c r="P445" s="38"/>
      <c r="Q445" s="38"/>
      <c r="R445" s="38"/>
      <c r="S445" s="38"/>
      <c r="T445" s="38"/>
      <c r="U445" s="38"/>
      <c r="V445" s="38"/>
      <c r="W445" s="38"/>
      <c r="X445" s="38"/>
      <c r="Y445" s="38"/>
      <c r="Z445" s="38"/>
    </row>
    <row r="446">
      <c r="A446" s="334"/>
      <c r="B446" s="335"/>
      <c r="C446" s="336"/>
      <c r="D446" s="337"/>
      <c r="E446" s="335"/>
      <c r="F446" s="335"/>
      <c r="G446" s="335"/>
      <c r="H446" s="38"/>
      <c r="I446" s="38"/>
      <c r="J446" s="38"/>
      <c r="K446" s="38"/>
      <c r="L446" s="38"/>
      <c r="M446" s="38"/>
      <c r="N446" s="38"/>
      <c r="O446" s="38"/>
      <c r="P446" s="38"/>
      <c r="Q446" s="38"/>
      <c r="R446" s="38"/>
      <c r="S446" s="38"/>
      <c r="T446" s="38"/>
      <c r="U446" s="38"/>
      <c r="V446" s="38"/>
      <c r="W446" s="38"/>
      <c r="X446" s="38"/>
      <c r="Y446" s="38"/>
      <c r="Z446" s="38"/>
    </row>
    <row r="447">
      <c r="A447" s="334"/>
      <c r="B447" s="335"/>
      <c r="C447" s="336"/>
      <c r="D447" s="337"/>
      <c r="E447" s="335"/>
      <c r="F447" s="335"/>
      <c r="G447" s="335"/>
      <c r="H447" s="38"/>
      <c r="I447" s="38"/>
      <c r="J447" s="38"/>
      <c r="K447" s="38"/>
      <c r="L447" s="38"/>
      <c r="M447" s="38"/>
      <c r="N447" s="38"/>
      <c r="O447" s="38"/>
      <c r="P447" s="38"/>
      <c r="Q447" s="38"/>
      <c r="R447" s="38"/>
      <c r="S447" s="38"/>
      <c r="T447" s="38"/>
      <c r="U447" s="38"/>
      <c r="V447" s="38"/>
      <c r="W447" s="38"/>
      <c r="X447" s="38"/>
      <c r="Y447" s="38"/>
      <c r="Z447" s="38"/>
    </row>
    <row r="448">
      <c r="A448" s="334"/>
      <c r="B448" s="335"/>
      <c r="C448" s="336"/>
      <c r="D448" s="337"/>
      <c r="E448" s="335"/>
      <c r="F448" s="335"/>
      <c r="G448" s="335"/>
      <c r="H448" s="38"/>
      <c r="I448" s="38"/>
      <c r="J448" s="38"/>
      <c r="K448" s="38"/>
      <c r="L448" s="38"/>
      <c r="M448" s="38"/>
      <c r="N448" s="38"/>
      <c r="O448" s="38"/>
      <c r="P448" s="38"/>
      <c r="Q448" s="38"/>
      <c r="R448" s="38"/>
      <c r="S448" s="38"/>
      <c r="T448" s="38"/>
      <c r="U448" s="38"/>
      <c r="V448" s="38"/>
      <c r="W448" s="38"/>
      <c r="X448" s="38"/>
      <c r="Y448" s="38"/>
      <c r="Z448" s="38"/>
    </row>
    <row r="449">
      <c r="A449" s="334"/>
      <c r="B449" s="335"/>
      <c r="C449" s="336"/>
      <c r="D449" s="337"/>
      <c r="E449" s="335"/>
      <c r="F449" s="335"/>
      <c r="G449" s="335"/>
      <c r="H449" s="38"/>
      <c r="I449" s="38"/>
      <c r="J449" s="38"/>
      <c r="K449" s="38"/>
      <c r="L449" s="38"/>
      <c r="M449" s="38"/>
      <c r="N449" s="38"/>
      <c r="O449" s="38"/>
      <c r="P449" s="38"/>
      <c r="Q449" s="38"/>
      <c r="R449" s="38"/>
      <c r="S449" s="38"/>
      <c r="T449" s="38"/>
      <c r="U449" s="38"/>
      <c r="V449" s="38"/>
      <c r="W449" s="38"/>
      <c r="X449" s="38"/>
      <c r="Y449" s="38"/>
      <c r="Z449" s="38"/>
    </row>
    <row r="450">
      <c r="A450" s="334"/>
      <c r="B450" s="335"/>
      <c r="C450" s="336"/>
      <c r="D450" s="337"/>
      <c r="E450" s="335"/>
      <c r="F450" s="335"/>
      <c r="G450" s="335"/>
      <c r="H450" s="38"/>
      <c r="I450" s="38"/>
      <c r="J450" s="38"/>
      <c r="K450" s="38"/>
      <c r="L450" s="38"/>
      <c r="M450" s="38"/>
      <c r="N450" s="38"/>
      <c r="O450" s="38"/>
      <c r="P450" s="38"/>
      <c r="Q450" s="38"/>
      <c r="R450" s="38"/>
      <c r="S450" s="38"/>
      <c r="T450" s="38"/>
      <c r="U450" s="38"/>
      <c r="V450" s="38"/>
      <c r="W450" s="38"/>
      <c r="X450" s="38"/>
      <c r="Y450" s="38"/>
      <c r="Z450" s="38"/>
    </row>
    <row r="451">
      <c r="A451" s="334"/>
      <c r="B451" s="335"/>
      <c r="C451" s="336"/>
      <c r="D451" s="337"/>
      <c r="E451" s="335"/>
      <c r="F451" s="335"/>
      <c r="G451" s="335"/>
      <c r="H451" s="38"/>
      <c r="I451" s="38"/>
      <c r="J451" s="38"/>
      <c r="K451" s="38"/>
      <c r="L451" s="38"/>
      <c r="M451" s="38"/>
      <c r="N451" s="38"/>
      <c r="O451" s="38"/>
      <c r="P451" s="38"/>
      <c r="Q451" s="38"/>
      <c r="R451" s="38"/>
      <c r="S451" s="38"/>
      <c r="T451" s="38"/>
      <c r="U451" s="38"/>
      <c r="V451" s="38"/>
      <c r="W451" s="38"/>
      <c r="X451" s="38"/>
      <c r="Y451" s="38"/>
      <c r="Z451" s="38"/>
    </row>
    <row r="452">
      <c r="A452" s="334"/>
      <c r="B452" s="335"/>
      <c r="C452" s="336"/>
      <c r="D452" s="337"/>
      <c r="E452" s="335"/>
      <c r="F452" s="335"/>
      <c r="G452" s="335"/>
      <c r="H452" s="38"/>
      <c r="I452" s="38"/>
      <c r="J452" s="38"/>
      <c r="K452" s="38"/>
      <c r="L452" s="38"/>
      <c r="M452" s="38"/>
      <c r="N452" s="38"/>
      <c r="O452" s="38"/>
      <c r="P452" s="38"/>
      <c r="Q452" s="38"/>
      <c r="R452" s="38"/>
      <c r="S452" s="38"/>
      <c r="T452" s="38"/>
      <c r="U452" s="38"/>
      <c r="V452" s="38"/>
      <c r="W452" s="38"/>
      <c r="X452" s="38"/>
      <c r="Y452" s="38"/>
      <c r="Z452" s="38"/>
    </row>
    <row r="453">
      <c r="A453" s="334"/>
      <c r="B453" s="335"/>
      <c r="C453" s="336"/>
      <c r="D453" s="337"/>
      <c r="E453" s="335"/>
      <c r="F453" s="335"/>
      <c r="G453" s="335"/>
      <c r="H453" s="38"/>
      <c r="I453" s="38"/>
      <c r="J453" s="38"/>
      <c r="K453" s="38"/>
      <c r="L453" s="38"/>
      <c r="M453" s="38"/>
      <c r="N453" s="38"/>
      <c r="O453" s="38"/>
      <c r="P453" s="38"/>
      <c r="Q453" s="38"/>
      <c r="R453" s="38"/>
      <c r="S453" s="38"/>
      <c r="T453" s="38"/>
      <c r="U453" s="38"/>
      <c r="V453" s="38"/>
      <c r="W453" s="38"/>
      <c r="X453" s="38"/>
      <c r="Y453" s="38"/>
      <c r="Z453" s="38"/>
    </row>
    <row r="454">
      <c r="A454" s="334"/>
      <c r="B454" s="335"/>
      <c r="C454" s="336"/>
      <c r="D454" s="337"/>
      <c r="E454" s="335"/>
      <c r="F454" s="335"/>
      <c r="G454" s="335"/>
      <c r="H454" s="38"/>
      <c r="I454" s="38"/>
      <c r="J454" s="38"/>
      <c r="K454" s="38"/>
      <c r="L454" s="38"/>
      <c r="M454" s="38"/>
      <c r="N454" s="38"/>
      <c r="O454" s="38"/>
      <c r="P454" s="38"/>
      <c r="Q454" s="38"/>
      <c r="R454" s="38"/>
      <c r="S454" s="38"/>
      <c r="T454" s="38"/>
      <c r="U454" s="38"/>
      <c r="V454" s="38"/>
      <c r="W454" s="38"/>
      <c r="X454" s="38"/>
      <c r="Y454" s="38"/>
      <c r="Z454" s="38"/>
    </row>
    <row r="455">
      <c r="A455" s="334"/>
      <c r="B455" s="335"/>
      <c r="C455" s="336"/>
      <c r="D455" s="337"/>
      <c r="E455" s="335"/>
      <c r="F455" s="335"/>
      <c r="G455" s="335"/>
      <c r="H455" s="38"/>
      <c r="I455" s="38"/>
      <c r="J455" s="38"/>
      <c r="K455" s="38"/>
      <c r="L455" s="38"/>
      <c r="M455" s="38"/>
      <c r="N455" s="38"/>
      <c r="O455" s="38"/>
      <c r="P455" s="38"/>
      <c r="Q455" s="38"/>
      <c r="R455" s="38"/>
      <c r="S455" s="38"/>
      <c r="T455" s="38"/>
      <c r="U455" s="38"/>
      <c r="V455" s="38"/>
      <c r="W455" s="38"/>
      <c r="X455" s="38"/>
      <c r="Y455" s="38"/>
      <c r="Z455" s="38"/>
    </row>
    <row r="456">
      <c r="A456" s="334"/>
      <c r="B456" s="335"/>
      <c r="C456" s="336"/>
      <c r="D456" s="337"/>
      <c r="E456" s="335"/>
      <c r="F456" s="335"/>
      <c r="G456" s="335"/>
      <c r="H456" s="38"/>
      <c r="I456" s="38"/>
      <c r="J456" s="38"/>
      <c r="K456" s="38"/>
      <c r="L456" s="38"/>
      <c r="M456" s="38"/>
      <c r="N456" s="38"/>
      <c r="O456" s="38"/>
      <c r="P456" s="38"/>
      <c r="Q456" s="38"/>
      <c r="R456" s="38"/>
      <c r="S456" s="38"/>
      <c r="T456" s="38"/>
      <c r="U456" s="38"/>
      <c r="V456" s="38"/>
      <c r="W456" s="38"/>
      <c r="X456" s="38"/>
      <c r="Y456" s="38"/>
      <c r="Z456" s="38"/>
    </row>
    <row r="457">
      <c r="A457" s="334"/>
      <c r="B457" s="335"/>
      <c r="C457" s="336"/>
      <c r="D457" s="337"/>
      <c r="E457" s="335"/>
      <c r="F457" s="335"/>
      <c r="G457" s="335"/>
      <c r="H457" s="38"/>
      <c r="I457" s="38"/>
      <c r="J457" s="38"/>
      <c r="K457" s="38"/>
      <c r="L457" s="38"/>
      <c r="M457" s="38"/>
      <c r="N457" s="38"/>
      <c r="O457" s="38"/>
      <c r="P457" s="38"/>
      <c r="Q457" s="38"/>
      <c r="R457" s="38"/>
      <c r="S457" s="38"/>
      <c r="T457" s="38"/>
      <c r="U457" s="38"/>
      <c r="V457" s="38"/>
      <c r="W457" s="38"/>
      <c r="X457" s="38"/>
      <c r="Y457" s="38"/>
      <c r="Z457" s="38"/>
    </row>
    <row r="458">
      <c r="A458" s="334"/>
      <c r="B458" s="335"/>
      <c r="C458" s="336"/>
      <c r="D458" s="337"/>
      <c r="E458" s="335"/>
      <c r="F458" s="335"/>
      <c r="G458" s="335"/>
      <c r="H458" s="38"/>
      <c r="I458" s="38"/>
      <c r="J458" s="38"/>
      <c r="K458" s="38"/>
      <c r="L458" s="38"/>
      <c r="M458" s="38"/>
      <c r="N458" s="38"/>
      <c r="O458" s="38"/>
      <c r="P458" s="38"/>
      <c r="Q458" s="38"/>
      <c r="R458" s="38"/>
      <c r="S458" s="38"/>
      <c r="T458" s="38"/>
      <c r="U458" s="38"/>
      <c r="V458" s="38"/>
      <c r="W458" s="38"/>
      <c r="X458" s="38"/>
      <c r="Y458" s="38"/>
      <c r="Z458" s="38"/>
    </row>
    <row r="459">
      <c r="A459" s="334"/>
      <c r="B459" s="335"/>
      <c r="C459" s="336"/>
      <c r="D459" s="337"/>
      <c r="E459" s="335"/>
      <c r="F459" s="335"/>
      <c r="G459" s="335"/>
      <c r="H459" s="38"/>
      <c r="I459" s="38"/>
      <c r="J459" s="38"/>
      <c r="K459" s="38"/>
      <c r="L459" s="38"/>
      <c r="M459" s="38"/>
      <c r="N459" s="38"/>
      <c r="O459" s="38"/>
      <c r="P459" s="38"/>
      <c r="Q459" s="38"/>
      <c r="R459" s="38"/>
      <c r="S459" s="38"/>
      <c r="T459" s="38"/>
      <c r="U459" s="38"/>
      <c r="V459" s="38"/>
      <c r="W459" s="38"/>
      <c r="X459" s="38"/>
      <c r="Y459" s="38"/>
      <c r="Z459" s="38"/>
    </row>
    <row r="460">
      <c r="A460" s="334"/>
      <c r="B460" s="335"/>
      <c r="C460" s="336"/>
      <c r="D460" s="337"/>
      <c r="E460" s="335"/>
      <c r="F460" s="335"/>
      <c r="G460" s="335"/>
      <c r="H460" s="38"/>
      <c r="I460" s="38"/>
      <c r="J460" s="38"/>
      <c r="K460" s="38"/>
      <c r="L460" s="38"/>
      <c r="M460" s="38"/>
      <c r="N460" s="38"/>
      <c r="O460" s="38"/>
      <c r="P460" s="38"/>
      <c r="Q460" s="38"/>
      <c r="R460" s="38"/>
      <c r="S460" s="38"/>
      <c r="T460" s="38"/>
      <c r="U460" s="38"/>
      <c r="V460" s="38"/>
      <c r="W460" s="38"/>
      <c r="X460" s="38"/>
      <c r="Y460" s="38"/>
      <c r="Z460" s="38"/>
    </row>
    <row r="461">
      <c r="A461" s="334"/>
      <c r="B461" s="335"/>
      <c r="C461" s="336"/>
      <c r="D461" s="337"/>
      <c r="E461" s="335"/>
      <c r="F461" s="335"/>
      <c r="G461" s="335"/>
      <c r="H461" s="38"/>
      <c r="I461" s="38"/>
      <c r="J461" s="38"/>
      <c r="K461" s="38"/>
      <c r="L461" s="38"/>
      <c r="M461" s="38"/>
      <c r="N461" s="38"/>
      <c r="O461" s="38"/>
      <c r="P461" s="38"/>
      <c r="Q461" s="38"/>
      <c r="R461" s="38"/>
      <c r="S461" s="38"/>
      <c r="T461" s="38"/>
      <c r="U461" s="38"/>
      <c r="V461" s="38"/>
      <c r="W461" s="38"/>
      <c r="X461" s="38"/>
      <c r="Y461" s="38"/>
      <c r="Z461" s="38"/>
    </row>
    <row r="462">
      <c r="A462" s="334"/>
      <c r="B462" s="335"/>
      <c r="C462" s="336"/>
      <c r="D462" s="337"/>
      <c r="E462" s="335"/>
      <c r="F462" s="335"/>
      <c r="G462" s="335"/>
      <c r="H462" s="38"/>
      <c r="I462" s="38"/>
      <c r="J462" s="38"/>
      <c r="K462" s="38"/>
      <c r="L462" s="38"/>
      <c r="M462" s="38"/>
      <c r="N462" s="38"/>
      <c r="O462" s="38"/>
      <c r="P462" s="38"/>
      <c r="Q462" s="38"/>
      <c r="R462" s="38"/>
      <c r="S462" s="38"/>
      <c r="T462" s="38"/>
      <c r="U462" s="38"/>
      <c r="V462" s="38"/>
      <c r="W462" s="38"/>
      <c r="X462" s="38"/>
      <c r="Y462" s="38"/>
      <c r="Z462" s="38"/>
    </row>
    <row r="463">
      <c r="A463" s="334"/>
      <c r="B463" s="335"/>
      <c r="C463" s="336"/>
      <c r="D463" s="337"/>
      <c r="E463" s="335"/>
      <c r="F463" s="335"/>
      <c r="G463" s="335"/>
      <c r="H463" s="38"/>
      <c r="I463" s="38"/>
      <c r="J463" s="38"/>
      <c r="K463" s="38"/>
      <c r="L463" s="38"/>
      <c r="M463" s="38"/>
      <c r="N463" s="38"/>
      <c r="O463" s="38"/>
      <c r="P463" s="38"/>
      <c r="Q463" s="38"/>
      <c r="R463" s="38"/>
      <c r="S463" s="38"/>
      <c r="T463" s="38"/>
      <c r="U463" s="38"/>
      <c r="V463" s="38"/>
      <c r="W463" s="38"/>
      <c r="X463" s="38"/>
      <c r="Y463" s="38"/>
      <c r="Z463" s="38"/>
    </row>
    <row r="464">
      <c r="A464" s="334"/>
      <c r="B464" s="335"/>
      <c r="C464" s="336"/>
      <c r="D464" s="337"/>
      <c r="E464" s="335"/>
      <c r="F464" s="335"/>
      <c r="G464" s="335"/>
      <c r="H464" s="38"/>
      <c r="I464" s="38"/>
      <c r="J464" s="38"/>
      <c r="K464" s="38"/>
      <c r="L464" s="38"/>
      <c r="M464" s="38"/>
      <c r="N464" s="38"/>
      <c r="O464" s="38"/>
      <c r="P464" s="38"/>
      <c r="Q464" s="38"/>
      <c r="R464" s="38"/>
      <c r="S464" s="38"/>
      <c r="T464" s="38"/>
      <c r="U464" s="38"/>
      <c r="V464" s="38"/>
      <c r="W464" s="38"/>
      <c r="X464" s="38"/>
      <c r="Y464" s="38"/>
      <c r="Z464" s="38"/>
    </row>
    <row r="465">
      <c r="A465" s="334"/>
      <c r="B465" s="335"/>
      <c r="C465" s="336"/>
      <c r="D465" s="337"/>
      <c r="E465" s="335"/>
      <c r="F465" s="335"/>
      <c r="G465" s="335"/>
      <c r="H465" s="38"/>
      <c r="I465" s="38"/>
      <c r="J465" s="38"/>
      <c r="K465" s="38"/>
      <c r="L465" s="38"/>
      <c r="M465" s="38"/>
      <c r="N465" s="38"/>
      <c r="O465" s="38"/>
      <c r="P465" s="38"/>
      <c r="Q465" s="38"/>
      <c r="R465" s="38"/>
      <c r="S465" s="38"/>
      <c r="T465" s="38"/>
      <c r="U465" s="38"/>
      <c r="V465" s="38"/>
      <c r="W465" s="38"/>
      <c r="X465" s="38"/>
      <c r="Y465" s="38"/>
      <c r="Z465" s="38"/>
    </row>
    <row r="466">
      <c r="A466" s="334"/>
      <c r="B466" s="335"/>
      <c r="C466" s="336"/>
      <c r="D466" s="337"/>
      <c r="E466" s="335"/>
      <c r="F466" s="335"/>
      <c r="G466" s="335"/>
      <c r="H466" s="38"/>
      <c r="I466" s="38"/>
      <c r="J466" s="38"/>
      <c r="K466" s="38"/>
      <c r="L466" s="38"/>
      <c r="M466" s="38"/>
      <c r="N466" s="38"/>
      <c r="O466" s="38"/>
      <c r="P466" s="38"/>
      <c r="Q466" s="38"/>
      <c r="R466" s="38"/>
      <c r="S466" s="38"/>
      <c r="T466" s="38"/>
      <c r="U466" s="38"/>
      <c r="V466" s="38"/>
      <c r="W466" s="38"/>
      <c r="X466" s="38"/>
      <c r="Y466" s="38"/>
      <c r="Z466" s="38"/>
    </row>
    <row r="467">
      <c r="A467" s="334"/>
      <c r="B467" s="335"/>
      <c r="C467" s="336"/>
      <c r="D467" s="337"/>
      <c r="E467" s="335"/>
      <c r="F467" s="335"/>
      <c r="G467" s="335"/>
      <c r="H467" s="38"/>
      <c r="I467" s="38"/>
      <c r="J467" s="38"/>
      <c r="K467" s="38"/>
      <c r="L467" s="38"/>
      <c r="M467" s="38"/>
      <c r="N467" s="38"/>
      <c r="O467" s="38"/>
      <c r="P467" s="38"/>
      <c r="Q467" s="38"/>
      <c r="R467" s="38"/>
      <c r="S467" s="38"/>
      <c r="T467" s="38"/>
      <c r="U467" s="38"/>
      <c r="V467" s="38"/>
      <c r="W467" s="38"/>
      <c r="X467" s="38"/>
      <c r="Y467" s="38"/>
      <c r="Z467" s="38"/>
    </row>
    <row r="468">
      <c r="A468" s="334"/>
      <c r="B468" s="335"/>
      <c r="C468" s="336"/>
      <c r="D468" s="337"/>
      <c r="E468" s="335"/>
      <c r="F468" s="335"/>
      <c r="G468" s="335"/>
      <c r="H468" s="38"/>
      <c r="I468" s="38"/>
      <c r="J468" s="38"/>
      <c r="K468" s="38"/>
      <c r="L468" s="38"/>
      <c r="M468" s="38"/>
      <c r="N468" s="38"/>
      <c r="O468" s="38"/>
      <c r="P468" s="38"/>
      <c r="Q468" s="38"/>
      <c r="R468" s="38"/>
      <c r="S468" s="38"/>
      <c r="T468" s="38"/>
      <c r="U468" s="38"/>
      <c r="V468" s="38"/>
      <c r="W468" s="38"/>
      <c r="X468" s="38"/>
      <c r="Y468" s="38"/>
      <c r="Z468" s="38"/>
    </row>
    <row r="469">
      <c r="A469" s="334"/>
      <c r="B469" s="335"/>
      <c r="C469" s="336"/>
      <c r="D469" s="337"/>
      <c r="E469" s="335"/>
      <c r="F469" s="335"/>
      <c r="G469" s="335"/>
      <c r="H469" s="38"/>
      <c r="I469" s="38"/>
      <c r="J469" s="38"/>
      <c r="K469" s="38"/>
      <c r="L469" s="38"/>
      <c r="M469" s="38"/>
      <c r="N469" s="38"/>
      <c r="O469" s="38"/>
      <c r="P469" s="38"/>
      <c r="Q469" s="38"/>
      <c r="R469" s="38"/>
      <c r="S469" s="38"/>
      <c r="T469" s="38"/>
      <c r="U469" s="38"/>
      <c r="V469" s="38"/>
      <c r="W469" s="38"/>
      <c r="X469" s="38"/>
      <c r="Y469" s="38"/>
      <c r="Z469" s="38"/>
    </row>
    <row r="470">
      <c r="A470" s="334"/>
      <c r="B470" s="335"/>
      <c r="C470" s="336"/>
      <c r="D470" s="337"/>
      <c r="E470" s="335"/>
      <c r="F470" s="335"/>
      <c r="G470" s="335"/>
      <c r="H470" s="38"/>
      <c r="I470" s="38"/>
      <c r="J470" s="38"/>
      <c r="K470" s="38"/>
      <c r="L470" s="38"/>
      <c r="M470" s="38"/>
      <c r="N470" s="38"/>
      <c r="O470" s="38"/>
      <c r="P470" s="38"/>
      <c r="Q470" s="38"/>
      <c r="R470" s="38"/>
      <c r="S470" s="38"/>
      <c r="T470" s="38"/>
      <c r="U470" s="38"/>
      <c r="V470" s="38"/>
      <c r="W470" s="38"/>
      <c r="X470" s="38"/>
      <c r="Y470" s="38"/>
      <c r="Z470" s="38"/>
    </row>
    <row r="471">
      <c r="A471" s="334"/>
      <c r="B471" s="335"/>
      <c r="C471" s="336"/>
      <c r="D471" s="337"/>
      <c r="E471" s="335"/>
      <c r="F471" s="335"/>
      <c r="G471" s="335"/>
      <c r="H471" s="38"/>
      <c r="I471" s="38"/>
      <c r="J471" s="38"/>
      <c r="K471" s="38"/>
      <c r="L471" s="38"/>
      <c r="M471" s="38"/>
      <c r="N471" s="38"/>
      <c r="O471" s="38"/>
      <c r="P471" s="38"/>
      <c r="Q471" s="38"/>
      <c r="R471" s="38"/>
      <c r="S471" s="38"/>
      <c r="T471" s="38"/>
      <c r="U471" s="38"/>
      <c r="V471" s="38"/>
      <c r="W471" s="38"/>
      <c r="X471" s="38"/>
      <c r="Y471" s="38"/>
      <c r="Z471" s="38"/>
    </row>
    <row r="472">
      <c r="A472" s="334"/>
      <c r="B472" s="335"/>
      <c r="C472" s="336"/>
      <c r="D472" s="337"/>
      <c r="E472" s="335"/>
      <c r="F472" s="335"/>
      <c r="G472" s="335"/>
      <c r="H472" s="38"/>
      <c r="I472" s="38"/>
      <c r="J472" s="38"/>
      <c r="K472" s="38"/>
      <c r="L472" s="38"/>
      <c r="M472" s="38"/>
      <c r="N472" s="38"/>
      <c r="O472" s="38"/>
      <c r="P472" s="38"/>
      <c r="Q472" s="38"/>
      <c r="R472" s="38"/>
      <c r="S472" s="38"/>
      <c r="T472" s="38"/>
      <c r="U472" s="38"/>
      <c r="V472" s="38"/>
      <c r="W472" s="38"/>
      <c r="X472" s="38"/>
      <c r="Y472" s="38"/>
      <c r="Z472" s="38"/>
    </row>
    <row r="473">
      <c r="A473" s="334"/>
      <c r="B473" s="335"/>
      <c r="C473" s="336"/>
      <c r="D473" s="337"/>
      <c r="E473" s="335"/>
      <c r="F473" s="335"/>
      <c r="G473" s="335"/>
      <c r="H473" s="38"/>
      <c r="I473" s="38"/>
      <c r="J473" s="38"/>
      <c r="K473" s="38"/>
      <c r="L473" s="38"/>
      <c r="M473" s="38"/>
      <c r="N473" s="38"/>
      <c r="O473" s="38"/>
      <c r="P473" s="38"/>
      <c r="Q473" s="38"/>
      <c r="R473" s="38"/>
      <c r="S473" s="38"/>
      <c r="T473" s="38"/>
      <c r="U473" s="38"/>
      <c r="V473" s="38"/>
      <c r="W473" s="38"/>
      <c r="X473" s="38"/>
      <c r="Y473" s="38"/>
      <c r="Z473" s="38"/>
    </row>
    <row r="474">
      <c r="A474" s="334"/>
      <c r="B474" s="335"/>
      <c r="C474" s="336"/>
      <c r="D474" s="337"/>
      <c r="E474" s="335"/>
      <c r="F474" s="335"/>
      <c r="G474" s="335"/>
      <c r="H474" s="38"/>
      <c r="I474" s="38"/>
      <c r="J474" s="38"/>
      <c r="K474" s="38"/>
      <c r="L474" s="38"/>
      <c r="M474" s="38"/>
      <c r="N474" s="38"/>
      <c r="O474" s="38"/>
      <c r="P474" s="38"/>
      <c r="Q474" s="38"/>
      <c r="R474" s="38"/>
      <c r="S474" s="38"/>
      <c r="T474" s="38"/>
      <c r="U474" s="38"/>
      <c r="V474" s="38"/>
      <c r="W474" s="38"/>
      <c r="X474" s="38"/>
      <c r="Y474" s="38"/>
      <c r="Z474" s="38"/>
    </row>
    <row r="475">
      <c r="A475" s="334"/>
      <c r="B475" s="335"/>
      <c r="C475" s="336"/>
      <c r="D475" s="337"/>
      <c r="E475" s="335"/>
      <c r="F475" s="335"/>
      <c r="G475" s="335"/>
      <c r="H475" s="38"/>
      <c r="I475" s="38"/>
      <c r="J475" s="38"/>
      <c r="K475" s="38"/>
      <c r="L475" s="38"/>
      <c r="M475" s="38"/>
      <c r="N475" s="38"/>
      <c r="O475" s="38"/>
      <c r="P475" s="38"/>
      <c r="Q475" s="38"/>
      <c r="R475" s="38"/>
      <c r="S475" s="38"/>
      <c r="T475" s="38"/>
      <c r="U475" s="38"/>
      <c r="V475" s="38"/>
      <c r="W475" s="38"/>
      <c r="X475" s="38"/>
      <c r="Y475" s="38"/>
      <c r="Z475" s="38"/>
    </row>
    <row r="476">
      <c r="A476" s="334"/>
      <c r="B476" s="335"/>
      <c r="C476" s="336"/>
      <c r="D476" s="337"/>
      <c r="E476" s="335"/>
      <c r="F476" s="335"/>
      <c r="G476" s="335"/>
      <c r="H476" s="38"/>
      <c r="I476" s="38"/>
      <c r="J476" s="38"/>
      <c r="K476" s="38"/>
      <c r="L476" s="38"/>
      <c r="M476" s="38"/>
      <c r="N476" s="38"/>
      <c r="O476" s="38"/>
      <c r="P476" s="38"/>
      <c r="Q476" s="38"/>
      <c r="R476" s="38"/>
      <c r="S476" s="38"/>
      <c r="T476" s="38"/>
      <c r="U476" s="38"/>
      <c r="V476" s="38"/>
      <c r="W476" s="38"/>
      <c r="X476" s="38"/>
      <c r="Y476" s="38"/>
      <c r="Z476" s="38"/>
    </row>
    <row r="477">
      <c r="A477" s="334"/>
      <c r="B477" s="335"/>
      <c r="C477" s="336"/>
      <c r="D477" s="337"/>
      <c r="E477" s="335"/>
      <c r="F477" s="335"/>
      <c r="G477" s="335"/>
      <c r="H477" s="38"/>
      <c r="I477" s="38"/>
      <c r="J477" s="38"/>
      <c r="K477" s="38"/>
      <c r="L477" s="38"/>
      <c r="M477" s="38"/>
      <c r="N477" s="38"/>
      <c r="O477" s="38"/>
      <c r="P477" s="38"/>
      <c r="Q477" s="38"/>
      <c r="R477" s="38"/>
      <c r="S477" s="38"/>
      <c r="T477" s="38"/>
      <c r="U477" s="38"/>
      <c r="V477" s="38"/>
      <c r="W477" s="38"/>
      <c r="X477" s="38"/>
      <c r="Y477" s="38"/>
      <c r="Z477" s="38"/>
    </row>
    <row r="478">
      <c r="A478" s="334"/>
      <c r="B478" s="335"/>
      <c r="C478" s="336"/>
      <c r="D478" s="337"/>
      <c r="E478" s="335"/>
      <c r="F478" s="335"/>
      <c r="G478" s="335"/>
      <c r="H478" s="38"/>
      <c r="I478" s="38"/>
      <c r="J478" s="38"/>
      <c r="K478" s="38"/>
      <c r="L478" s="38"/>
      <c r="M478" s="38"/>
      <c r="N478" s="38"/>
      <c r="O478" s="38"/>
      <c r="P478" s="38"/>
      <c r="Q478" s="38"/>
      <c r="R478" s="38"/>
      <c r="S478" s="38"/>
      <c r="T478" s="38"/>
      <c r="U478" s="38"/>
      <c r="V478" s="38"/>
      <c r="W478" s="38"/>
      <c r="X478" s="38"/>
      <c r="Y478" s="38"/>
      <c r="Z478" s="38"/>
    </row>
    <row r="479">
      <c r="A479" s="334"/>
      <c r="B479" s="335"/>
      <c r="C479" s="336"/>
      <c r="D479" s="337"/>
      <c r="E479" s="335"/>
      <c r="F479" s="335"/>
      <c r="G479" s="335"/>
      <c r="H479" s="38"/>
      <c r="I479" s="38"/>
      <c r="J479" s="38"/>
      <c r="K479" s="38"/>
      <c r="L479" s="38"/>
      <c r="M479" s="38"/>
      <c r="N479" s="38"/>
      <c r="O479" s="38"/>
      <c r="P479" s="38"/>
      <c r="Q479" s="38"/>
      <c r="R479" s="38"/>
      <c r="S479" s="38"/>
      <c r="T479" s="38"/>
      <c r="U479" s="38"/>
      <c r="V479" s="38"/>
      <c r="W479" s="38"/>
      <c r="X479" s="38"/>
      <c r="Y479" s="38"/>
      <c r="Z479" s="38"/>
    </row>
    <row r="480">
      <c r="A480" s="334"/>
      <c r="B480" s="335"/>
      <c r="C480" s="336"/>
      <c r="D480" s="337"/>
      <c r="E480" s="335"/>
      <c r="F480" s="335"/>
      <c r="G480" s="335"/>
      <c r="H480" s="38"/>
      <c r="I480" s="38"/>
      <c r="J480" s="38"/>
      <c r="K480" s="38"/>
      <c r="L480" s="38"/>
      <c r="M480" s="38"/>
      <c r="N480" s="38"/>
      <c r="O480" s="38"/>
      <c r="P480" s="38"/>
      <c r="Q480" s="38"/>
      <c r="R480" s="38"/>
      <c r="S480" s="38"/>
      <c r="T480" s="38"/>
      <c r="U480" s="38"/>
      <c r="V480" s="38"/>
      <c r="W480" s="38"/>
      <c r="X480" s="38"/>
      <c r="Y480" s="38"/>
      <c r="Z480" s="38"/>
    </row>
    <row r="481">
      <c r="A481" s="334"/>
      <c r="B481" s="335"/>
      <c r="C481" s="336"/>
      <c r="D481" s="337"/>
      <c r="E481" s="335"/>
      <c r="F481" s="335"/>
      <c r="G481" s="335"/>
      <c r="H481" s="38"/>
      <c r="I481" s="38"/>
      <c r="J481" s="38"/>
      <c r="K481" s="38"/>
      <c r="L481" s="38"/>
      <c r="M481" s="38"/>
      <c r="N481" s="38"/>
      <c r="O481" s="38"/>
      <c r="P481" s="38"/>
      <c r="Q481" s="38"/>
      <c r="R481" s="38"/>
      <c r="S481" s="38"/>
      <c r="T481" s="38"/>
      <c r="U481" s="38"/>
      <c r="V481" s="38"/>
      <c r="W481" s="38"/>
      <c r="X481" s="38"/>
      <c r="Y481" s="38"/>
      <c r="Z481" s="38"/>
    </row>
    <row r="482">
      <c r="A482" s="334"/>
      <c r="B482" s="335"/>
      <c r="C482" s="336"/>
      <c r="D482" s="337"/>
      <c r="E482" s="335"/>
      <c r="F482" s="335"/>
      <c r="G482" s="335"/>
      <c r="H482" s="38"/>
      <c r="I482" s="38"/>
      <c r="J482" s="38"/>
      <c r="K482" s="38"/>
      <c r="L482" s="38"/>
      <c r="M482" s="38"/>
      <c r="N482" s="38"/>
      <c r="O482" s="38"/>
      <c r="P482" s="38"/>
      <c r="Q482" s="38"/>
      <c r="R482" s="38"/>
      <c r="S482" s="38"/>
      <c r="T482" s="38"/>
      <c r="U482" s="38"/>
      <c r="V482" s="38"/>
      <c r="W482" s="38"/>
      <c r="X482" s="38"/>
      <c r="Y482" s="38"/>
      <c r="Z482" s="38"/>
    </row>
    <row r="483">
      <c r="A483" s="334"/>
      <c r="B483" s="335"/>
      <c r="C483" s="336"/>
      <c r="D483" s="337"/>
      <c r="E483" s="335"/>
      <c r="F483" s="335"/>
      <c r="G483" s="335"/>
      <c r="H483" s="38"/>
      <c r="I483" s="38"/>
      <c r="J483" s="38"/>
      <c r="K483" s="38"/>
      <c r="L483" s="38"/>
      <c r="M483" s="38"/>
      <c r="N483" s="38"/>
      <c r="O483" s="38"/>
      <c r="P483" s="38"/>
      <c r="Q483" s="38"/>
      <c r="R483" s="38"/>
      <c r="S483" s="38"/>
      <c r="T483" s="38"/>
      <c r="U483" s="38"/>
      <c r="V483" s="38"/>
      <c r="W483" s="38"/>
      <c r="X483" s="38"/>
      <c r="Y483" s="38"/>
      <c r="Z483" s="38"/>
    </row>
    <row r="484">
      <c r="A484" s="334"/>
      <c r="B484" s="335"/>
      <c r="C484" s="336"/>
      <c r="D484" s="337"/>
      <c r="E484" s="335"/>
      <c r="F484" s="335"/>
      <c r="G484" s="335"/>
      <c r="H484" s="38"/>
      <c r="I484" s="38"/>
      <c r="J484" s="38"/>
      <c r="K484" s="38"/>
      <c r="L484" s="38"/>
      <c r="M484" s="38"/>
      <c r="N484" s="38"/>
      <c r="O484" s="38"/>
      <c r="P484" s="38"/>
      <c r="Q484" s="38"/>
      <c r="R484" s="38"/>
      <c r="S484" s="38"/>
      <c r="T484" s="38"/>
      <c r="U484" s="38"/>
      <c r="V484" s="38"/>
      <c r="W484" s="38"/>
      <c r="X484" s="38"/>
      <c r="Y484" s="38"/>
      <c r="Z484" s="38"/>
    </row>
    <row r="485">
      <c r="A485" s="334"/>
      <c r="B485" s="335"/>
      <c r="C485" s="336"/>
      <c r="D485" s="337"/>
      <c r="E485" s="335"/>
      <c r="F485" s="335"/>
      <c r="G485" s="335"/>
      <c r="H485" s="38"/>
      <c r="I485" s="38"/>
      <c r="J485" s="38"/>
      <c r="K485" s="38"/>
      <c r="L485" s="38"/>
      <c r="M485" s="38"/>
      <c r="N485" s="38"/>
      <c r="O485" s="38"/>
      <c r="P485" s="38"/>
      <c r="Q485" s="38"/>
      <c r="R485" s="38"/>
      <c r="S485" s="38"/>
      <c r="T485" s="38"/>
      <c r="U485" s="38"/>
      <c r="V485" s="38"/>
      <c r="W485" s="38"/>
      <c r="X485" s="38"/>
      <c r="Y485" s="38"/>
      <c r="Z485" s="38"/>
    </row>
    <row r="486">
      <c r="A486" s="334"/>
      <c r="B486" s="335"/>
      <c r="C486" s="336"/>
      <c r="D486" s="337"/>
      <c r="E486" s="335"/>
      <c r="F486" s="335"/>
      <c r="G486" s="335"/>
      <c r="H486" s="38"/>
      <c r="I486" s="38"/>
      <c r="J486" s="38"/>
      <c r="K486" s="38"/>
      <c r="L486" s="38"/>
      <c r="M486" s="38"/>
      <c r="N486" s="38"/>
      <c r="O486" s="38"/>
      <c r="P486" s="38"/>
      <c r="Q486" s="38"/>
      <c r="R486" s="38"/>
      <c r="S486" s="38"/>
      <c r="T486" s="38"/>
      <c r="U486" s="38"/>
      <c r="V486" s="38"/>
      <c r="W486" s="38"/>
      <c r="X486" s="38"/>
      <c r="Y486" s="38"/>
      <c r="Z486" s="38"/>
    </row>
    <row r="487">
      <c r="A487" s="334"/>
      <c r="B487" s="335"/>
      <c r="C487" s="336"/>
      <c r="D487" s="337"/>
      <c r="E487" s="335"/>
      <c r="F487" s="335"/>
      <c r="G487" s="335"/>
      <c r="H487" s="38"/>
      <c r="I487" s="38"/>
      <c r="J487" s="38"/>
      <c r="K487" s="38"/>
      <c r="L487" s="38"/>
      <c r="M487" s="38"/>
      <c r="N487" s="38"/>
      <c r="O487" s="38"/>
      <c r="P487" s="38"/>
      <c r="Q487" s="38"/>
      <c r="R487" s="38"/>
      <c r="S487" s="38"/>
      <c r="T487" s="38"/>
      <c r="U487" s="38"/>
      <c r="V487" s="38"/>
      <c r="W487" s="38"/>
      <c r="X487" s="38"/>
      <c r="Y487" s="38"/>
      <c r="Z487" s="38"/>
    </row>
    <row r="488">
      <c r="A488" s="334"/>
      <c r="B488" s="335"/>
      <c r="C488" s="336"/>
      <c r="D488" s="337"/>
      <c r="E488" s="335"/>
      <c r="F488" s="335"/>
      <c r="G488" s="335"/>
      <c r="H488" s="38"/>
      <c r="I488" s="38"/>
      <c r="J488" s="38"/>
      <c r="K488" s="38"/>
      <c r="L488" s="38"/>
      <c r="M488" s="38"/>
      <c r="N488" s="38"/>
      <c r="O488" s="38"/>
      <c r="P488" s="38"/>
      <c r="Q488" s="38"/>
      <c r="R488" s="38"/>
      <c r="S488" s="38"/>
      <c r="T488" s="38"/>
      <c r="U488" s="38"/>
      <c r="V488" s="38"/>
      <c r="W488" s="38"/>
      <c r="X488" s="38"/>
      <c r="Y488" s="38"/>
      <c r="Z488" s="38"/>
    </row>
    <row r="489">
      <c r="A489" s="334"/>
      <c r="B489" s="335"/>
      <c r="C489" s="336"/>
      <c r="D489" s="337"/>
      <c r="E489" s="335"/>
      <c r="F489" s="335"/>
      <c r="G489" s="335"/>
      <c r="H489" s="38"/>
      <c r="I489" s="38"/>
      <c r="J489" s="38"/>
      <c r="K489" s="38"/>
      <c r="L489" s="38"/>
      <c r="M489" s="38"/>
      <c r="N489" s="38"/>
      <c r="O489" s="38"/>
      <c r="P489" s="38"/>
      <c r="Q489" s="38"/>
      <c r="R489" s="38"/>
      <c r="S489" s="38"/>
      <c r="T489" s="38"/>
      <c r="U489" s="38"/>
      <c r="V489" s="38"/>
      <c r="W489" s="38"/>
      <c r="X489" s="38"/>
      <c r="Y489" s="38"/>
      <c r="Z489" s="38"/>
    </row>
    <row r="490">
      <c r="A490" s="334"/>
      <c r="B490" s="335"/>
      <c r="C490" s="336"/>
      <c r="D490" s="337"/>
      <c r="E490" s="335"/>
      <c r="F490" s="335"/>
      <c r="G490" s="335"/>
      <c r="H490" s="38"/>
      <c r="I490" s="38"/>
      <c r="J490" s="38"/>
      <c r="K490" s="38"/>
      <c r="L490" s="38"/>
      <c r="M490" s="38"/>
      <c r="N490" s="38"/>
      <c r="O490" s="38"/>
      <c r="P490" s="38"/>
      <c r="Q490" s="38"/>
      <c r="R490" s="38"/>
      <c r="S490" s="38"/>
      <c r="T490" s="38"/>
      <c r="U490" s="38"/>
      <c r="V490" s="38"/>
      <c r="W490" s="38"/>
      <c r="X490" s="38"/>
      <c r="Y490" s="38"/>
      <c r="Z490" s="38"/>
    </row>
    <row r="491">
      <c r="A491" s="334"/>
      <c r="B491" s="335"/>
      <c r="C491" s="336"/>
      <c r="D491" s="337"/>
      <c r="E491" s="335"/>
      <c r="F491" s="335"/>
      <c r="G491" s="335"/>
      <c r="H491" s="38"/>
      <c r="I491" s="38"/>
      <c r="J491" s="38"/>
      <c r="K491" s="38"/>
      <c r="L491" s="38"/>
      <c r="M491" s="38"/>
      <c r="N491" s="38"/>
      <c r="O491" s="38"/>
      <c r="P491" s="38"/>
      <c r="Q491" s="38"/>
      <c r="R491" s="38"/>
      <c r="S491" s="38"/>
      <c r="T491" s="38"/>
      <c r="U491" s="38"/>
      <c r="V491" s="38"/>
      <c r="W491" s="38"/>
      <c r="X491" s="38"/>
      <c r="Y491" s="38"/>
      <c r="Z491" s="38"/>
    </row>
    <row r="492">
      <c r="A492" s="334"/>
      <c r="B492" s="335"/>
      <c r="C492" s="336"/>
      <c r="D492" s="337"/>
      <c r="E492" s="335"/>
      <c r="F492" s="335"/>
      <c r="G492" s="335"/>
      <c r="H492" s="38"/>
      <c r="I492" s="38"/>
      <c r="J492" s="38"/>
      <c r="K492" s="38"/>
      <c r="L492" s="38"/>
      <c r="M492" s="38"/>
      <c r="N492" s="38"/>
      <c r="O492" s="38"/>
      <c r="P492" s="38"/>
      <c r="Q492" s="38"/>
      <c r="R492" s="38"/>
      <c r="S492" s="38"/>
      <c r="T492" s="38"/>
      <c r="U492" s="38"/>
      <c r="V492" s="38"/>
      <c r="W492" s="38"/>
      <c r="X492" s="38"/>
      <c r="Y492" s="38"/>
      <c r="Z492" s="38"/>
    </row>
    <row r="493">
      <c r="A493" s="334"/>
      <c r="B493" s="335"/>
      <c r="C493" s="336"/>
      <c r="D493" s="337"/>
      <c r="E493" s="335"/>
      <c r="F493" s="335"/>
      <c r="G493" s="335"/>
      <c r="H493" s="38"/>
      <c r="I493" s="38"/>
      <c r="J493" s="38"/>
      <c r="K493" s="38"/>
      <c r="L493" s="38"/>
      <c r="M493" s="38"/>
      <c r="N493" s="38"/>
      <c r="O493" s="38"/>
      <c r="P493" s="38"/>
      <c r="Q493" s="38"/>
      <c r="R493" s="38"/>
      <c r="S493" s="38"/>
      <c r="T493" s="38"/>
      <c r="U493" s="38"/>
      <c r="V493" s="38"/>
      <c r="W493" s="38"/>
      <c r="X493" s="38"/>
      <c r="Y493" s="38"/>
      <c r="Z493" s="38"/>
    </row>
    <row r="494">
      <c r="A494" s="334"/>
      <c r="B494" s="335"/>
      <c r="C494" s="336"/>
      <c r="D494" s="337"/>
      <c r="E494" s="335"/>
      <c r="F494" s="335"/>
      <c r="G494" s="335"/>
      <c r="H494" s="38"/>
      <c r="I494" s="38"/>
      <c r="J494" s="38"/>
      <c r="K494" s="38"/>
      <c r="L494" s="38"/>
      <c r="M494" s="38"/>
      <c r="N494" s="38"/>
      <c r="O494" s="38"/>
      <c r="P494" s="38"/>
      <c r="Q494" s="38"/>
      <c r="R494" s="38"/>
      <c r="S494" s="38"/>
      <c r="T494" s="38"/>
      <c r="U494" s="38"/>
      <c r="V494" s="38"/>
      <c r="W494" s="38"/>
      <c r="X494" s="38"/>
      <c r="Y494" s="38"/>
      <c r="Z494" s="38"/>
    </row>
    <row r="495">
      <c r="A495" s="334"/>
      <c r="B495" s="335"/>
      <c r="C495" s="336"/>
      <c r="D495" s="337"/>
      <c r="E495" s="335"/>
      <c r="F495" s="335"/>
      <c r="G495" s="335"/>
      <c r="H495" s="38"/>
      <c r="I495" s="38"/>
      <c r="J495" s="38"/>
      <c r="K495" s="38"/>
      <c r="L495" s="38"/>
      <c r="M495" s="38"/>
      <c r="N495" s="38"/>
      <c r="O495" s="38"/>
      <c r="P495" s="38"/>
      <c r="Q495" s="38"/>
      <c r="R495" s="38"/>
      <c r="S495" s="38"/>
      <c r="T495" s="38"/>
      <c r="U495" s="38"/>
      <c r="V495" s="38"/>
      <c r="W495" s="38"/>
      <c r="X495" s="38"/>
      <c r="Y495" s="38"/>
      <c r="Z495" s="38"/>
    </row>
    <row r="496">
      <c r="A496" s="334"/>
      <c r="B496" s="335"/>
      <c r="C496" s="336"/>
      <c r="D496" s="337"/>
      <c r="E496" s="335"/>
      <c r="F496" s="335"/>
      <c r="G496" s="335"/>
      <c r="H496" s="38"/>
      <c r="I496" s="38"/>
      <c r="J496" s="38"/>
      <c r="K496" s="38"/>
      <c r="L496" s="38"/>
      <c r="M496" s="38"/>
      <c r="N496" s="38"/>
      <c r="O496" s="38"/>
      <c r="P496" s="38"/>
      <c r="Q496" s="38"/>
      <c r="R496" s="38"/>
      <c r="S496" s="38"/>
      <c r="T496" s="38"/>
      <c r="U496" s="38"/>
      <c r="V496" s="38"/>
      <c r="W496" s="38"/>
      <c r="X496" s="38"/>
      <c r="Y496" s="38"/>
      <c r="Z496" s="38"/>
    </row>
    <row r="497">
      <c r="A497" s="334"/>
      <c r="B497" s="335"/>
      <c r="C497" s="336"/>
      <c r="D497" s="337"/>
      <c r="E497" s="335"/>
      <c r="F497" s="335"/>
      <c r="G497" s="335"/>
      <c r="H497" s="38"/>
      <c r="I497" s="38"/>
      <c r="J497" s="38"/>
      <c r="K497" s="38"/>
      <c r="L497" s="38"/>
      <c r="M497" s="38"/>
      <c r="N497" s="38"/>
      <c r="O497" s="38"/>
      <c r="P497" s="38"/>
      <c r="Q497" s="38"/>
      <c r="R497" s="38"/>
      <c r="S497" s="38"/>
      <c r="T497" s="38"/>
      <c r="U497" s="38"/>
      <c r="V497" s="38"/>
      <c r="W497" s="38"/>
      <c r="X497" s="38"/>
      <c r="Y497" s="38"/>
      <c r="Z497" s="38"/>
    </row>
    <row r="498">
      <c r="A498" s="334"/>
      <c r="B498" s="335"/>
      <c r="C498" s="336"/>
      <c r="D498" s="337"/>
      <c r="E498" s="335"/>
      <c r="F498" s="335"/>
      <c r="G498" s="335"/>
      <c r="H498" s="38"/>
      <c r="I498" s="38"/>
      <c r="J498" s="38"/>
      <c r="K498" s="38"/>
      <c r="L498" s="38"/>
      <c r="M498" s="38"/>
      <c r="N498" s="38"/>
      <c r="O498" s="38"/>
      <c r="P498" s="38"/>
      <c r="Q498" s="38"/>
      <c r="R498" s="38"/>
      <c r="S498" s="38"/>
      <c r="T498" s="38"/>
      <c r="U498" s="38"/>
      <c r="V498" s="38"/>
      <c r="W498" s="38"/>
      <c r="X498" s="38"/>
      <c r="Y498" s="38"/>
      <c r="Z498" s="38"/>
    </row>
    <row r="499">
      <c r="A499" s="334"/>
      <c r="B499" s="335"/>
      <c r="C499" s="336"/>
      <c r="D499" s="337"/>
      <c r="E499" s="335"/>
      <c r="F499" s="335"/>
      <c r="G499" s="335"/>
      <c r="H499" s="38"/>
      <c r="I499" s="38"/>
      <c r="J499" s="38"/>
      <c r="K499" s="38"/>
      <c r="L499" s="38"/>
      <c r="M499" s="38"/>
      <c r="N499" s="38"/>
      <c r="O499" s="38"/>
      <c r="P499" s="38"/>
      <c r="Q499" s="38"/>
      <c r="R499" s="38"/>
      <c r="S499" s="38"/>
      <c r="T499" s="38"/>
      <c r="U499" s="38"/>
      <c r="V499" s="38"/>
      <c r="W499" s="38"/>
      <c r="X499" s="38"/>
      <c r="Y499" s="38"/>
      <c r="Z499" s="38"/>
    </row>
    <row r="500">
      <c r="A500" s="334"/>
      <c r="B500" s="335"/>
      <c r="C500" s="336"/>
      <c r="D500" s="337"/>
      <c r="E500" s="335"/>
      <c r="F500" s="335"/>
      <c r="G500" s="335"/>
      <c r="H500" s="38"/>
      <c r="I500" s="38"/>
      <c r="J500" s="38"/>
      <c r="K500" s="38"/>
      <c r="L500" s="38"/>
      <c r="M500" s="38"/>
      <c r="N500" s="38"/>
      <c r="O500" s="38"/>
      <c r="P500" s="38"/>
      <c r="Q500" s="38"/>
      <c r="R500" s="38"/>
      <c r="S500" s="38"/>
      <c r="T500" s="38"/>
      <c r="U500" s="38"/>
      <c r="V500" s="38"/>
      <c r="W500" s="38"/>
      <c r="X500" s="38"/>
      <c r="Y500" s="38"/>
      <c r="Z500" s="38"/>
    </row>
    <row r="501">
      <c r="A501" s="334"/>
      <c r="B501" s="335"/>
      <c r="C501" s="336"/>
      <c r="D501" s="337"/>
      <c r="E501" s="335"/>
      <c r="F501" s="335"/>
      <c r="G501" s="335"/>
      <c r="H501" s="38"/>
      <c r="I501" s="38"/>
      <c r="J501" s="38"/>
      <c r="K501" s="38"/>
      <c r="L501" s="38"/>
      <c r="M501" s="38"/>
      <c r="N501" s="38"/>
      <c r="O501" s="38"/>
      <c r="P501" s="38"/>
      <c r="Q501" s="38"/>
      <c r="R501" s="38"/>
      <c r="S501" s="38"/>
      <c r="T501" s="38"/>
      <c r="U501" s="38"/>
      <c r="V501" s="38"/>
      <c r="W501" s="38"/>
      <c r="X501" s="38"/>
      <c r="Y501" s="38"/>
      <c r="Z501" s="38"/>
    </row>
    <row r="502">
      <c r="A502" s="334"/>
      <c r="B502" s="335"/>
      <c r="C502" s="336"/>
      <c r="D502" s="337"/>
      <c r="E502" s="335"/>
      <c r="F502" s="335"/>
      <c r="G502" s="335"/>
      <c r="H502" s="38"/>
      <c r="I502" s="38"/>
      <c r="J502" s="38"/>
      <c r="K502" s="38"/>
      <c r="L502" s="38"/>
      <c r="M502" s="38"/>
      <c r="N502" s="38"/>
      <c r="O502" s="38"/>
      <c r="P502" s="38"/>
      <c r="Q502" s="38"/>
      <c r="R502" s="38"/>
      <c r="S502" s="38"/>
      <c r="T502" s="38"/>
      <c r="U502" s="38"/>
      <c r="V502" s="38"/>
      <c r="W502" s="38"/>
      <c r="X502" s="38"/>
      <c r="Y502" s="38"/>
      <c r="Z502" s="38"/>
    </row>
    <row r="503">
      <c r="A503" s="334"/>
      <c r="B503" s="335"/>
      <c r="C503" s="336"/>
      <c r="D503" s="337"/>
      <c r="E503" s="335"/>
      <c r="F503" s="335"/>
      <c r="G503" s="335"/>
      <c r="H503" s="38"/>
      <c r="I503" s="38"/>
      <c r="J503" s="38"/>
      <c r="K503" s="38"/>
      <c r="L503" s="38"/>
      <c r="M503" s="38"/>
      <c r="N503" s="38"/>
      <c r="O503" s="38"/>
      <c r="P503" s="38"/>
      <c r="Q503" s="38"/>
      <c r="R503" s="38"/>
      <c r="S503" s="38"/>
      <c r="T503" s="38"/>
      <c r="U503" s="38"/>
      <c r="V503" s="38"/>
      <c r="W503" s="38"/>
      <c r="X503" s="38"/>
      <c r="Y503" s="38"/>
      <c r="Z503" s="38"/>
    </row>
    <row r="504">
      <c r="A504" s="334"/>
      <c r="B504" s="335"/>
      <c r="C504" s="336"/>
      <c r="D504" s="337"/>
      <c r="E504" s="335"/>
      <c r="F504" s="335"/>
      <c r="G504" s="335"/>
      <c r="H504" s="38"/>
      <c r="I504" s="38"/>
      <c r="J504" s="38"/>
      <c r="K504" s="38"/>
      <c r="L504" s="38"/>
      <c r="M504" s="38"/>
      <c r="N504" s="38"/>
      <c r="O504" s="38"/>
      <c r="P504" s="38"/>
      <c r="Q504" s="38"/>
      <c r="R504" s="38"/>
      <c r="S504" s="38"/>
      <c r="T504" s="38"/>
      <c r="U504" s="38"/>
      <c r="V504" s="38"/>
      <c r="W504" s="38"/>
      <c r="X504" s="38"/>
      <c r="Y504" s="38"/>
      <c r="Z504" s="38"/>
    </row>
    <row r="505">
      <c r="A505" s="334"/>
      <c r="B505" s="335"/>
      <c r="C505" s="336"/>
      <c r="D505" s="337"/>
      <c r="E505" s="335"/>
      <c r="F505" s="335"/>
      <c r="G505" s="335"/>
      <c r="H505" s="38"/>
      <c r="I505" s="38"/>
      <c r="J505" s="38"/>
      <c r="K505" s="38"/>
      <c r="L505" s="38"/>
      <c r="M505" s="38"/>
      <c r="N505" s="38"/>
      <c r="O505" s="38"/>
      <c r="P505" s="38"/>
      <c r="Q505" s="38"/>
      <c r="R505" s="38"/>
      <c r="S505" s="38"/>
      <c r="T505" s="38"/>
      <c r="U505" s="38"/>
      <c r="V505" s="38"/>
      <c r="W505" s="38"/>
      <c r="X505" s="38"/>
      <c r="Y505" s="38"/>
      <c r="Z505" s="38"/>
    </row>
    <row r="506">
      <c r="A506" s="334"/>
      <c r="B506" s="335"/>
      <c r="C506" s="336"/>
      <c r="D506" s="337"/>
      <c r="E506" s="335"/>
      <c r="F506" s="335"/>
      <c r="G506" s="335"/>
      <c r="H506" s="38"/>
      <c r="I506" s="38"/>
      <c r="J506" s="38"/>
      <c r="K506" s="38"/>
      <c r="L506" s="38"/>
      <c r="M506" s="38"/>
      <c r="N506" s="38"/>
      <c r="O506" s="38"/>
      <c r="P506" s="38"/>
      <c r="Q506" s="38"/>
      <c r="R506" s="38"/>
      <c r="S506" s="38"/>
      <c r="T506" s="38"/>
      <c r="U506" s="38"/>
      <c r="V506" s="38"/>
      <c r="W506" s="38"/>
      <c r="X506" s="38"/>
      <c r="Y506" s="38"/>
      <c r="Z506" s="38"/>
    </row>
    <row r="507">
      <c r="A507" s="334"/>
      <c r="B507" s="335"/>
      <c r="C507" s="336"/>
      <c r="D507" s="337"/>
      <c r="E507" s="335"/>
      <c r="F507" s="335"/>
      <c r="G507" s="335"/>
      <c r="H507" s="38"/>
      <c r="I507" s="38"/>
      <c r="J507" s="38"/>
      <c r="K507" s="38"/>
      <c r="L507" s="38"/>
      <c r="M507" s="38"/>
      <c r="N507" s="38"/>
      <c r="O507" s="38"/>
      <c r="P507" s="38"/>
      <c r="Q507" s="38"/>
      <c r="R507" s="38"/>
      <c r="S507" s="38"/>
      <c r="T507" s="38"/>
      <c r="U507" s="38"/>
      <c r="V507" s="38"/>
      <c r="W507" s="38"/>
      <c r="X507" s="38"/>
      <c r="Y507" s="38"/>
      <c r="Z507" s="38"/>
    </row>
    <row r="508">
      <c r="A508" s="334"/>
      <c r="B508" s="335"/>
      <c r="C508" s="336"/>
      <c r="D508" s="337"/>
      <c r="E508" s="335"/>
      <c r="F508" s="335"/>
      <c r="G508" s="335"/>
      <c r="H508" s="38"/>
      <c r="I508" s="38"/>
      <c r="J508" s="38"/>
      <c r="K508" s="38"/>
      <c r="L508" s="38"/>
      <c r="M508" s="38"/>
      <c r="N508" s="38"/>
      <c r="O508" s="38"/>
      <c r="P508" s="38"/>
      <c r="Q508" s="38"/>
      <c r="R508" s="38"/>
      <c r="S508" s="38"/>
      <c r="T508" s="38"/>
      <c r="U508" s="38"/>
      <c r="V508" s="38"/>
      <c r="W508" s="38"/>
      <c r="X508" s="38"/>
      <c r="Y508" s="38"/>
      <c r="Z508" s="38"/>
    </row>
    <row r="509">
      <c r="A509" s="334"/>
      <c r="B509" s="335"/>
      <c r="C509" s="336"/>
      <c r="D509" s="337"/>
      <c r="E509" s="335"/>
      <c r="F509" s="335"/>
      <c r="G509" s="335"/>
      <c r="H509" s="38"/>
      <c r="I509" s="38"/>
      <c r="J509" s="38"/>
      <c r="K509" s="38"/>
      <c r="L509" s="38"/>
      <c r="M509" s="38"/>
      <c r="N509" s="38"/>
      <c r="O509" s="38"/>
      <c r="P509" s="38"/>
      <c r="Q509" s="38"/>
      <c r="R509" s="38"/>
      <c r="S509" s="38"/>
      <c r="T509" s="38"/>
      <c r="U509" s="38"/>
      <c r="V509" s="38"/>
      <c r="W509" s="38"/>
      <c r="X509" s="38"/>
      <c r="Y509" s="38"/>
      <c r="Z509" s="38"/>
    </row>
    <row r="510">
      <c r="A510" s="334"/>
      <c r="B510" s="335"/>
      <c r="C510" s="336"/>
      <c r="D510" s="337"/>
      <c r="E510" s="335"/>
      <c r="F510" s="335"/>
      <c r="G510" s="335"/>
      <c r="H510" s="38"/>
      <c r="I510" s="38"/>
      <c r="J510" s="38"/>
      <c r="K510" s="38"/>
      <c r="L510" s="38"/>
      <c r="M510" s="38"/>
      <c r="N510" s="38"/>
      <c r="O510" s="38"/>
      <c r="P510" s="38"/>
      <c r="Q510" s="38"/>
      <c r="R510" s="38"/>
      <c r="S510" s="38"/>
      <c r="T510" s="38"/>
      <c r="U510" s="38"/>
      <c r="V510" s="38"/>
      <c r="W510" s="38"/>
      <c r="X510" s="38"/>
      <c r="Y510" s="38"/>
      <c r="Z510" s="38"/>
    </row>
    <row r="511">
      <c r="A511" s="334"/>
      <c r="B511" s="335"/>
      <c r="C511" s="336"/>
      <c r="D511" s="337"/>
      <c r="E511" s="335"/>
      <c r="F511" s="335"/>
      <c r="G511" s="335"/>
      <c r="H511" s="38"/>
      <c r="I511" s="38"/>
      <c r="J511" s="38"/>
      <c r="K511" s="38"/>
      <c r="L511" s="38"/>
      <c r="M511" s="38"/>
      <c r="N511" s="38"/>
      <c r="O511" s="38"/>
      <c r="P511" s="38"/>
      <c r="Q511" s="38"/>
      <c r="R511" s="38"/>
      <c r="S511" s="38"/>
      <c r="T511" s="38"/>
      <c r="U511" s="38"/>
      <c r="V511" s="38"/>
      <c r="W511" s="38"/>
      <c r="X511" s="38"/>
      <c r="Y511" s="38"/>
      <c r="Z511" s="38"/>
    </row>
    <row r="512">
      <c r="A512" s="334"/>
      <c r="B512" s="335"/>
      <c r="C512" s="336"/>
      <c r="D512" s="337"/>
      <c r="E512" s="335"/>
      <c r="F512" s="335"/>
      <c r="G512" s="335"/>
      <c r="H512" s="38"/>
      <c r="I512" s="38"/>
      <c r="J512" s="38"/>
      <c r="K512" s="38"/>
      <c r="L512" s="38"/>
      <c r="M512" s="38"/>
      <c r="N512" s="38"/>
      <c r="O512" s="38"/>
      <c r="P512" s="38"/>
      <c r="Q512" s="38"/>
      <c r="R512" s="38"/>
      <c r="S512" s="38"/>
      <c r="T512" s="38"/>
      <c r="U512" s="38"/>
      <c r="V512" s="38"/>
      <c r="W512" s="38"/>
      <c r="X512" s="38"/>
      <c r="Y512" s="38"/>
      <c r="Z512" s="38"/>
    </row>
    <row r="513">
      <c r="A513" s="334"/>
      <c r="B513" s="335"/>
      <c r="C513" s="336"/>
      <c r="D513" s="337"/>
      <c r="E513" s="335"/>
      <c r="F513" s="335"/>
      <c r="G513" s="335"/>
      <c r="H513" s="38"/>
      <c r="I513" s="38"/>
      <c r="J513" s="38"/>
      <c r="K513" s="38"/>
      <c r="L513" s="38"/>
      <c r="M513" s="38"/>
      <c r="N513" s="38"/>
      <c r="O513" s="38"/>
      <c r="P513" s="38"/>
      <c r="Q513" s="38"/>
      <c r="R513" s="38"/>
      <c r="S513" s="38"/>
      <c r="T513" s="38"/>
      <c r="U513" s="38"/>
      <c r="V513" s="38"/>
      <c r="W513" s="38"/>
      <c r="X513" s="38"/>
      <c r="Y513" s="38"/>
      <c r="Z513" s="38"/>
    </row>
    <row r="514">
      <c r="A514" s="334"/>
      <c r="B514" s="335"/>
      <c r="C514" s="336"/>
      <c r="D514" s="337"/>
      <c r="E514" s="335"/>
      <c r="F514" s="335"/>
      <c r="G514" s="335"/>
      <c r="H514" s="38"/>
      <c r="I514" s="38"/>
      <c r="J514" s="38"/>
      <c r="K514" s="38"/>
      <c r="L514" s="38"/>
      <c r="M514" s="38"/>
      <c r="N514" s="38"/>
      <c r="O514" s="38"/>
      <c r="P514" s="38"/>
      <c r="Q514" s="38"/>
      <c r="R514" s="38"/>
      <c r="S514" s="38"/>
      <c r="T514" s="38"/>
      <c r="U514" s="38"/>
      <c r="V514" s="38"/>
      <c r="W514" s="38"/>
      <c r="X514" s="38"/>
      <c r="Y514" s="38"/>
      <c r="Z514" s="38"/>
    </row>
    <row r="515">
      <c r="A515" s="334"/>
      <c r="B515" s="335"/>
      <c r="C515" s="336"/>
      <c r="D515" s="337"/>
      <c r="E515" s="335"/>
      <c r="F515" s="335"/>
      <c r="G515" s="335"/>
      <c r="H515" s="38"/>
      <c r="I515" s="38"/>
      <c r="J515" s="38"/>
      <c r="K515" s="38"/>
      <c r="L515" s="38"/>
      <c r="M515" s="38"/>
      <c r="N515" s="38"/>
      <c r="O515" s="38"/>
      <c r="P515" s="38"/>
      <c r="Q515" s="38"/>
      <c r="R515" s="38"/>
      <c r="S515" s="38"/>
      <c r="T515" s="38"/>
      <c r="U515" s="38"/>
      <c r="V515" s="38"/>
      <c r="W515" s="38"/>
      <c r="X515" s="38"/>
      <c r="Y515" s="38"/>
      <c r="Z515" s="38"/>
    </row>
    <row r="516">
      <c r="A516" s="334"/>
      <c r="B516" s="335"/>
      <c r="C516" s="336"/>
      <c r="D516" s="337"/>
      <c r="E516" s="335"/>
      <c r="F516" s="335"/>
      <c r="G516" s="335"/>
      <c r="H516" s="38"/>
      <c r="I516" s="38"/>
      <c r="J516" s="38"/>
      <c r="K516" s="38"/>
      <c r="L516" s="38"/>
      <c r="M516" s="38"/>
      <c r="N516" s="38"/>
      <c r="O516" s="38"/>
      <c r="P516" s="38"/>
      <c r="Q516" s="38"/>
      <c r="R516" s="38"/>
      <c r="S516" s="38"/>
      <c r="T516" s="38"/>
      <c r="U516" s="38"/>
      <c r="V516" s="38"/>
      <c r="W516" s="38"/>
      <c r="X516" s="38"/>
      <c r="Y516" s="38"/>
      <c r="Z516" s="38"/>
    </row>
    <row r="517">
      <c r="A517" s="334"/>
      <c r="B517" s="335"/>
      <c r="C517" s="336"/>
      <c r="D517" s="337"/>
      <c r="E517" s="335"/>
      <c r="F517" s="335"/>
      <c r="G517" s="335"/>
      <c r="H517" s="38"/>
      <c r="I517" s="38"/>
      <c r="J517" s="38"/>
      <c r="K517" s="38"/>
      <c r="L517" s="38"/>
      <c r="M517" s="38"/>
      <c r="N517" s="38"/>
      <c r="O517" s="38"/>
      <c r="P517" s="38"/>
      <c r="Q517" s="38"/>
      <c r="R517" s="38"/>
      <c r="S517" s="38"/>
      <c r="T517" s="38"/>
      <c r="U517" s="38"/>
      <c r="V517" s="38"/>
      <c r="W517" s="38"/>
      <c r="X517" s="38"/>
      <c r="Y517" s="38"/>
      <c r="Z517" s="38"/>
    </row>
    <row r="518">
      <c r="A518" s="334"/>
      <c r="B518" s="335"/>
      <c r="C518" s="336"/>
      <c r="D518" s="337"/>
      <c r="E518" s="335"/>
      <c r="F518" s="335"/>
      <c r="G518" s="335"/>
      <c r="H518" s="38"/>
      <c r="I518" s="38"/>
      <c r="J518" s="38"/>
      <c r="K518" s="38"/>
      <c r="L518" s="38"/>
      <c r="M518" s="38"/>
      <c r="N518" s="38"/>
      <c r="O518" s="38"/>
      <c r="P518" s="38"/>
      <c r="Q518" s="38"/>
      <c r="R518" s="38"/>
      <c r="S518" s="38"/>
      <c r="T518" s="38"/>
      <c r="U518" s="38"/>
      <c r="V518" s="38"/>
      <c r="W518" s="38"/>
      <c r="X518" s="38"/>
      <c r="Y518" s="38"/>
      <c r="Z518" s="38"/>
    </row>
    <row r="519">
      <c r="A519" s="334"/>
      <c r="B519" s="335"/>
      <c r="C519" s="336"/>
      <c r="D519" s="337"/>
      <c r="E519" s="335"/>
      <c r="F519" s="335"/>
      <c r="G519" s="335"/>
      <c r="H519" s="38"/>
      <c r="I519" s="38"/>
      <c r="J519" s="38"/>
      <c r="K519" s="38"/>
      <c r="L519" s="38"/>
      <c r="M519" s="38"/>
      <c r="N519" s="38"/>
      <c r="O519" s="38"/>
      <c r="P519" s="38"/>
      <c r="Q519" s="38"/>
      <c r="R519" s="38"/>
      <c r="S519" s="38"/>
      <c r="T519" s="38"/>
      <c r="U519" s="38"/>
      <c r="V519" s="38"/>
      <c r="W519" s="38"/>
      <c r="X519" s="38"/>
      <c r="Y519" s="38"/>
      <c r="Z519" s="38"/>
    </row>
    <row r="520">
      <c r="A520" s="334"/>
      <c r="B520" s="335"/>
      <c r="C520" s="336"/>
      <c r="D520" s="337"/>
      <c r="E520" s="335"/>
      <c r="F520" s="335"/>
      <c r="G520" s="335"/>
      <c r="H520" s="38"/>
      <c r="I520" s="38"/>
      <c r="J520" s="38"/>
      <c r="K520" s="38"/>
      <c r="L520" s="38"/>
      <c r="M520" s="38"/>
      <c r="N520" s="38"/>
      <c r="O520" s="38"/>
      <c r="P520" s="38"/>
      <c r="Q520" s="38"/>
      <c r="R520" s="38"/>
      <c r="S520" s="38"/>
      <c r="T520" s="38"/>
      <c r="U520" s="38"/>
      <c r="V520" s="38"/>
      <c r="W520" s="38"/>
      <c r="X520" s="38"/>
      <c r="Y520" s="38"/>
      <c r="Z520" s="38"/>
    </row>
    <row r="521">
      <c r="A521" s="334"/>
      <c r="B521" s="335"/>
      <c r="C521" s="336"/>
      <c r="D521" s="337"/>
      <c r="E521" s="335"/>
      <c r="F521" s="335"/>
      <c r="G521" s="335"/>
      <c r="H521" s="38"/>
      <c r="I521" s="38"/>
      <c r="J521" s="38"/>
      <c r="K521" s="38"/>
      <c r="L521" s="38"/>
      <c r="M521" s="38"/>
      <c r="N521" s="38"/>
      <c r="O521" s="38"/>
      <c r="P521" s="38"/>
      <c r="Q521" s="38"/>
      <c r="R521" s="38"/>
      <c r="S521" s="38"/>
      <c r="T521" s="38"/>
      <c r="U521" s="38"/>
      <c r="V521" s="38"/>
      <c r="W521" s="38"/>
      <c r="X521" s="38"/>
      <c r="Y521" s="38"/>
      <c r="Z521" s="38"/>
    </row>
    <row r="522">
      <c r="A522" s="334"/>
      <c r="B522" s="335"/>
      <c r="C522" s="336"/>
      <c r="D522" s="337"/>
      <c r="E522" s="335"/>
      <c r="F522" s="335"/>
      <c r="G522" s="335"/>
      <c r="H522" s="38"/>
      <c r="I522" s="38"/>
      <c r="J522" s="38"/>
      <c r="K522" s="38"/>
      <c r="L522" s="38"/>
      <c r="M522" s="38"/>
      <c r="N522" s="38"/>
      <c r="O522" s="38"/>
      <c r="P522" s="38"/>
      <c r="Q522" s="38"/>
      <c r="R522" s="38"/>
      <c r="S522" s="38"/>
      <c r="T522" s="38"/>
      <c r="U522" s="38"/>
      <c r="V522" s="38"/>
      <c r="W522" s="38"/>
      <c r="X522" s="38"/>
      <c r="Y522" s="38"/>
      <c r="Z522" s="38"/>
    </row>
    <row r="523">
      <c r="A523" s="334"/>
      <c r="B523" s="335"/>
      <c r="C523" s="336"/>
      <c r="D523" s="337"/>
      <c r="E523" s="335"/>
      <c r="F523" s="335"/>
      <c r="G523" s="335"/>
      <c r="H523" s="38"/>
      <c r="I523" s="38"/>
      <c r="J523" s="38"/>
      <c r="K523" s="38"/>
      <c r="L523" s="38"/>
      <c r="M523" s="38"/>
      <c r="N523" s="38"/>
      <c r="O523" s="38"/>
      <c r="P523" s="38"/>
      <c r="Q523" s="38"/>
      <c r="R523" s="38"/>
      <c r="S523" s="38"/>
      <c r="T523" s="38"/>
      <c r="U523" s="38"/>
      <c r="V523" s="38"/>
      <c r="W523" s="38"/>
      <c r="X523" s="38"/>
      <c r="Y523" s="38"/>
      <c r="Z523" s="38"/>
    </row>
    <row r="524">
      <c r="A524" s="334"/>
      <c r="B524" s="335"/>
      <c r="C524" s="336"/>
      <c r="D524" s="337"/>
      <c r="E524" s="335"/>
      <c r="F524" s="335"/>
      <c r="G524" s="335"/>
      <c r="H524" s="38"/>
      <c r="I524" s="38"/>
      <c r="J524" s="38"/>
      <c r="K524" s="38"/>
      <c r="L524" s="38"/>
      <c r="M524" s="38"/>
      <c r="N524" s="38"/>
      <c r="O524" s="38"/>
      <c r="P524" s="38"/>
      <c r="Q524" s="38"/>
      <c r="R524" s="38"/>
      <c r="S524" s="38"/>
      <c r="T524" s="38"/>
      <c r="U524" s="38"/>
      <c r="V524" s="38"/>
      <c r="W524" s="38"/>
      <c r="X524" s="38"/>
      <c r="Y524" s="38"/>
      <c r="Z524" s="38"/>
    </row>
    <row r="525">
      <c r="A525" s="334"/>
      <c r="B525" s="335"/>
      <c r="C525" s="336"/>
      <c r="D525" s="337"/>
      <c r="E525" s="335"/>
      <c r="F525" s="335"/>
      <c r="G525" s="335"/>
      <c r="H525" s="38"/>
      <c r="I525" s="38"/>
      <c r="J525" s="38"/>
      <c r="K525" s="38"/>
      <c r="L525" s="38"/>
      <c r="M525" s="38"/>
      <c r="N525" s="38"/>
      <c r="O525" s="38"/>
      <c r="P525" s="38"/>
      <c r="Q525" s="38"/>
      <c r="R525" s="38"/>
      <c r="S525" s="38"/>
      <c r="T525" s="38"/>
      <c r="U525" s="38"/>
      <c r="V525" s="38"/>
      <c r="W525" s="38"/>
      <c r="X525" s="38"/>
      <c r="Y525" s="38"/>
      <c r="Z525" s="38"/>
    </row>
    <row r="526">
      <c r="A526" s="334"/>
      <c r="B526" s="335"/>
      <c r="C526" s="336"/>
      <c r="D526" s="337"/>
      <c r="E526" s="335"/>
      <c r="F526" s="335"/>
      <c r="G526" s="335"/>
      <c r="H526" s="38"/>
      <c r="I526" s="38"/>
      <c r="J526" s="38"/>
      <c r="K526" s="38"/>
      <c r="L526" s="38"/>
      <c r="M526" s="38"/>
      <c r="N526" s="38"/>
      <c r="O526" s="38"/>
      <c r="P526" s="38"/>
      <c r="Q526" s="38"/>
      <c r="R526" s="38"/>
      <c r="S526" s="38"/>
      <c r="T526" s="38"/>
      <c r="U526" s="38"/>
      <c r="V526" s="38"/>
      <c r="W526" s="38"/>
      <c r="X526" s="38"/>
      <c r="Y526" s="38"/>
      <c r="Z526" s="38"/>
    </row>
    <row r="527">
      <c r="A527" s="334"/>
      <c r="B527" s="335"/>
      <c r="C527" s="336"/>
      <c r="D527" s="337"/>
      <c r="E527" s="335"/>
      <c r="F527" s="335"/>
      <c r="G527" s="335"/>
      <c r="H527" s="38"/>
      <c r="I527" s="38"/>
      <c r="J527" s="38"/>
      <c r="K527" s="38"/>
      <c r="L527" s="38"/>
      <c r="M527" s="38"/>
      <c r="N527" s="38"/>
      <c r="O527" s="38"/>
      <c r="P527" s="38"/>
      <c r="Q527" s="38"/>
      <c r="R527" s="38"/>
      <c r="S527" s="38"/>
      <c r="T527" s="38"/>
      <c r="U527" s="38"/>
      <c r="V527" s="38"/>
      <c r="W527" s="38"/>
      <c r="X527" s="38"/>
      <c r="Y527" s="38"/>
      <c r="Z527" s="38"/>
    </row>
    <row r="528">
      <c r="A528" s="334"/>
      <c r="B528" s="335"/>
      <c r="C528" s="336"/>
      <c r="D528" s="337"/>
      <c r="E528" s="335"/>
      <c r="F528" s="335"/>
      <c r="G528" s="335"/>
      <c r="H528" s="38"/>
      <c r="I528" s="38"/>
      <c r="J528" s="38"/>
      <c r="K528" s="38"/>
      <c r="L528" s="38"/>
      <c r="M528" s="38"/>
      <c r="N528" s="38"/>
      <c r="O528" s="38"/>
      <c r="P528" s="38"/>
      <c r="Q528" s="38"/>
      <c r="R528" s="38"/>
      <c r="S528" s="38"/>
      <c r="T528" s="38"/>
      <c r="U528" s="38"/>
      <c r="V528" s="38"/>
      <c r="W528" s="38"/>
      <c r="X528" s="38"/>
      <c r="Y528" s="38"/>
      <c r="Z528" s="38"/>
    </row>
    <row r="529">
      <c r="A529" s="334"/>
      <c r="B529" s="335"/>
      <c r="C529" s="336"/>
      <c r="D529" s="337"/>
      <c r="E529" s="335"/>
      <c r="F529" s="335"/>
      <c r="G529" s="335"/>
      <c r="H529" s="38"/>
      <c r="I529" s="38"/>
      <c r="J529" s="38"/>
      <c r="K529" s="38"/>
      <c r="L529" s="38"/>
      <c r="M529" s="38"/>
      <c r="N529" s="38"/>
      <c r="O529" s="38"/>
      <c r="P529" s="38"/>
      <c r="Q529" s="38"/>
      <c r="R529" s="38"/>
      <c r="S529" s="38"/>
      <c r="T529" s="38"/>
      <c r="U529" s="38"/>
      <c r="V529" s="38"/>
      <c r="W529" s="38"/>
      <c r="X529" s="38"/>
      <c r="Y529" s="38"/>
      <c r="Z529" s="38"/>
    </row>
    <row r="530">
      <c r="A530" s="334"/>
      <c r="B530" s="335"/>
      <c r="C530" s="336"/>
      <c r="D530" s="337"/>
      <c r="E530" s="335"/>
      <c r="F530" s="335"/>
      <c r="G530" s="335"/>
      <c r="H530" s="38"/>
      <c r="I530" s="38"/>
      <c r="J530" s="38"/>
      <c r="K530" s="38"/>
      <c r="L530" s="38"/>
      <c r="M530" s="38"/>
      <c r="N530" s="38"/>
      <c r="O530" s="38"/>
      <c r="P530" s="38"/>
      <c r="Q530" s="38"/>
      <c r="R530" s="38"/>
      <c r="S530" s="38"/>
      <c r="T530" s="38"/>
      <c r="U530" s="38"/>
      <c r="V530" s="38"/>
      <c r="W530" s="38"/>
      <c r="X530" s="38"/>
      <c r="Y530" s="38"/>
      <c r="Z530" s="38"/>
    </row>
    <row r="531">
      <c r="A531" s="334"/>
      <c r="B531" s="335"/>
      <c r="C531" s="336"/>
      <c r="D531" s="337"/>
      <c r="E531" s="335"/>
      <c r="F531" s="335"/>
      <c r="G531" s="335"/>
      <c r="H531" s="38"/>
      <c r="I531" s="38"/>
      <c r="J531" s="38"/>
      <c r="K531" s="38"/>
      <c r="L531" s="38"/>
      <c r="M531" s="38"/>
      <c r="N531" s="38"/>
      <c r="O531" s="38"/>
      <c r="P531" s="38"/>
      <c r="Q531" s="38"/>
      <c r="R531" s="38"/>
      <c r="S531" s="38"/>
      <c r="T531" s="38"/>
      <c r="U531" s="38"/>
      <c r="V531" s="38"/>
      <c r="W531" s="38"/>
      <c r="X531" s="38"/>
      <c r="Y531" s="38"/>
      <c r="Z531" s="38"/>
    </row>
    <row r="532">
      <c r="A532" s="334"/>
      <c r="B532" s="335"/>
      <c r="C532" s="336"/>
      <c r="D532" s="337"/>
      <c r="E532" s="335"/>
      <c r="F532" s="335"/>
      <c r="G532" s="335"/>
      <c r="H532" s="38"/>
      <c r="I532" s="38"/>
      <c r="J532" s="38"/>
      <c r="K532" s="38"/>
      <c r="L532" s="38"/>
      <c r="M532" s="38"/>
      <c r="N532" s="38"/>
      <c r="O532" s="38"/>
      <c r="P532" s="38"/>
      <c r="Q532" s="38"/>
      <c r="R532" s="38"/>
      <c r="S532" s="38"/>
      <c r="T532" s="38"/>
      <c r="U532" s="38"/>
      <c r="V532" s="38"/>
      <c r="W532" s="38"/>
      <c r="X532" s="38"/>
      <c r="Y532" s="38"/>
      <c r="Z532" s="38"/>
    </row>
    <row r="533">
      <c r="A533" s="334"/>
      <c r="B533" s="335"/>
      <c r="C533" s="336"/>
      <c r="D533" s="337"/>
      <c r="E533" s="335"/>
      <c r="F533" s="335"/>
      <c r="G533" s="335"/>
      <c r="H533" s="38"/>
      <c r="I533" s="38"/>
      <c r="J533" s="38"/>
      <c r="K533" s="38"/>
      <c r="L533" s="38"/>
      <c r="M533" s="38"/>
      <c r="N533" s="38"/>
      <c r="O533" s="38"/>
      <c r="P533" s="38"/>
      <c r="Q533" s="38"/>
      <c r="R533" s="38"/>
      <c r="S533" s="38"/>
      <c r="T533" s="38"/>
      <c r="U533" s="38"/>
      <c r="V533" s="38"/>
      <c r="W533" s="38"/>
      <c r="X533" s="38"/>
      <c r="Y533" s="38"/>
      <c r="Z533" s="38"/>
    </row>
    <row r="534">
      <c r="A534" s="334"/>
      <c r="B534" s="335"/>
      <c r="C534" s="336"/>
      <c r="D534" s="337"/>
      <c r="E534" s="335"/>
      <c r="F534" s="335"/>
      <c r="G534" s="335"/>
      <c r="H534" s="38"/>
      <c r="I534" s="38"/>
      <c r="J534" s="38"/>
      <c r="K534" s="38"/>
      <c r="L534" s="38"/>
      <c r="M534" s="38"/>
      <c r="N534" s="38"/>
      <c r="O534" s="38"/>
      <c r="P534" s="38"/>
      <c r="Q534" s="38"/>
      <c r="R534" s="38"/>
      <c r="S534" s="38"/>
      <c r="T534" s="38"/>
      <c r="U534" s="38"/>
      <c r="V534" s="38"/>
      <c r="W534" s="38"/>
      <c r="X534" s="38"/>
      <c r="Y534" s="38"/>
      <c r="Z534" s="38"/>
    </row>
    <row r="535">
      <c r="A535" s="334"/>
      <c r="B535" s="335"/>
      <c r="C535" s="336"/>
      <c r="D535" s="337"/>
      <c r="E535" s="335"/>
      <c r="F535" s="335"/>
      <c r="G535" s="335"/>
      <c r="H535" s="38"/>
      <c r="I535" s="38"/>
      <c r="J535" s="38"/>
      <c r="K535" s="38"/>
      <c r="L535" s="38"/>
      <c r="M535" s="38"/>
      <c r="N535" s="38"/>
      <c r="O535" s="38"/>
      <c r="P535" s="38"/>
      <c r="Q535" s="38"/>
      <c r="R535" s="38"/>
      <c r="S535" s="38"/>
      <c r="T535" s="38"/>
      <c r="U535" s="38"/>
      <c r="V535" s="38"/>
      <c r="W535" s="38"/>
      <c r="X535" s="38"/>
      <c r="Y535" s="38"/>
      <c r="Z535" s="38"/>
    </row>
    <row r="536">
      <c r="A536" s="334"/>
      <c r="B536" s="335"/>
      <c r="C536" s="336"/>
      <c r="D536" s="337"/>
      <c r="E536" s="335"/>
      <c r="F536" s="335"/>
      <c r="G536" s="335"/>
      <c r="H536" s="38"/>
      <c r="I536" s="38"/>
      <c r="J536" s="38"/>
      <c r="K536" s="38"/>
      <c r="L536" s="38"/>
      <c r="M536" s="38"/>
      <c r="N536" s="38"/>
      <c r="O536" s="38"/>
      <c r="P536" s="38"/>
      <c r="Q536" s="38"/>
      <c r="R536" s="38"/>
      <c r="S536" s="38"/>
      <c r="T536" s="38"/>
      <c r="U536" s="38"/>
      <c r="V536" s="38"/>
      <c r="W536" s="38"/>
      <c r="X536" s="38"/>
      <c r="Y536" s="38"/>
      <c r="Z536" s="38"/>
    </row>
    <row r="537">
      <c r="A537" s="334"/>
      <c r="B537" s="335"/>
      <c r="C537" s="336"/>
      <c r="D537" s="337"/>
      <c r="E537" s="335"/>
      <c r="F537" s="335"/>
      <c r="G537" s="335"/>
      <c r="H537" s="38"/>
      <c r="I537" s="38"/>
      <c r="J537" s="38"/>
      <c r="K537" s="38"/>
      <c r="L537" s="38"/>
      <c r="M537" s="38"/>
      <c r="N537" s="38"/>
      <c r="O537" s="38"/>
      <c r="P537" s="38"/>
      <c r="Q537" s="38"/>
      <c r="R537" s="38"/>
      <c r="S537" s="38"/>
      <c r="T537" s="38"/>
      <c r="U537" s="38"/>
      <c r="V537" s="38"/>
      <c r="W537" s="38"/>
      <c r="X537" s="38"/>
      <c r="Y537" s="38"/>
      <c r="Z537" s="38"/>
    </row>
    <row r="538">
      <c r="A538" s="334"/>
      <c r="B538" s="335"/>
      <c r="C538" s="336"/>
      <c r="D538" s="337"/>
      <c r="E538" s="335"/>
      <c r="F538" s="335"/>
      <c r="G538" s="335"/>
      <c r="H538" s="38"/>
      <c r="I538" s="38"/>
      <c r="J538" s="38"/>
      <c r="K538" s="38"/>
      <c r="L538" s="38"/>
      <c r="M538" s="38"/>
      <c r="N538" s="38"/>
      <c r="O538" s="38"/>
      <c r="P538" s="38"/>
      <c r="Q538" s="38"/>
      <c r="R538" s="38"/>
      <c r="S538" s="38"/>
      <c r="T538" s="38"/>
      <c r="U538" s="38"/>
      <c r="V538" s="38"/>
      <c r="W538" s="38"/>
      <c r="X538" s="38"/>
      <c r="Y538" s="38"/>
      <c r="Z538" s="38"/>
    </row>
    <row r="539">
      <c r="A539" s="334"/>
      <c r="B539" s="335"/>
      <c r="C539" s="336"/>
      <c r="D539" s="337"/>
      <c r="E539" s="335"/>
      <c r="F539" s="335"/>
      <c r="G539" s="335"/>
      <c r="H539" s="38"/>
      <c r="I539" s="38"/>
      <c r="J539" s="38"/>
      <c r="K539" s="38"/>
      <c r="L539" s="38"/>
      <c r="M539" s="38"/>
      <c r="N539" s="38"/>
      <c r="O539" s="38"/>
      <c r="P539" s="38"/>
      <c r="Q539" s="38"/>
      <c r="R539" s="38"/>
      <c r="S539" s="38"/>
      <c r="T539" s="38"/>
      <c r="U539" s="38"/>
      <c r="V539" s="38"/>
      <c r="W539" s="38"/>
      <c r="X539" s="38"/>
      <c r="Y539" s="38"/>
      <c r="Z539" s="38"/>
    </row>
    <row r="540">
      <c r="A540" s="334"/>
      <c r="B540" s="335"/>
      <c r="C540" s="336"/>
      <c r="D540" s="337"/>
      <c r="E540" s="335"/>
      <c r="F540" s="335"/>
      <c r="G540" s="335"/>
      <c r="H540" s="38"/>
      <c r="I540" s="38"/>
      <c r="J540" s="38"/>
      <c r="K540" s="38"/>
      <c r="L540" s="38"/>
      <c r="M540" s="38"/>
      <c r="N540" s="38"/>
      <c r="O540" s="38"/>
      <c r="P540" s="38"/>
      <c r="Q540" s="38"/>
      <c r="R540" s="38"/>
      <c r="S540" s="38"/>
      <c r="T540" s="38"/>
      <c r="U540" s="38"/>
      <c r="V540" s="38"/>
      <c r="W540" s="38"/>
      <c r="X540" s="38"/>
      <c r="Y540" s="38"/>
      <c r="Z540" s="38"/>
    </row>
    <row r="541">
      <c r="A541" s="334"/>
      <c r="B541" s="335"/>
      <c r="C541" s="336"/>
      <c r="D541" s="337"/>
      <c r="E541" s="335"/>
      <c r="F541" s="335"/>
      <c r="G541" s="335"/>
      <c r="H541" s="38"/>
      <c r="I541" s="38"/>
      <c r="J541" s="38"/>
      <c r="K541" s="38"/>
      <c r="L541" s="38"/>
      <c r="M541" s="38"/>
      <c r="N541" s="38"/>
      <c r="O541" s="38"/>
      <c r="P541" s="38"/>
      <c r="Q541" s="38"/>
      <c r="R541" s="38"/>
      <c r="S541" s="38"/>
      <c r="T541" s="38"/>
      <c r="U541" s="38"/>
      <c r="V541" s="38"/>
      <c r="W541" s="38"/>
      <c r="X541" s="38"/>
      <c r="Y541" s="38"/>
      <c r="Z541" s="38"/>
    </row>
    <row r="542">
      <c r="A542" s="334"/>
      <c r="B542" s="335"/>
      <c r="C542" s="336"/>
      <c r="D542" s="337"/>
      <c r="E542" s="335"/>
      <c r="F542" s="335"/>
      <c r="G542" s="335"/>
      <c r="H542" s="38"/>
      <c r="I542" s="38"/>
      <c r="J542" s="38"/>
      <c r="K542" s="38"/>
      <c r="L542" s="38"/>
      <c r="M542" s="38"/>
      <c r="N542" s="38"/>
      <c r="O542" s="38"/>
      <c r="P542" s="38"/>
      <c r="Q542" s="38"/>
      <c r="R542" s="38"/>
      <c r="S542" s="38"/>
      <c r="T542" s="38"/>
      <c r="U542" s="38"/>
      <c r="V542" s="38"/>
      <c r="W542" s="38"/>
      <c r="X542" s="38"/>
      <c r="Y542" s="38"/>
      <c r="Z542" s="38"/>
    </row>
    <row r="543">
      <c r="A543" s="334"/>
      <c r="B543" s="335"/>
      <c r="C543" s="336"/>
      <c r="D543" s="337"/>
      <c r="E543" s="335"/>
      <c r="F543" s="335"/>
      <c r="G543" s="335"/>
      <c r="H543" s="38"/>
      <c r="I543" s="38"/>
      <c r="J543" s="38"/>
      <c r="K543" s="38"/>
      <c r="L543" s="38"/>
      <c r="M543" s="38"/>
      <c r="N543" s="38"/>
      <c r="O543" s="38"/>
      <c r="P543" s="38"/>
      <c r="Q543" s="38"/>
      <c r="R543" s="38"/>
      <c r="S543" s="38"/>
      <c r="T543" s="38"/>
      <c r="U543" s="38"/>
      <c r="V543" s="38"/>
      <c r="W543" s="38"/>
      <c r="X543" s="38"/>
      <c r="Y543" s="38"/>
      <c r="Z543" s="38"/>
    </row>
    <row r="544">
      <c r="A544" s="334"/>
      <c r="B544" s="335"/>
      <c r="C544" s="336"/>
      <c r="D544" s="337"/>
      <c r="E544" s="335"/>
      <c r="F544" s="335"/>
      <c r="G544" s="335"/>
      <c r="H544" s="38"/>
      <c r="I544" s="38"/>
      <c r="J544" s="38"/>
      <c r="K544" s="38"/>
      <c r="L544" s="38"/>
      <c r="M544" s="38"/>
      <c r="N544" s="38"/>
      <c r="O544" s="38"/>
      <c r="P544" s="38"/>
      <c r="Q544" s="38"/>
      <c r="R544" s="38"/>
      <c r="S544" s="38"/>
      <c r="T544" s="38"/>
      <c r="U544" s="38"/>
      <c r="V544" s="38"/>
      <c r="W544" s="38"/>
      <c r="X544" s="38"/>
      <c r="Y544" s="38"/>
      <c r="Z544" s="38"/>
    </row>
    <row r="545">
      <c r="A545" s="334"/>
      <c r="B545" s="335"/>
      <c r="C545" s="336"/>
      <c r="D545" s="337"/>
      <c r="E545" s="335"/>
      <c r="F545" s="335"/>
      <c r="G545" s="335"/>
      <c r="H545" s="38"/>
      <c r="I545" s="38"/>
      <c r="J545" s="38"/>
      <c r="K545" s="38"/>
      <c r="L545" s="38"/>
      <c r="M545" s="38"/>
      <c r="N545" s="38"/>
      <c r="O545" s="38"/>
      <c r="P545" s="38"/>
      <c r="Q545" s="38"/>
      <c r="R545" s="38"/>
      <c r="S545" s="38"/>
      <c r="T545" s="38"/>
      <c r="U545" s="38"/>
      <c r="V545" s="38"/>
      <c r="W545" s="38"/>
      <c r="X545" s="38"/>
      <c r="Y545" s="38"/>
      <c r="Z545" s="38"/>
    </row>
    <row r="546">
      <c r="A546" s="334"/>
      <c r="B546" s="335"/>
      <c r="C546" s="336"/>
      <c r="D546" s="337"/>
      <c r="E546" s="335"/>
      <c r="F546" s="335"/>
      <c r="G546" s="335"/>
      <c r="H546" s="38"/>
      <c r="I546" s="38"/>
      <c r="J546" s="38"/>
      <c r="K546" s="38"/>
      <c r="L546" s="38"/>
      <c r="M546" s="38"/>
      <c r="N546" s="38"/>
      <c r="O546" s="38"/>
      <c r="P546" s="38"/>
      <c r="Q546" s="38"/>
      <c r="R546" s="38"/>
      <c r="S546" s="38"/>
      <c r="T546" s="38"/>
      <c r="U546" s="38"/>
      <c r="V546" s="38"/>
      <c r="W546" s="38"/>
      <c r="X546" s="38"/>
      <c r="Y546" s="38"/>
      <c r="Z546" s="38"/>
    </row>
    <row r="547">
      <c r="A547" s="334"/>
      <c r="B547" s="335"/>
      <c r="C547" s="336"/>
      <c r="D547" s="337"/>
      <c r="E547" s="335"/>
      <c r="F547" s="335"/>
      <c r="G547" s="335"/>
      <c r="H547" s="38"/>
      <c r="I547" s="38"/>
      <c r="J547" s="38"/>
      <c r="K547" s="38"/>
      <c r="L547" s="38"/>
      <c r="M547" s="38"/>
      <c r="N547" s="38"/>
      <c r="O547" s="38"/>
      <c r="P547" s="38"/>
      <c r="Q547" s="38"/>
      <c r="R547" s="38"/>
      <c r="S547" s="38"/>
      <c r="T547" s="38"/>
      <c r="U547" s="38"/>
      <c r="V547" s="38"/>
      <c r="W547" s="38"/>
      <c r="X547" s="38"/>
      <c r="Y547" s="38"/>
      <c r="Z547" s="38"/>
    </row>
    <row r="548">
      <c r="A548" s="334"/>
      <c r="B548" s="335"/>
      <c r="C548" s="336"/>
      <c r="D548" s="337"/>
      <c r="E548" s="335"/>
      <c r="F548" s="335"/>
      <c r="G548" s="335"/>
      <c r="H548" s="38"/>
      <c r="I548" s="38"/>
      <c r="J548" s="38"/>
      <c r="K548" s="38"/>
      <c r="L548" s="38"/>
      <c r="M548" s="38"/>
      <c r="N548" s="38"/>
      <c r="O548" s="38"/>
      <c r="P548" s="38"/>
      <c r="Q548" s="38"/>
      <c r="R548" s="38"/>
      <c r="S548" s="38"/>
      <c r="T548" s="38"/>
      <c r="U548" s="38"/>
      <c r="V548" s="38"/>
      <c r="W548" s="38"/>
      <c r="X548" s="38"/>
      <c r="Y548" s="38"/>
      <c r="Z548" s="38"/>
    </row>
    <row r="549">
      <c r="A549" s="334"/>
      <c r="B549" s="335"/>
      <c r="C549" s="336"/>
      <c r="D549" s="337"/>
      <c r="E549" s="335"/>
      <c r="F549" s="335"/>
      <c r="G549" s="335"/>
      <c r="H549" s="38"/>
      <c r="I549" s="38"/>
      <c r="J549" s="38"/>
      <c r="K549" s="38"/>
      <c r="L549" s="38"/>
      <c r="M549" s="38"/>
      <c r="N549" s="38"/>
      <c r="O549" s="38"/>
      <c r="P549" s="38"/>
      <c r="Q549" s="38"/>
      <c r="R549" s="38"/>
      <c r="S549" s="38"/>
      <c r="T549" s="38"/>
      <c r="U549" s="38"/>
      <c r="V549" s="38"/>
      <c r="W549" s="38"/>
      <c r="X549" s="38"/>
      <c r="Y549" s="38"/>
      <c r="Z549" s="38"/>
    </row>
    <row r="550">
      <c r="A550" s="334"/>
      <c r="B550" s="335"/>
      <c r="C550" s="336"/>
      <c r="D550" s="337"/>
      <c r="E550" s="335"/>
      <c r="F550" s="335"/>
      <c r="G550" s="335"/>
      <c r="H550" s="38"/>
      <c r="I550" s="38"/>
      <c r="J550" s="38"/>
      <c r="K550" s="38"/>
      <c r="L550" s="38"/>
      <c r="M550" s="38"/>
      <c r="N550" s="38"/>
      <c r="O550" s="38"/>
      <c r="P550" s="38"/>
      <c r="Q550" s="38"/>
      <c r="R550" s="38"/>
      <c r="S550" s="38"/>
      <c r="T550" s="38"/>
      <c r="U550" s="38"/>
      <c r="V550" s="38"/>
      <c r="W550" s="38"/>
      <c r="X550" s="38"/>
      <c r="Y550" s="38"/>
      <c r="Z550" s="38"/>
    </row>
    <row r="551">
      <c r="A551" s="334"/>
      <c r="B551" s="335"/>
      <c r="C551" s="336"/>
      <c r="D551" s="337"/>
      <c r="E551" s="335"/>
      <c r="F551" s="335"/>
      <c r="G551" s="335"/>
      <c r="H551" s="38"/>
      <c r="I551" s="38"/>
      <c r="J551" s="38"/>
      <c r="K551" s="38"/>
      <c r="L551" s="38"/>
      <c r="M551" s="38"/>
      <c r="N551" s="38"/>
      <c r="O551" s="38"/>
      <c r="P551" s="38"/>
      <c r="Q551" s="38"/>
      <c r="R551" s="38"/>
      <c r="S551" s="38"/>
      <c r="T551" s="38"/>
      <c r="U551" s="38"/>
      <c r="V551" s="38"/>
      <c r="W551" s="38"/>
      <c r="X551" s="38"/>
      <c r="Y551" s="38"/>
      <c r="Z551" s="38"/>
    </row>
    <row r="552">
      <c r="A552" s="334"/>
      <c r="B552" s="335"/>
      <c r="C552" s="336"/>
      <c r="D552" s="337"/>
      <c r="E552" s="335"/>
      <c r="F552" s="335"/>
      <c r="G552" s="335"/>
      <c r="H552" s="38"/>
      <c r="I552" s="38"/>
      <c r="J552" s="38"/>
      <c r="K552" s="38"/>
      <c r="L552" s="38"/>
      <c r="M552" s="38"/>
      <c r="N552" s="38"/>
      <c r="O552" s="38"/>
      <c r="P552" s="38"/>
      <c r="Q552" s="38"/>
      <c r="R552" s="38"/>
      <c r="S552" s="38"/>
      <c r="T552" s="38"/>
      <c r="U552" s="38"/>
      <c r="V552" s="38"/>
      <c r="W552" s="38"/>
      <c r="X552" s="38"/>
      <c r="Y552" s="38"/>
      <c r="Z552" s="38"/>
    </row>
    <row r="553">
      <c r="A553" s="334"/>
      <c r="B553" s="335"/>
      <c r="C553" s="336"/>
      <c r="D553" s="337"/>
      <c r="E553" s="335"/>
      <c r="F553" s="335"/>
      <c r="G553" s="335"/>
      <c r="H553" s="38"/>
      <c r="I553" s="38"/>
      <c r="J553" s="38"/>
      <c r="K553" s="38"/>
      <c r="L553" s="38"/>
      <c r="M553" s="38"/>
      <c r="N553" s="38"/>
      <c r="O553" s="38"/>
      <c r="P553" s="38"/>
      <c r="Q553" s="38"/>
      <c r="R553" s="38"/>
      <c r="S553" s="38"/>
      <c r="T553" s="38"/>
      <c r="U553" s="38"/>
      <c r="V553" s="38"/>
      <c r="W553" s="38"/>
      <c r="X553" s="38"/>
      <c r="Y553" s="38"/>
      <c r="Z553" s="38"/>
    </row>
    <row r="554">
      <c r="A554" s="334"/>
      <c r="B554" s="335"/>
      <c r="C554" s="336"/>
      <c r="D554" s="337"/>
      <c r="E554" s="335"/>
      <c r="F554" s="335"/>
      <c r="G554" s="335"/>
      <c r="H554" s="38"/>
      <c r="I554" s="38"/>
      <c r="J554" s="38"/>
      <c r="K554" s="38"/>
      <c r="L554" s="38"/>
      <c r="M554" s="38"/>
      <c r="N554" s="38"/>
      <c r="O554" s="38"/>
      <c r="P554" s="38"/>
      <c r="Q554" s="38"/>
      <c r="R554" s="38"/>
      <c r="S554" s="38"/>
      <c r="T554" s="38"/>
      <c r="U554" s="38"/>
      <c r="V554" s="38"/>
      <c r="W554" s="38"/>
      <c r="X554" s="38"/>
      <c r="Y554" s="38"/>
      <c r="Z554" s="38"/>
    </row>
    <row r="555">
      <c r="A555" s="334"/>
      <c r="B555" s="335"/>
      <c r="C555" s="336"/>
      <c r="D555" s="337"/>
      <c r="E555" s="335"/>
      <c r="F555" s="335"/>
      <c r="G555" s="335"/>
      <c r="H555" s="38"/>
      <c r="I555" s="38"/>
      <c r="J555" s="38"/>
      <c r="K555" s="38"/>
      <c r="L555" s="38"/>
      <c r="M555" s="38"/>
      <c r="N555" s="38"/>
      <c r="O555" s="38"/>
      <c r="P555" s="38"/>
      <c r="Q555" s="38"/>
      <c r="R555" s="38"/>
      <c r="S555" s="38"/>
      <c r="T555" s="38"/>
      <c r="U555" s="38"/>
      <c r="V555" s="38"/>
      <c r="W555" s="38"/>
      <c r="X555" s="38"/>
      <c r="Y555" s="38"/>
      <c r="Z555" s="38"/>
    </row>
    <row r="556">
      <c r="A556" s="334"/>
      <c r="B556" s="335"/>
      <c r="C556" s="336"/>
      <c r="D556" s="337"/>
      <c r="E556" s="335"/>
      <c r="F556" s="335"/>
      <c r="G556" s="335"/>
      <c r="H556" s="38"/>
      <c r="I556" s="38"/>
      <c r="J556" s="38"/>
      <c r="K556" s="38"/>
      <c r="L556" s="38"/>
      <c r="M556" s="38"/>
      <c r="N556" s="38"/>
      <c r="O556" s="38"/>
      <c r="P556" s="38"/>
      <c r="Q556" s="38"/>
      <c r="R556" s="38"/>
      <c r="S556" s="38"/>
      <c r="T556" s="38"/>
      <c r="U556" s="38"/>
      <c r="V556" s="38"/>
      <c r="W556" s="38"/>
      <c r="X556" s="38"/>
      <c r="Y556" s="38"/>
      <c r="Z556" s="38"/>
    </row>
    <row r="557">
      <c r="A557" s="334"/>
      <c r="B557" s="335"/>
      <c r="C557" s="336"/>
      <c r="D557" s="337"/>
      <c r="E557" s="335"/>
      <c r="F557" s="335"/>
      <c r="G557" s="335"/>
      <c r="H557" s="38"/>
      <c r="I557" s="38"/>
      <c r="J557" s="38"/>
      <c r="K557" s="38"/>
      <c r="L557" s="38"/>
      <c r="M557" s="38"/>
      <c r="N557" s="38"/>
      <c r="O557" s="38"/>
      <c r="P557" s="38"/>
      <c r="Q557" s="38"/>
      <c r="R557" s="38"/>
      <c r="S557" s="38"/>
      <c r="T557" s="38"/>
      <c r="U557" s="38"/>
      <c r="V557" s="38"/>
      <c r="W557" s="38"/>
      <c r="X557" s="38"/>
      <c r="Y557" s="38"/>
      <c r="Z557" s="38"/>
    </row>
    <row r="558">
      <c r="A558" s="334"/>
      <c r="B558" s="335"/>
      <c r="C558" s="336"/>
      <c r="D558" s="337"/>
      <c r="E558" s="335"/>
      <c r="F558" s="335"/>
      <c r="G558" s="335"/>
      <c r="H558" s="38"/>
      <c r="I558" s="38"/>
      <c r="J558" s="38"/>
      <c r="K558" s="38"/>
      <c r="L558" s="38"/>
      <c r="M558" s="38"/>
      <c r="N558" s="38"/>
      <c r="O558" s="38"/>
      <c r="P558" s="38"/>
      <c r="Q558" s="38"/>
      <c r="R558" s="38"/>
      <c r="S558" s="38"/>
      <c r="T558" s="38"/>
      <c r="U558" s="38"/>
      <c r="V558" s="38"/>
      <c r="W558" s="38"/>
      <c r="X558" s="38"/>
      <c r="Y558" s="38"/>
      <c r="Z558" s="38"/>
    </row>
    <row r="559">
      <c r="A559" s="334"/>
      <c r="B559" s="335"/>
      <c r="C559" s="336"/>
      <c r="D559" s="337"/>
      <c r="E559" s="335"/>
      <c r="F559" s="335"/>
      <c r="G559" s="335"/>
      <c r="H559" s="38"/>
      <c r="I559" s="38"/>
      <c r="J559" s="38"/>
      <c r="K559" s="38"/>
      <c r="L559" s="38"/>
      <c r="M559" s="38"/>
      <c r="N559" s="38"/>
      <c r="O559" s="38"/>
      <c r="P559" s="38"/>
      <c r="Q559" s="38"/>
      <c r="R559" s="38"/>
      <c r="S559" s="38"/>
      <c r="T559" s="38"/>
      <c r="U559" s="38"/>
      <c r="V559" s="38"/>
      <c r="W559" s="38"/>
      <c r="X559" s="38"/>
      <c r="Y559" s="38"/>
      <c r="Z559" s="38"/>
    </row>
    <row r="560">
      <c r="A560" s="334"/>
      <c r="B560" s="335"/>
      <c r="C560" s="336"/>
      <c r="D560" s="337"/>
      <c r="E560" s="335"/>
      <c r="F560" s="335"/>
      <c r="G560" s="335"/>
      <c r="H560" s="38"/>
      <c r="I560" s="38"/>
      <c r="J560" s="38"/>
      <c r="K560" s="38"/>
      <c r="L560" s="38"/>
      <c r="M560" s="38"/>
      <c r="N560" s="38"/>
      <c r="O560" s="38"/>
      <c r="P560" s="38"/>
      <c r="Q560" s="38"/>
      <c r="R560" s="38"/>
      <c r="S560" s="38"/>
      <c r="T560" s="38"/>
      <c r="U560" s="38"/>
      <c r="V560" s="38"/>
      <c r="W560" s="38"/>
      <c r="X560" s="38"/>
      <c r="Y560" s="38"/>
      <c r="Z560" s="38"/>
    </row>
    <row r="561">
      <c r="A561" s="334"/>
      <c r="B561" s="335"/>
      <c r="C561" s="336"/>
      <c r="D561" s="337"/>
      <c r="E561" s="335"/>
      <c r="F561" s="335"/>
      <c r="G561" s="335"/>
      <c r="H561" s="38"/>
      <c r="I561" s="38"/>
      <c r="J561" s="38"/>
      <c r="K561" s="38"/>
      <c r="L561" s="38"/>
      <c r="M561" s="38"/>
      <c r="N561" s="38"/>
      <c r="O561" s="38"/>
      <c r="P561" s="38"/>
      <c r="Q561" s="38"/>
      <c r="R561" s="38"/>
      <c r="S561" s="38"/>
      <c r="T561" s="38"/>
      <c r="U561" s="38"/>
      <c r="V561" s="38"/>
      <c r="W561" s="38"/>
      <c r="X561" s="38"/>
      <c r="Y561" s="38"/>
      <c r="Z561" s="38"/>
    </row>
    <row r="562">
      <c r="A562" s="334"/>
      <c r="B562" s="335"/>
      <c r="C562" s="336"/>
      <c r="D562" s="337"/>
      <c r="E562" s="335"/>
      <c r="F562" s="335"/>
      <c r="G562" s="335"/>
      <c r="H562" s="38"/>
      <c r="I562" s="38"/>
      <c r="J562" s="38"/>
      <c r="K562" s="38"/>
      <c r="L562" s="38"/>
      <c r="M562" s="38"/>
      <c r="N562" s="38"/>
      <c r="O562" s="38"/>
      <c r="P562" s="38"/>
      <c r="Q562" s="38"/>
      <c r="R562" s="38"/>
      <c r="S562" s="38"/>
      <c r="T562" s="38"/>
      <c r="U562" s="38"/>
      <c r="V562" s="38"/>
      <c r="W562" s="38"/>
      <c r="X562" s="38"/>
      <c r="Y562" s="38"/>
      <c r="Z562" s="38"/>
    </row>
    <row r="563">
      <c r="A563" s="334"/>
      <c r="B563" s="335"/>
      <c r="C563" s="336"/>
      <c r="D563" s="337"/>
      <c r="E563" s="335"/>
      <c r="F563" s="335"/>
      <c r="G563" s="335"/>
      <c r="H563" s="38"/>
      <c r="I563" s="38"/>
      <c r="J563" s="38"/>
      <c r="K563" s="38"/>
      <c r="L563" s="38"/>
      <c r="M563" s="38"/>
      <c r="N563" s="38"/>
      <c r="O563" s="38"/>
      <c r="P563" s="38"/>
      <c r="Q563" s="38"/>
      <c r="R563" s="38"/>
      <c r="S563" s="38"/>
      <c r="T563" s="38"/>
      <c r="U563" s="38"/>
      <c r="V563" s="38"/>
      <c r="W563" s="38"/>
      <c r="X563" s="38"/>
      <c r="Y563" s="38"/>
      <c r="Z563" s="38"/>
    </row>
    <row r="564">
      <c r="A564" s="334"/>
      <c r="B564" s="335"/>
      <c r="C564" s="336"/>
      <c r="D564" s="337"/>
      <c r="E564" s="335"/>
      <c r="F564" s="335"/>
      <c r="G564" s="335"/>
      <c r="H564" s="38"/>
      <c r="I564" s="38"/>
      <c r="J564" s="38"/>
      <c r="K564" s="38"/>
      <c r="L564" s="38"/>
      <c r="M564" s="38"/>
      <c r="N564" s="38"/>
      <c r="O564" s="38"/>
      <c r="P564" s="38"/>
      <c r="Q564" s="38"/>
      <c r="R564" s="38"/>
      <c r="S564" s="38"/>
      <c r="T564" s="38"/>
      <c r="U564" s="38"/>
      <c r="V564" s="38"/>
      <c r="W564" s="38"/>
      <c r="X564" s="38"/>
      <c r="Y564" s="38"/>
      <c r="Z564" s="38"/>
    </row>
    <row r="565">
      <c r="A565" s="334"/>
      <c r="B565" s="335"/>
      <c r="C565" s="336"/>
      <c r="D565" s="337"/>
      <c r="E565" s="335"/>
      <c r="F565" s="335"/>
      <c r="G565" s="335"/>
      <c r="H565" s="38"/>
      <c r="I565" s="38"/>
      <c r="J565" s="38"/>
      <c r="K565" s="38"/>
      <c r="L565" s="38"/>
      <c r="M565" s="38"/>
      <c r="N565" s="38"/>
      <c r="O565" s="38"/>
      <c r="P565" s="38"/>
      <c r="Q565" s="38"/>
      <c r="R565" s="38"/>
      <c r="S565" s="38"/>
      <c r="T565" s="38"/>
      <c r="U565" s="38"/>
      <c r="V565" s="38"/>
      <c r="W565" s="38"/>
      <c r="X565" s="38"/>
      <c r="Y565" s="38"/>
      <c r="Z565" s="38"/>
    </row>
    <row r="566">
      <c r="A566" s="334"/>
      <c r="B566" s="335"/>
      <c r="C566" s="336"/>
      <c r="D566" s="337"/>
      <c r="E566" s="335"/>
      <c r="F566" s="335"/>
      <c r="G566" s="335"/>
      <c r="H566" s="38"/>
      <c r="I566" s="38"/>
      <c r="J566" s="38"/>
      <c r="K566" s="38"/>
      <c r="L566" s="38"/>
      <c r="M566" s="38"/>
      <c r="N566" s="38"/>
      <c r="O566" s="38"/>
      <c r="P566" s="38"/>
      <c r="Q566" s="38"/>
      <c r="R566" s="38"/>
      <c r="S566" s="38"/>
      <c r="T566" s="38"/>
      <c r="U566" s="38"/>
      <c r="V566" s="38"/>
      <c r="W566" s="38"/>
      <c r="X566" s="38"/>
      <c r="Y566" s="38"/>
      <c r="Z566" s="38"/>
    </row>
    <row r="567">
      <c r="A567" s="334"/>
      <c r="B567" s="335"/>
      <c r="C567" s="336"/>
      <c r="D567" s="337"/>
      <c r="E567" s="335"/>
      <c r="F567" s="335"/>
      <c r="G567" s="335"/>
      <c r="H567" s="38"/>
      <c r="I567" s="38"/>
      <c r="J567" s="38"/>
      <c r="K567" s="38"/>
      <c r="L567" s="38"/>
      <c r="M567" s="38"/>
      <c r="N567" s="38"/>
      <c r="O567" s="38"/>
      <c r="P567" s="38"/>
      <c r="Q567" s="38"/>
      <c r="R567" s="38"/>
      <c r="S567" s="38"/>
      <c r="T567" s="38"/>
      <c r="U567" s="38"/>
      <c r="V567" s="38"/>
      <c r="W567" s="38"/>
      <c r="X567" s="38"/>
      <c r="Y567" s="38"/>
      <c r="Z567" s="38"/>
    </row>
    <row r="568">
      <c r="A568" s="334"/>
      <c r="B568" s="335"/>
      <c r="C568" s="336"/>
      <c r="D568" s="337"/>
      <c r="E568" s="335"/>
      <c r="F568" s="335"/>
      <c r="G568" s="335"/>
      <c r="H568" s="38"/>
      <c r="I568" s="38"/>
      <c r="J568" s="38"/>
      <c r="K568" s="38"/>
      <c r="L568" s="38"/>
      <c r="M568" s="38"/>
      <c r="N568" s="38"/>
      <c r="O568" s="38"/>
      <c r="P568" s="38"/>
      <c r="Q568" s="38"/>
      <c r="R568" s="38"/>
      <c r="S568" s="38"/>
      <c r="T568" s="38"/>
      <c r="U568" s="38"/>
      <c r="V568" s="38"/>
      <c r="W568" s="38"/>
      <c r="X568" s="38"/>
      <c r="Y568" s="38"/>
      <c r="Z568" s="38"/>
    </row>
    <row r="569">
      <c r="A569" s="334"/>
      <c r="B569" s="335"/>
      <c r="C569" s="336"/>
      <c r="D569" s="337"/>
      <c r="E569" s="335"/>
      <c r="F569" s="335"/>
      <c r="G569" s="335"/>
      <c r="H569" s="38"/>
      <c r="I569" s="38"/>
      <c r="J569" s="38"/>
      <c r="K569" s="38"/>
      <c r="L569" s="38"/>
      <c r="M569" s="38"/>
      <c r="N569" s="38"/>
      <c r="O569" s="38"/>
      <c r="P569" s="38"/>
      <c r="Q569" s="38"/>
      <c r="R569" s="38"/>
      <c r="S569" s="38"/>
      <c r="T569" s="38"/>
      <c r="U569" s="38"/>
      <c r="V569" s="38"/>
      <c r="W569" s="38"/>
      <c r="X569" s="38"/>
      <c r="Y569" s="38"/>
      <c r="Z569" s="38"/>
    </row>
    <row r="570">
      <c r="A570" s="334"/>
      <c r="B570" s="335"/>
      <c r="C570" s="336"/>
      <c r="D570" s="337"/>
      <c r="E570" s="335"/>
      <c r="F570" s="335"/>
      <c r="G570" s="335"/>
      <c r="H570" s="38"/>
      <c r="I570" s="38"/>
      <c r="J570" s="38"/>
      <c r="K570" s="38"/>
      <c r="L570" s="38"/>
      <c r="M570" s="38"/>
      <c r="N570" s="38"/>
      <c r="O570" s="38"/>
      <c r="P570" s="38"/>
      <c r="Q570" s="38"/>
      <c r="R570" s="38"/>
      <c r="S570" s="38"/>
      <c r="T570" s="38"/>
      <c r="U570" s="38"/>
      <c r="V570" s="38"/>
      <c r="W570" s="38"/>
      <c r="X570" s="38"/>
      <c r="Y570" s="38"/>
      <c r="Z570" s="38"/>
    </row>
    <row r="571">
      <c r="A571" s="334"/>
      <c r="B571" s="335"/>
      <c r="C571" s="336"/>
      <c r="D571" s="337"/>
      <c r="E571" s="335"/>
      <c r="F571" s="335"/>
      <c r="G571" s="335"/>
      <c r="H571" s="38"/>
      <c r="I571" s="38"/>
      <c r="J571" s="38"/>
      <c r="K571" s="38"/>
      <c r="L571" s="38"/>
      <c r="M571" s="38"/>
      <c r="N571" s="38"/>
      <c r="O571" s="38"/>
      <c r="P571" s="38"/>
      <c r="Q571" s="38"/>
      <c r="R571" s="38"/>
      <c r="S571" s="38"/>
      <c r="T571" s="38"/>
      <c r="U571" s="38"/>
      <c r="V571" s="38"/>
      <c r="W571" s="38"/>
      <c r="X571" s="38"/>
      <c r="Y571" s="38"/>
      <c r="Z571" s="38"/>
    </row>
    <row r="572">
      <c r="A572" s="334"/>
      <c r="B572" s="335"/>
      <c r="C572" s="336"/>
      <c r="D572" s="337"/>
      <c r="E572" s="335"/>
      <c r="F572" s="335"/>
      <c r="G572" s="335"/>
      <c r="H572" s="38"/>
      <c r="I572" s="38"/>
      <c r="J572" s="38"/>
      <c r="K572" s="38"/>
      <c r="L572" s="38"/>
      <c r="M572" s="38"/>
      <c r="N572" s="38"/>
      <c r="O572" s="38"/>
      <c r="P572" s="38"/>
      <c r="Q572" s="38"/>
      <c r="R572" s="38"/>
      <c r="S572" s="38"/>
      <c r="T572" s="38"/>
      <c r="U572" s="38"/>
      <c r="V572" s="38"/>
      <c r="W572" s="38"/>
      <c r="X572" s="38"/>
      <c r="Y572" s="38"/>
      <c r="Z572" s="38"/>
    </row>
    <row r="573">
      <c r="A573" s="334"/>
      <c r="B573" s="335"/>
      <c r="C573" s="336"/>
      <c r="D573" s="337"/>
      <c r="E573" s="335"/>
      <c r="F573" s="335"/>
      <c r="G573" s="335"/>
      <c r="H573" s="38"/>
      <c r="I573" s="38"/>
      <c r="J573" s="38"/>
      <c r="K573" s="38"/>
      <c r="L573" s="38"/>
      <c r="M573" s="38"/>
      <c r="N573" s="38"/>
      <c r="O573" s="38"/>
      <c r="P573" s="38"/>
      <c r="Q573" s="38"/>
      <c r="R573" s="38"/>
      <c r="S573" s="38"/>
      <c r="T573" s="38"/>
      <c r="U573" s="38"/>
      <c r="V573" s="38"/>
      <c r="W573" s="38"/>
      <c r="X573" s="38"/>
      <c r="Y573" s="38"/>
      <c r="Z573" s="38"/>
    </row>
    <row r="574">
      <c r="A574" s="334"/>
      <c r="B574" s="335"/>
      <c r="C574" s="336"/>
      <c r="D574" s="337"/>
      <c r="E574" s="335"/>
      <c r="F574" s="335"/>
      <c r="G574" s="335"/>
      <c r="H574" s="38"/>
      <c r="I574" s="38"/>
      <c r="J574" s="38"/>
      <c r="K574" s="38"/>
      <c r="L574" s="38"/>
      <c r="M574" s="38"/>
      <c r="N574" s="38"/>
      <c r="O574" s="38"/>
      <c r="P574" s="38"/>
      <c r="Q574" s="38"/>
      <c r="R574" s="38"/>
      <c r="S574" s="38"/>
      <c r="T574" s="38"/>
      <c r="U574" s="38"/>
      <c r="V574" s="38"/>
      <c r="W574" s="38"/>
      <c r="X574" s="38"/>
      <c r="Y574" s="38"/>
      <c r="Z574" s="38"/>
    </row>
    <row r="575">
      <c r="A575" s="334"/>
      <c r="B575" s="335"/>
      <c r="C575" s="336"/>
      <c r="D575" s="337"/>
      <c r="E575" s="335"/>
      <c r="F575" s="335"/>
      <c r="G575" s="335"/>
      <c r="H575" s="38"/>
      <c r="I575" s="38"/>
      <c r="J575" s="38"/>
      <c r="K575" s="38"/>
      <c r="L575" s="38"/>
      <c r="M575" s="38"/>
      <c r="N575" s="38"/>
      <c r="O575" s="38"/>
      <c r="P575" s="38"/>
      <c r="Q575" s="38"/>
      <c r="R575" s="38"/>
      <c r="S575" s="38"/>
      <c r="T575" s="38"/>
      <c r="U575" s="38"/>
      <c r="V575" s="38"/>
      <c r="W575" s="38"/>
      <c r="X575" s="38"/>
      <c r="Y575" s="38"/>
      <c r="Z575" s="38"/>
    </row>
    <row r="576">
      <c r="A576" s="334"/>
      <c r="B576" s="335"/>
      <c r="C576" s="336"/>
      <c r="D576" s="337"/>
      <c r="E576" s="335"/>
      <c r="F576" s="335"/>
      <c r="G576" s="335"/>
      <c r="H576" s="38"/>
      <c r="I576" s="38"/>
      <c r="J576" s="38"/>
      <c r="K576" s="38"/>
      <c r="L576" s="38"/>
      <c r="M576" s="38"/>
      <c r="N576" s="38"/>
      <c r="O576" s="38"/>
      <c r="P576" s="38"/>
      <c r="Q576" s="38"/>
      <c r="R576" s="38"/>
      <c r="S576" s="38"/>
      <c r="T576" s="38"/>
      <c r="U576" s="38"/>
      <c r="V576" s="38"/>
      <c r="W576" s="38"/>
      <c r="X576" s="38"/>
      <c r="Y576" s="38"/>
      <c r="Z576" s="38"/>
    </row>
    <row r="577">
      <c r="A577" s="334"/>
      <c r="B577" s="335"/>
      <c r="C577" s="336"/>
      <c r="D577" s="337"/>
      <c r="E577" s="335"/>
      <c r="F577" s="335"/>
      <c r="G577" s="335"/>
      <c r="H577" s="38"/>
      <c r="I577" s="38"/>
      <c r="J577" s="38"/>
      <c r="K577" s="38"/>
      <c r="L577" s="38"/>
      <c r="M577" s="38"/>
      <c r="N577" s="38"/>
      <c r="O577" s="38"/>
      <c r="P577" s="38"/>
      <c r="Q577" s="38"/>
      <c r="R577" s="38"/>
      <c r="S577" s="38"/>
      <c r="T577" s="38"/>
      <c r="U577" s="38"/>
      <c r="V577" s="38"/>
      <c r="W577" s="38"/>
      <c r="X577" s="38"/>
      <c r="Y577" s="38"/>
      <c r="Z577" s="38"/>
    </row>
    <row r="578">
      <c r="A578" s="334"/>
      <c r="B578" s="335"/>
      <c r="C578" s="336"/>
      <c r="D578" s="337"/>
      <c r="E578" s="335"/>
      <c r="F578" s="335"/>
      <c r="G578" s="335"/>
      <c r="H578" s="38"/>
      <c r="I578" s="38"/>
      <c r="J578" s="38"/>
      <c r="K578" s="38"/>
      <c r="L578" s="38"/>
      <c r="M578" s="38"/>
      <c r="N578" s="38"/>
      <c r="O578" s="38"/>
      <c r="P578" s="38"/>
      <c r="Q578" s="38"/>
      <c r="R578" s="38"/>
      <c r="S578" s="38"/>
      <c r="T578" s="38"/>
      <c r="U578" s="38"/>
      <c r="V578" s="38"/>
      <c r="W578" s="38"/>
      <c r="X578" s="38"/>
      <c r="Y578" s="38"/>
      <c r="Z578" s="38"/>
    </row>
    <row r="579">
      <c r="A579" s="334"/>
      <c r="B579" s="335"/>
      <c r="C579" s="336"/>
      <c r="D579" s="337"/>
      <c r="E579" s="335"/>
      <c r="F579" s="335"/>
      <c r="G579" s="335"/>
      <c r="H579" s="38"/>
      <c r="I579" s="38"/>
      <c r="J579" s="38"/>
      <c r="K579" s="38"/>
      <c r="L579" s="38"/>
      <c r="M579" s="38"/>
      <c r="N579" s="38"/>
      <c r="O579" s="38"/>
      <c r="P579" s="38"/>
      <c r="Q579" s="38"/>
      <c r="R579" s="38"/>
      <c r="S579" s="38"/>
      <c r="T579" s="38"/>
      <c r="U579" s="38"/>
      <c r="V579" s="38"/>
      <c r="W579" s="38"/>
      <c r="X579" s="38"/>
      <c r="Y579" s="38"/>
      <c r="Z579" s="38"/>
    </row>
    <row r="580">
      <c r="A580" s="334"/>
      <c r="B580" s="335"/>
      <c r="C580" s="336"/>
      <c r="D580" s="337"/>
      <c r="E580" s="335"/>
      <c r="F580" s="335"/>
      <c r="G580" s="335"/>
      <c r="H580" s="38"/>
      <c r="I580" s="38"/>
      <c r="J580" s="38"/>
      <c r="K580" s="38"/>
      <c r="L580" s="38"/>
      <c r="M580" s="38"/>
      <c r="N580" s="38"/>
      <c r="O580" s="38"/>
      <c r="P580" s="38"/>
      <c r="Q580" s="38"/>
      <c r="R580" s="38"/>
      <c r="S580" s="38"/>
      <c r="T580" s="38"/>
      <c r="U580" s="38"/>
      <c r="V580" s="38"/>
      <c r="W580" s="38"/>
      <c r="X580" s="38"/>
      <c r="Y580" s="38"/>
      <c r="Z580" s="38"/>
    </row>
    <row r="581">
      <c r="A581" s="334"/>
      <c r="B581" s="335"/>
      <c r="C581" s="336"/>
      <c r="D581" s="337"/>
      <c r="E581" s="335"/>
      <c r="F581" s="335"/>
      <c r="G581" s="335"/>
      <c r="H581" s="38"/>
      <c r="I581" s="38"/>
      <c r="J581" s="38"/>
      <c r="K581" s="38"/>
      <c r="L581" s="38"/>
      <c r="M581" s="38"/>
      <c r="N581" s="38"/>
      <c r="O581" s="38"/>
      <c r="P581" s="38"/>
      <c r="Q581" s="38"/>
      <c r="R581" s="38"/>
      <c r="S581" s="38"/>
      <c r="T581" s="38"/>
      <c r="U581" s="38"/>
      <c r="V581" s="38"/>
      <c r="W581" s="38"/>
      <c r="X581" s="38"/>
      <c r="Y581" s="38"/>
      <c r="Z581" s="38"/>
    </row>
    <row r="582">
      <c r="A582" s="334"/>
      <c r="B582" s="335"/>
      <c r="C582" s="336"/>
      <c r="D582" s="337"/>
      <c r="E582" s="335"/>
      <c r="F582" s="335"/>
      <c r="G582" s="335"/>
      <c r="H582" s="38"/>
      <c r="I582" s="38"/>
      <c r="J582" s="38"/>
      <c r="K582" s="38"/>
      <c r="L582" s="38"/>
      <c r="M582" s="38"/>
      <c r="N582" s="38"/>
      <c r="O582" s="38"/>
      <c r="P582" s="38"/>
      <c r="Q582" s="38"/>
      <c r="R582" s="38"/>
      <c r="S582" s="38"/>
      <c r="T582" s="38"/>
      <c r="U582" s="38"/>
      <c r="V582" s="38"/>
      <c r="W582" s="38"/>
      <c r="X582" s="38"/>
      <c r="Y582" s="38"/>
      <c r="Z582" s="38"/>
    </row>
    <row r="583">
      <c r="A583" s="334"/>
      <c r="B583" s="335"/>
      <c r="C583" s="336"/>
      <c r="D583" s="337"/>
      <c r="E583" s="335"/>
      <c r="F583" s="335"/>
      <c r="G583" s="335"/>
      <c r="H583" s="38"/>
      <c r="I583" s="38"/>
      <c r="J583" s="38"/>
      <c r="K583" s="38"/>
      <c r="L583" s="38"/>
      <c r="M583" s="38"/>
      <c r="N583" s="38"/>
      <c r="O583" s="38"/>
      <c r="P583" s="38"/>
      <c r="Q583" s="38"/>
      <c r="R583" s="38"/>
      <c r="S583" s="38"/>
      <c r="T583" s="38"/>
      <c r="U583" s="38"/>
      <c r="V583" s="38"/>
      <c r="W583" s="38"/>
      <c r="X583" s="38"/>
      <c r="Y583" s="38"/>
      <c r="Z583" s="38"/>
    </row>
    <row r="584">
      <c r="A584" s="334"/>
      <c r="B584" s="335"/>
      <c r="C584" s="336"/>
      <c r="D584" s="337"/>
      <c r="E584" s="335"/>
      <c r="F584" s="335"/>
      <c r="G584" s="335"/>
      <c r="H584" s="38"/>
      <c r="I584" s="38"/>
      <c r="J584" s="38"/>
      <c r="K584" s="38"/>
      <c r="L584" s="38"/>
      <c r="M584" s="38"/>
      <c r="N584" s="38"/>
      <c r="O584" s="38"/>
      <c r="P584" s="38"/>
      <c r="Q584" s="38"/>
      <c r="R584" s="38"/>
      <c r="S584" s="38"/>
      <c r="T584" s="38"/>
      <c r="U584" s="38"/>
      <c r="V584" s="38"/>
      <c r="W584" s="38"/>
      <c r="X584" s="38"/>
      <c r="Y584" s="38"/>
      <c r="Z584" s="38"/>
    </row>
    <row r="585">
      <c r="A585" s="334"/>
      <c r="B585" s="335"/>
      <c r="C585" s="336"/>
      <c r="D585" s="337"/>
      <c r="E585" s="335"/>
      <c r="F585" s="335"/>
      <c r="G585" s="335"/>
      <c r="H585" s="38"/>
      <c r="I585" s="38"/>
      <c r="J585" s="38"/>
      <c r="K585" s="38"/>
      <c r="L585" s="38"/>
      <c r="M585" s="38"/>
      <c r="N585" s="38"/>
      <c r="O585" s="38"/>
      <c r="P585" s="38"/>
      <c r="Q585" s="38"/>
      <c r="R585" s="38"/>
      <c r="S585" s="38"/>
      <c r="T585" s="38"/>
      <c r="U585" s="38"/>
      <c r="V585" s="38"/>
      <c r="W585" s="38"/>
      <c r="X585" s="38"/>
      <c r="Y585" s="38"/>
      <c r="Z585" s="38"/>
    </row>
    <row r="586">
      <c r="A586" s="334"/>
      <c r="B586" s="335"/>
      <c r="C586" s="336"/>
      <c r="D586" s="337"/>
      <c r="E586" s="335"/>
      <c r="F586" s="335"/>
      <c r="G586" s="335"/>
      <c r="H586" s="38"/>
      <c r="I586" s="38"/>
      <c r="J586" s="38"/>
      <c r="K586" s="38"/>
      <c r="L586" s="38"/>
      <c r="M586" s="38"/>
      <c r="N586" s="38"/>
      <c r="O586" s="38"/>
      <c r="P586" s="38"/>
      <c r="Q586" s="38"/>
      <c r="R586" s="38"/>
      <c r="S586" s="38"/>
      <c r="T586" s="38"/>
      <c r="U586" s="38"/>
      <c r="V586" s="38"/>
      <c r="W586" s="38"/>
      <c r="X586" s="38"/>
      <c r="Y586" s="38"/>
      <c r="Z586" s="38"/>
    </row>
    <row r="587">
      <c r="A587" s="334"/>
      <c r="B587" s="335"/>
      <c r="C587" s="336"/>
      <c r="D587" s="337"/>
      <c r="E587" s="335"/>
      <c r="F587" s="335"/>
      <c r="G587" s="335"/>
      <c r="H587" s="38"/>
      <c r="I587" s="38"/>
      <c r="J587" s="38"/>
      <c r="K587" s="38"/>
      <c r="L587" s="38"/>
      <c r="M587" s="38"/>
      <c r="N587" s="38"/>
      <c r="O587" s="38"/>
      <c r="P587" s="38"/>
      <c r="Q587" s="38"/>
      <c r="R587" s="38"/>
      <c r="S587" s="38"/>
      <c r="T587" s="38"/>
      <c r="U587" s="38"/>
      <c r="V587" s="38"/>
      <c r="W587" s="38"/>
      <c r="X587" s="38"/>
      <c r="Y587" s="38"/>
      <c r="Z587" s="38"/>
    </row>
    <row r="588">
      <c r="A588" s="334"/>
      <c r="B588" s="335"/>
      <c r="C588" s="336"/>
      <c r="D588" s="337"/>
      <c r="E588" s="335"/>
      <c r="F588" s="335"/>
      <c r="G588" s="335"/>
      <c r="H588" s="38"/>
      <c r="I588" s="38"/>
      <c r="J588" s="38"/>
      <c r="K588" s="38"/>
      <c r="L588" s="38"/>
      <c r="M588" s="38"/>
      <c r="N588" s="38"/>
      <c r="O588" s="38"/>
      <c r="P588" s="38"/>
      <c r="Q588" s="38"/>
      <c r="R588" s="38"/>
      <c r="S588" s="38"/>
      <c r="T588" s="38"/>
      <c r="U588" s="38"/>
      <c r="V588" s="38"/>
      <c r="W588" s="38"/>
      <c r="X588" s="38"/>
      <c r="Y588" s="38"/>
      <c r="Z588" s="38"/>
    </row>
    <row r="589">
      <c r="A589" s="334"/>
      <c r="B589" s="335"/>
      <c r="C589" s="336"/>
      <c r="D589" s="337"/>
      <c r="E589" s="335"/>
      <c r="F589" s="335"/>
      <c r="G589" s="335"/>
      <c r="H589" s="38"/>
      <c r="I589" s="38"/>
      <c r="J589" s="38"/>
      <c r="K589" s="38"/>
      <c r="L589" s="38"/>
      <c r="M589" s="38"/>
      <c r="N589" s="38"/>
      <c r="O589" s="38"/>
      <c r="P589" s="38"/>
      <c r="Q589" s="38"/>
      <c r="R589" s="38"/>
      <c r="S589" s="38"/>
      <c r="T589" s="38"/>
      <c r="U589" s="38"/>
      <c r="V589" s="38"/>
      <c r="W589" s="38"/>
      <c r="X589" s="38"/>
      <c r="Y589" s="38"/>
      <c r="Z589" s="38"/>
    </row>
    <row r="590">
      <c r="A590" s="334"/>
      <c r="B590" s="335"/>
      <c r="C590" s="336"/>
      <c r="D590" s="337"/>
      <c r="E590" s="335"/>
      <c r="F590" s="335"/>
      <c r="G590" s="335"/>
      <c r="H590" s="38"/>
      <c r="I590" s="38"/>
      <c r="J590" s="38"/>
      <c r="K590" s="38"/>
      <c r="L590" s="38"/>
      <c r="M590" s="38"/>
      <c r="N590" s="38"/>
      <c r="O590" s="38"/>
      <c r="P590" s="38"/>
      <c r="Q590" s="38"/>
      <c r="R590" s="38"/>
      <c r="S590" s="38"/>
      <c r="T590" s="38"/>
      <c r="U590" s="38"/>
      <c r="V590" s="38"/>
      <c r="W590" s="38"/>
      <c r="X590" s="38"/>
      <c r="Y590" s="38"/>
      <c r="Z590" s="38"/>
    </row>
    <row r="591">
      <c r="A591" s="334"/>
      <c r="B591" s="335"/>
      <c r="C591" s="336"/>
      <c r="D591" s="337"/>
      <c r="E591" s="335"/>
      <c r="F591" s="335"/>
      <c r="G591" s="335"/>
      <c r="H591" s="38"/>
      <c r="I591" s="38"/>
      <c r="J591" s="38"/>
      <c r="K591" s="38"/>
      <c r="L591" s="38"/>
      <c r="M591" s="38"/>
      <c r="N591" s="38"/>
      <c r="O591" s="38"/>
      <c r="P591" s="38"/>
      <c r="Q591" s="38"/>
      <c r="R591" s="38"/>
      <c r="S591" s="38"/>
      <c r="T591" s="38"/>
      <c r="U591" s="38"/>
      <c r="V591" s="38"/>
      <c r="W591" s="38"/>
      <c r="X591" s="38"/>
      <c r="Y591" s="38"/>
      <c r="Z591" s="38"/>
    </row>
    <row r="592">
      <c r="A592" s="334"/>
      <c r="B592" s="335"/>
      <c r="C592" s="336"/>
      <c r="D592" s="337"/>
      <c r="E592" s="335"/>
      <c r="F592" s="335"/>
      <c r="G592" s="335"/>
      <c r="H592" s="38"/>
      <c r="I592" s="38"/>
      <c r="J592" s="38"/>
      <c r="K592" s="38"/>
      <c r="L592" s="38"/>
      <c r="M592" s="38"/>
      <c r="N592" s="38"/>
      <c r="O592" s="38"/>
      <c r="P592" s="38"/>
      <c r="Q592" s="38"/>
      <c r="R592" s="38"/>
      <c r="S592" s="38"/>
      <c r="T592" s="38"/>
      <c r="U592" s="38"/>
      <c r="V592" s="38"/>
      <c r="W592" s="38"/>
      <c r="X592" s="38"/>
      <c r="Y592" s="38"/>
      <c r="Z592" s="38"/>
    </row>
    <row r="593">
      <c r="A593" s="334"/>
      <c r="B593" s="335"/>
      <c r="C593" s="336"/>
      <c r="D593" s="337"/>
      <c r="E593" s="335"/>
      <c r="F593" s="335"/>
      <c r="G593" s="335"/>
      <c r="H593" s="38"/>
      <c r="I593" s="38"/>
      <c r="J593" s="38"/>
      <c r="K593" s="38"/>
      <c r="L593" s="38"/>
      <c r="M593" s="38"/>
      <c r="N593" s="38"/>
      <c r="O593" s="38"/>
      <c r="P593" s="38"/>
      <c r="Q593" s="38"/>
      <c r="R593" s="38"/>
      <c r="S593" s="38"/>
      <c r="T593" s="38"/>
      <c r="U593" s="38"/>
      <c r="V593" s="38"/>
      <c r="W593" s="38"/>
      <c r="X593" s="38"/>
      <c r="Y593" s="38"/>
      <c r="Z593" s="38"/>
    </row>
    <row r="594">
      <c r="A594" s="334"/>
      <c r="B594" s="335"/>
      <c r="C594" s="336"/>
      <c r="D594" s="337"/>
      <c r="E594" s="335"/>
      <c r="F594" s="335"/>
      <c r="G594" s="335"/>
      <c r="H594" s="38"/>
      <c r="I594" s="38"/>
      <c r="J594" s="38"/>
      <c r="K594" s="38"/>
      <c r="L594" s="38"/>
      <c r="M594" s="38"/>
      <c r="N594" s="38"/>
      <c r="O594" s="38"/>
      <c r="P594" s="38"/>
      <c r="Q594" s="38"/>
      <c r="R594" s="38"/>
      <c r="S594" s="38"/>
      <c r="T594" s="38"/>
      <c r="U594" s="38"/>
      <c r="V594" s="38"/>
      <c r="W594" s="38"/>
      <c r="X594" s="38"/>
      <c r="Y594" s="38"/>
      <c r="Z594" s="38"/>
    </row>
    <row r="595">
      <c r="A595" s="334"/>
      <c r="B595" s="335"/>
      <c r="C595" s="336"/>
      <c r="D595" s="337"/>
      <c r="E595" s="335"/>
      <c r="F595" s="335"/>
      <c r="G595" s="335"/>
      <c r="H595" s="38"/>
      <c r="I595" s="38"/>
      <c r="J595" s="38"/>
      <c r="K595" s="38"/>
      <c r="L595" s="38"/>
      <c r="M595" s="38"/>
      <c r="N595" s="38"/>
      <c r="O595" s="38"/>
      <c r="P595" s="38"/>
      <c r="Q595" s="38"/>
      <c r="R595" s="38"/>
      <c r="S595" s="38"/>
      <c r="T595" s="38"/>
      <c r="U595" s="38"/>
      <c r="V595" s="38"/>
      <c r="W595" s="38"/>
      <c r="X595" s="38"/>
      <c r="Y595" s="38"/>
      <c r="Z595" s="38"/>
    </row>
    <row r="596">
      <c r="A596" s="334"/>
      <c r="B596" s="335"/>
      <c r="C596" s="336"/>
      <c r="D596" s="337"/>
      <c r="E596" s="335"/>
      <c r="F596" s="335"/>
      <c r="G596" s="335"/>
      <c r="H596" s="38"/>
      <c r="I596" s="38"/>
      <c r="J596" s="38"/>
      <c r="K596" s="38"/>
      <c r="L596" s="38"/>
      <c r="M596" s="38"/>
      <c r="N596" s="38"/>
      <c r="O596" s="38"/>
      <c r="P596" s="38"/>
      <c r="Q596" s="38"/>
      <c r="R596" s="38"/>
      <c r="S596" s="38"/>
      <c r="T596" s="38"/>
      <c r="U596" s="38"/>
      <c r="V596" s="38"/>
      <c r="W596" s="38"/>
      <c r="X596" s="38"/>
      <c r="Y596" s="38"/>
      <c r="Z596" s="38"/>
    </row>
    <row r="597">
      <c r="A597" s="334"/>
      <c r="B597" s="335"/>
      <c r="C597" s="336"/>
      <c r="D597" s="337"/>
      <c r="E597" s="335"/>
      <c r="F597" s="335"/>
      <c r="G597" s="335"/>
      <c r="H597" s="38"/>
      <c r="I597" s="38"/>
      <c r="J597" s="38"/>
      <c r="K597" s="38"/>
      <c r="L597" s="38"/>
      <c r="M597" s="38"/>
      <c r="N597" s="38"/>
      <c r="O597" s="38"/>
      <c r="P597" s="38"/>
      <c r="Q597" s="38"/>
      <c r="R597" s="38"/>
      <c r="S597" s="38"/>
      <c r="T597" s="38"/>
      <c r="U597" s="38"/>
      <c r="V597" s="38"/>
      <c r="W597" s="38"/>
      <c r="X597" s="38"/>
      <c r="Y597" s="38"/>
      <c r="Z597" s="38"/>
    </row>
    <row r="598">
      <c r="A598" s="334"/>
      <c r="B598" s="335"/>
      <c r="C598" s="336"/>
      <c r="D598" s="337"/>
      <c r="E598" s="335"/>
      <c r="F598" s="335"/>
      <c r="G598" s="335"/>
      <c r="H598" s="38"/>
      <c r="I598" s="38"/>
      <c r="J598" s="38"/>
      <c r="K598" s="38"/>
      <c r="L598" s="38"/>
      <c r="M598" s="38"/>
      <c r="N598" s="38"/>
      <c r="O598" s="38"/>
      <c r="P598" s="38"/>
      <c r="Q598" s="38"/>
      <c r="R598" s="38"/>
      <c r="S598" s="38"/>
      <c r="T598" s="38"/>
      <c r="U598" s="38"/>
      <c r="V598" s="38"/>
      <c r="W598" s="38"/>
      <c r="X598" s="38"/>
      <c r="Y598" s="38"/>
      <c r="Z598" s="38"/>
    </row>
    <row r="599">
      <c r="A599" s="334"/>
      <c r="B599" s="335"/>
      <c r="C599" s="336"/>
      <c r="D599" s="337"/>
      <c r="E599" s="335"/>
      <c r="F599" s="335"/>
      <c r="G599" s="335"/>
      <c r="H599" s="38"/>
      <c r="I599" s="38"/>
      <c r="J599" s="38"/>
      <c r="K599" s="38"/>
      <c r="L599" s="38"/>
      <c r="M599" s="38"/>
      <c r="N599" s="38"/>
      <c r="O599" s="38"/>
      <c r="P599" s="38"/>
      <c r="Q599" s="38"/>
      <c r="R599" s="38"/>
      <c r="S599" s="38"/>
      <c r="T599" s="38"/>
      <c r="U599" s="38"/>
      <c r="V599" s="38"/>
      <c r="W599" s="38"/>
      <c r="X599" s="38"/>
      <c r="Y599" s="38"/>
      <c r="Z599" s="38"/>
    </row>
    <row r="600">
      <c r="A600" s="334"/>
      <c r="B600" s="335"/>
      <c r="C600" s="336"/>
      <c r="D600" s="337"/>
      <c r="E600" s="335"/>
      <c r="F600" s="335"/>
      <c r="G600" s="335"/>
      <c r="H600" s="38"/>
      <c r="I600" s="38"/>
      <c r="J600" s="38"/>
      <c r="K600" s="38"/>
      <c r="L600" s="38"/>
      <c r="M600" s="38"/>
      <c r="N600" s="38"/>
      <c r="O600" s="38"/>
      <c r="P600" s="38"/>
      <c r="Q600" s="38"/>
      <c r="R600" s="38"/>
      <c r="S600" s="38"/>
      <c r="T600" s="38"/>
      <c r="U600" s="38"/>
      <c r="V600" s="38"/>
      <c r="W600" s="38"/>
      <c r="X600" s="38"/>
      <c r="Y600" s="38"/>
      <c r="Z600" s="38"/>
    </row>
    <row r="601">
      <c r="A601" s="334"/>
      <c r="B601" s="335"/>
      <c r="C601" s="336"/>
      <c r="D601" s="337"/>
      <c r="E601" s="335"/>
      <c r="F601" s="335"/>
      <c r="G601" s="335"/>
      <c r="H601" s="38"/>
      <c r="I601" s="38"/>
      <c r="J601" s="38"/>
      <c r="K601" s="38"/>
      <c r="L601" s="38"/>
      <c r="M601" s="38"/>
      <c r="N601" s="38"/>
      <c r="O601" s="38"/>
      <c r="P601" s="38"/>
      <c r="Q601" s="38"/>
      <c r="R601" s="38"/>
      <c r="S601" s="38"/>
      <c r="T601" s="38"/>
      <c r="U601" s="38"/>
      <c r="V601" s="38"/>
      <c r="W601" s="38"/>
      <c r="X601" s="38"/>
      <c r="Y601" s="38"/>
      <c r="Z601" s="38"/>
    </row>
    <row r="602">
      <c r="A602" s="334"/>
      <c r="B602" s="335"/>
      <c r="C602" s="336"/>
      <c r="D602" s="337"/>
      <c r="E602" s="335"/>
      <c r="F602" s="335"/>
      <c r="G602" s="335"/>
      <c r="H602" s="38"/>
      <c r="I602" s="38"/>
      <c r="J602" s="38"/>
      <c r="K602" s="38"/>
      <c r="L602" s="38"/>
      <c r="M602" s="38"/>
      <c r="N602" s="38"/>
      <c r="O602" s="38"/>
      <c r="P602" s="38"/>
      <c r="Q602" s="38"/>
      <c r="R602" s="38"/>
      <c r="S602" s="38"/>
      <c r="T602" s="38"/>
      <c r="U602" s="38"/>
      <c r="V602" s="38"/>
      <c r="W602" s="38"/>
      <c r="X602" s="38"/>
      <c r="Y602" s="38"/>
      <c r="Z602" s="38"/>
    </row>
    <row r="603">
      <c r="A603" s="334"/>
      <c r="B603" s="335"/>
      <c r="C603" s="336"/>
      <c r="D603" s="337"/>
      <c r="E603" s="335"/>
      <c r="F603" s="335"/>
      <c r="G603" s="335"/>
      <c r="H603" s="38"/>
      <c r="I603" s="38"/>
      <c r="J603" s="38"/>
      <c r="K603" s="38"/>
      <c r="L603" s="38"/>
      <c r="M603" s="38"/>
      <c r="N603" s="38"/>
      <c r="O603" s="38"/>
      <c r="P603" s="38"/>
      <c r="Q603" s="38"/>
      <c r="R603" s="38"/>
      <c r="S603" s="38"/>
      <c r="T603" s="38"/>
      <c r="U603" s="38"/>
      <c r="V603" s="38"/>
      <c r="W603" s="38"/>
      <c r="X603" s="38"/>
      <c r="Y603" s="38"/>
      <c r="Z603" s="38"/>
    </row>
    <row r="604">
      <c r="A604" s="334"/>
      <c r="B604" s="335"/>
      <c r="C604" s="336"/>
      <c r="D604" s="337"/>
      <c r="E604" s="335"/>
      <c r="F604" s="335"/>
      <c r="G604" s="335"/>
      <c r="H604" s="38"/>
      <c r="I604" s="38"/>
      <c r="J604" s="38"/>
      <c r="K604" s="38"/>
      <c r="L604" s="38"/>
      <c r="M604" s="38"/>
      <c r="N604" s="38"/>
      <c r="O604" s="38"/>
      <c r="P604" s="38"/>
      <c r="Q604" s="38"/>
      <c r="R604" s="38"/>
      <c r="S604" s="38"/>
      <c r="T604" s="38"/>
      <c r="U604" s="38"/>
      <c r="V604" s="38"/>
      <c r="W604" s="38"/>
      <c r="X604" s="38"/>
      <c r="Y604" s="38"/>
      <c r="Z604" s="38"/>
    </row>
    <row r="605">
      <c r="A605" s="334"/>
      <c r="B605" s="335"/>
      <c r="C605" s="336"/>
      <c r="D605" s="337"/>
      <c r="E605" s="335"/>
      <c r="F605" s="335"/>
      <c r="G605" s="335"/>
      <c r="H605" s="38"/>
      <c r="I605" s="38"/>
      <c r="J605" s="38"/>
      <c r="K605" s="38"/>
      <c r="L605" s="38"/>
      <c r="M605" s="38"/>
      <c r="N605" s="38"/>
      <c r="O605" s="38"/>
      <c r="P605" s="38"/>
      <c r="Q605" s="38"/>
      <c r="R605" s="38"/>
      <c r="S605" s="38"/>
      <c r="T605" s="38"/>
      <c r="U605" s="38"/>
      <c r="V605" s="38"/>
      <c r="W605" s="38"/>
      <c r="X605" s="38"/>
      <c r="Y605" s="38"/>
      <c r="Z605" s="38"/>
    </row>
    <row r="606">
      <c r="A606" s="334"/>
      <c r="B606" s="335"/>
      <c r="C606" s="336"/>
      <c r="D606" s="337"/>
      <c r="E606" s="335"/>
      <c r="F606" s="335"/>
      <c r="G606" s="335"/>
      <c r="H606" s="38"/>
      <c r="I606" s="38"/>
      <c r="J606" s="38"/>
      <c r="K606" s="38"/>
      <c r="L606" s="38"/>
      <c r="M606" s="38"/>
      <c r="N606" s="38"/>
      <c r="O606" s="38"/>
      <c r="P606" s="38"/>
      <c r="Q606" s="38"/>
      <c r="R606" s="38"/>
      <c r="S606" s="38"/>
      <c r="T606" s="38"/>
      <c r="U606" s="38"/>
      <c r="V606" s="38"/>
      <c r="W606" s="38"/>
      <c r="X606" s="38"/>
      <c r="Y606" s="38"/>
      <c r="Z606" s="38"/>
    </row>
    <row r="607">
      <c r="A607" s="334"/>
      <c r="B607" s="335"/>
      <c r="C607" s="336"/>
      <c r="D607" s="337"/>
      <c r="E607" s="335"/>
      <c r="F607" s="335"/>
      <c r="G607" s="335"/>
      <c r="H607" s="38"/>
      <c r="I607" s="38"/>
      <c r="J607" s="38"/>
      <c r="K607" s="38"/>
      <c r="L607" s="38"/>
      <c r="M607" s="38"/>
      <c r="N607" s="38"/>
      <c r="O607" s="38"/>
      <c r="P607" s="38"/>
      <c r="Q607" s="38"/>
      <c r="R607" s="38"/>
      <c r="S607" s="38"/>
      <c r="T607" s="38"/>
      <c r="U607" s="38"/>
      <c r="V607" s="38"/>
      <c r="W607" s="38"/>
      <c r="X607" s="38"/>
      <c r="Y607" s="38"/>
      <c r="Z607" s="38"/>
    </row>
    <row r="608">
      <c r="A608" s="334"/>
      <c r="B608" s="335"/>
      <c r="C608" s="336"/>
      <c r="D608" s="337"/>
      <c r="E608" s="335"/>
      <c r="F608" s="335"/>
      <c r="G608" s="335"/>
      <c r="H608" s="38"/>
      <c r="I608" s="38"/>
      <c r="J608" s="38"/>
      <c r="K608" s="38"/>
      <c r="L608" s="38"/>
      <c r="M608" s="38"/>
      <c r="N608" s="38"/>
      <c r="O608" s="38"/>
      <c r="P608" s="38"/>
      <c r="Q608" s="38"/>
      <c r="R608" s="38"/>
      <c r="S608" s="38"/>
      <c r="T608" s="38"/>
      <c r="U608" s="38"/>
      <c r="V608" s="38"/>
      <c r="W608" s="38"/>
      <c r="X608" s="38"/>
      <c r="Y608" s="38"/>
      <c r="Z608" s="38"/>
    </row>
    <row r="609">
      <c r="A609" s="334"/>
      <c r="B609" s="335"/>
      <c r="C609" s="336"/>
      <c r="D609" s="337"/>
      <c r="E609" s="335"/>
      <c r="F609" s="335"/>
      <c r="G609" s="335"/>
      <c r="H609" s="38"/>
      <c r="I609" s="38"/>
      <c r="J609" s="38"/>
      <c r="K609" s="38"/>
      <c r="L609" s="38"/>
      <c r="M609" s="38"/>
      <c r="N609" s="38"/>
      <c r="O609" s="38"/>
      <c r="P609" s="38"/>
      <c r="Q609" s="38"/>
      <c r="R609" s="38"/>
      <c r="S609" s="38"/>
      <c r="T609" s="38"/>
      <c r="U609" s="38"/>
      <c r="V609" s="38"/>
      <c r="W609" s="38"/>
      <c r="X609" s="38"/>
      <c r="Y609" s="38"/>
      <c r="Z609" s="38"/>
    </row>
    <row r="610">
      <c r="A610" s="334"/>
      <c r="B610" s="335"/>
      <c r="C610" s="336"/>
      <c r="D610" s="337"/>
      <c r="E610" s="335"/>
      <c r="F610" s="335"/>
      <c r="G610" s="335"/>
      <c r="H610" s="38"/>
      <c r="I610" s="38"/>
      <c r="J610" s="38"/>
      <c r="K610" s="38"/>
      <c r="L610" s="38"/>
      <c r="M610" s="38"/>
      <c r="N610" s="38"/>
      <c r="O610" s="38"/>
      <c r="P610" s="38"/>
      <c r="Q610" s="38"/>
      <c r="R610" s="38"/>
      <c r="S610" s="38"/>
      <c r="T610" s="38"/>
      <c r="U610" s="38"/>
      <c r="V610" s="38"/>
      <c r="W610" s="38"/>
      <c r="X610" s="38"/>
      <c r="Y610" s="38"/>
      <c r="Z610" s="38"/>
    </row>
    <row r="611">
      <c r="A611" s="334"/>
      <c r="B611" s="335"/>
      <c r="C611" s="336"/>
      <c r="D611" s="337"/>
      <c r="E611" s="335"/>
      <c r="F611" s="335"/>
      <c r="G611" s="335"/>
      <c r="H611" s="38"/>
      <c r="I611" s="38"/>
      <c r="J611" s="38"/>
      <c r="K611" s="38"/>
      <c r="L611" s="38"/>
      <c r="M611" s="38"/>
      <c r="N611" s="38"/>
      <c r="O611" s="38"/>
      <c r="P611" s="38"/>
      <c r="Q611" s="38"/>
      <c r="R611" s="38"/>
      <c r="S611" s="38"/>
      <c r="T611" s="38"/>
      <c r="U611" s="38"/>
      <c r="V611" s="38"/>
      <c r="W611" s="38"/>
      <c r="X611" s="38"/>
      <c r="Y611" s="38"/>
      <c r="Z611" s="38"/>
    </row>
    <row r="612">
      <c r="A612" s="334"/>
      <c r="B612" s="335"/>
      <c r="C612" s="336"/>
      <c r="D612" s="337"/>
      <c r="E612" s="335"/>
      <c r="F612" s="335"/>
      <c r="G612" s="335"/>
      <c r="H612" s="38"/>
      <c r="I612" s="38"/>
      <c r="J612" s="38"/>
      <c r="K612" s="38"/>
      <c r="L612" s="38"/>
      <c r="M612" s="38"/>
      <c r="N612" s="38"/>
      <c r="O612" s="38"/>
      <c r="P612" s="38"/>
      <c r="Q612" s="38"/>
      <c r="R612" s="38"/>
      <c r="S612" s="38"/>
      <c r="T612" s="38"/>
      <c r="U612" s="38"/>
      <c r="V612" s="38"/>
      <c r="W612" s="38"/>
      <c r="X612" s="38"/>
      <c r="Y612" s="38"/>
      <c r="Z612" s="38"/>
    </row>
    <row r="613">
      <c r="A613" s="334"/>
      <c r="B613" s="335"/>
      <c r="C613" s="336"/>
      <c r="D613" s="337"/>
      <c r="E613" s="335"/>
      <c r="F613" s="335"/>
      <c r="G613" s="335"/>
      <c r="H613" s="38"/>
      <c r="I613" s="38"/>
      <c r="J613" s="38"/>
      <c r="K613" s="38"/>
      <c r="L613" s="38"/>
      <c r="M613" s="38"/>
      <c r="N613" s="38"/>
      <c r="O613" s="38"/>
      <c r="P613" s="38"/>
      <c r="Q613" s="38"/>
      <c r="R613" s="38"/>
      <c r="S613" s="38"/>
      <c r="T613" s="38"/>
      <c r="U613" s="38"/>
      <c r="V613" s="38"/>
      <c r="W613" s="38"/>
      <c r="X613" s="38"/>
      <c r="Y613" s="38"/>
      <c r="Z613" s="38"/>
    </row>
    <row r="614">
      <c r="A614" s="334"/>
      <c r="B614" s="335"/>
      <c r="C614" s="336"/>
      <c r="D614" s="337"/>
      <c r="E614" s="335"/>
      <c r="F614" s="335"/>
      <c r="G614" s="335"/>
      <c r="H614" s="38"/>
      <c r="I614" s="38"/>
      <c r="J614" s="38"/>
      <c r="K614" s="38"/>
      <c r="L614" s="38"/>
      <c r="M614" s="38"/>
      <c r="N614" s="38"/>
      <c r="O614" s="38"/>
      <c r="P614" s="38"/>
      <c r="Q614" s="38"/>
      <c r="R614" s="38"/>
      <c r="S614" s="38"/>
      <c r="T614" s="38"/>
      <c r="U614" s="38"/>
      <c r="V614" s="38"/>
      <c r="W614" s="38"/>
      <c r="X614" s="38"/>
      <c r="Y614" s="38"/>
      <c r="Z614" s="38"/>
    </row>
    <row r="615">
      <c r="A615" s="334"/>
      <c r="B615" s="335"/>
      <c r="C615" s="336"/>
      <c r="D615" s="337"/>
      <c r="E615" s="335"/>
      <c r="F615" s="335"/>
      <c r="G615" s="335"/>
      <c r="H615" s="38"/>
      <c r="I615" s="38"/>
      <c r="J615" s="38"/>
      <c r="K615" s="38"/>
      <c r="L615" s="38"/>
      <c r="M615" s="38"/>
      <c r="N615" s="38"/>
      <c r="O615" s="38"/>
      <c r="P615" s="38"/>
      <c r="Q615" s="38"/>
      <c r="R615" s="38"/>
      <c r="S615" s="38"/>
      <c r="T615" s="38"/>
      <c r="U615" s="38"/>
      <c r="V615" s="38"/>
      <c r="W615" s="38"/>
      <c r="X615" s="38"/>
      <c r="Y615" s="38"/>
      <c r="Z615" s="38"/>
    </row>
    <row r="616">
      <c r="A616" s="334"/>
      <c r="B616" s="335"/>
      <c r="C616" s="336"/>
      <c r="D616" s="337"/>
      <c r="E616" s="335"/>
      <c r="F616" s="335"/>
      <c r="G616" s="335"/>
      <c r="H616" s="38"/>
      <c r="I616" s="38"/>
      <c r="J616" s="38"/>
      <c r="K616" s="38"/>
      <c r="L616" s="38"/>
      <c r="M616" s="38"/>
      <c r="N616" s="38"/>
      <c r="O616" s="38"/>
      <c r="P616" s="38"/>
      <c r="Q616" s="38"/>
      <c r="R616" s="38"/>
      <c r="S616" s="38"/>
      <c r="T616" s="38"/>
      <c r="U616" s="38"/>
      <c r="V616" s="38"/>
      <c r="W616" s="38"/>
      <c r="X616" s="38"/>
      <c r="Y616" s="38"/>
      <c r="Z616" s="38"/>
    </row>
    <row r="617">
      <c r="A617" s="334"/>
      <c r="B617" s="335"/>
      <c r="C617" s="336"/>
      <c r="D617" s="337"/>
      <c r="E617" s="335"/>
      <c r="F617" s="335"/>
      <c r="G617" s="335"/>
      <c r="H617" s="38"/>
      <c r="I617" s="38"/>
      <c r="J617" s="38"/>
      <c r="K617" s="38"/>
      <c r="L617" s="38"/>
      <c r="M617" s="38"/>
      <c r="N617" s="38"/>
      <c r="O617" s="38"/>
      <c r="P617" s="38"/>
      <c r="Q617" s="38"/>
      <c r="R617" s="38"/>
      <c r="S617" s="38"/>
      <c r="T617" s="38"/>
      <c r="U617" s="38"/>
      <c r="V617" s="38"/>
      <c r="W617" s="38"/>
      <c r="X617" s="38"/>
      <c r="Y617" s="38"/>
      <c r="Z617" s="38"/>
    </row>
    <row r="618">
      <c r="A618" s="334"/>
      <c r="B618" s="335"/>
      <c r="C618" s="336"/>
      <c r="D618" s="337"/>
      <c r="E618" s="335"/>
      <c r="F618" s="335"/>
      <c r="G618" s="335"/>
      <c r="H618" s="38"/>
      <c r="I618" s="38"/>
      <c r="J618" s="38"/>
      <c r="K618" s="38"/>
      <c r="L618" s="38"/>
      <c r="M618" s="38"/>
      <c r="N618" s="38"/>
      <c r="O618" s="38"/>
      <c r="P618" s="38"/>
      <c r="Q618" s="38"/>
      <c r="R618" s="38"/>
      <c r="S618" s="38"/>
      <c r="T618" s="38"/>
      <c r="U618" s="38"/>
      <c r="V618" s="38"/>
      <c r="W618" s="38"/>
      <c r="X618" s="38"/>
      <c r="Y618" s="38"/>
      <c r="Z618" s="38"/>
    </row>
    <row r="619">
      <c r="A619" s="334"/>
      <c r="B619" s="335"/>
      <c r="C619" s="336"/>
      <c r="D619" s="337"/>
      <c r="E619" s="335"/>
      <c r="F619" s="335"/>
      <c r="G619" s="335"/>
      <c r="H619" s="38"/>
      <c r="I619" s="38"/>
      <c r="J619" s="38"/>
      <c r="K619" s="38"/>
      <c r="L619" s="38"/>
      <c r="M619" s="38"/>
      <c r="N619" s="38"/>
      <c r="O619" s="38"/>
      <c r="P619" s="38"/>
      <c r="Q619" s="38"/>
      <c r="R619" s="38"/>
      <c r="S619" s="38"/>
      <c r="T619" s="38"/>
      <c r="U619" s="38"/>
      <c r="V619" s="38"/>
      <c r="W619" s="38"/>
      <c r="X619" s="38"/>
      <c r="Y619" s="38"/>
      <c r="Z619" s="38"/>
    </row>
    <row r="620">
      <c r="A620" s="334"/>
      <c r="B620" s="335"/>
      <c r="C620" s="336"/>
      <c r="D620" s="337"/>
      <c r="E620" s="335"/>
      <c r="F620" s="335"/>
      <c r="G620" s="335"/>
      <c r="H620" s="38"/>
      <c r="I620" s="38"/>
      <c r="J620" s="38"/>
      <c r="K620" s="38"/>
      <c r="L620" s="38"/>
      <c r="M620" s="38"/>
      <c r="N620" s="38"/>
      <c r="O620" s="38"/>
      <c r="P620" s="38"/>
      <c r="Q620" s="38"/>
      <c r="R620" s="38"/>
      <c r="S620" s="38"/>
      <c r="T620" s="38"/>
      <c r="U620" s="38"/>
      <c r="V620" s="38"/>
      <c r="W620" s="38"/>
      <c r="X620" s="38"/>
      <c r="Y620" s="38"/>
      <c r="Z620" s="38"/>
    </row>
    <row r="621">
      <c r="A621" s="334"/>
      <c r="B621" s="335"/>
      <c r="C621" s="336"/>
      <c r="D621" s="337"/>
      <c r="E621" s="335"/>
      <c r="F621" s="335"/>
      <c r="G621" s="335"/>
      <c r="H621" s="38"/>
      <c r="I621" s="38"/>
      <c r="J621" s="38"/>
      <c r="K621" s="38"/>
      <c r="L621" s="38"/>
      <c r="M621" s="38"/>
      <c r="N621" s="38"/>
      <c r="O621" s="38"/>
      <c r="P621" s="38"/>
      <c r="Q621" s="38"/>
      <c r="R621" s="38"/>
      <c r="S621" s="38"/>
      <c r="T621" s="38"/>
      <c r="U621" s="38"/>
      <c r="V621" s="38"/>
      <c r="W621" s="38"/>
      <c r="X621" s="38"/>
      <c r="Y621" s="38"/>
      <c r="Z621" s="38"/>
    </row>
    <row r="622">
      <c r="A622" s="334"/>
      <c r="B622" s="335"/>
      <c r="C622" s="336"/>
      <c r="D622" s="337"/>
      <c r="E622" s="335"/>
      <c r="F622" s="335"/>
      <c r="G622" s="335"/>
      <c r="H622" s="38"/>
      <c r="I622" s="38"/>
      <c r="J622" s="38"/>
      <c r="K622" s="38"/>
      <c r="L622" s="38"/>
      <c r="M622" s="38"/>
      <c r="N622" s="38"/>
      <c r="O622" s="38"/>
      <c r="P622" s="38"/>
      <c r="Q622" s="38"/>
      <c r="R622" s="38"/>
      <c r="S622" s="38"/>
      <c r="T622" s="38"/>
      <c r="U622" s="38"/>
      <c r="V622" s="38"/>
      <c r="W622" s="38"/>
      <c r="X622" s="38"/>
      <c r="Y622" s="38"/>
      <c r="Z622" s="38"/>
    </row>
    <row r="623">
      <c r="A623" s="334"/>
      <c r="B623" s="335"/>
      <c r="C623" s="336"/>
      <c r="D623" s="337"/>
      <c r="E623" s="335"/>
      <c r="F623" s="335"/>
      <c r="G623" s="335"/>
      <c r="H623" s="38"/>
      <c r="I623" s="38"/>
      <c r="J623" s="38"/>
      <c r="K623" s="38"/>
      <c r="L623" s="38"/>
      <c r="M623" s="38"/>
      <c r="N623" s="38"/>
      <c r="O623" s="38"/>
      <c r="P623" s="38"/>
      <c r="Q623" s="38"/>
      <c r="R623" s="38"/>
      <c r="S623" s="38"/>
      <c r="T623" s="38"/>
      <c r="U623" s="38"/>
      <c r="V623" s="38"/>
      <c r="W623" s="38"/>
      <c r="X623" s="38"/>
      <c r="Y623" s="38"/>
      <c r="Z623" s="38"/>
    </row>
    <row r="624">
      <c r="A624" s="334"/>
      <c r="B624" s="335"/>
      <c r="C624" s="336"/>
      <c r="D624" s="337"/>
      <c r="E624" s="335"/>
      <c r="F624" s="335"/>
      <c r="G624" s="335"/>
      <c r="H624" s="38"/>
      <c r="I624" s="38"/>
      <c r="J624" s="38"/>
      <c r="K624" s="38"/>
      <c r="L624" s="38"/>
      <c r="M624" s="38"/>
      <c r="N624" s="38"/>
      <c r="O624" s="38"/>
      <c r="P624" s="38"/>
      <c r="Q624" s="38"/>
      <c r="R624" s="38"/>
      <c r="S624" s="38"/>
      <c r="T624" s="38"/>
      <c r="U624" s="38"/>
      <c r="V624" s="38"/>
      <c r="W624" s="38"/>
      <c r="X624" s="38"/>
      <c r="Y624" s="38"/>
      <c r="Z624" s="38"/>
    </row>
    <row r="625">
      <c r="A625" s="334"/>
      <c r="B625" s="335"/>
      <c r="C625" s="336"/>
      <c r="D625" s="337"/>
      <c r="E625" s="335"/>
      <c r="F625" s="335"/>
      <c r="G625" s="335"/>
      <c r="H625" s="38"/>
      <c r="I625" s="38"/>
      <c r="J625" s="38"/>
      <c r="K625" s="38"/>
      <c r="L625" s="38"/>
      <c r="M625" s="38"/>
      <c r="N625" s="38"/>
      <c r="O625" s="38"/>
      <c r="P625" s="38"/>
      <c r="Q625" s="38"/>
      <c r="R625" s="38"/>
      <c r="S625" s="38"/>
      <c r="T625" s="38"/>
      <c r="U625" s="38"/>
      <c r="V625" s="38"/>
      <c r="W625" s="38"/>
      <c r="X625" s="38"/>
      <c r="Y625" s="38"/>
      <c r="Z625" s="38"/>
    </row>
    <row r="626">
      <c r="A626" s="334"/>
      <c r="B626" s="335"/>
      <c r="C626" s="336"/>
      <c r="D626" s="337"/>
      <c r="E626" s="335"/>
      <c r="F626" s="335"/>
      <c r="G626" s="335"/>
      <c r="H626" s="38"/>
      <c r="I626" s="38"/>
      <c r="J626" s="38"/>
      <c r="K626" s="38"/>
      <c r="L626" s="38"/>
      <c r="M626" s="38"/>
      <c r="N626" s="38"/>
      <c r="O626" s="38"/>
      <c r="P626" s="38"/>
      <c r="Q626" s="38"/>
      <c r="R626" s="38"/>
      <c r="S626" s="38"/>
      <c r="T626" s="38"/>
      <c r="U626" s="38"/>
      <c r="V626" s="38"/>
      <c r="W626" s="38"/>
      <c r="X626" s="38"/>
      <c r="Y626" s="38"/>
      <c r="Z626" s="38"/>
    </row>
    <row r="627">
      <c r="A627" s="334"/>
      <c r="B627" s="335"/>
      <c r="C627" s="336"/>
      <c r="D627" s="337"/>
      <c r="E627" s="335"/>
      <c r="F627" s="335"/>
      <c r="G627" s="335"/>
      <c r="H627" s="38"/>
      <c r="I627" s="38"/>
      <c r="J627" s="38"/>
      <c r="K627" s="38"/>
      <c r="L627" s="38"/>
      <c r="M627" s="38"/>
      <c r="N627" s="38"/>
      <c r="O627" s="38"/>
      <c r="P627" s="38"/>
      <c r="Q627" s="38"/>
      <c r="R627" s="38"/>
      <c r="S627" s="38"/>
      <c r="T627" s="38"/>
      <c r="U627" s="38"/>
      <c r="V627" s="38"/>
      <c r="W627" s="38"/>
      <c r="X627" s="38"/>
      <c r="Y627" s="38"/>
      <c r="Z627" s="38"/>
    </row>
    <row r="628">
      <c r="A628" s="334"/>
      <c r="B628" s="335"/>
      <c r="C628" s="336"/>
      <c r="D628" s="337"/>
      <c r="E628" s="335"/>
      <c r="F628" s="335"/>
      <c r="G628" s="335"/>
      <c r="H628" s="38"/>
      <c r="I628" s="38"/>
      <c r="J628" s="38"/>
      <c r="K628" s="38"/>
      <c r="L628" s="38"/>
      <c r="M628" s="38"/>
      <c r="N628" s="38"/>
      <c r="O628" s="38"/>
      <c r="P628" s="38"/>
      <c r="Q628" s="38"/>
      <c r="R628" s="38"/>
      <c r="S628" s="38"/>
      <c r="T628" s="38"/>
      <c r="U628" s="38"/>
      <c r="V628" s="38"/>
      <c r="W628" s="38"/>
      <c r="X628" s="38"/>
      <c r="Y628" s="38"/>
      <c r="Z628" s="38"/>
    </row>
    <row r="629">
      <c r="A629" s="334"/>
      <c r="B629" s="335"/>
      <c r="C629" s="336"/>
      <c r="D629" s="337"/>
      <c r="E629" s="335"/>
      <c r="F629" s="335"/>
      <c r="G629" s="335"/>
      <c r="H629" s="38"/>
      <c r="I629" s="38"/>
      <c r="J629" s="38"/>
      <c r="K629" s="38"/>
      <c r="L629" s="38"/>
      <c r="M629" s="38"/>
      <c r="N629" s="38"/>
      <c r="O629" s="38"/>
      <c r="P629" s="38"/>
      <c r="Q629" s="38"/>
      <c r="R629" s="38"/>
      <c r="S629" s="38"/>
      <c r="T629" s="38"/>
      <c r="U629" s="38"/>
      <c r="V629" s="38"/>
      <c r="W629" s="38"/>
      <c r="X629" s="38"/>
      <c r="Y629" s="38"/>
      <c r="Z629" s="38"/>
    </row>
    <row r="630">
      <c r="A630" s="334"/>
      <c r="B630" s="335"/>
      <c r="C630" s="336"/>
      <c r="D630" s="337"/>
      <c r="E630" s="335"/>
      <c r="F630" s="335"/>
      <c r="G630" s="335"/>
      <c r="H630" s="38"/>
      <c r="I630" s="38"/>
      <c r="J630" s="38"/>
      <c r="K630" s="38"/>
      <c r="L630" s="38"/>
      <c r="M630" s="38"/>
      <c r="N630" s="38"/>
      <c r="O630" s="38"/>
      <c r="P630" s="38"/>
      <c r="Q630" s="38"/>
      <c r="R630" s="38"/>
      <c r="S630" s="38"/>
      <c r="T630" s="38"/>
      <c r="U630" s="38"/>
      <c r="V630" s="38"/>
      <c r="W630" s="38"/>
      <c r="X630" s="38"/>
      <c r="Y630" s="38"/>
      <c r="Z630" s="38"/>
    </row>
    <row r="631">
      <c r="A631" s="334"/>
      <c r="B631" s="335"/>
      <c r="C631" s="336"/>
      <c r="D631" s="337"/>
      <c r="E631" s="335"/>
      <c r="F631" s="335"/>
      <c r="G631" s="335"/>
      <c r="H631" s="38"/>
      <c r="I631" s="38"/>
      <c r="J631" s="38"/>
      <c r="K631" s="38"/>
      <c r="L631" s="38"/>
      <c r="M631" s="38"/>
      <c r="N631" s="38"/>
      <c r="O631" s="38"/>
      <c r="P631" s="38"/>
      <c r="Q631" s="38"/>
      <c r="R631" s="38"/>
      <c r="S631" s="38"/>
      <c r="T631" s="38"/>
      <c r="U631" s="38"/>
      <c r="V631" s="38"/>
      <c r="W631" s="38"/>
      <c r="X631" s="38"/>
      <c r="Y631" s="38"/>
      <c r="Z631" s="38"/>
    </row>
    <row r="632">
      <c r="A632" s="334"/>
      <c r="B632" s="335"/>
      <c r="C632" s="336"/>
      <c r="D632" s="337"/>
      <c r="E632" s="335"/>
      <c r="F632" s="335"/>
      <c r="G632" s="335"/>
      <c r="H632" s="38"/>
      <c r="I632" s="38"/>
      <c r="J632" s="38"/>
      <c r="K632" s="38"/>
      <c r="L632" s="38"/>
      <c r="M632" s="38"/>
      <c r="N632" s="38"/>
      <c r="O632" s="38"/>
      <c r="P632" s="38"/>
      <c r="Q632" s="38"/>
      <c r="R632" s="38"/>
      <c r="S632" s="38"/>
      <c r="T632" s="38"/>
      <c r="U632" s="38"/>
      <c r="V632" s="38"/>
      <c r="W632" s="38"/>
      <c r="X632" s="38"/>
      <c r="Y632" s="38"/>
      <c r="Z632" s="38"/>
    </row>
    <row r="633">
      <c r="A633" s="334"/>
      <c r="B633" s="335"/>
      <c r="C633" s="336"/>
      <c r="D633" s="337"/>
      <c r="E633" s="335"/>
      <c r="F633" s="335"/>
      <c r="G633" s="335"/>
      <c r="H633" s="38"/>
      <c r="I633" s="38"/>
      <c r="J633" s="38"/>
      <c r="K633" s="38"/>
      <c r="L633" s="38"/>
      <c r="M633" s="38"/>
      <c r="N633" s="38"/>
      <c r="O633" s="38"/>
      <c r="P633" s="38"/>
      <c r="Q633" s="38"/>
      <c r="R633" s="38"/>
      <c r="S633" s="38"/>
      <c r="T633" s="38"/>
      <c r="U633" s="38"/>
      <c r="V633" s="38"/>
      <c r="W633" s="38"/>
      <c r="X633" s="38"/>
      <c r="Y633" s="38"/>
      <c r="Z633" s="38"/>
    </row>
    <row r="634">
      <c r="A634" s="334"/>
      <c r="B634" s="335"/>
      <c r="C634" s="336"/>
      <c r="D634" s="337"/>
      <c r="E634" s="335"/>
      <c r="F634" s="335"/>
      <c r="G634" s="335"/>
      <c r="H634" s="38"/>
      <c r="I634" s="38"/>
      <c r="J634" s="38"/>
      <c r="K634" s="38"/>
      <c r="L634" s="38"/>
      <c r="M634" s="38"/>
      <c r="N634" s="38"/>
      <c r="O634" s="38"/>
      <c r="P634" s="38"/>
      <c r="Q634" s="38"/>
      <c r="R634" s="38"/>
      <c r="S634" s="38"/>
      <c r="T634" s="38"/>
      <c r="U634" s="38"/>
      <c r="V634" s="38"/>
      <c r="W634" s="38"/>
      <c r="X634" s="38"/>
      <c r="Y634" s="38"/>
      <c r="Z634" s="38"/>
    </row>
    <row r="635">
      <c r="A635" s="334"/>
      <c r="B635" s="335"/>
      <c r="C635" s="336"/>
      <c r="D635" s="337"/>
      <c r="E635" s="335"/>
      <c r="F635" s="335"/>
      <c r="G635" s="335"/>
      <c r="H635" s="38"/>
      <c r="I635" s="38"/>
      <c r="J635" s="38"/>
      <c r="K635" s="38"/>
      <c r="L635" s="38"/>
      <c r="M635" s="38"/>
      <c r="N635" s="38"/>
      <c r="O635" s="38"/>
      <c r="P635" s="38"/>
      <c r="Q635" s="38"/>
      <c r="R635" s="38"/>
      <c r="S635" s="38"/>
      <c r="T635" s="38"/>
      <c r="U635" s="38"/>
      <c r="V635" s="38"/>
      <c r="W635" s="38"/>
      <c r="X635" s="38"/>
      <c r="Y635" s="38"/>
      <c r="Z635" s="38"/>
    </row>
    <row r="636">
      <c r="A636" s="334"/>
      <c r="B636" s="335"/>
      <c r="C636" s="336"/>
      <c r="D636" s="337"/>
      <c r="E636" s="335"/>
      <c r="F636" s="335"/>
      <c r="G636" s="335"/>
      <c r="H636" s="38"/>
      <c r="I636" s="38"/>
      <c r="J636" s="38"/>
      <c r="K636" s="38"/>
      <c r="L636" s="38"/>
      <c r="M636" s="38"/>
      <c r="N636" s="38"/>
      <c r="O636" s="38"/>
      <c r="P636" s="38"/>
      <c r="Q636" s="38"/>
      <c r="R636" s="38"/>
      <c r="S636" s="38"/>
      <c r="T636" s="38"/>
      <c r="U636" s="38"/>
      <c r="V636" s="38"/>
      <c r="W636" s="38"/>
      <c r="X636" s="38"/>
      <c r="Y636" s="38"/>
      <c r="Z636" s="38"/>
    </row>
    <row r="637">
      <c r="A637" s="334"/>
      <c r="B637" s="335"/>
      <c r="C637" s="336"/>
      <c r="D637" s="337"/>
      <c r="E637" s="335"/>
      <c r="F637" s="335"/>
      <c r="G637" s="335"/>
      <c r="H637" s="38"/>
      <c r="I637" s="38"/>
      <c r="J637" s="38"/>
      <c r="K637" s="38"/>
      <c r="L637" s="38"/>
      <c r="M637" s="38"/>
      <c r="N637" s="38"/>
      <c r="O637" s="38"/>
      <c r="P637" s="38"/>
      <c r="Q637" s="38"/>
      <c r="R637" s="38"/>
      <c r="S637" s="38"/>
      <c r="T637" s="38"/>
      <c r="U637" s="38"/>
      <c r="V637" s="38"/>
      <c r="W637" s="38"/>
      <c r="X637" s="38"/>
      <c r="Y637" s="38"/>
      <c r="Z637" s="38"/>
    </row>
    <row r="638">
      <c r="A638" s="334"/>
      <c r="B638" s="335"/>
      <c r="C638" s="336"/>
      <c r="D638" s="337"/>
      <c r="E638" s="335"/>
      <c r="F638" s="335"/>
      <c r="G638" s="335"/>
      <c r="H638" s="38"/>
      <c r="I638" s="38"/>
      <c r="J638" s="38"/>
      <c r="K638" s="38"/>
      <c r="L638" s="38"/>
      <c r="M638" s="38"/>
      <c r="N638" s="38"/>
      <c r="O638" s="38"/>
      <c r="P638" s="38"/>
      <c r="Q638" s="38"/>
      <c r="R638" s="38"/>
      <c r="S638" s="38"/>
      <c r="T638" s="38"/>
      <c r="U638" s="38"/>
      <c r="V638" s="38"/>
      <c r="W638" s="38"/>
      <c r="X638" s="38"/>
      <c r="Y638" s="38"/>
      <c r="Z638" s="38"/>
    </row>
    <row r="639">
      <c r="A639" s="334"/>
      <c r="B639" s="335"/>
      <c r="C639" s="336"/>
      <c r="D639" s="337"/>
      <c r="E639" s="335"/>
      <c r="F639" s="335"/>
      <c r="G639" s="335"/>
      <c r="H639" s="38"/>
      <c r="I639" s="38"/>
      <c r="J639" s="38"/>
      <c r="K639" s="38"/>
      <c r="L639" s="38"/>
      <c r="M639" s="38"/>
      <c r="N639" s="38"/>
      <c r="O639" s="38"/>
      <c r="P639" s="38"/>
      <c r="Q639" s="38"/>
      <c r="R639" s="38"/>
      <c r="S639" s="38"/>
      <c r="T639" s="38"/>
      <c r="U639" s="38"/>
      <c r="V639" s="38"/>
      <c r="W639" s="38"/>
      <c r="X639" s="38"/>
      <c r="Y639" s="38"/>
      <c r="Z639" s="38"/>
    </row>
    <row r="640">
      <c r="A640" s="334"/>
      <c r="B640" s="335"/>
      <c r="C640" s="336"/>
      <c r="D640" s="337"/>
      <c r="E640" s="335"/>
      <c r="F640" s="335"/>
      <c r="G640" s="335"/>
      <c r="H640" s="38"/>
      <c r="I640" s="38"/>
      <c r="J640" s="38"/>
      <c r="K640" s="38"/>
      <c r="L640" s="38"/>
      <c r="M640" s="38"/>
      <c r="N640" s="38"/>
      <c r="O640" s="38"/>
      <c r="P640" s="38"/>
      <c r="Q640" s="38"/>
      <c r="R640" s="38"/>
      <c r="S640" s="38"/>
      <c r="T640" s="38"/>
      <c r="U640" s="38"/>
      <c r="V640" s="38"/>
      <c r="W640" s="38"/>
      <c r="X640" s="38"/>
      <c r="Y640" s="38"/>
      <c r="Z640" s="38"/>
    </row>
    <row r="641">
      <c r="A641" s="334"/>
      <c r="B641" s="335"/>
      <c r="C641" s="336"/>
      <c r="D641" s="337"/>
      <c r="E641" s="335"/>
      <c r="F641" s="335"/>
      <c r="G641" s="335"/>
      <c r="H641" s="38"/>
      <c r="I641" s="38"/>
      <c r="J641" s="38"/>
      <c r="K641" s="38"/>
      <c r="L641" s="38"/>
      <c r="M641" s="38"/>
      <c r="N641" s="38"/>
      <c r="O641" s="38"/>
      <c r="P641" s="38"/>
      <c r="Q641" s="38"/>
      <c r="R641" s="38"/>
      <c r="S641" s="38"/>
      <c r="T641" s="38"/>
      <c r="U641" s="38"/>
      <c r="V641" s="38"/>
      <c r="W641" s="38"/>
      <c r="X641" s="38"/>
      <c r="Y641" s="38"/>
      <c r="Z641" s="38"/>
    </row>
    <row r="642">
      <c r="A642" s="334"/>
      <c r="B642" s="335"/>
      <c r="C642" s="336"/>
      <c r="D642" s="337"/>
      <c r="E642" s="335"/>
      <c r="F642" s="335"/>
      <c r="G642" s="335"/>
      <c r="H642" s="38"/>
      <c r="I642" s="38"/>
      <c r="J642" s="38"/>
      <c r="K642" s="38"/>
      <c r="L642" s="38"/>
      <c r="M642" s="38"/>
      <c r="N642" s="38"/>
      <c r="O642" s="38"/>
      <c r="P642" s="38"/>
      <c r="Q642" s="38"/>
      <c r="R642" s="38"/>
      <c r="S642" s="38"/>
      <c r="T642" s="38"/>
      <c r="U642" s="38"/>
      <c r="V642" s="38"/>
      <c r="W642" s="38"/>
      <c r="X642" s="38"/>
      <c r="Y642" s="38"/>
      <c r="Z642" s="38"/>
    </row>
    <row r="643">
      <c r="A643" s="334"/>
      <c r="B643" s="335"/>
      <c r="C643" s="336"/>
      <c r="D643" s="337"/>
      <c r="E643" s="335"/>
      <c r="F643" s="335"/>
      <c r="G643" s="335"/>
      <c r="H643" s="38"/>
      <c r="I643" s="38"/>
      <c r="J643" s="38"/>
      <c r="K643" s="38"/>
      <c r="L643" s="38"/>
      <c r="M643" s="38"/>
      <c r="N643" s="38"/>
      <c r="O643" s="38"/>
      <c r="P643" s="38"/>
      <c r="Q643" s="38"/>
      <c r="R643" s="38"/>
      <c r="S643" s="38"/>
      <c r="T643" s="38"/>
      <c r="U643" s="38"/>
      <c r="V643" s="38"/>
      <c r="W643" s="38"/>
      <c r="X643" s="38"/>
      <c r="Y643" s="38"/>
      <c r="Z643" s="38"/>
    </row>
    <row r="644">
      <c r="A644" s="334"/>
      <c r="B644" s="335"/>
      <c r="C644" s="336"/>
      <c r="D644" s="337"/>
      <c r="E644" s="335"/>
      <c r="F644" s="335"/>
      <c r="G644" s="335"/>
      <c r="H644" s="38"/>
      <c r="I644" s="38"/>
      <c r="J644" s="38"/>
      <c r="K644" s="38"/>
      <c r="L644" s="38"/>
      <c r="M644" s="38"/>
      <c r="N644" s="38"/>
      <c r="O644" s="38"/>
      <c r="P644" s="38"/>
      <c r="Q644" s="38"/>
      <c r="R644" s="38"/>
      <c r="S644" s="38"/>
      <c r="T644" s="38"/>
      <c r="U644" s="38"/>
      <c r="V644" s="38"/>
      <c r="W644" s="38"/>
      <c r="X644" s="38"/>
      <c r="Y644" s="38"/>
      <c r="Z644" s="38"/>
    </row>
    <row r="645">
      <c r="A645" s="334"/>
      <c r="B645" s="335"/>
      <c r="C645" s="336"/>
      <c r="D645" s="337"/>
      <c r="E645" s="335"/>
      <c r="F645" s="335"/>
      <c r="G645" s="335"/>
      <c r="H645" s="38"/>
      <c r="I645" s="38"/>
      <c r="J645" s="38"/>
      <c r="K645" s="38"/>
      <c r="L645" s="38"/>
      <c r="M645" s="38"/>
      <c r="N645" s="38"/>
      <c r="O645" s="38"/>
      <c r="P645" s="38"/>
      <c r="Q645" s="38"/>
      <c r="R645" s="38"/>
      <c r="S645" s="38"/>
      <c r="T645" s="38"/>
      <c r="U645" s="38"/>
      <c r="V645" s="38"/>
      <c r="W645" s="38"/>
      <c r="X645" s="38"/>
      <c r="Y645" s="38"/>
      <c r="Z645" s="38"/>
    </row>
    <row r="646">
      <c r="A646" s="334"/>
      <c r="B646" s="335"/>
      <c r="C646" s="336"/>
      <c r="D646" s="337"/>
      <c r="E646" s="335"/>
      <c r="F646" s="335"/>
      <c r="G646" s="335"/>
      <c r="H646" s="38"/>
      <c r="I646" s="38"/>
      <c r="J646" s="38"/>
      <c r="K646" s="38"/>
      <c r="L646" s="38"/>
      <c r="M646" s="38"/>
      <c r="N646" s="38"/>
      <c r="O646" s="38"/>
      <c r="P646" s="38"/>
      <c r="Q646" s="38"/>
      <c r="R646" s="38"/>
      <c r="S646" s="38"/>
      <c r="T646" s="38"/>
      <c r="U646" s="38"/>
      <c r="V646" s="38"/>
      <c r="W646" s="38"/>
      <c r="X646" s="38"/>
      <c r="Y646" s="38"/>
      <c r="Z646" s="38"/>
    </row>
    <row r="647">
      <c r="A647" s="334"/>
      <c r="B647" s="335"/>
      <c r="C647" s="336"/>
      <c r="D647" s="337"/>
      <c r="E647" s="335"/>
      <c r="F647" s="335"/>
      <c r="G647" s="335"/>
      <c r="H647" s="38"/>
      <c r="I647" s="38"/>
      <c r="J647" s="38"/>
      <c r="K647" s="38"/>
      <c r="L647" s="38"/>
      <c r="M647" s="38"/>
      <c r="N647" s="38"/>
      <c r="O647" s="38"/>
      <c r="P647" s="38"/>
      <c r="Q647" s="38"/>
      <c r="R647" s="38"/>
      <c r="S647" s="38"/>
      <c r="T647" s="38"/>
      <c r="U647" s="38"/>
      <c r="V647" s="38"/>
      <c r="W647" s="38"/>
      <c r="X647" s="38"/>
      <c r="Y647" s="38"/>
      <c r="Z647" s="38"/>
    </row>
    <row r="648">
      <c r="A648" s="334"/>
      <c r="B648" s="335"/>
      <c r="C648" s="336"/>
      <c r="D648" s="337"/>
      <c r="E648" s="335"/>
      <c r="F648" s="335"/>
      <c r="G648" s="335"/>
      <c r="H648" s="38"/>
      <c r="I648" s="38"/>
      <c r="J648" s="38"/>
      <c r="K648" s="38"/>
      <c r="L648" s="38"/>
      <c r="M648" s="38"/>
      <c r="N648" s="38"/>
      <c r="O648" s="38"/>
      <c r="P648" s="38"/>
      <c r="Q648" s="38"/>
      <c r="R648" s="38"/>
      <c r="S648" s="38"/>
      <c r="T648" s="38"/>
      <c r="U648" s="38"/>
      <c r="V648" s="38"/>
      <c r="W648" s="38"/>
      <c r="X648" s="38"/>
      <c r="Y648" s="38"/>
      <c r="Z648" s="38"/>
    </row>
    <row r="649">
      <c r="A649" s="334"/>
      <c r="B649" s="335"/>
      <c r="C649" s="336"/>
      <c r="D649" s="337"/>
      <c r="E649" s="335"/>
      <c r="F649" s="335"/>
      <c r="G649" s="335"/>
      <c r="H649" s="38"/>
      <c r="I649" s="38"/>
      <c r="J649" s="38"/>
      <c r="K649" s="38"/>
      <c r="L649" s="38"/>
      <c r="M649" s="38"/>
      <c r="N649" s="38"/>
      <c r="O649" s="38"/>
      <c r="P649" s="38"/>
      <c r="Q649" s="38"/>
      <c r="R649" s="38"/>
      <c r="S649" s="38"/>
      <c r="T649" s="38"/>
      <c r="U649" s="38"/>
      <c r="V649" s="38"/>
      <c r="W649" s="38"/>
      <c r="X649" s="38"/>
      <c r="Y649" s="38"/>
      <c r="Z649" s="38"/>
    </row>
    <row r="650">
      <c r="A650" s="334"/>
      <c r="B650" s="335"/>
      <c r="C650" s="336"/>
      <c r="D650" s="337"/>
      <c r="E650" s="335"/>
      <c r="F650" s="335"/>
      <c r="G650" s="335"/>
      <c r="H650" s="38"/>
      <c r="I650" s="38"/>
      <c r="J650" s="38"/>
      <c r="K650" s="38"/>
      <c r="L650" s="38"/>
      <c r="M650" s="38"/>
      <c r="N650" s="38"/>
      <c r="O650" s="38"/>
      <c r="P650" s="38"/>
      <c r="Q650" s="38"/>
      <c r="R650" s="38"/>
      <c r="S650" s="38"/>
      <c r="T650" s="38"/>
      <c r="U650" s="38"/>
      <c r="V650" s="38"/>
      <c r="W650" s="38"/>
      <c r="X650" s="38"/>
      <c r="Y650" s="38"/>
      <c r="Z650" s="38"/>
    </row>
    <row r="651">
      <c r="A651" s="334"/>
      <c r="B651" s="335"/>
      <c r="C651" s="336"/>
      <c r="D651" s="337"/>
      <c r="E651" s="335"/>
      <c r="F651" s="335"/>
      <c r="G651" s="335"/>
      <c r="H651" s="38"/>
      <c r="I651" s="38"/>
      <c r="J651" s="38"/>
      <c r="K651" s="38"/>
      <c r="L651" s="38"/>
      <c r="M651" s="38"/>
      <c r="N651" s="38"/>
      <c r="O651" s="38"/>
      <c r="P651" s="38"/>
      <c r="Q651" s="38"/>
      <c r="R651" s="38"/>
      <c r="S651" s="38"/>
      <c r="T651" s="38"/>
      <c r="U651" s="38"/>
      <c r="V651" s="38"/>
      <c r="W651" s="38"/>
      <c r="X651" s="38"/>
      <c r="Y651" s="38"/>
      <c r="Z651" s="38"/>
    </row>
    <row r="652">
      <c r="A652" s="334"/>
      <c r="B652" s="335"/>
      <c r="C652" s="336"/>
      <c r="D652" s="337"/>
      <c r="E652" s="335"/>
      <c r="F652" s="335"/>
      <c r="G652" s="335"/>
      <c r="H652" s="38"/>
      <c r="I652" s="38"/>
      <c r="J652" s="38"/>
      <c r="K652" s="38"/>
      <c r="L652" s="38"/>
      <c r="M652" s="38"/>
      <c r="N652" s="38"/>
      <c r="O652" s="38"/>
      <c r="P652" s="38"/>
      <c r="Q652" s="38"/>
      <c r="R652" s="38"/>
      <c r="S652" s="38"/>
      <c r="T652" s="38"/>
      <c r="U652" s="38"/>
      <c r="V652" s="38"/>
      <c r="W652" s="38"/>
      <c r="X652" s="38"/>
      <c r="Y652" s="38"/>
      <c r="Z652" s="38"/>
    </row>
    <row r="653">
      <c r="A653" s="334"/>
      <c r="B653" s="335"/>
      <c r="C653" s="336"/>
      <c r="D653" s="337"/>
      <c r="E653" s="335"/>
      <c r="F653" s="335"/>
      <c r="G653" s="335"/>
      <c r="H653" s="38"/>
      <c r="I653" s="38"/>
      <c r="J653" s="38"/>
      <c r="K653" s="38"/>
      <c r="L653" s="38"/>
      <c r="M653" s="38"/>
      <c r="N653" s="38"/>
      <c r="O653" s="38"/>
      <c r="P653" s="38"/>
      <c r="Q653" s="38"/>
      <c r="R653" s="38"/>
      <c r="S653" s="38"/>
      <c r="T653" s="38"/>
      <c r="U653" s="38"/>
      <c r="V653" s="38"/>
      <c r="W653" s="38"/>
      <c r="X653" s="38"/>
      <c r="Y653" s="38"/>
      <c r="Z653" s="38"/>
    </row>
    <row r="654">
      <c r="A654" s="334"/>
      <c r="B654" s="335"/>
      <c r="C654" s="336"/>
      <c r="D654" s="337"/>
      <c r="E654" s="335"/>
      <c r="F654" s="335"/>
      <c r="G654" s="335"/>
      <c r="H654" s="38"/>
      <c r="I654" s="38"/>
      <c r="J654" s="38"/>
      <c r="K654" s="38"/>
      <c r="L654" s="38"/>
      <c r="M654" s="38"/>
      <c r="N654" s="38"/>
      <c r="O654" s="38"/>
      <c r="P654" s="38"/>
      <c r="Q654" s="38"/>
      <c r="R654" s="38"/>
      <c r="S654" s="38"/>
      <c r="T654" s="38"/>
      <c r="U654" s="38"/>
      <c r="V654" s="38"/>
      <c r="W654" s="38"/>
      <c r="X654" s="38"/>
      <c r="Y654" s="38"/>
      <c r="Z654" s="38"/>
    </row>
    <row r="655">
      <c r="A655" s="334"/>
      <c r="B655" s="335"/>
      <c r="C655" s="336"/>
      <c r="D655" s="337"/>
      <c r="E655" s="335"/>
      <c r="F655" s="335"/>
      <c r="G655" s="335"/>
      <c r="H655" s="38"/>
      <c r="I655" s="38"/>
      <c r="J655" s="38"/>
      <c r="K655" s="38"/>
      <c r="L655" s="38"/>
      <c r="M655" s="38"/>
      <c r="N655" s="38"/>
      <c r="O655" s="38"/>
      <c r="P655" s="38"/>
      <c r="Q655" s="38"/>
      <c r="R655" s="38"/>
      <c r="S655" s="38"/>
      <c r="T655" s="38"/>
      <c r="U655" s="38"/>
      <c r="V655" s="38"/>
      <c r="W655" s="38"/>
      <c r="X655" s="38"/>
      <c r="Y655" s="38"/>
      <c r="Z655" s="38"/>
    </row>
    <row r="656">
      <c r="A656" s="334"/>
      <c r="B656" s="335"/>
      <c r="C656" s="336"/>
      <c r="D656" s="337"/>
      <c r="E656" s="335"/>
      <c r="F656" s="335"/>
      <c r="G656" s="335"/>
      <c r="H656" s="38"/>
      <c r="I656" s="38"/>
      <c r="J656" s="38"/>
      <c r="K656" s="38"/>
      <c r="L656" s="38"/>
      <c r="M656" s="38"/>
      <c r="N656" s="38"/>
      <c r="O656" s="38"/>
      <c r="P656" s="38"/>
      <c r="Q656" s="38"/>
      <c r="R656" s="38"/>
      <c r="S656" s="38"/>
      <c r="T656" s="38"/>
      <c r="U656" s="38"/>
      <c r="V656" s="38"/>
      <c r="W656" s="38"/>
      <c r="X656" s="38"/>
      <c r="Y656" s="38"/>
      <c r="Z656" s="38"/>
    </row>
    <row r="657">
      <c r="A657" s="334"/>
      <c r="B657" s="335"/>
      <c r="C657" s="336"/>
      <c r="D657" s="337"/>
      <c r="E657" s="335"/>
      <c r="F657" s="335"/>
      <c r="G657" s="335"/>
      <c r="H657" s="38"/>
      <c r="I657" s="38"/>
      <c r="J657" s="38"/>
      <c r="K657" s="38"/>
      <c r="L657" s="38"/>
      <c r="M657" s="38"/>
      <c r="N657" s="38"/>
      <c r="O657" s="38"/>
      <c r="P657" s="38"/>
      <c r="Q657" s="38"/>
      <c r="R657" s="38"/>
      <c r="S657" s="38"/>
      <c r="T657" s="38"/>
      <c r="U657" s="38"/>
      <c r="V657" s="38"/>
      <c r="W657" s="38"/>
      <c r="X657" s="38"/>
      <c r="Y657" s="38"/>
      <c r="Z657" s="38"/>
    </row>
    <row r="658">
      <c r="A658" s="334"/>
      <c r="B658" s="335"/>
      <c r="C658" s="336"/>
      <c r="D658" s="337"/>
      <c r="E658" s="335"/>
      <c r="F658" s="335"/>
      <c r="G658" s="335"/>
      <c r="H658" s="38"/>
      <c r="I658" s="38"/>
      <c r="J658" s="38"/>
      <c r="K658" s="38"/>
      <c r="L658" s="38"/>
      <c r="M658" s="38"/>
      <c r="N658" s="38"/>
      <c r="O658" s="38"/>
      <c r="P658" s="38"/>
      <c r="Q658" s="38"/>
      <c r="R658" s="38"/>
      <c r="S658" s="38"/>
      <c r="T658" s="38"/>
      <c r="U658" s="38"/>
      <c r="V658" s="38"/>
      <c r="W658" s="38"/>
      <c r="X658" s="38"/>
      <c r="Y658" s="38"/>
      <c r="Z658" s="38"/>
    </row>
    <row r="659">
      <c r="A659" s="334"/>
      <c r="B659" s="335"/>
      <c r="C659" s="336"/>
      <c r="D659" s="337"/>
      <c r="E659" s="335"/>
      <c r="F659" s="335"/>
      <c r="G659" s="335"/>
      <c r="H659" s="38"/>
      <c r="I659" s="38"/>
      <c r="J659" s="38"/>
      <c r="K659" s="38"/>
      <c r="L659" s="38"/>
      <c r="M659" s="38"/>
      <c r="N659" s="38"/>
      <c r="O659" s="38"/>
      <c r="P659" s="38"/>
      <c r="Q659" s="38"/>
      <c r="R659" s="38"/>
      <c r="S659" s="38"/>
      <c r="T659" s="38"/>
      <c r="U659" s="38"/>
      <c r="V659" s="38"/>
      <c r="W659" s="38"/>
      <c r="X659" s="38"/>
      <c r="Y659" s="38"/>
      <c r="Z659" s="38"/>
    </row>
    <row r="660">
      <c r="A660" s="334"/>
      <c r="B660" s="335"/>
      <c r="C660" s="336"/>
      <c r="D660" s="337"/>
      <c r="E660" s="335"/>
      <c r="F660" s="335"/>
      <c r="G660" s="335"/>
      <c r="H660" s="38"/>
      <c r="I660" s="38"/>
      <c r="J660" s="38"/>
      <c r="K660" s="38"/>
      <c r="L660" s="38"/>
      <c r="M660" s="38"/>
      <c r="N660" s="38"/>
      <c r="O660" s="38"/>
      <c r="P660" s="38"/>
      <c r="Q660" s="38"/>
      <c r="R660" s="38"/>
      <c r="S660" s="38"/>
      <c r="T660" s="38"/>
      <c r="U660" s="38"/>
      <c r="V660" s="38"/>
      <c r="W660" s="38"/>
      <c r="X660" s="38"/>
      <c r="Y660" s="38"/>
      <c r="Z660" s="38"/>
    </row>
    <row r="661">
      <c r="A661" s="334"/>
      <c r="B661" s="335"/>
      <c r="C661" s="336"/>
      <c r="D661" s="337"/>
      <c r="E661" s="335"/>
      <c r="F661" s="335"/>
      <c r="G661" s="335"/>
      <c r="H661" s="38"/>
      <c r="I661" s="38"/>
      <c r="J661" s="38"/>
      <c r="K661" s="38"/>
      <c r="L661" s="38"/>
      <c r="M661" s="38"/>
      <c r="N661" s="38"/>
      <c r="O661" s="38"/>
      <c r="P661" s="38"/>
      <c r="Q661" s="38"/>
      <c r="R661" s="38"/>
      <c r="S661" s="38"/>
      <c r="T661" s="38"/>
      <c r="U661" s="38"/>
      <c r="V661" s="38"/>
      <c r="W661" s="38"/>
      <c r="X661" s="38"/>
      <c r="Y661" s="38"/>
      <c r="Z661" s="38"/>
    </row>
    <row r="662">
      <c r="A662" s="334"/>
      <c r="B662" s="335"/>
      <c r="C662" s="336"/>
      <c r="D662" s="337"/>
      <c r="E662" s="335"/>
      <c r="F662" s="335"/>
      <c r="G662" s="335"/>
      <c r="H662" s="38"/>
      <c r="I662" s="38"/>
      <c r="J662" s="38"/>
      <c r="K662" s="38"/>
      <c r="L662" s="38"/>
      <c r="M662" s="38"/>
      <c r="N662" s="38"/>
      <c r="O662" s="38"/>
      <c r="P662" s="38"/>
      <c r="Q662" s="38"/>
      <c r="R662" s="38"/>
      <c r="S662" s="38"/>
      <c r="T662" s="38"/>
      <c r="U662" s="38"/>
      <c r="V662" s="38"/>
      <c r="W662" s="38"/>
      <c r="X662" s="38"/>
      <c r="Y662" s="38"/>
      <c r="Z662" s="38"/>
    </row>
    <row r="663">
      <c r="A663" s="334"/>
      <c r="B663" s="335"/>
      <c r="C663" s="336"/>
      <c r="D663" s="337"/>
      <c r="E663" s="335"/>
      <c r="F663" s="335"/>
      <c r="G663" s="335"/>
      <c r="H663" s="38"/>
      <c r="I663" s="38"/>
      <c r="J663" s="38"/>
      <c r="K663" s="38"/>
      <c r="L663" s="38"/>
      <c r="M663" s="38"/>
      <c r="N663" s="38"/>
      <c r="O663" s="38"/>
      <c r="P663" s="38"/>
      <c r="Q663" s="38"/>
      <c r="R663" s="38"/>
      <c r="S663" s="38"/>
      <c r="T663" s="38"/>
      <c r="U663" s="38"/>
      <c r="V663" s="38"/>
      <c r="W663" s="38"/>
      <c r="X663" s="38"/>
      <c r="Y663" s="38"/>
      <c r="Z663" s="38"/>
    </row>
    <row r="664">
      <c r="A664" s="334"/>
      <c r="B664" s="335"/>
      <c r="C664" s="336"/>
      <c r="D664" s="337"/>
      <c r="E664" s="335"/>
      <c r="F664" s="335"/>
      <c r="G664" s="335"/>
      <c r="H664" s="38"/>
      <c r="I664" s="38"/>
      <c r="J664" s="38"/>
      <c r="K664" s="38"/>
      <c r="L664" s="38"/>
      <c r="M664" s="38"/>
      <c r="N664" s="38"/>
      <c r="O664" s="38"/>
      <c r="P664" s="38"/>
      <c r="Q664" s="38"/>
      <c r="R664" s="38"/>
      <c r="S664" s="38"/>
      <c r="T664" s="38"/>
      <c r="U664" s="38"/>
      <c r="V664" s="38"/>
      <c r="W664" s="38"/>
      <c r="X664" s="38"/>
      <c r="Y664" s="38"/>
      <c r="Z664" s="38"/>
    </row>
    <row r="665">
      <c r="A665" s="334"/>
      <c r="B665" s="335"/>
      <c r="C665" s="336"/>
      <c r="D665" s="337"/>
      <c r="E665" s="335"/>
      <c r="F665" s="335"/>
      <c r="G665" s="335"/>
      <c r="H665" s="38"/>
      <c r="I665" s="38"/>
      <c r="J665" s="38"/>
      <c r="K665" s="38"/>
      <c r="L665" s="38"/>
      <c r="M665" s="38"/>
      <c r="N665" s="38"/>
      <c r="O665" s="38"/>
      <c r="P665" s="38"/>
      <c r="Q665" s="38"/>
      <c r="R665" s="38"/>
      <c r="S665" s="38"/>
      <c r="T665" s="38"/>
      <c r="U665" s="38"/>
      <c r="V665" s="38"/>
      <c r="W665" s="38"/>
      <c r="X665" s="38"/>
      <c r="Y665" s="38"/>
      <c r="Z665" s="38"/>
    </row>
    <row r="666">
      <c r="A666" s="334"/>
      <c r="B666" s="335"/>
      <c r="C666" s="336"/>
      <c r="D666" s="337"/>
      <c r="E666" s="335"/>
      <c r="F666" s="335"/>
      <c r="G666" s="335"/>
      <c r="H666" s="38"/>
      <c r="I666" s="38"/>
      <c r="J666" s="38"/>
      <c r="K666" s="38"/>
      <c r="L666" s="38"/>
      <c r="M666" s="38"/>
      <c r="N666" s="38"/>
      <c r="O666" s="38"/>
      <c r="P666" s="38"/>
      <c r="Q666" s="38"/>
      <c r="R666" s="38"/>
      <c r="S666" s="38"/>
      <c r="T666" s="38"/>
      <c r="U666" s="38"/>
      <c r="V666" s="38"/>
      <c r="W666" s="38"/>
      <c r="X666" s="38"/>
      <c r="Y666" s="38"/>
      <c r="Z666" s="38"/>
    </row>
    <row r="667">
      <c r="A667" s="334"/>
      <c r="B667" s="335"/>
      <c r="C667" s="336"/>
      <c r="D667" s="337"/>
      <c r="E667" s="335"/>
      <c r="F667" s="335"/>
      <c r="G667" s="335"/>
      <c r="H667" s="38"/>
      <c r="I667" s="38"/>
      <c r="J667" s="38"/>
      <c r="K667" s="38"/>
      <c r="L667" s="38"/>
      <c r="M667" s="38"/>
      <c r="N667" s="38"/>
      <c r="O667" s="38"/>
      <c r="P667" s="38"/>
      <c r="Q667" s="38"/>
      <c r="R667" s="38"/>
      <c r="S667" s="38"/>
      <c r="T667" s="38"/>
      <c r="U667" s="38"/>
      <c r="V667" s="38"/>
      <c r="W667" s="38"/>
      <c r="X667" s="38"/>
      <c r="Y667" s="38"/>
      <c r="Z667" s="38"/>
    </row>
    <row r="668">
      <c r="A668" s="334"/>
      <c r="B668" s="335"/>
      <c r="C668" s="336"/>
      <c r="D668" s="337"/>
      <c r="E668" s="335"/>
      <c r="F668" s="335"/>
      <c r="G668" s="335"/>
      <c r="H668" s="38"/>
      <c r="I668" s="38"/>
      <c r="J668" s="38"/>
      <c r="K668" s="38"/>
      <c r="L668" s="38"/>
      <c r="M668" s="38"/>
      <c r="N668" s="38"/>
      <c r="O668" s="38"/>
      <c r="P668" s="38"/>
      <c r="Q668" s="38"/>
      <c r="R668" s="38"/>
      <c r="S668" s="38"/>
      <c r="T668" s="38"/>
      <c r="U668" s="38"/>
      <c r="V668" s="38"/>
      <c r="W668" s="38"/>
      <c r="X668" s="38"/>
      <c r="Y668" s="38"/>
      <c r="Z668" s="38"/>
    </row>
    <row r="669">
      <c r="A669" s="334"/>
      <c r="B669" s="335"/>
      <c r="C669" s="336"/>
      <c r="D669" s="337"/>
      <c r="E669" s="335"/>
      <c r="F669" s="335"/>
      <c r="G669" s="335"/>
      <c r="H669" s="38"/>
      <c r="I669" s="38"/>
      <c r="J669" s="38"/>
      <c r="K669" s="38"/>
      <c r="L669" s="38"/>
      <c r="M669" s="38"/>
      <c r="N669" s="38"/>
      <c r="O669" s="38"/>
      <c r="P669" s="38"/>
      <c r="Q669" s="38"/>
      <c r="R669" s="38"/>
      <c r="S669" s="38"/>
      <c r="T669" s="38"/>
      <c r="U669" s="38"/>
      <c r="V669" s="38"/>
      <c r="W669" s="38"/>
      <c r="X669" s="38"/>
      <c r="Y669" s="38"/>
      <c r="Z669" s="38"/>
    </row>
    <row r="670">
      <c r="A670" s="334"/>
      <c r="B670" s="335"/>
      <c r="C670" s="336"/>
      <c r="D670" s="337"/>
      <c r="E670" s="335"/>
      <c r="F670" s="335"/>
      <c r="G670" s="335"/>
      <c r="H670" s="38"/>
      <c r="I670" s="38"/>
      <c r="J670" s="38"/>
      <c r="K670" s="38"/>
      <c r="L670" s="38"/>
      <c r="M670" s="38"/>
      <c r="N670" s="38"/>
      <c r="O670" s="38"/>
      <c r="P670" s="38"/>
      <c r="Q670" s="38"/>
      <c r="R670" s="38"/>
      <c r="S670" s="38"/>
      <c r="T670" s="38"/>
      <c r="U670" s="38"/>
      <c r="V670" s="38"/>
      <c r="W670" s="38"/>
      <c r="X670" s="38"/>
      <c r="Y670" s="38"/>
      <c r="Z670" s="38"/>
    </row>
    <row r="671">
      <c r="A671" s="334"/>
      <c r="B671" s="335"/>
      <c r="C671" s="336"/>
      <c r="D671" s="337"/>
      <c r="E671" s="335"/>
      <c r="F671" s="335"/>
      <c r="G671" s="335"/>
      <c r="H671" s="38"/>
      <c r="I671" s="38"/>
      <c r="J671" s="38"/>
      <c r="K671" s="38"/>
      <c r="L671" s="38"/>
      <c r="M671" s="38"/>
      <c r="N671" s="38"/>
      <c r="O671" s="38"/>
      <c r="P671" s="38"/>
      <c r="Q671" s="38"/>
      <c r="R671" s="38"/>
      <c r="S671" s="38"/>
      <c r="T671" s="38"/>
      <c r="U671" s="38"/>
      <c r="V671" s="38"/>
      <c r="W671" s="38"/>
      <c r="X671" s="38"/>
      <c r="Y671" s="38"/>
      <c r="Z671" s="38"/>
    </row>
    <row r="672">
      <c r="A672" s="334"/>
      <c r="B672" s="335"/>
      <c r="C672" s="336"/>
      <c r="D672" s="337"/>
      <c r="E672" s="335"/>
      <c r="F672" s="335"/>
      <c r="G672" s="335"/>
      <c r="H672" s="38"/>
      <c r="I672" s="38"/>
      <c r="J672" s="38"/>
      <c r="K672" s="38"/>
      <c r="L672" s="38"/>
      <c r="M672" s="38"/>
      <c r="N672" s="38"/>
      <c r="O672" s="38"/>
      <c r="P672" s="38"/>
      <c r="Q672" s="38"/>
      <c r="R672" s="38"/>
      <c r="S672" s="38"/>
      <c r="T672" s="38"/>
      <c r="U672" s="38"/>
      <c r="V672" s="38"/>
      <c r="W672" s="38"/>
      <c r="X672" s="38"/>
      <c r="Y672" s="38"/>
      <c r="Z672" s="38"/>
    </row>
    <row r="673">
      <c r="A673" s="334"/>
      <c r="B673" s="335"/>
      <c r="C673" s="336"/>
      <c r="D673" s="337"/>
      <c r="E673" s="335"/>
      <c r="F673" s="335"/>
      <c r="G673" s="335"/>
      <c r="H673" s="38"/>
      <c r="I673" s="38"/>
      <c r="J673" s="38"/>
      <c r="K673" s="38"/>
      <c r="L673" s="38"/>
      <c r="M673" s="38"/>
      <c r="N673" s="38"/>
      <c r="O673" s="38"/>
      <c r="P673" s="38"/>
      <c r="Q673" s="38"/>
      <c r="R673" s="38"/>
      <c r="S673" s="38"/>
      <c r="T673" s="38"/>
      <c r="U673" s="38"/>
      <c r="V673" s="38"/>
      <c r="W673" s="38"/>
      <c r="X673" s="38"/>
      <c r="Y673" s="38"/>
      <c r="Z673" s="38"/>
    </row>
    <row r="674">
      <c r="A674" s="334"/>
      <c r="B674" s="335"/>
      <c r="C674" s="336"/>
      <c r="D674" s="337"/>
      <c r="E674" s="335"/>
      <c r="F674" s="335"/>
      <c r="G674" s="335"/>
      <c r="H674" s="38"/>
      <c r="I674" s="38"/>
      <c r="J674" s="38"/>
      <c r="K674" s="38"/>
      <c r="L674" s="38"/>
      <c r="M674" s="38"/>
      <c r="N674" s="38"/>
      <c r="O674" s="38"/>
      <c r="P674" s="38"/>
      <c r="Q674" s="38"/>
      <c r="R674" s="38"/>
      <c r="S674" s="38"/>
      <c r="T674" s="38"/>
      <c r="U674" s="38"/>
      <c r="V674" s="38"/>
      <c r="W674" s="38"/>
      <c r="X674" s="38"/>
      <c r="Y674" s="38"/>
      <c r="Z674" s="38"/>
    </row>
    <row r="675">
      <c r="A675" s="334"/>
      <c r="B675" s="335"/>
      <c r="C675" s="336"/>
      <c r="D675" s="337"/>
      <c r="E675" s="335"/>
      <c r="F675" s="335"/>
      <c r="G675" s="335"/>
      <c r="H675" s="38"/>
      <c r="I675" s="38"/>
      <c r="J675" s="38"/>
      <c r="K675" s="38"/>
      <c r="L675" s="38"/>
      <c r="M675" s="38"/>
      <c r="N675" s="38"/>
      <c r="O675" s="38"/>
      <c r="P675" s="38"/>
      <c r="Q675" s="38"/>
      <c r="R675" s="38"/>
      <c r="S675" s="38"/>
      <c r="T675" s="38"/>
      <c r="U675" s="38"/>
      <c r="V675" s="38"/>
      <c r="W675" s="38"/>
      <c r="X675" s="38"/>
      <c r="Y675" s="38"/>
      <c r="Z675" s="38"/>
    </row>
    <row r="676">
      <c r="A676" s="334"/>
      <c r="B676" s="335"/>
      <c r="C676" s="336"/>
      <c r="D676" s="337"/>
      <c r="E676" s="335"/>
      <c r="F676" s="335"/>
      <c r="G676" s="335"/>
      <c r="H676" s="38"/>
      <c r="I676" s="38"/>
      <c r="J676" s="38"/>
      <c r="K676" s="38"/>
      <c r="L676" s="38"/>
      <c r="M676" s="38"/>
      <c r="N676" s="38"/>
      <c r="O676" s="38"/>
      <c r="P676" s="38"/>
      <c r="Q676" s="38"/>
      <c r="R676" s="38"/>
      <c r="S676" s="38"/>
      <c r="T676" s="38"/>
      <c r="U676" s="38"/>
      <c r="V676" s="38"/>
      <c r="W676" s="38"/>
      <c r="X676" s="38"/>
      <c r="Y676" s="38"/>
      <c r="Z676" s="38"/>
    </row>
    <row r="677">
      <c r="A677" s="334"/>
      <c r="B677" s="335"/>
      <c r="C677" s="336"/>
      <c r="D677" s="337"/>
      <c r="E677" s="335"/>
      <c r="F677" s="335"/>
      <c r="G677" s="335"/>
      <c r="H677" s="38"/>
      <c r="I677" s="38"/>
      <c r="J677" s="38"/>
      <c r="K677" s="38"/>
      <c r="L677" s="38"/>
      <c r="M677" s="38"/>
      <c r="N677" s="38"/>
      <c r="O677" s="38"/>
      <c r="P677" s="38"/>
      <c r="Q677" s="38"/>
      <c r="R677" s="38"/>
      <c r="S677" s="38"/>
      <c r="T677" s="38"/>
      <c r="U677" s="38"/>
      <c r="V677" s="38"/>
      <c r="W677" s="38"/>
      <c r="X677" s="38"/>
      <c r="Y677" s="38"/>
      <c r="Z677" s="38"/>
    </row>
    <row r="678">
      <c r="A678" s="334"/>
      <c r="B678" s="335"/>
      <c r="C678" s="336"/>
      <c r="D678" s="337"/>
      <c r="E678" s="335"/>
      <c r="F678" s="335"/>
      <c r="G678" s="335"/>
      <c r="H678" s="38"/>
      <c r="I678" s="38"/>
      <c r="J678" s="38"/>
      <c r="K678" s="38"/>
      <c r="L678" s="38"/>
      <c r="M678" s="38"/>
      <c r="N678" s="38"/>
      <c r="O678" s="38"/>
      <c r="P678" s="38"/>
      <c r="Q678" s="38"/>
      <c r="R678" s="38"/>
      <c r="S678" s="38"/>
      <c r="T678" s="38"/>
      <c r="U678" s="38"/>
      <c r="V678" s="38"/>
      <c r="W678" s="38"/>
      <c r="X678" s="38"/>
      <c r="Y678" s="38"/>
      <c r="Z678" s="38"/>
    </row>
    <row r="679">
      <c r="A679" s="334"/>
      <c r="B679" s="335"/>
      <c r="C679" s="336"/>
      <c r="D679" s="337"/>
      <c r="E679" s="335"/>
      <c r="F679" s="335"/>
      <c r="G679" s="335"/>
      <c r="H679" s="38"/>
      <c r="I679" s="38"/>
      <c r="J679" s="38"/>
      <c r="K679" s="38"/>
      <c r="L679" s="38"/>
      <c r="M679" s="38"/>
      <c r="N679" s="38"/>
      <c r="O679" s="38"/>
      <c r="P679" s="38"/>
      <c r="Q679" s="38"/>
      <c r="R679" s="38"/>
      <c r="S679" s="38"/>
      <c r="T679" s="38"/>
      <c r="U679" s="38"/>
      <c r="V679" s="38"/>
      <c r="W679" s="38"/>
      <c r="X679" s="38"/>
      <c r="Y679" s="38"/>
      <c r="Z679" s="38"/>
    </row>
    <row r="680">
      <c r="A680" s="334"/>
      <c r="B680" s="335"/>
      <c r="C680" s="336"/>
      <c r="D680" s="337"/>
      <c r="E680" s="335"/>
      <c r="F680" s="335"/>
      <c r="G680" s="335"/>
      <c r="H680" s="38"/>
      <c r="I680" s="38"/>
      <c r="J680" s="38"/>
      <c r="K680" s="38"/>
      <c r="L680" s="38"/>
      <c r="M680" s="38"/>
      <c r="N680" s="38"/>
      <c r="O680" s="38"/>
      <c r="P680" s="38"/>
      <c r="Q680" s="38"/>
      <c r="R680" s="38"/>
      <c r="S680" s="38"/>
      <c r="T680" s="38"/>
      <c r="U680" s="38"/>
      <c r="V680" s="38"/>
      <c r="W680" s="38"/>
      <c r="X680" s="38"/>
      <c r="Y680" s="38"/>
      <c r="Z680" s="38"/>
    </row>
    <row r="681">
      <c r="A681" s="334"/>
      <c r="B681" s="335"/>
      <c r="C681" s="336"/>
      <c r="D681" s="337"/>
      <c r="E681" s="335"/>
      <c r="F681" s="335"/>
      <c r="G681" s="335"/>
      <c r="H681" s="38"/>
      <c r="I681" s="38"/>
      <c r="J681" s="38"/>
      <c r="K681" s="38"/>
      <c r="L681" s="38"/>
      <c r="M681" s="38"/>
      <c r="N681" s="38"/>
      <c r="O681" s="38"/>
      <c r="P681" s="38"/>
      <c r="Q681" s="38"/>
      <c r="R681" s="38"/>
      <c r="S681" s="38"/>
      <c r="T681" s="38"/>
      <c r="U681" s="38"/>
      <c r="V681" s="38"/>
      <c r="W681" s="38"/>
      <c r="X681" s="38"/>
      <c r="Y681" s="38"/>
      <c r="Z681" s="38"/>
    </row>
    <row r="682">
      <c r="A682" s="334"/>
      <c r="B682" s="335"/>
      <c r="C682" s="336"/>
      <c r="D682" s="337"/>
      <c r="E682" s="335"/>
      <c r="F682" s="335"/>
      <c r="G682" s="335"/>
      <c r="H682" s="38"/>
      <c r="I682" s="38"/>
      <c r="J682" s="38"/>
      <c r="K682" s="38"/>
      <c r="L682" s="38"/>
      <c r="M682" s="38"/>
      <c r="N682" s="38"/>
      <c r="O682" s="38"/>
      <c r="P682" s="38"/>
      <c r="Q682" s="38"/>
      <c r="R682" s="38"/>
      <c r="S682" s="38"/>
      <c r="T682" s="38"/>
      <c r="U682" s="38"/>
      <c r="V682" s="38"/>
      <c r="W682" s="38"/>
      <c r="X682" s="38"/>
      <c r="Y682" s="38"/>
      <c r="Z682" s="38"/>
    </row>
    <row r="683">
      <c r="A683" s="334"/>
      <c r="B683" s="335"/>
      <c r="C683" s="336"/>
      <c r="D683" s="337"/>
      <c r="E683" s="335"/>
      <c r="F683" s="335"/>
      <c r="G683" s="335"/>
      <c r="H683" s="38"/>
      <c r="I683" s="38"/>
      <c r="J683" s="38"/>
      <c r="K683" s="38"/>
      <c r="L683" s="38"/>
      <c r="M683" s="38"/>
      <c r="N683" s="38"/>
      <c r="O683" s="38"/>
      <c r="P683" s="38"/>
      <c r="Q683" s="38"/>
      <c r="R683" s="38"/>
      <c r="S683" s="38"/>
      <c r="T683" s="38"/>
      <c r="U683" s="38"/>
      <c r="V683" s="38"/>
      <c r="W683" s="38"/>
      <c r="X683" s="38"/>
      <c r="Y683" s="38"/>
      <c r="Z683" s="38"/>
    </row>
    <row r="684">
      <c r="A684" s="334"/>
      <c r="B684" s="335"/>
      <c r="C684" s="336"/>
      <c r="D684" s="337"/>
      <c r="E684" s="335"/>
      <c r="F684" s="335"/>
      <c r="G684" s="335"/>
      <c r="H684" s="38"/>
      <c r="I684" s="38"/>
      <c r="J684" s="38"/>
      <c r="K684" s="38"/>
      <c r="L684" s="38"/>
      <c r="M684" s="38"/>
      <c r="N684" s="38"/>
      <c r="O684" s="38"/>
      <c r="P684" s="38"/>
      <c r="Q684" s="38"/>
      <c r="R684" s="38"/>
      <c r="S684" s="38"/>
      <c r="T684" s="38"/>
      <c r="U684" s="38"/>
      <c r="V684" s="38"/>
      <c r="W684" s="38"/>
      <c r="X684" s="38"/>
      <c r="Y684" s="38"/>
      <c r="Z684" s="38"/>
    </row>
    <row r="685">
      <c r="A685" s="334"/>
      <c r="B685" s="335"/>
      <c r="C685" s="336"/>
      <c r="D685" s="337"/>
      <c r="E685" s="335"/>
      <c r="F685" s="335"/>
      <c r="G685" s="335"/>
      <c r="H685" s="38"/>
      <c r="I685" s="38"/>
      <c r="J685" s="38"/>
      <c r="K685" s="38"/>
      <c r="L685" s="38"/>
      <c r="M685" s="38"/>
      <c r="N685" s="38"/>
      <c r="O685" s="38"/>
      <c r="P685" s="38"/>
      <c r="Q685" s="38"/>
      <c r="R685" s="38"/>
      <c r="S685" s="38"/>
      <c r="T685" s="38"/>
      <c r="U685" s="38"/>
      <c r="V685" s="38"/>
      <c r="W685" s="38"/>
      <c r="X685" s="38"/>
      <c r="Y685" s="38"/>
      <c r="Z685" s="38"/>
    </row>
    <row r="686">
      <c r="A686" s="334"/>
      <c r="B686" s="335"/>
      <c r="C686" s="336"/>
      <c r="D686" s="337"/>
      <c r="E686" s="335"/>
      <c r="F686" s="335"/>
      <c r="G686" s="335"/>
      <c r="H686" s="38"/>
      <c r="I686" s="38"/>
      <c r="J686" s="38"/>
      <c r="K686" s="38"/>
      <c r="L686" s="38"/>
      <c r="M686" s="38"/>
      <c r="N686" s="38"/>
      <c r="O686" s="38"/>
      <c r="P686" s="38"/>
      <c r="Q686" s="38"/>
      <c r="R686" s="38"/>
      <c r="S686" s="38"/>
      <c r="T686" s="38"/>
      <c r="U686" s="38"/>
      <c r="V686" s="38"/>
      <c r="W686" s="38"/>
      <c r="X686" s="38"/>
      <c r="Y686" s="38"/>
      <c r="Z686" s="38"/>
    </row>
    <row r="687">
      <c r="A687" s="334"/>
      <c r="B687" s="335"/>
      <c r="C687" s="336"/>
      <c r="D687" s="337"/>
      <c r="E687" s="335"/>
      <c r="F687" s="335"/>
      <c r="G687" s="335"/>
      <c r="H687" s="38"/>
      <c r="I687" s="38"/>
      <c r="J687" s="38"/>
      <c r="K687" s="38"/>
      <c r="L687" s="38"/>
      <c r="M687" s="38"/>
      <c r="N687" s="38"/>
      <c r="O687" s="38"/>
      <c r="P687" s="38"/>
      <c r="Q687" s="38"/>
      <c r="R687" s="38"/>
      <c r="S687" s="38"/>
      <c r="T687" s="38"/>
      <c r="U687" s="38"/>
      <c r="V687" s="38"/>
      <c r="W687" s="38"/>
      <c r="X687" s="38"/>
      <c r="Y687" s="38"/>
      <c r="Z687" s="38"/>
    </row>
    <row r="688">
      <c r="A688" s="334"/>
      <c r="B688" s="335"/>
      <c r="C688" s="336"/>
      <c r="D688" s="337"/>
      <c r="E688" s="335"/>
      <c r="F688" s="335"/>
      <c r="G688" s="335"/>
      <c r="H688" s="38"/>
      <c r="I688" s="38"/>
      <c r="J688" s="38"/>
      <c r="K688" s="38"/>
      <c r="L688" s="38"/>
      <c r="M688" s="38"/>
      <c r="N688" s="38"/>
      <c r="O688" s="38"/>
      <c r="P688" s="38"/>
      <c r="Q688" s="38"/>
      <c r="R688" s="38"/>
      <c r="S688" s="38"/>
      <c r="T688" s="38"/>
      <c r="U688" s="38"/>
      <c r="V688" s="38"/>
      <c r="W688" s="38"/>
      <c r="X688" s="38"/>
      <c r="Y688" s="38"/>
      <c r="Z688" s="38"/>
    </row>
    <row r="689">
      <c r="A689" s="334"/>
      <c r="B689" s="335"/>
      <c r="C689" s="336"/>
      <c r="D689" s="337"/>
      <c r="E689" s="335"/>
      <c r="F689" s="335"/>
      <c r="G689" s="335"/>
      <c r="H689" s="38"/>
      <c r="I689" s="38"/>
      <c r="J689" s="38"/>
      <c r="K689" s="38"/>
      <c r="L689" s="38"/>
      <c r="M689" s="38"/>
      <c r="N689" s="38"/>
      <c r="O689" s="38"/>
      <c r="P689" s="38"/>
      <c r="Q689" s="38"/>
      <c r="R689" s="38"/>
      <c r="S689" s="38"/>
      <c r="T689" s="38"/>
      <c r="U689" s="38"/>
      <c r="V689" s="38"/>
      <c r="W689" s="38"/>
      <c r="X689" s="38"/>
      <c r="Y689" s="38"/>
      <c r="Z689" s="38"/>
    </row>
    <row r="690">
      <c r="A690" s="334"/>
      <c r="B690" s="335"/>
      <c r="C690" s="336"/>
      <c r="D690" s="337"/>
      <c r="E690" s="335"/>
      <c r="F690" s="335"/>
      <c r="G690" s="335"/>
      <c r="H690" s="38"/>
      <c r="I690" s="38"/>
      <c r="J690" s="38"/>
      <c r="K690" s="38"/>
      <c r="L690" s="38"/>
      <c r="M690" s="38"/>
      <c r="N690" s="38"/>
      <c r="O690" s="38"/>
      <c r="P690" s="38"/>
      <c r="Q690" s="38"/>
      <c r="R690" s="38"/>
      <c r="S690" s="38"/>
      <c r="T690" s="38"/>
      <c r="U690" s="38"/>
      <c r="V690" s="38"/>
      <c r="W690" s="38"/>
      <c r="X690" s="38"/>
      <c r="Y690" s="38"/>
      <c r="Z690" s="38"/>
    </row>
    <row r="691">
      <c r="A691" s="334"/>
      <c r="B691" s="335"/>
      <c r="C691" s="336"/>
      <c r="D691" s="337"/>
      <c r="E691" s="335"/>
      <c r="F691" s="335"/>
      <c r="G691" s="335"/>
      <c r="H691" s="38"/>
      <c r="I691" s="38"/>
      <c r="J691" s="38"/>
      <c r="K691" s="38"/>
      <c r="L691" s="38"/>
      <c r="M691" s="38"/>
      <c r="N691" s="38"/>
      <c r="O691" s="38"/>
      <c r="P691" s="38"/>
      <c r="Q691" s="38"/>
      <c r="R691" s="38"/>
      <c r="S691" s="38"/>
      <c r="T691" s="38"/>
      <c r="U691" s="38"/>
      <c r="V691" s="38"/>
      <c r="W691" s="38"/>
      <c r="X691" s="38"/>
      <c r="Y691" s="38"/>
      <c r="Z691" s="38"/>
    </row>
    <row r="692">
      <c r="A692" s="334"/>
      <c r="B692" s="335"/>
      <c r="C692" s="336"/>
      <c r="D692" s="337"/>
      <c r="E692" s="335"/>
      <c r="F692" s="335"/>
      <c r="G692" s="335"/>
      <c r="H692" s="38"/>
      <c r="I692" s="38"/>
      <c r="J692" s="38"/>
      <c r="K692" s="38"/>
      <c r="L692" s="38"/>
      <c r="M692" s="38"/>
      <c r="N692" s="38"/>
      <c r="O692" s="38"/>
      <c r="P692" s="38"/>
      <c r="Q692" s="38"/>
      <c r="R692" s="38"/>
      <c r="S692" s="38"/>
      <c r="T692" s="38"/>
      <c r="U692" s="38"/>
      <c r="V692" s="38"/>
      <c r="W692" s="38"/>
      <c r="X692" s="38"/>
      <c r="Y692" s="38"/>
      <c r="Z692" s="38"/>
    </row>
    <row r="693">
      <c r="A693" s="334"/>
      <c r="B693" s="335"/>
      <c r="C693" s="336"/>
      <c r="D693" s="337"/>
      <c r="E693" s="335"/>
      <c r="F693" s="335"/>
      <c r="G693" s="335"/>
      <c r="H693" s="38"/>
      <c r="I693" s="38"/>
      <c r="J693" s="38"/>
      <c r="K693" s="38"/>
      <c r="L693" s="38"/>
      <c r="M693" s="38"/>
      <c r="N693" s="38"/>
      <c r="O693" s="38"/>
      <c r="P693" s="38"/>
      <c r="Q693" s="38"/>
      <c r="R693" s="38"/>
      <c r="S693" s="38"/>
      <c r="T693" s="38"/>
      <c r="U693" s="38"/>
      <c r="V693" s="38"/>
      <c r="W693" s="38"/>
      <c r="X693" s="38"/>
      <c r="Y693" s="38"/>
      <c r="Z693" s="38"/>
    </row>
    <row r="694">
      <c r="A694" s="334"/>
      <c r="B694" s="335"/>
      <c r="C694" s="336"/>
      <c r="D694" s="337"/>
      <c r="E694" s="335"/>
      <c r="F694" s="335"/>
      <c r="G694" s="335"/>
      <c r="H694" s="38"/>
      <c r="I694" s="38"/>
      <c r="J694" s="38"/>
      <c r="K694" s="38"/>
      <c r="L694" s="38"/>
      <c r="M694" s="38"/>
      <c r="N694" s="38"/>
      <c r="O694" s="38"/>
      <c r="P694" s="38"/>
      <c r="Q694" s="38"/>
      <c r="R694" s="38"/>
      <c r="S694" s="38"/>
      <c r="T694" s="38"/>
      <c r="U694" s="38"/>
      <c r="V694" s="38"/>
      <c r="W694" s="38"/>
      <c r="X694" s="38"/>
      <c r="Y694" s="38"/>
      <c r="Z694" s="38"/>
    </row>
    <row r="695">
      <c r="A695" s="334"/>
      <c r="B695" s="335"/>
      <c r="C695" s="336"/>
      <c r="D695" s="337"/>
      <c r="E695" s="335"/>
      <c r="F695" s="335"/>
      <c r="G695" s="335"/>
      <c r="H695" s="38"/>
      <c r="I695" s="38"/>
      <c r="J695" s="38"/>
      <c r="K695" s="38"/>
      <c r="L695" s="38"/>
      <c r="M695" s="38"/>
      <c r="N695" s="38"/>
      <c r="O695" s="38"/>
      <c r="P695" s="38"/>
      <c r="Q695" s="38"/>
      <c r="R695" s="38"/>
      <c r="S695" s="38"/>
      <c r="T695" s="38"/>
      <c r="U695" s="38"/>
      <c r="V695" s="38"/>
      <c r="W695" s="38"/>
      <c r="X695" s="38"/>
      <c r="Y695" s="38"/>
      <c r="Z695" s="38"/>
    </row>
    <row r="696">
      <c r="A696" s="334"/>
      <c r="B696" s="335"/>
      <c r="C696" s="336"/>
      <c r="D696" s="337"/>
      <c r="E696" s="335"/>
      <c r="F696" s="335"/>
      <c r="G696" s="335"/>
      <c r="H696" s="38"/>
      <c r="I696" s="38"/>
      <c r="J696" s="38"/>
      <c r="K696" s="38"/>
      <c r="L696" s="38"/>
      <c r="M696" s="38"/>
      <c r="N696" s="38"/>
      <c r="O696" s="38"/>
      <c r="P696" s="38"/>
      <c r="Q696" s="38"/>
      <c r="R696" s="38"/>
      <c r="S696" s="38"/>
      <c r="T696" s="38"/>
      <c r="U696" s="38"/>
      <c r="V696" s="38"/>
      <c r="W696" s="38"/>
      <c r="X696" s="38"/>
      <c r="Y696" s="38"/>
      <c r="Z696" s="38"/>
    </row>
    <row r="697">
      <c r="A697" s="334"/>
      <c r="B697" s="335"/>
      <c r="C697" s="336"/>
      <c r="D697" s="337"/>
      <c r="E697" s="335"/>
      <c r="F697" s="335"/>
      <c r="G697" s="335"/>
      <c r="H697" s="38"/>
      <c r="I697" s="38"/>
      <c r="J697" s="38"/>
      <c r="K697" s="38"/>
      <c r="L697" s="38"/>
      <c r="M697" s="38"/>
      <c r="N697" s="38"/>
      <c r="O697" s="38"/>
      <c r="P697" s="38"/>
      <c r="Q697" s="38"/>
      <c r="R697" s="38"/>
      <c r="S697" s="38"/>
      <c r="T697" s="38"/>
      <c r="U697" s="38"/>
      <c r="V697" s="38"/>
      <c r="W697" s="38"/>
      <c r="X697" s="38"/>
      <c r="Y697" s="38"/>
      <c r="Z697" s="38"/>
    </row>
    <row r="698">
      <c r="A698" s="334"/>
      <c r="B698" s="335"/>
      <c r="C698" s="336"/>
      <c r="D698" s="337"/>
      <c r="E698" s="335"/>
      <c r="F698" s="335"/>
      <c r="G698" s="335"/>
      <c r="H698" s="38"/>
      <c r="I698" s="38"/>
      <c r="J698" s="38"/>
      <c r="K698" s="38"/>
      <c r="L698" s="38"/>
      <c r="M698" s="38"/>
      <c r="N698" s="38"/>
      <c r="O698" s="38"/>
      <c r="P698" s="38"/>
      <c r="Q698" s="38"/>
      <c r="R698" s="38"/>
      <c r="S698" s="38"/>
      <c r="T698" s="38"/>
      <c r="U698" s="38"/>
      <c r="V698" s="38"/>
      <c r="W698" s="38"/>
      <c r="X698" s="38"/>
      <c r="Y698" s="38"/>
      <c r="Z698" s="38"/>
    </row>
    <row r="699">
      <c r="A699" s="334"/>
      <c r="B699" s="335"/>
      <c r="C699" s="336"/>
      <c r="D699" s="337"/>
      <c r="E699" s="335"/>
      <c r="F699" s="335"/>
      <c r="G699" s="335"/>
      <c r="H699" s="38"/>
      <c r="I699" s="38"/>
      <c r="J699" s="38"/>
      <c r="K699" s="38"/>
      <c r="L699" s="38"/>
      <c r="M699" s="38"/>
      <c r="N699" s="38"/>
      <c r="O699" s="38"/>
      <c r="P699" s="38"/>
      <c r="Q699" s="38"/>
      <c r="R699" s="38"/>
      <c r="S699" s="38"/>
      <c r="T699" s="38"/>
      <c r="U699" s="38"/>
      <c r="V699" s="38"/>
      <c r="W699" s="38"/>
      <c r="X699" s="38"/>
      <c r="Y699" s="38"/>
      <c r="Z699" s="38"/>
    </row>
    <row r="700">
      <c r="A700" s="334"/>
      <c r="B700" s="335"/>
      <c r="C700" s="336"/>
      <c r="D700" s="337"/>
      <c r="E700" s="335"/>
      <c r="F700" s="335"/>
      <c r="G700" s="335"/>
      <c r="H700" s="38"/>
      <c r="I700" s="38"/>
      <c r="J700" s="38"/>
      <c r="K700" s="38"/>
      <c r="L700" s="38"/>
      <c r="M700" s="38"/>
      <c r="N700" s="38"/>
      <c r="O700" s="38"/>
      <c r="P700" s="38"/>
      <c r="Q700" s="38"/>
      <c r="R700" s="38"/>
      <c r="S700" s="38"/>
      <c r="T700" s="38"/>
      <c r="U700" s="38"/>
      <c r="V700" s="38"/>
      <c r="W700" s="38"/>
      <c r="X700" s="38"/>
      <c r="Y700" s="38"/>
      <c r="Z700" s="38"/>
    </row>
    <row r="701">
      <c r="A701" s="334"/>
      <c r="B701" s="335"/>
      <c r="C701" s="336"/>
      <c r="D701" s="337"/>
      <c r="E701" s="335"/>
      <c r="F701" s="335"/>
      <c r="G701" s="335"/>
      <c r="H701" s="38"/>
      <c r="I701" s="38"/>
      <c r="J701" s="38"/>
      <c r="K701" s="38"/>
      <c r="L701" s="38"/>
      <c r="M701" s="38"/>
      <c r="N701" s="38"/>
      <c r="O701" s="38"/>
      <c r="P701" s="38"/>
      <c r="Q701" s="38"/>
      <c r="R701" s="38"/>
      <c r="S701" s="38"/>
      <c r="T701" s="38"/>
      <c r="U701" s="38"/>
      <c r="V701" s="38"/>
      <c r="W701" s="38"/>
      <c r="X701" s="38"/>
      <c r="Y701" s="38"/>
      <c r="Z701" s="38"/>
    </row>
    <row r="702">
      <c r="A702" s="334"/>
      <c r="B702" s="335"/>
      <c r="C702" s="336"/>
      <c r="D702" s="337"/>
      <c r="E702" s="335"/>
      <c r="F702" s="335"/>
      <c r="G702" s="335"/>
      <c r="H702" s="38"/>
      <c r="I702" s="38"/>
      <c r="J702" s="38"/>
      <c r="K702" s="38"/>
      <c r="L702" s="38"/>
      <c r="M702" s="38"/>
      <c r="N702" s="38"/>
      <c r="O702" s="38"/>
      <c r="P702" s="38"/>
      <c r="Q702" s="38"/>
      <c r="R702" s="38"/>
      <c r="S702" s="38"/>
      <c r="T702" s="38"/>
      <c r="U702" s="38"/>
      <c r="V702" s="38"/>
      <c r="W702" s="38"/>
      <c r="X702" s="38"/>
      <c r="Y702" s="38"/>
      <c r="Z702" s="38"/>
    </row>
    <row r="703">
      <c r="A703" s="334"/>
      <c r="B703" s="335"/>
      <c r="C703" s="336"/>
      <c r="D703" s="337"/>
      <c r="E703" s="335"/>
      <c r="F703" s="335"/>
      <c r="G703" s="335"/>
      <c r="H703" s="38"/>
      <c r="I703" s="38"/>
      <c r="J703" s="38"/>
      <c r="K703" s="38"/>
      <c r="L703" s="38"/>
      <c r="M703" s="38"/>
      <c r="N703" s="38"/>
      <c r="O703" s="38"/>
      <c r="P703" s="38"/>
      <c r="Q703" s="38"/>
      <c r="R703" s="38"/>
      <c r="S703" s="38"/>
      <c r="T703" s="38"/>
      <c r="U703" s="38"/>
      <c r="V703" s="38"/>
      <c r="W703" s="38"/>
      <c r="X703" s="38"/>
      <c r="Y703" s="38"/>
      <c r="Z703" s="38"/>
    </row>
    <row r="704">
      <c r="A704" s="334"/>
      <c r="B704" s="335"/>
      <c r="C704" s="336"/>
      <c r="D704" s="337"/>
      <c r="E704" s="335"/>
      <c r="F704" s="335"/>
      <c r="G704" s="335"/>
      <c r="H704" s="38"/>
      <c r="I704" s="38"/>
      <c r="J704" s="38"/>
      <c r="K704" s="38"/>
      <c r="L704" s="38"/>
      <c r="M704" s="38"/>
      <c r="N704" s="38"/>
      <c r="O704" s="38"/>
      <c r="P704" s="38"/>
      <c r="Q704" s="38"/>
      <c r="R704" s="38"/>
      <c r="S704" s="38"/>
      <c r="T704" s="38"/>
      <c r="U704" s="38"/>
      <c r="V704" s="38"/>
      <c r="W704" s="38"/>
      <c r="X704" s="38"/>
      <c r="Y704" s="38"/>
      <c r="Z704" s="38"/>
    </row>
    <row r="705">
      <c r="A705" s="334"/>
      <c r="B705" s="335"/>
      <c r="C705" s="336"/>
      <c r="D705" s="337"/>
      <c r="E705" s="335"/>
      <c r="F705" s="335"/>
      <c r="G705" s="335"/>
      <c r="H705" s="38"/>
      <c r="I705" s="38"/>
      <c r="J705" s="38"/>
      <c r="K705" s="38"/>
      <c r="L705" s="38"/>
      <c r="M705" s="38"/>
      <c r="N705" s="38"/>
      <c r="O705" s="38"/>
      <c r="P705" s="38"/>
      <c r="Q705" s="38"/>
      <c r="R705" s="38"/>
      <c r="S705" s="38"/>
      <c r="T705" s="38"/>
      <c r="U705" s="38"/>
      <c r="V705" s="38"/>
      <c r="W705" s="38"/>
      <c r="X705" s="38"/>
      <c r="Y705" s="38"/>
      <c r="Z705" s="38"/>
    </row>
    <row r="706">
      <c r="A706" s="334"/>
      <c r="B706" s="335"/>
      <c r="C706" s="336"/>
      <c r="D706" s="337"/>
      <c r="E706" s="335"/>
      <c r="F706" s="335"/>
      <c r="G706" s="335"/>
      <c r="H706" s="38"/>
      <c r="I706" s="38"/>
      <c r="J706" s="38"/>
      <c r="K706" s="38"/>
      <c r="L706" s="38"/>
      <c r="M706" s="38"/>
      <c r="N706" s="38"/>
      <c r="O706" s="38"/>
      <c r="P706" s="38"/>
      <c r="Q706" s="38"/>
      <c r="R706" s="38"/>
      <c r="S706" s="38"/>
      <c r="T706" s="38"/>
      <c r="U706" s="38"/>
      <c r="V706" s="38"/>
      <c r="W706" s="38"/>
      <c r="X706" s="38"/>
      <c r="Y706" s="38"/>
      <c r="Z706" s="38"/>
    </row>
    <row r="707">
      <c r="A707" s="334"/>
      <c r="B707" s="335"/>
      <c r="C707" s="336"/>
      <c r="D707" s="337"/>
      <c r="E707" s="335"/>
      <c r="F707" s="335"/>
      <c r="G707" s="335"/>
      <c r="H707" s="38"/>
      <c r="I707" s="38"/>
      <c r="J707" s="38"/>
      <c r="K707" s="38"/>
      <c r="L707" s="38"/>
      <c r="M707" s="38"/>
      <c r="N707" s="38"/>
      <c r="O707" s="38"/>
      <c r="P707" s="38"/>
      <c r="Q707" s="38"/>
      <c r="R707" s="38"/>
      <c r="S707" s="38"/>
      <c r="T707" s="38"/>
      <c r="U707" s="38"/>
      <c r="V707" s="38"/>
      <c r="W707" s="38"/>
      <c r="X707" s="38"/>
      <c r="Y707" s="38"/>
      <c r="Z707" s="38"/>
    </row>
    <row r="708">
      <c r="A708" s="334"/>
      <c r="B708" s="335"/>
      <c r="C708" s="336"/>
      <c r="D708" s="337"/>
      <c r="E708" s="335"/>
      <c r="F708" s="335"/>
      <c r="G708" s="335"/>
      <c r="H708" s="38"/>
      <c r="I708" s="38"/>
      <c r="J708" s="38"/>
      <c r="K708" s="38"/>
      <c r="L708" s="38"/>
      <c r="M708" s="38"/>
      <c r="N708" s="38"/>
      <c r="O708" s="38"/>
      <c r="P708" s="38"/>
      <c r="Q708" s="38"/>
      <c r="R708" s="38"/>
      <c r="S708" s="38"/>
      <c r="T708" s="38"/>
      <c r="U708" s="38"/>
      <c r="V708" s="38"/>
      <c r="W708" s="38"/>
      <c r="X708" s="38"/>
      <c r="Y708" s="38"/>
      <c r="Z708" s="38"/>
    </row>
    <row r="709">
      <c r="A709" s="334"/>
      <c r="B709" s="335"/>
      <c r="C709" s="336"/>
      <c r="D709" s="337"/>
      <c r="E709" s="335"/>
      <c r="F709" s="335"/>
      <c r="G709" s="335"/>
      <c r="H709" s="38"/>
      <c r="I709" s="38"/>
      <c r="J709" s="38"/>
      <c r="K709" s="38"/>
      <c r="L709" s="38"/>
      <c r="M709" s="38"/>
      <c r="N709" s="38"/>
      <c r="O709" s="38"/>
      <c r="P709" s="38"/>
      <c r="Q709" s="38"/>
      <c r="R709" s="38"/>
      <c r="S709" s="38"/>
      <c r="T709" s="38"/>
      <c r="U709" s="38"/>
      <c r="V709" s="38"/>
      <c r="W709" s="38"/>
      <c r="X709" s="38"/>
      <c r="Y709" s="38"/>
      <c r="Z709" s="38"/>
    </row>
    <row r="710">
      <c r="A710" s="334"/>
      <c r="B710" s="335"/>
      <c r="C710" s="336"/>
      <c r="D710" s="337"/>
      <c r="E710" s="335"/>
      <c r="F710" s="335"/>
      <c r="G710" s="335"/>
      <c r="H710" s="38"/>
      <c r="I710" s="38"/>
      <c r="J710" s="38"/>
      <c r="K710" s="38"/>
      <c r="L710" s="38"/>
      <c r="M710" s="38"/>
      <c r="N710" s="38"/>
      <c r="O710" s="38"/>
      <c r="P710" s="38"/>
      <c r="Q710" s="38"/>
      <c r="R710" s="38"/>
      <c r="S710" s="38"/>
      <c r="T710" s="38"/>
      <c r="U710" s="38"/>
      <c r="V710" s="38"/>
      <c r="W710" s="38"/>
      <c r="X710" s="38"/>
      <c r="Y710" s="38"/>
      <c r="Z710" s="38"/>
    </row>
    <row r="711">
      <c r="A711" s="334"/>
      <c r="B711" s="335"/>
      <c r="C711" s="336"/>
      <c r="D711" s="337"/>
      <c r="E711" s="335"/>
      <c r="F711" s="335"/>
      <c r="G711" s="335"/>
      <c r="H711" s="38"/>
      <c r="I711" s="38"/>
      <c r="J711" s="38"/>
      <c r="K711" s="38"/>
      <c r="L711" s="38"/>
      <c r="M711" s="38"/>
      <c r="N711" s="38"/>
      <c r="O711" s="38"/>
      <c r="P711" s="38"/>
      <c r="Q711" s="38"/>
      <c r="R711" s="38"/>
      <c r="S711" s="38"/>
      <c r="T711" s="38"/>
      <c r="U711" s="38"/>
      <c r="V711" s="38"/>
      <c r="W711" s="38"/>
      <c r="X711" s="38"/>
      <c r="Y711" s="38"/>
      <c r="Z711" s="38"/>
    </row>
    <row r="712">
      <c r="A712" s="334"/>
      <c r="B712" s="335"/>
      <c r="C712" s="336"/>
      <c r="D712" s="337"/>
      <c r="E712" s="335"/>
      <c r="F712" s="335"/>
      <c r="G712" s="335"/>
      <c r="H712" s="38"/>
      <c r="I712" s="38"/>
      <c r="J712" s="38"/>
      <c r="K712" s="38"/>
      <c r="L712" s="38"/>
      <c r="M712" s="38"/>
      <c r="N712" s="38"/>
      <c r="O712" s="38"/>
      <c r="P712" s="38"/>
      <c r="Q712" s="38"/>
      <c r="R712" s="38"/>
      <c r="S712" s="38"/>
      <c r="T712" s="38"/>
      <c r="U712" s="38"/>
      <c r="V712" s="38"/>
      <c r="W712" s="38"/>
      <c r="X712" s="38"/>
      <c r="Y712" s="38"/>
      <c r="Z712" s="38"/>
    </row>
    <row r="713">
      <c r="A713" s="334"/>
      <c r="B713" s="335"/>
      <c r="C713" s="336"/>
      <c r="D713" s="337"/>
      <c r="E713" s="335"/>
      <c r="F713" s="335"/>
      <c r="G713" s="335"/>
      <c r="H713" s="38"/>
      <c r="I713" s="38"/>
      <c r="J713" s="38"/>
      <c r="K713" s="38"/>
      <c r="L713" s="38"/>
      <c r="M713" s="38"/>
      <c r="N713" s="38"/>
      <c r="O713" s="38"/>
      <c r="P713" s="38"/>
      <c r="Q713" s="38"/>
      <c r="R713" s="38"/>
      <c r="S713" s="38"/>
      <c r="T713" s="38"/>
      <c r="U713" s="38"/>
      <c r="V713" s="38"/>
      <c r="W713" s="38"/>
      <c r="X713" s="38"/>
      <c r="Y713" s="38"/>
      <c r="Z713" s="38"/>
    </row>
    <row r="714">
      <c r="A714" s="334"/>
      <c r="B714" s="335"/>
      <c r="C714" s="336"/>
      <c r="D714" s="337"/>
      <c r="E714" s="335"/>
      <c r="F714" s="335"/>
      <c r="G714" s="335"/>
      <c r="H714" s="38"/>
      <c r="I714" s="38"/>
      <c r="J714" s="38"/>
      <c r="K714" s="38"/>
      <c r="L714" s="38"/>
      <c r="M714" s="38"/>
      <c r="N714" s="38"/>
      <c r="O714" s="38"/>
      <c r="P714" s="38"/>
      <c r="Q714" s="38"/>
      <c r="R714" s="38"/>
      <c r="S714" s="38"/>
      <c r="T714" s="38"/>
      <c r="U714" s="38"/>
      <c r="V714" s="38"/>
      <c r="W714" s="38"/>
      <c r="X714" s="38"/>
      <c r="Y714" s="38"/>
      <c r="Z714" s="38"/>
    </row>
    <row r="715">
      <c r="A715" s="334"/>
      <c r="B715" s="335"/>
      <c r="C715" s="336"/>
      <c r="D715" s="337"/>
      <c r="E715" s="335"/>
      <c r="F715" s="335"/>
      <c r="G715" s="335"/>
      <c r="H715" s="38"/>
      <c r="I715" s="38"/>
      <c r="J715" s="38"/>
      <c r="K715" s="38"/>
      <c r="L715" s="38"/>
      <c r="M715" s="38"/>
      <c r="N715" s="38"/>
      <c r="O715" s="38"/>
      <c r="P715" s="38"/>
      <c r="Q715" s="38"/>
      <c r="R715" s="38"/>
      <c r="S715" s="38"/>
      <c r="T715" s="38"/>
      <c r="U715" s="38"/>
      <c r="V715" s="38"/>
      <c r="W715" s="38"/>
      <c r="X715" s="38"/>
      <c r="Y715" s="38"/>
      <c r="Z715" s="38"/>
    </row>
    <row r="716">
      <c r="A716" s="334"/>
      <c r="B716" s="335"/>
      <c r="C716" s="336"/>
      <c r="D716" s="337"/>
      <c r="E716" s="335"/>
      <c r="F716" s="335"/>
      <c r="G716" s="335"/>
      <c r="H716" s="38"/>
      <c r="I716" s="38"/>
      <c r="J716" s="38"/>
      <c r="K716" s="38"/>
      <c r="L716" s="38"/>
      <c r="M716" s="38"/>
      <c r="N716" s="38"/>
      <c r="O716" s="38"/>
      <c r="P716" s="38"/>
      <c r="Q716" s="38"/>
      <c r="R716" s="38"/>
      <c r="S716" s="38"/>
      <c r="T716" s="38"/>
      <c r="U716" s="38"/>
      <c r="V716" s="38"/>
      <c r="W716" s="38"/>
      <c r="X716" s="38"/>
      <c r="Y716" s="38"/>
      <c r="Z716" s="38"/>
    </row>
    <row r="717">
      <c r="A717" s="334"/>
      <c r="B717" s="335"/>
      <c r="C717" s="336"/>
      <c r="D717" s="337"/>
      <c r="E717" s="335"/>
      <c r="F717" s="335"/>
      <c r="G717" s="335"/>
      <c r="H717" s="38"/>
      <c r="I717" s="38"/>
      <c r="J717" s="38"/>
      <c r="K717" s="38"/>
      <c r="L717" s="38"/>
      <c r="M717" s="38"/>
      <c r="N717" s="38"/>
      <c r="O717" s="38"/>
      <c r="P717" s="38"/>
      <c r="Q717" s="38"/>
      <c r="R717" s="38"/>
      <c r="S717" s="38"/>
      <c r="T717" s="38"/>
      <c r="U717" s="38"/>
      <c r="V717" s="38"/>
      <c r="W717" s="38"/>
      <c r="X717" s="38"/>
      <c r="Y717" s="38"/>
      <c r="Z717" s="38"/>
    </row>
    <row r="718">
      <c r="A718" s="334"/>
      <c r="B718" s="335"/>
      <c r="C718" s="336"/>
      <c r="D718" s="337"/>
      <c r="E718" s="335"/>
      <c r="F718" s="335"/>
      <c r="G718" s="335"/>
      <c r="H718" s="38"/>
      <c r="I718" s="38"/>
      <c r="J718" s="38"/>
      <c r="K718" s="38"/>
      <c r="L718" s="38"/>
      <c r="M718" s="38"/>
      <c r="N718" s="38"/>
      <c r="O718" s="38"/>
      <c r="P718" s="38"/>
      <c r="Q718" s="38"/>
      <c r="R718" s="38"/>
      <c r="S718" s="38"/>
      <c r="T718" s="38"/>
      <c r="U718" s="38"/>
      <c r="V718" s="38"/>
      <c r="W718" s="38"/>
      <c r="X718" s="38"/>
      <c r="Y718" s="38"/>
      <c r="Z718" s="38"/>
    </row>
    <row r="719">
      <c r="A719" s="334"/>
      <c r="B719" s="335"/>
      <c r="C719" s="336"/>
      <c r="D719" s="337"/>
      <c r="E719" s="335"/>
      <c r="F719" s="335"/>
      <c r="G719" s="335"/>
      <c r="H719" s="38"/>
      <c r="I719" s="38"/>
      <c r="J719" s="38"/>
      <c r="K719" s="38"/>
      <c r="L719" s="38"/>
      <c r="M719" s="38"/>
      <c r="N719" s="38"/>
      <c r="O719" s="38"/>
      <c r="P719" s="38"/>
      <c r="Q719" s="38"/>
      <c r="R719" s="38"/>
      <c r="S719" s="38"/>
      <c r="T719" s="38"/>
      <c r="U719" s="38"/>
      <c r="V719" s="38"/>
      <c r="W719" s="38"/>
      <c r="X719" s="38"/>
      <c r="Y719" s="38"/>
      <c r="Z719" s="38"/>
    </row>
    <row r="720">
      <c r="A720" s="334"/>
      <c r="B720" s="335"/>
      <c r="C720" s="336"/>
      <c r="D720" s="337"/>
      <c r="E720" s="335"/>
      <c r="F720" s="335"/>
      <c r="G720" s="335"/>
      <c r="H720" s="38"/>
      <c r="I720" s="38"/>
      <c r="J720" s="38"/>
      <c r="K720" s="38"/>
      <c r="L720" s="38"/>
      <c r="M720" s="38"/>
      <c r="N720" s="38"/>
      <c r="O720" s="38"/>
      <c r="P720" s="38"/>
      <c r="Q720" s="38"/>
      <c r="R720" s="38"/>
      <c r="S720" s="38"/>
      <c r="T720" s="38"/>
      <c r="U720" s="38"/>
      <c r="V720" s="38"/>
      <c r="W720" s="38"/>
      <c r="X720" s="38"/>
      <c r="Y720" s="38"/>
      <c r="Z720" s="38"/>
    </row>
    <row r="721">
      <c r="A721" s="334"/>
      <c r="B721" s="335"/>
      <c r="C721" s="336"/>
      <c r="D721" s="337"/>
      <c r="E721" s="335"/>
      <c r="F721" s="335"/>
      <c r="G721" s="335"/>
      <c r="H721" s="38"/>
      <c r="I721" s="38"/>
      <c r="J721" s="38"/>
      <c r="K721" s="38"/>
      <c r="L721" s="38"/>
      <c r="M721" s="38"/>
      <c r="N721" s="38"/>
      <c r="O721" s="38"/>
      <c r="P721" s="38"/>
      <c r="Q721" s="38"/>
      <c r="R721" s="38"/>
      <c r="S721" s="38"/>
      <c r="T721" s="38"/>
      <c r="U721" s="38"/>
      <c r="V721" s="38"/>
      <c r="W721" s="38"/>
      <c r="X721" s="38"/>
      <c r="Y721" s="38"/>
      <c r="Z721" s="38"/>
    </row>
    <row r="722">
      <c r="A722" s="334"/>
      <c r="B722" s="335"/>
      <c r="C722" s="336"/>
      <c r="D722" s="337"/>
      <c r="E722" s="335"/>
      <c r="F722" s="335"/>
      <c r="G722" s="335"/>
      <c r="H722" s="38"/>
      <c r="I722" s="38"/>
      <c r="J722" s="38"/>
      <c r="K722" s="38"/>
      <c r="L722" s="38"/>
      <c r="M722" s="38"/>
      <c r="N722" s="38"/>
      <c r="O722" s="38"/>
      <c r="P722" s="38"/>
      <c r="Q722" s="38"/>
      <c r="R722" s="38"/>
      <c r="S722" s="38"/>
      <c r="T722" s="38"/>
      <c r="U722" s="38"/>
      <c r="V722" s="38"/>
      <c r="W722" s="38"/>
      <c r="X722" s="38"/>
      <c r="Y722" s="38"/>
      <c r="Z722" s="38"/>
    </row>
    <row r="723">
      <c r="A723" s="334"/>
      <c r="B723" s="335"/>
      <c r="C723" s="336"/>
      <c r="D723" s="337"/>
      <c r="E723" s="335"/>
      <c r="F723" s="335"/>
      <c r="G723" s="335"/>
      <c r="H723" s="38"/>
      <c r="I723" s="38"/>
      <c r="J723" s="38"/>
      <c r="K723" s="38"/>
      <c r="L723" s="38"/>
      <c r="M723" s="38"/>
      <c r="N723" s="38"/>
      <c r="O723" s="38"/>
      <c r="P723" s="38"/>
      <c r="Q723" s="38"/>
      <c r="R723" s="38"/>
      <c r="S723" s="38"/>
      <c r="T723" s="38"/>
      <c r="U723" s="38"/>
      <c r="V723" s="38"/>
      <c r="W723" s="38"/>
      <c r="X723" s="38"/>
      <c r="Y723" s="38"/>
      <c r="Z723" s="38"/>
    </row>
    <row r="724">
      <c r="A724" s="334"/>
      <c r="B724" s="335"/>
      <c r="C724" s="336"/>
      <c r="D724" s="337"/>
      <c r="E724" s="335"/>
      <c r="F724" s="335"/>
      <c r="G724" s="335"/>
      <c r="H724" s="38"/>
      <c r="I724" s="38"/>
      <c r="J724" s="38"/>
      <c r="K724" s="38"/>
      <c r="L724" s="38"/>
      <c r="M724" s="38"/>
      <c r="N724" s="38"/>
      <c r="O724" s="38"/>
      <c r="P724" s="38"/>
      <c r="Q724" s="38"/>
      <c r="R724" s="38"/>
      <c r="S724" s="38"/>
      <c r="T724" s="38"/>
      <c r="U724" s="38"/>
      <c r="V724" s="38"/>
      <c r="W724" s="38"/>
      <c r="X724" s="38"/>
      <c r="Y724" s="38"/>
      <c r="Z724" s="38"/>
    </row>
    <row r="725">
      <c r="A725" s="334"/>
      <c r="B725" s="335"/>
      <c r="C725" s="336"/>
      <c r="D725" s="337"/>
      <c r="E725" s="335"/>
      <c r="F725" s="335"/>
      <c r="G725" s="335"/>
      <c r="H725" s="38"/>
      <c r="I725" s="38"/>
      <c r="J725" s="38"/>
      <c r="K725" s="38"/>
      <c r="L725" s="38"/>
      <c r="M725" s="38"/>
      <c r="N725" s="38"/>
      <c r="O725" s="38"/>
      <c r="P725" s="38"/>
      <c r="Q725" s="38"/>
      <c r="R725" s="38"/>
      <c r="S725" s="38"/>
      <c r="T725" s="38"/>
      <c r="U725" s="38"/>
      <c r="V725" s="38"/>
      <c r="W725" s="38"/>
      <c r="X725" s="38"/>
      <c r="Y725" s="38"/>
      <c r="Z725" s="38"/>
    </row>
    <row r="726">
      <c r="A726" s="334"/>
      <c r="B726" s="335"/>
      <c r="C726" s="336"/>
      <c r="D726" s="337"/>
      <c r="E726" s="335"/>
      <c r="F726" s="335"/>
      <c r="G726" s="335"/>
      <c r="H726" s="38"/>
      <c r="I726" s="38"/>
      <c r="J726" s="38"/>
      <c r="K726" s="38"/>
      <c r="L726" s="38"/>
      <c r="M726" s="38"/>
      <c r="N726" s="38"/>
      <c r="O726" s="38"/>
      <c r="P726" s="38"/>
      <c r="Q726" s="38"/>
      <c r="R726" s="38"/>
      <c r="S726" s="38"/>
      <c r="T726" s="38"/>
      <c r="U726" s="38"/>
      <c r="V726" s="38"/>
      <c r="W726" s="38"/>
      <c r="X726" s="38"/>
      <c r="Y726" s="38"/>
      <c r="Z726" s="38"/>
    </row>
    <row r="727">
      <c r="A727" s="334"/>
      <c r="B727" s="335"/>
      <c r="C727" s="336"/>
      <c r="D727" s="337"/>
      <c r="E727" s="335"/>
      <c r="F727" s="335"/>
      <c r="G727" s="335"/>
      <c r="H727" s="38"/>
      <c r="I727" s="38"/>
      <c r="J727" s="38"/>
      <c r="K727" s="38"/>
      <c r="L727" s="38"/>
      <c r="M727" s="38"/>
      <c r="N727" s="38"/>
      <c r="O727" s="38"/>
      <c r="P727" s="38"/>
      <c r="Q727" s="38"/>
      <c r="R727" s="38"/>
      <c r="S727" s="38"/>
      <c r="T727" s="38"/>
      <c r="U727" s="38"/>
      <c r="V727" s="38"/>
      <c r="W727" s="38"/>
      <c r="X727" s="38"/>
      <c r="Y727" s="38"/>
      <c r="Z727" s="38"/>
    </row>
    <row r="728">
      <c r="A728" s="334"/>
      <c r="B728" s="335"/>
      <c r="C728" s="336"/>
      <c r="D728" s="337"/>
      <c r="E728" s="335"/>
      <c r="F728" s="335"/>
      <c r="G728" s="335"/>
      <c r="H728" s="38"/>
      <c r="I728" s="38"/>
      <c r="J728" s="38"/>
      <c r="K728" s="38"/>
      <c r="L728" s="38"/>
      <c r="M728" s="38"/>
      <c r="N728" s="38"/>
      <c r="O728" s="38"/>
      <c r="P728" s="38"/>
      <c r="Q728" s="38"/>
      <c r="R728" s="38"/>
      <c r="S728" s="38"/>
      <c r="T728" s="38"/>
      <c r="U728" s="38"/>
      <c r="V728" s="38"/>
      <c r="W728" s="38"/>
      <c r="X728" s="38"/>
      <c r="Y728" s="38"/>
      <c r="Z728" s="38"/>
    </row>
    <row r="729">
      <c r="A729" s="334"/>
      <c r="B729" s="335"/>
      <c r="C729" s="336"/>
      <c r="D729" s="337"/>
      <c r="E729" s="335"/>
      <c r="F729" s="335"/>
      <c r="G729" s="335"/>
      <c r="H729" s="38"/>
      <c r="I729" s="38"/>
      <c r="J729" s="38"/>
      <c r="K729" s="38"/>
      <c r="L729" s="38"/>
      <c r="M729" s="38"/>
      <c r="N729" s="38"/>
      <c r="O729" s="38"/>
      <c r="P729" s="38"/>
      <c r="Q729" s="38"/>
      <c r="R729" s="38"/>
      <c r="S729" s="38"/>
      <c r="T729" s="38"/>
      <c r="U729" s="38"/>
      <c r="V729" s="38"/>
      <c r="W729" s="38"/>
      <c r="X729" s="38"/>
      <c r="Y729" s="38"/>
      <c r="Z729" s="38"/>
    </row>
    <row r="730">
      <c r="A730" s="334"/>
      <c r="B730" s="335"/>
      <c r="C730" s="336"/>
      <c r="D730" s="337"/>
      <c r="E730" s="335"/>
      <c r="F730" s="335"/>
      <c r="G730" s="335"/>
      <c r="H730" s="38"/>
      <c r="I730" s="38"/>
      <c r="J730" s="38"/>
      <c r="K730" s="38"/>
      <c r="L730" s="38"/>
      <c r="M730" s="38"/>
      <c r="N730" s="38"/>
      <c r="O730" s="38"/>
      <c r="P730" s="38"/>
      <c r="Q730" s="38"/>
      <c r="R730" s="38"/>
      <c r="S730" s="38"/>
      <c r="T730" s="38"/>
      <c r="U730" s="38"/>
      <c r="V730" s="38"/>
      <c r="W730" s="38"/>
      <c r="X730" s="38"/>
      <c r="Y730" s="38"/>
      <c r="Z730" s="38"/>
    </row>
    <row r="731">
      <c r="A731" s="334"/>
      <c r="B731" s="335"/>
      <c r="C731" s="336"/>
      <c r="D731" s="337"/>
      <c r="E731" s="335"/>
      <c r="F731" s="335"/>
      <c r="G731" s="335"/>
      <c r="H731" s="38"/>
      <c r="I731" s="38"/>
      <c r="J731" s="38"/>
      <c r="K731" s="38"/>
      <c r="L731" s="38"/>
      <c r="M731" s="38"/>
      <c r="N731" s="38"/>
      <c r="O731" s="38"/>
      <c r="P731" s="38"/>
      <c r="Q731" s="38"/>
      <c r="R731" s="38"/>
      <c r="S731" s="38"/>
      <c r="T731" s="38"/>
      <c r="U731" s="38"/>
      <c r="V731" s="38"/>
      <c r="W731" s="38"/>
      <c r="X731" s="38"/>
      <c r="Y731" s="38"/>
      <c r="Z731" s="38"/>
    </row>
    <row r="732">
      <c r="A732" s="334"/>
      <c r="B732" s="335"/>
      <c r="C732" s="336"/>
      <c r="D732" s="337"/>
      <c r="E732" s="335"/>
      <c r="F732" s="335"/>
      <c r="G732" s="335"/>
      <c r="H732" s="38"/>
      <c r="I732" s="38"/>
      <c r="J732" s="38"/>
      <c r="K732" s="38"/>
      <c r="L732" s="38"/>
      <c r="M732" s="38"/>
      <c r="N732" s="38"/>
      <c r="O732" s="38"/>
      <c r="P732" s="38"/>
      <c r="Q732" s="38"/>
      <c r="R732" s="38"/>
      <c r="S732" s="38"/>
      <c r="T732" s="38"/>
      <c r="U732" s="38"/>
      <c r="V732" s="38"/>
      <c r="W732" s="38"/>
      <c r="X732" s="38"/>
      <c r="Y732" s="38"/>
      <c r="Z732" s="38"/>
    </row>
    <row r="733">
      <c r="A733" s="334"/>
      <c r="B733" s="335"/>
      <c r="C733" s="336"/>
      <c r="D733" s="337"/>
      <c r="E733" s="335"/>
      <c r="F733" s="335"/>
      <c r="G733" s="335"/>
      <c r="H733" s="38"/>
      <c r="I733" s="38"/>
      <c r="J733" s="38"/>
      <c r="K733" s="38"/>
      <c r="L733" s="38"/>
      <c r="M733" s="38"/>
      <c r="N733" s="38"/>
      <c r="O733" s="38"/>
      <c r="P733" s="38"/>
      <c r="Q733" s="38"/>
      <c r="R733" s="38"/>
      <c r="S733" s="38"/>
      <c r="T733" s="38"/>
      <c r="U733" s="38"/>
      <c r="V733" s="38"/>
      <c r="W733" s="38"/>
      <c r="X733" s="38"/>
      <c r="Y733" s="38"/>
      <c r="Z733" s="38"/>
    </row>
    <row r="734">
      <c r="A734" s="334"/>
      <c r="B734" s="335"/>
      <c r="C734" s="336"/>
      <c r="D734" s="337"/>
      <c r="E734" s="335"/>
      <c r="F734" s="335"/>
      <c r="G734" s="335"/>
      <c r="H734" s="38"/>
      <c r="I734" s="38"/>
      <c r="J734" s="38"/>
      <c r="K734" s="38"/>
      <c r="L734" s="38"/>
      <c r="M734" s="38"/>
      <c r="N734" s="38"/>
      <c r="O734" s="38"/>
      <c r="P734" s="38"/>
      <c r="Q734" s="38"/>
      <c r="R734" s="38"/>
      <c r="S734" s="38"/>
      <c r="T734" s="38"/>
      <c r="U734" s="38"/>
      <c r="V734" s="38"/>
      <c r="W734" s="38"/>
      <c r="X734" s="38"/>
      <c r="Y734" s="38"/>
      <c r="Z734" s="38"/>
    </row>
    <row r="735">
      <c r="A735" s="334"/>
      <c r="B735" s="335"/>
      <c r="C735" s="336"/>
      <c r="D735" s="337"/>
      <c r="E735" s="335"/>
      <c r="F735" s="335"/>
      <c r="G735" s="335"/>
      <c r="H735" s="38"/>
      <c r="I735" s="38"/>
      <c r="J735" s="38"/>
      <c r="K735" s="38"/>
      <c r="L735" s="38"/>
      <c r="M735" s="38"/>
      <c r="N735" s="38"/>
      <c r="O735" s="38"/>
      <c r="P735" s="38"/>
      <c r="Q735" s="38"/>
      <c r="R735" s="38"/>
      <c r="S735" s="38"/>
      <c r="T735" s="38"/>
      <c r="U735" s="38"/>
      <c r="V735" s="38"/>
      <c r="W735" s="38"/>
      <c r="X735" s="38"/>
      <c r="Y735" s="38"/>
      <c r="Z735" s="38"/>
    </row>
    <row r="736">
      <c r="A736" s="334"/>
      <c r="B736" s="335"/>
      <c r="C736" s="336"/>
      <c r="D736" s="337"/>
      <c r="E736" s="335"/>
      <c r="F736" s="335"/>
      <c r="G736" s="335"/>
      <c r="H736" s="38"/>
      <c r="I736" s="38"/>
      <c r="J736" s="38"/>
      <c r="K736" s="38"/>
      <c r="L736" s="38"/>
      <c r="M736" s="38"/>
      <c r="N736" s="38"/>
      <c r="O736" s="38"/>
      <c r="P736" s="38"/>
      <c r="Q736" s="38"/>
      <c r="R736" s="38"/>
      <c r="S736" s="38"/>
      <c r="T736" s="38"/>
      <c r="U736" s="38"/>
      <c r="V736" s="38"/>
      <c r="W736" s="38"/>
      <c r="X736" s="38"/>
      <c r="Y736" s="38"/>
      <c r="Z736" s="38"/>
    </row>
    <row r="737">
      <c r="A737" s="334"/>
      <c r="B737" s="335"/>
      <c r="C737" s="336"/>
      <c r="D737" s="337"/>
      <c r="E737" s="335"/>
      <c r="F737" s="335"/>
      <c r="G737" s="335"/>
      <c r="H737" s="38"/>
      <c r="I737" s="38"/>
      <c r="J737" s="38"/>
      <c r="K737" s="38"/>
      <c r="L737" s="38"/>
      <c r="M737" s="38"/>
      <c r="N737" s="38"/>
      <c r="O737" s="38"/>
      <c r="P737" s="38"/>
      <c r="Q737" s="38"/>
      <c r="R737" s="38"/>
      <c r="S737" s="38"/>
      <c r="T737" s="38"/>
      <c r="U737" s="38"/>
      <c r="V737" s="38"/>
      <c r="W737" s="38"/>
      <c r="X737" s="38"/>
      <c r="Y737" s="38"/>
      <c r="Z737" s="38"/>
    </row>
    <row r="738">
      <c r="A738" s="334"/>
      <c r="B738" s="335"/>
      <c r="C738" s="336"/>
      <c r="D738" s="337"/>
      <c r="E738" s="335"/>
      <c r="F738" s="335"/>
      <c r="G738" s="335"/>
      <c r="H738" s="38"/>
      <c r="I738" s="38"/>
      <c r="J738" s="38"/>
      <c r="K738" s="38"/>
      <c r="L738" s="38"/>
      <c r="M738" s="38"/>
      <c r="N738" s="38"/>
      <c r="O738" s="38"/>
      <c r="P738" s="38"/>
      <c r="Q738" s="38"/>
      <c r="R738" s="38"/>
      <c r="S738" s="38"/>
      <c r="T738" s="38"/>
      <c r="U738" s="38"/>
      <c r="V738" s="38"/>
      <c r="W738" s="38"/>
      <c r="X738" s="38"/>
      <c r="Y738" s="38"/>
      <c r="Z738" s="38"/>
    </row>
    <row r="739">
      <c r="A739" s="334"/>
      <c r="B739" s="335"/>
      <c r="C739" s="336"/>
      <c r="D739" s="337"/>
      <c r="E739" s="335"/>
      <c r="F739" s="335"/>
      <c r="G739" s="335"/>
      <c r="H739" s="38"/>
      <c r="I739" s="38"/>
      <c r="J739" s="38"/>
      <c r="K739" s="38"/>
      <c r="L739" s="38"/>
      <c r="M739" s="38"/>
      <c r="N739" s="38"/>
      <c r="O739" s="38"/>
      <c r="P739" s="38"/>
      <c r="Q739" s="38"/>
      <c r="R739" s="38"/>
      <c r="S739" s="38"/>
      <c r="T739" s="38"/>
      <c r="U739" s="38"/>
      <c r="V739" s="38"/>
      <c r="W739" s="38"/>
      <c r="X739" s="38"/>
      <c r="Y739" s="38"/>
      <c r="Z739" s="38"/>
    </row>
    <row r="740">
      <c r="A740" s="334"/>
      <c r="B740" s="335"/>
      <c r="C740" s="336"/>
      <c r="D740" s="337"/>
      <c r="E740" s="335"/>
      <c r="F740" s="335"/>
      <c r="G740" s="335"/>
      <c r="H740" s="38"/>
      <c r="I740" s="38"/>
      <c r="J740" s="38"/>
      <c r="K740" s="38"/>
      <c r="L740" s="38"/>
      <c r="M740" s="38"/>
      <c r="N740" s="38"/>
      <c r="O740" s="38"/>
      <c r="P740" s="38"/>
      <c r="Q740" s="38"/>
      <c r="R740" s="38"/>
      <c r="S740" s="38"/>
      <c r="T740" s="38"/>
      <c r="U740" s="38"/>
      <c r="V740" s="38"/>
      <c r="W740" s="38"/>
      <c r="X740" s="38"/>
      <c r="Y740" s="38"/>
      <c r="Z740" s="38"/>
    </row>
    <row r="741">
      <c r="A741" s="334"/>
      <c r="B741" s="335"/>
      <c r="C741" s="336"/>
      <c r="D741" s="337"/>
      <c r="E741" s="335"/>
      <c r="F741" s="335"/>
      <c r="G741" s="335"/>
      <c r="H741" s="38"/>
      <c r="I741" s="38"/>
      <c r="J741" s="38"/>
      <c r="K741" s="38"/>
      <c r="L741" s="38"/>
      <c r="M741" s="38"/>
      <c r="N741" s="38"/>
      <c r="O741" s="38"/>
      <c r="P741" s="38"/>
      <c r="Q741" s="38"/>
      <c r="R741" s="38"/>
      <c r="S741" s="38"/>
      <c r="T741" s="38"/>
      <c r="U741" s="38"/>
      <c r="V741" s="38"/>
      <c r="W741" s="38"/>
      <c r="X741" s="38"/>
      <c r="Y741" s="38"/>
      <c r="Z741" s="38"/>
    </row>
    <row r="742">
      <c r="A742" s="334"/>
      <c r="B742" s="335"/>
      <c r="C742" s="336"/>
      <c r="D742" s="337"/>
      <c r="E742" s="335"/>
      <c r="F742" s="335"/>
      <c r="G742" s="335"/>
      <c r="H742" s="38"/>
      <c r="I742" s="38"/>
      <c r="J742" s="38"/>
      <c r="K742" s="38"/>
      <c r="L742" s="38"/>
      <c r="M742" s="38"/>
      <c r="N742" s="38"/>
      <c r="O742" s="38"/>
      <c r="P742" s="38"/>
      <c r="Q742" s="38"/>
      <c r="R742" s="38"/>
      <c r="S742" s="38"/>
      <c r="T742" s="38"/>
      <c r="U742" s="38"/>
      <c r="V742" s="38"/>
      <c r="W742" s="38"/>
      <c r="X742" s="38"/>
      <c r="Y742" s="38"/>
      <c r="Z742" s="38"/>
    </row>
    <row r="743">
      <c r="A743" s="334"/>
      <c r="B743" s="335"/>
      <c r="C743" s="336"/>
      <c r="D743" s="337"/>
      <c r="E743" s="335"/>
      <c r="F743" s="335"/>
      <c r="G743" s="335"/>
      <c r="H743" s="38"/>
      <c r="I743" s="38"/>
      <c r="J743" s="38"/>
      <c r="K743" s="38"/>
      <c r="L743" s="38"/>
      <c r="M743" s="38"/>
      <c r="N743" s="38"/>
      <c r="O743" s="38"/>
      <c r="P743" s="38"/>
      <c r="Q743" s="38"/>
      <c r="R743" s="38"/>
      <c r="S743" s="38"/>
      <c r="T743" s="38"/>
      <c r="U743" s="38"/>
      <c r="V743" s="38"/>
      <c r="W743" s="38"/>
      <c r="X743" s="38"/>
      <c r="Y743" s="38"/>
      <c r="Z743" s="38"/>
    </row>
    <row r="744">
      <c r="A744" s="334"/>
      <c r="B744" s="335"/>
      <c r="C744" s="336"/>
      <c r="D744" s="337"/>
      <c r="E744" s="335"/>
      <c r="F744" s="335"/>
      <c r="G744" s="335"/>
      <c r="H744" s="38"/>
      <c r="I744" s="38"/>
      <c r="J744" s="38"/>
      <c r="K744" s="38"/>
      <c r="L744" s="38"/>
      <c r="M744" s="38"/>
      <c r="N744" s="38"/>
      <c r="O744" s="38"/>
      <c r="P744" s="38"/>
      <c r="Q744" s="38"/>
      <c r="R744" s="38"/>
      <c r="S744" s="38"/>
      <c r="T744" s="38"/>
      <c r="U744" s="38"/>
      <c r="V744" s="38"/>
      <c r="W744" s="38"/>
      <c r="X744" s="38"/>
      <c r="Y744" s="38"/>
      <c r="Z744" s="38"/>
    </row>
    <row r="745">
      <c r="A745" s="334"/>
      <c r="B745" s="335"/>
      <c r="C745" s="336"/>
      <c r="D745" s="337"/>
      <c r="E745" s="335"/>
      <c r="F745" s="335"/>
      <c r="G745" s="335"/>
      <c r="H745" s="38"/>
      <c r="I745" s="38"/>
      <c r="J745" s="38"/>
      <c r="K745" s="38"/>
      <c r="L745" s="38"/>
      <c r="M745" s="38"/>
      <c r="N745" s="38"/>
      <c r="O745" s="38"/>
      <c r="P745" s="38"/>
      <c r="Q745" s="38"/>
      <c r="R745" s="38"/>
      <c r="S745" s="38"/>
      <c r="T745" s="38"/>
      <c r="U745" s="38"/>
      <c r="V745" s="38"/>
      <c r="W745" s="38"/>
      <c r="X745" s="38"/>
      <c r="Y745" s="38"/>
      <c r="Z745" s="38"/>
    </row>
    <row r="746">
      <c r="A746" s="334"/>
      <c r="B746" s="335"/>
      <c r="C746" s="336"/>
      <c r="D746" s="337"/>
      <c r="E746" s="335"/>
      <c r="F746" s="335"/>
      <c r="G746" s="335"/>
      <c r="H746" s="38"/>
      <c r="I746" s="38"/>
      <c r="J746" s="38"/>
      <c r="K746" s="38"/>
      <c r="L746" s="38"/>
      <c r="M746" s="38"/>
      <c r="N746" s="38"/>
      <c r="O746" s="38"/>
      <c r="P746" s="38"/>
      <c r="Q746" s="38"/>
      <c r="R746" s="38"/>
      <c r="S746" s="38"/>
      <c r="T746" s="38"/>
      <c r="U746" s="38"/>
      <c r="V746" s="38"/>
      <c r="W746" s="38"/>
      <c r="X746" s="38"/>
      <c r="Y746" s="38"/>
      <c r="Z746" s="38"/>
    </row>
    <row r="747">
      <c r="A747" s="334"/>
      <c r="B747" s="335"/>
      <c r="C747" s="336"/>
      <c r="D747" s="337"/>
      <c r="E747" s="335"/>
      <c r="F747" s="335"/>
      <c r="G747" s="335"/>
      <c r="H747" s="38"/>
      <c r="I747" s="38"/>
      <c r="J747" s="38"/>
      <c r="K747" s="38"/>
      <c r="L747" s="38"/>
      <c r="M747" s="38"/>
      <c r="N747" s="38"/>
      <c r="O747" s="38"/>
      <c r="P747" s="38"/>
      <c r="Q747" s="38"/>
      <c r="R747" s="38"/>
      <c r="S747" s="38"/>
      <c r="T747" s="38"/>
      <c r="U747" s="38"/>
      <c r="V747" s="38"/>
      <c r="W747" s="38"/>
      <c r="X747" s="38"/>
      <c r="Y747" s="38"/>
      <c r="Z747" s="38"/>
    </row>
    <row r="748">
      <c r="A748" s="334"/>
      <c r="B748" s="335"/>
      <c r="C748" s="336"/>
      <c r="D748" s="337"/>
      <c r="E748" s="335"/>
      <c r="F748" s="335"/>
      <c r="G748" s="335"/>
      <c r="H748" s="38"/>
      <c r="I748" s="38"/>
      <c r="J748" s="38"/>
      <c r="K748" s="38"/>
      <c r="L748" s="38"/>
      <c r="M748" s="38"/>
      <c r="N748" s="38"/>
      <c r="O748" s="38"/>
      <c r="P748" s="38"/>
      <c r="Q748" s="38"/>
      <c r="R748" s="38"/>
      <c r="S748" s="38"/>
      <c r="T748" s="38"/>
      <c r="U748" s="38"/>
      <c r="V748" s="38"/>
      <c r="W748" s="38"/>
      <c r="X748" s="38"/>
      <c r="Y748" s="38"/>
      <c r="Z748" s="38"/>
    </row>
    <row r="749">
      <c r="A749" s="334"/>
      <c r="B749" s="335"/>
      <c r="C749" s="336"/>
      <c r="D749" s="337"/>
      <c r="E749" s="335"/>
      <c r="F749" s="335"/>
      <c r="G749" s="335"/>
      <c r="H749" s="38"/>
      <c r="I749" s="38"/>
      <c r="J749" s="38"/>
      <c r="K749" s="38"/>
      <c r="L749" s="38"/>
      <c r="M749" s="38"/>
      <c r="N749" s="38"/>
      <c r="O749" s="38"/>
      <c r="P749" s="38"/>
      <c r="Q749" s="38"/>
      <c r="R749" s="38"/>
      <c r="S749" s="38"/>
      <c r="T749" s="38"/>
      <c r="U749" s="38"/>
      <c r="V749" s="38"/>
      <c r="W749" s="38"/>
      <c r="X749" s="38"/>
      <c r="Y749" s="38"/>
      <c r="Z749" s="38"/>
    </row>
    <row r="750">
      <c r="A750" s="334"/>
      <c r="B750" s="335"/>
      <c r="C750" s="336"/>
      <c r="D750" s="337"/>
      <c r="E750" s="335"/>
      <c r="F750" s="335"/>
      <c r="G750" s="335"/>
      <c r="H750" s="38"/>
      <c r="I750" s="38"/>
      <c r="J750" s="38"/>
      <c r="K750" s="38"/>
      <c r="L750" s="38"/>
      <c r="M750" s="38"/>
      <c r="N750" s="38"/>
      <c r="O750" s="38"/>
      <c r="P750" s="38"/>
      <c r="Q750" s="38"/>
      <c r="R750" s="38"/>
      <c r="S750" s="38"/>
      <c r="T750" s="38"/>
      <c r="U750" s="38"/>
      <c r="V750" s="38"/>
      <c r="W750" s="38"/>
      <c r="X750" s="38"/>
      <c r="Y750" s="38"/>
      <c r="Z750" s="38"/>
    </row>
    <row r="751">
      <c r="A751" s="334"/>
      <c r="B751" s="335"/>
      <c r="C751" s="336"/>
      <c r="D751" s="337"/>
      <c r="E751" s="335"/>
      <c r="F751" s="335"/>
      <c r="G751" s="335"/>
      <c r="H751" s="38"/>
      <c r="I751" s="38"/>
      <c r="J751" s="38"/>
      <c r="K751" s="38"/>
      <c r="L751" s="38"/>
      <c r="M751" s="38"/>
      <c r="N751" s="38"/>
      <c r="O751" s="38"/>
      <c r="P751" s="38"/>
      <c r="Q751" s="38"/>
      <c r="R751" s="38"/>
      <c r="S751" s="38"/>
      <c r="T751" s="38"/>
      <c r="U751" s="38"/>
      <c r="V751" s="38"/>
      <c r="W751" s="38"/>
      <c r="X751" s="38"/>
      <c r="Y751" s="38"/>
      <c r="Z751" s="38"/>
    </row>
    <row r="752">
      <c r="A752" s="334"/>
      <c r="B752" s="335"/>
      <c r="C752" s="336"/>
      <c r="D752" s="337"/>
      <c r="E752" s="335"/>
      <c r="F752" s="335"/>
      <c r="G752" s="335"/>
      <c r="H752" s="38"/>
      <c r="I752" s="38"/>
      <c r="J752" s="38"/>
      <c r="K752" s="38"/>
      <c r="L752" s="38"/>
      <c r="M752" s="38"/>
      <c r="N752" s="38"/>
      <c r="O752" s="38"/>
      <c r="P752" s="38"/>
      <c r="Q752" s="38"/>
      <c r="R752" s="38"/>
      <c r="S752" s="38"/>
      <c r="T752" s="38"/>
      <c r="U752" s="38"/>
      <c r="V752" s="38"/>
      <c r="W752" s="38"/>
      <c r="X752" s="38"/>
      <c r="Y752" s="38"/>
      <c r="Z752" s="38"/>
    </row>
    <row r="753">
      <c r="A753" s="334"/>
      <c r="B753" s="335"/>
      <c r="C753" s="336"/>
      <c r="D753" s="337"/>
      <c r="E753" s="335"/>
      <c r="F753" s="335"/>
      <c r="G753" s="335"/>
      <c r="H753" s="38"/>
      <c r="I753" s="38"/>
      <c r="J753" s="38"/>
      <c r="K753" s="38"/>
      <c r="L753" s="38"/>
      <c r="M753" s="38"/>
      <c r="N753" s="38"/>
      <c r="O753" s="38"/>
      <c r="P753" s="38"/>
      <c r="Q753" s="38"/>
      <c r="R753" s="38"/>
      <c r="S753" s="38"/>
      <c r="T753" s="38"/>
      <c r="U753" s="38"/>
      <c r="V753" s="38"/>
      <c r="W753" s="38"/>
      <c r="X753" s="38"/>
      <c r="Y753" s="38"/>
      <c r="Z753" s="38"/>
    </row>
    <row r="754">
      <c r="A754" s="334"/>
      <c r="B754" s="335"/>
      <c r="C754" s="336"/>
      <c r="D754" s="337"/>
      <c r="E754" s="335"/>
      <c r="F754" s="335"/>
      <c r="G754" s="335"/>
      <c r="H754" s="38"/>
      <c r="I754" s="38"/>
      <c r="J754" s="38"/>
      <c r="K754" s="38"/>
      <c r="L754" s="38"/>
      <c r="M754" s="38"/>
      <c r="N754" s="38"/>
      <c r="O754" s="38"/>
      <c r="P754" s="38"/>
      <c r="Q754" s="38"/>
      <c r="R754" s="38"/>
      <c r="S754" s="38"/>
      <c r="T754" s="38"/>
      <c r="U754" s="38"/>
      <c r="V754" s="38"/>
      <c r="W754" s="38"/>
      <c r="X754" s="38"/>
      <c r="Y754" s="38"/>
      <c r="Z754" s="38"/>
    </row>
    <row r="755">
      <c r="A755" s="334"/>
      <c r="B755" s="335"/>
      <c r="C755" s="336"/>
      <c r="D755" s="337"/>
      <c r="E755" s="335"/>
      <c r="F755" s="335"/>
      <c r="G755" s="335"/>
      <c r="H755" s="38"/>
      <c r="I755" s="38"/>
      <c r="J755" s="38"/>
      <c r="K755" s="38"/>
      <c r="L755" s="38"/>
      <c r="M755" s="38"/>
      <c r="N755" s="38"/>
      <c r="O755" s="38"/>
      <c r="P755" s="38"/>
      <c r="Q755" s="38"/>
      <c r="R755" s="38"/>
      <c r="S755" s="38"/>
      <c r="T755" s="38"/>
      <c r="U755" s="38"/>
      <c r="V755" s="38"/>
      <c r="W755" s="38"/>
      <c r="X755" s="38"/>
      <c r="Y755" s="38"/>
      <c r="Z755" s="38"/>
    </row>
    <row r="756">
      <c r="A756" s="334"/>
      <c r="B756" s="335"/>
      <c r="C756" s="336"/>
      <c r="D756" s="337"/>
      <c r="E756" s="335"/>
      <c r="F756" s="335"/>
      <c r="G756" s="335"/>
      <c r="H756" s="38"/>
      <c r="I756" s="38"/>
      <c r="J756" s="38"/>
      <c r="K756" s="38"/>
      <c r="L756" s="38"/>
      <c r="M756" s="38"/>
      <c r="N756" s="38"/>
      <c r="O756" s="38"/>
      <c r="P756" s="38"/>
      <c r="Q756" s="38"/>
      <c r="R756" s="38"/>
      <c r="S756" s="38"/>
      <c r="T756" s="38"/>
      <c r="U756" s="38"/>
      <c r="V756" s="38"/>
      <c r="W756" s="38"/>
      <c r="X756" s="38"/>
      <c r="Y756" s="38"/>
      <c r="Z756" s="38"/>
    </row>
    <row r="757">
      <c r="A757" s="334"/>
      <c r="B757" s="335"/>
      <c r="C757" s="336"/>
      <c r="D757" s="337"/>
      <c r="E757" s="335"/>
      <c r="F757" s="335"/>
      <c r="G757" s="335"/>
      <c r="H757" s="38"/>
      <c r="I757" s="38"/>
      <c r="J757" s="38"/>
      <c r="K757" s="38"/>
      <c r="L757" s="38"/>
      <c r="M757" s="38"/>
      <c r="N757" s="38"/>
      <c r="O757" s="38"/>
      <c r="P757" s="38"/>
      <c r="Q757" s="38"/>
      <c r="R757" s="38"/>
      <c r="S757" s="38"/>
      <c r="T757" s="38"/>
      <c r="U757" s="38"/>
      <c r="V757" s="38"/>
      <c r="W757" s="38"/>
      <c r="X757" s="38"/>
      <c r="Y757" s="38"/>
      <c r="Z757" s="38"/>
    </row>
    <row r="758">
      <c r="A758" s="334"/>
      <c r="B758" s="335"/>
      <c r="C758" s="336"/>
      <c r="D758" s="337"/>
      <c r="E758" s="335"/>
      <c r="F758" s="335"/>
      <c r="G758" s="335"/>
      <c r="H758" s="38"/>
      <c r="I758" s="38"/>
      <c r="J758" s="38"/>
      <c r="K758" s="38"/>
      <c r="L758" s="38"/>
      <c r="M758" s="38"/>
      <c r="N758" s="38"/>
      <c r="O758" s="38"/>
      <c r="P758" s="38"/>
      <c r="Q758" s="38"/>
      <c r="R758" s="38"/>
      <c r="S758" s="38"/>
      <c r="T758" s="38"/>
      <c r="U758" s="38"/>
      <c r="V758" s="38"/>
      <c r="W758" s="38"/>
      <c r="X758" s="38"/>
      <c r="Y758" s="38"/>
      <c r="Z758" s="38"/>
    </row>
    <row r="759">
      <c r="A759" s="334"/>
      <c r="B759" s="335"/>
      <c r="C759" s="336"/>
      <c r="D759" s="337"/>
      <c r="E759" s="335"/>
      <c r="F759" s="335"/>
      <c r="G759" s="335"/>
      <c r="H759" s="38"/>
      <c r="I759" s="38"/>
      <c r="J759" s="38"/>
      <c r="K759" s="38"/>
      <c r="L759" s="38"/>
      <c r="M759" s="38"/>
      <c r="N759" s="38"/>
      <c r="O759" s="38"/>
      <c r="P759" s="38"/>
      <c r="Q759" s="38"/>
      <c r="R759" s="38"/>
      <c r="S759" s="38"/>
      <c r="T759" s="38"/>
      <c r="U759" s="38"/>
      <c r="V759" s="38"/>
      <c r="W759" s="38"/>
      <c r="X759" s="38"/>
      <c r="Y759" s="38"/>
      <c r="Z759" s="38"/>
    </row>
    <row r="760">
      <c r="A760" s="334"/>
      <c r="B760" s="335"/>
      <c r="C760" s="336"/>
      <c r="D760" s="337"/>
      <c r="E760" s="335"/>
      <c r="F760" s="335"/>
      <c r="G760" s="335"/>
      <c r="H760" s="38"/>
      <c r="I760" s="38"/>
      <c r="J760" s="38"/>
      <c r="K760" s="38"/>
      <c r="L760" s="38"/>
      <c r="M760" s="38"/>
      <c r="N760" s="38"/>
      <c r="O760" s="38"/>
      <c r="P760" s="38"/>
      <c r="Q760" s="38"/>
      <c r="R760" s="38"/>
      <c r="S760" s="38"/>
      <c r="T760" s="38"/>
      <c r="U760" s="38"/>
      <c r="V760" s="38"/>
      <c r="W760" s="38"/>
      <c r="X760" s="38"/>
      <c r="Y760" s="38"/>
      <c r="Z760" s="38"/>
    </row>
    <row r="761">
      <c r="A761" s="334"/>
      <c r="B761" s="335"/>
      <c r="C761" s="336"/>
      <c r="D761" s="337"/>
      <c r="E761" s="335"/>
      <c r="F761" s="335"/>
      <c r="G761" s="335"/>
      <c r="H761" s="38"/>
      <c r="I761" s="38"/>
      <c r="J761" s="38"/>
      <c r="K761" s="38"/>
      <c r="L761" s="38"/>
      <c r="M761" s="38"/>
      <c r="N761" s="38"/>
      <c r="O761" s="38"/>
      <c r="P761" s="38"/>
      <c r="Q761" s="38"/>
      <c r="R761" s="38"/>
      <c r="S761" s="38"/>
      <c r="T761" s="38"/>
      <c r="U761" s="38"/>
      <c r="V761" s="38"/>
      <c r="W761" s="38"/>
      <c r="X761" s="38"/>
      <c r="Y761" s="38"/>
      <c r="Z761" s="38"/>
    </row>
    <row r="762">
      <c r="A762" s="334"/>
      <c r="B762" s="335"/>
      <c r="C762" s="336"/>
      <c r="D762" s="337"/>
      <c r="E762" s="335"/>
      <c r="F762" s="335"/>
      <c r="G762" s="335"/>
      <c r="H762" s="38"/>
      <c r="I762" s="38"/>
      <c r="J762" s="38"/>
      <c r="K762" s="38"/>
      <c r="L762" s="38"/>
      <c r="M762" s="38"/>
      <c r="N762" s="38"/>
      <c r="O762" s="38"/>
      <c r="P762" s="38"/>
      <c r="Q762" s="38"/>
      <c r="R762" s="38"/>
      <c r="S762" s="38"/>
      <c r="T762" s="38"/>
      <c r="U762" s="38"/>
      <c r="V762" s="38"/>
      <c r="W762" s="38"/>
      <c r="X762" s="38"/>
      <c r="Y762" s="38"/>
      <c r="Z762" s="38"/>
    </row>
    <row r="763">
      <c r="A763" s="334"/>
      <c r="B763" s="335"/>
      <c r="C763" s="336"/>
      <c r="D763" s="337"/>
      <c r="E763" s="335"/>
      <c r="F763" s="335"/>
      <c r="G763" s="335"/>
      <c r="H763" s="38"/>
      <c r="I763" s="38"/>
      <c r="J763" s="38"/>
      <c r="K763" s="38"/>
      <c r="L763" s="38"/>
      <c r="M763" s="38"/>
      <c r="N763" s="38"/>
      <c r="O763" s="38"/>
      <c r="P763" s="38"/>
      <c r="Q763" s="38"/>
      <c r="R763" s="38"/>
      <c r="S763" s="38"/>
      <c r="T763" s="38"/>
      <c r="U763" s="38"/>
      <c r="V763" s="38"/>
      <c r="W763" s="38"/>
      <c r="X763" s="38"/>
      <c r="Y763" s="38"/>
      <c r="Z763" s="38"/>
    </row>
    <row r="764">
      <c r="A764" s="334"/>
      <c r="B764" s="335"/>
      <c r="C764" s="336"/>
      <c r="D764" s="337"/>
      <c r="E764" s="335"/>
      <c r="F764" s="335"/>
      <c r="G764" s="335"/>
      <c r="H764" s="38"/>
      <c r="I764" s="38"/>
      <c r="J764" s="38"/>
      <c r="K764" s="38"/>
      <c r="L764" s="38"/>
      <c r="M764" s="38"/>
      <c r="N764" s="38"/>
      <c r="O764" s="38"/>
      <c r="P764" s="38"/>
      <c r="Q764" s="38"/>
      <c r="R764" s="38"/>
      <c r="S764" s="38"/>
      <c r="T764" s="38"/>
      <c r="U764" s="38"/>
      <c r="V764" s="38"/>
      <c r="W764" s="38"/>
      <c r="X764" s="38"/>
      <c r="Y764" s="38"/>
      <c r="Z764" s="38"/>
    </row>
    <row r="765">
      <c r="A765" s="334"/>
      <c r="B765" s="335"/>
      <c r="C765" s="336"/>
      <c r="D765" s="337"/>
      <c r="E765" s="335"/>
      <c r="F765" s="335"/>
      <c r="G765" s="335"/>
      <c r="H765" s="38"/>
      <c r="I765" s="38"/>
      <c r="J765" s="38"/>
      <c r="K765" s="38"/>
      <c r="L765" s="38"/>
      <c r="M765" s="38"/>
      <c r="N765" s="38"/>
      <c r="O765" s="38"/>
      <c r="P765" s="38"/>
      <c r="Q765" s="38"/>
      <c r="R765" s="38"/>
      <c r="S765" s="38"/>
      <c r="T765" s="38"/>
      <c r="U765" s="38"/>
      <c r="V765" s="38"/>
      <c r="W765" s="38"/>
      <c r="X765" s="38"/>
      <c r="Y765" s="38"/>
      <c r="Z765" s="38"/>
    </row>
    <row r="766">
      <c r="A766" s="334"/>
      <c r="B766" s="335"/>
      <c r="C766" s="336"/>
      <c r="D766" s="337"/>
      <c r="E766" s="335"/>
      <c r="F766" s="335"/>
      <c r="G766" s="335"/>
      <c r="H766" s="38"/>
      <c r="I766" s="38"/>
      <c r="J766" s="38"/>
      <c r="K766" s="38"/>
      <c r="L766" s="38"/>
      <c r="M766" s="38"/>
      <c r="N766" s="38"/>
      <c r="O766" s="38"/>
      <c r="P766" s="38"/>
      <c r="Q766" s="38"/>
      <c r="R766" s="38"/>
      <c r="S766" s="38"/>
      <c r="T766" s="38"/>
      <c r="U766" s="38"/>
      <c r="V766" s="38"/>
      <c r="W766" s="38"/>
      <c r="X766" s="38"/>
      <c r="Y766" s="38"/>
      <c r="Z766" s="38"/>
    </row>
    <row r="767">
      <c r="A767" s="334"/>
      <c r="B767" s="335"/>
      <c r="C767" s="336"/>
      <c r="D767" s="337"/>
      <c r="E767" s="335"/>
      <c r="F767" s="335"/>
      <c r="G767" s="335"/>
      <c r="H767" s="38"/>
      <c r="I767" s="38"/>
      <c r="J767" s="38"/>
      <c r="K767" s="38"/>
      <c r="L767" s="38"/>
      <c r="M767" s="38"/>
      <c r="N767" s="38"/>
      <c r="O767" s="38"/>
      <c r="P767" s="38"/>
      <c r="Q767" s="38"/>
      <c r="R767" s="38"/>
      <c r="S767" s="38"/>
      <c r="T767" s="38"/>
      <c r="U767" s="38"/>
      <c r="V767" s="38"/>
      <c r="W767" s="38"/>
      <c r="X767" s="38"/>
      <c r="Y767" s="38"/>
      <c r="Z767" s="38"/>
    </row>
    <row r="768">
      <c r="A768" s="334"/>
      <c r="B768" s="335"/>
      <c r="C768" s="336"/>
      <c r="D768" s="337"/>
      <c r="E768" s="335"/>
      <c r="F768" s="335"/>
      <c r="G768" s="335"/>
      <c r="H768" s="38"/>
      <c r="I768" s="38"/>
      <c r="J768" s="38"/>
      <c r="K768" s="38"/>
      <c r="L768" s="38"/>
      <c r="M768" s="38"/>
      <c r="N768" s="38"/>
      <c r="O768" s="38"/>
      <c r="P768" s="38"/>
      <c r="Q768" s="38"/>
      <c r="R768" s="38"/>
      <c r="S768" s="38"/>
      <c r="T768" s="38"/>
      <c r="U768" s="38"/>
      <c r="V768" s="38"/>
      <c r="W768" s="38"/>
      <c r="X768" s="38"/>
      <c r="Y768" s="38"/>
      <c r="Z768" s="38"/>
    </row>
    <row r="769">
      <c r="A769" s="334"/>
      <c r="B769" s="335"/>
      <c r="C769" s="336"/>
      <c r="D769" s="337"/>
      <c r="E769" s="335"/>
      <c r="F769" s="335"/>
      <c r="G769" s="335"/>
      <c r="H769" s="38"/>
      <c r="I769" s="38"/>
      <c r="J769" s="38"/>
      <c r="K769" s="38"/>
      <c r="L769" s="38"/>
      <c r="M769" s="38"/>
      <c r="N769" s="38"/>
      <c r="O769" s="38"/>
      <c r="P769" s="38"/>
      <c r="Q769" s="38"/>
      <c r="R769" s="38"/>
      <c r="S769" s="38"/>
      <c r="T769" s="38"/>
      <c r="U769" s="38"/>
      <c r="V769" s="38"/>
      <c r="W769" s="38"/>
      <c r="X769" s="38"/>
      <c r="Y769" s="38"/>
      <c r="Z769" s="38"/>
    </row>
    <row r="770">
      <c r="A770" s="334"/>
      <c r="B770" s="335"/>
      <c r="C770" s="336"/>
      <c r="D770" s="337"/>
      <c r="E770" s="335"/>
      <c r="F770" s="335"/>
      <c r="G770" s="335"/>
      <c r="H770" s="38"/>
      <c r="I770" s="38"/>
      <c r="J770" s="38"/>
      <c r="K770" s="38"/>
      <c r="L770" s="38"/>
      <c r="M770" s="38"/>
      <c r="N770" s="38"/>
      <c r="O770" s="38"/>
      <c r="P770" s="38"/>
      <c r="Q770" s="38"/>
      <c r="R770" s="38"/>
      <c r="S770" s="38"/>
      <c r="T770" s="38"/>
      <c r="U770" s="38"/>
      <c r="V770" s="38"/>
      <c r="W770" s="38"/>
      <c r="X770" s="38"/>
      <c r="Y770" s="38"/>
      <c r="Z770" s="38"/>
    </row>
    <row r="771">
      <c r="A771" s="334"/>
      <c r="B771" s="335"/>
      <c r="C771" s="336"/>
      <c r="D771" s="337"/>
      <c r="E771" s="335"/>
      <c r="F771" s="335"/>
      <c r="G771" s="335"/>
      <c r="H771" s="38"/>
      <c r="I771" s="38"/>
      <c r="J771" s="38"/>
      <c r="K771" s="38"/>
      <c r="L771" s="38"/>
      <c r="M771" s="38"/>
      <c r="N771" s="38"/>
      <c r="O771" s="38"/>
      <c r="P771" s="38"/>
      <c r="Q771" s="38"/>
      <c r="R771" s="38"/>
      <c r="S771" s="38"/>
      <c r="T771" s="38"/>
      <c r="U771" s="38"/>
      <c r="V771" s="38"/>
      <c r="W771" s="38"/>
      <c r="X771" s="38"/>
      <c r="Y771" s="38"/>
      <c r="Z771" s="38"/>
    </row>
    <row r="772">
      <c r="A772" s="334"/>
      <c r="B772" s="335"/>
      <c r="C772" s="336"/>
      <c r="D772" s="337"/>
      <c r="E772" s="335"/>
      <c r="F772" s="335"/>
      <c r="G772" s="335"/>
      <c r="H772" s="38"/>
      <c r="I772" s="38"/>
      <c r="J772" s="38"/>
      <c r="K772" s="38"/>
      <c r="L772" s="38"/>
      <c r="M772" s="38"/>
      <c r="N772" s="38"/>
      <c r="O772" s="38"/>
      <c r="P772" s="38"/>
      <c r="Q772" s="38"/>
      <c r="R772" s="38"/>
      <c r="S772" s="38"/>
      <c r="T772" s="38"/>
      <c r="U772" s="38"/>
      <c r="V772" s="38"/>
      <c r="W772" s="38"/>
      <c r="X772" s="38"/>
      <c r="Y772" s="38"/>
      <c r="Z772" s="38"/>
    </row>
    <row r="773">
      <c r="A773" s="334"/>
      <c r="B773" s="335"/>
      <c r="C773" s="336"/>
      <c r="D773" s="337"/>
      <c r="E773" s="335"/>
      <c r="F773" s="335"/>
      <c r="G773" s="335"/>
      <c r="H773" s="38"/>
      <c r="I773" s="38"/>
      <c r="J773" s="38"/>
      <c r="K773" s="38"/>
      <c r="L773" s="38"/>
      <c r="M773" s="38"/>
      <c r="N773" s="38"/>
      <c r="O773" s="38"/>
      <c r="P773" s="38"/>
      <c r="Q773" s="38"/>
      <c r="R773" s="38"/>
      <c r="S773" s="38"/>
      <c r="T773" s="38"/>
      <c r="U773" s="38"/>
      <c r="V773" s="38"/>
      <c r="W773" s="38"/>
      <c r="X773" s="38"/>
      <c r="Y773" s="38"/>
      <c r="Z773" s="38"/>
    </row>
    <row r="774">
      <c r="A774" s="334"/>
      <c r="B774" s="335"/>
      <c r="C774" s="336"/>
      <c r="D774" s="337"/>
      <c r="E774" s="335"/>
      <c r="F774" s="335"/>
      <c r="G774" s="335"/>
      <c r="H774" s="38"/>
      <c r="I774" s="38"/>
      <c r="J774" s="38"/>
      <c r="K774" s="38"/>
      <c r="L774" s="38"/>
      <c r="M774" s="38"/>
      <c r="N774" s="38"/>
      <c r="O774" s="38"/>
      <c r="P774" s="38"/>
      <c r="Q774" s="38"/>
      <c r="R774" s="38"/>
      <c r="S774" s="38"/>
      <c r="T774" s="38"/>
      <c r="U774" s="38"/>
      <c r="V774" s="38"/>
      <c r="W774" s="38"/>
      <c r="X774" s="38"/>
      <c r="Y774" s="38"/>
      <c r="Z774" s="38"/>
    </row>
    <row r="775">
      <c r="A775" s="334"/>
      <c r="B775" s="335"/>
      <c r="C775" s="336"/>
      <c r="D775" s="337"/>
      <c r="E775" s="335"/>
      <c r="F775" s="335"/>
      <c r="G775" s="335"/>
      <c r="H775" s="38"/>
      <c r="I775" s="38"/>
      <c r="J775" s="38"/>
      <c r="K775" s="38"/>
      <c r="L775" s="38"/>
      <c r="M775" s="38"/>
      <c r="N775" s="38"/>
      <c r="O775" s="38"/>
      <c r="P775" s="38"/>
      <c r="Q775" s="38"/>
      <c r="R775" s="38"/>
      <c r="S775" s="38"/>
      <c r="T775" s="38"/>
      <c r="U775" s="38"/>
      <c r="V775" s="38"/>
      <c r="W775" s="38"/>
      <c r="X775" s="38"/>
      <c r="Y775" s="38"/>
      <c r="Z775" s="38"/>
    </row>
    <row r="776">
      <c r="A776" s="334"/>
      <c r="B776" s="335"/>
      <c r="C776" s="336"/>
      <c r="D776" s="337"/>
      <c r="E776" s="335"/>
      <c r="F776" s="335"/>
      <c r="G776" s="335"/>
      <c r="H776" s="38"/>
      <c r="I776" s="38"/>
      <c r="J776" s="38"/>
      <c r="K776" s="38"/>
      <c r="L776" s="38"/>
      <c r="M776" s="38"/>
      <c r="N776" s="38"/>
      <c r="O776" s="38"/>
      <c r="P776" s="38"/>
      <c r="Q776" s="38"/>
      <c r="R776" s="38"/>
      <c r="S776" s="38"/>
      <c r="T776" s="38"/>
      <c r="U776" s="38"/>
      <c r="V776" s="38"/>
      <c r="W776" s="38"/>
      <c r="X776" s="38"/>
      <c r="Y776" s="38"/>
      <c r="Z776" s="38"/>
    </row>
    <row r="777">
      <c r="A777" s="334"/>
      <c r="B777" s="335"/>
      <c r="C777" s="336"/>
      <c r="D777" s="337"/>
      <c r="E777" s="335"/>
      <c r="F777" s="335"/>
      <c r="G777" s="335"/>
      <c r="H777" s="38"/>
      <c r="I777" s="38"/>
      <c r="J777" s="38"/>
      <c r="K777" s="38"/>
      <c r="L777" s="38"/>
      <c r="M777" s="38"/>
      <c r="N777" s="38"/>
      <c r="O777" s="38"/>
      <c r="P777" s="38"/>
      <c r="Q777" s="38"/>
      <c r="R777" s="38"/>
      <c r="S777" s="38"/>
      <c r="T777" s="38"/>
      <c r="U777" s="38"/>
      <c r="V777" s="38"/>
      <c r="W777" s="38"/>
      <c r="X777" s="38"/>
      <c r="Y777" s="38"/>
      <c r="Z777" s="38"/>
    </row>
    <row r="778">
      <c r="A778" s="334"/>
      <c r="B778" s="335"/>
      <c r="C778" s="336"/>
      <c r="D778" s="337"/>
      <c r="E778" s="335"/>
      <c r="F778" s="335"/>
      <c r="G778" s="335"/>
      <c r="H778" s="38"/>
      <c r="I778" s="38"/>
      <c r="J778" s="38"/>
      <c r="K778" s="38"/>
      <c r="L778" s="38"/>
      <c r="M778" s="38"/>
      <c r="N778" s="38"/>
      <c r="O778" s="38"/>
      <c r="P778" s="38"/>
      <c r="Q778" s="38"/>
      <c r="R778" s="38"/>
      <c r="S778" s="38"/>
      <c r="T778" s="38"/>
      <c r="U778" s="38"/>
      <c r="V778" s="38"/>
      <c r="W778" s="38"/>
      <c r="X778" s="38"/>
      <c r="Y778" s="38"/>
      <c r="Z778" s="38"/>
    </row>
    <row r="779">
      <c r="A779" s="334"/>
      <c r="B779" s="335"/>
      <c r="C779" s="336"/>
      <c r="D779" s="337"/>
      <c r="E779" s="335"/>
      <c r="F779" s="335"/>
      <c r="G779" s="335"/>
      <c r="H779" s="38"/>
      <c r="I779" s="38"/>
      <c r="J779" s="38"/>
      <c r="K779" s="38"/>
      <c r="L779" s="38"/>
      <c r="M779" s="38"/>
      <c r="N779" s="38"/>
      <c r="O779" s="38"/>
      <c r="P779" s="38"/>
      <c r="Q779" s="38"/>
      <c r="R779" s="38"/>
      <c r="S779" s="38"/>
      <c r="T779" s="38"/>
      <c r="U779" s="38"/>
      <c r="V779" s="38"/>
      <c r="W779" s="38"/>
      <c r="X779" s="38"/>
      <c r="Y779" s="38"/>
      <c r="Z779" s="38"/>
    </row>
    <row r="780">
      <c r="A780" s="334"/>
      <c r="B780" s="335"/>
      <c r="C780" s="336"/>
      <c r="D780" s="337"/>
      <c r="E780" s="335"/>
      <c r="F780" s="335"/>
      <c r="G780" s="335"/>
      <c r="H780" s="38"/>
      <c r="I780" s="38"/>
      <c r="J780" s="38"/>
      <c r="K780" s="38"/>
      <c r="L780" s="38"/>
      <c r="M780" s="38"/>
      <c r="N780" s="38"/>
      <c r="O780" s="38"/>
      <c r="P780" s="38"/>
      <c r="Q780" s="38"/>
      <c r="R780" s="38"/>
      <c r="S780" s="38"/>
      <c r="T780" s="38"/>
      <c r="U780" s="38"/>
      <c r="V780" s="38"/>
      <c r="W780" s="38"/>
      <c r="X780" s="38"/>
      <c r="Y780" s="38"/>
      <c r="Z780" s="38"/>
    </row>
    <row r="781">
      <c r="A781" s="334"/>
      <c r="B781" s="335"/>
      <c r="C781" s="336"/>
      <c r="D781" s="337"/>
      <c r="E781" s="335"/>
      <c r="F781" s="335"/>
      <c r="G781" s="335"/>
      <c r="H781" s="38"/>
      <c r="I781" s="38"/>
      <c r="J781" s="38"/>
      <c r="K781" s="38"/>
      <c r="L781" s="38"/>
      <c r="M781" s="38"/>
      <c r="N781" s="38"/>
      <c r="O781" s="38"/>
      <c r="P781" s="38"/>
      <c r="Q781" s="38"/>
      <c r="R781" s="38"/>
      <c r="S781" s="38"/>
      <c r="T781" s="38"/>
      <c r="U781" s="38"/>
      <c r="V781" s="38"/>
      <c r="W781" s="38"/>
      <c r="X781" s="38"/>
      <c r="Y781" s="38"/>
      <c r="Z781" s="38"/>
    </row>
    <row r="782">
      <c r="A782" s="334"/>
      <c r="B782" s="335"/>
      <c r="C782" s="336"/>
      <c r="D782" s="337"/>
      <c r="E782" s="335"/>
      <c r="F782" s="335"/>
      <c r="G782" s="335"/>
      <c r="H782" s="38"/>
      <c r="I782" s="38"/>
      <c r="J782" s="38"/>
      <c r="K782" s="38"/>
      <c r="L782" s="38"/>
      <c r="M782" s="38"/>
      <c r="N782" s="38"/>
      <c r="O782" s="38"/>
      <c r="P782" s="38"/>
      <c r="Q782" s="38"/>
      <c r="R782" s="38"/>
      <c r="S782" s="38"/>
      <c r="T782" s="38"/>
      <c r="U782" s="38"/>
      <c r="V782" s="38"/>
      <c r="W782" s="38"/>
      <c r="X782" s="38"/>
      <c r="Y782" s="38"/>
      <c r="Z782" s="38"/>
    </row>
    <row r="783">
      <c r="A783" s="334"/>
      <c r="B783" s="335"/>
      <c r="C783" s="336"/>
      <c r="D783" s="337"/>
      <c r="E783" s="335"/>
      <c r="F783" s="335"/>
      <c r="G783" s="335"/>
      <c r="H783" s="38"/>
      <c r="I783" s="38"/>
      <c r="J783" s="38"/>
      <c r="K783" s="38"/>
      <c r="L783" s="38"/>
      <c r="M783" s="38"/>
      <c r="N783" s="38"/>
      <c r="O783" s="38"/>
      <c r="P783" s="38"/>
      <c r="Q783" s="38"/>
      <c r="R783" s="38"/>
      <c r="S783" s="38"/>
      <c r="T783" s="38"/>
      <c r="U783" s="38"/>
      <c r="V783" s="38"/>
      <c r="W783" s="38"/>
      <c r="X783" s="38"/>
      <c r="Y783" s="38"/>
      <c r="Z783" s="38"/>
    </row>
    <row r="784">
      <c r="A784" s="334"/>
      <c r="B784" s="335"/>
      <c r="C784" s="336"/>
      <c r="D784" s="337"/>
      <c r="E784" s="335"/>
      <c r="F784" s="335"/>
      <c r="G784" s="335"/>
      <c r="H784" s="38"/>
      <c r="I784" s="38"/>
      <c r="J784" s="38"/>
      <c r="K784" s="38"/>
      <c r="L784" s="38"/>
      <c r="M784" s="38"/>
      <c r="N784" s="38"/>
      <c r="O784" s="38"/>
      <c r="P784" s="38"/>
      <c r="Q784" s="38"/>
      <c r="R784" s="38"/>
      <c r="S784" s="38"/>
      <c r="T784" s="38"/>
      <c r="U784" s="38"/>
      <c r="V784" s="38"/>
      <c r="W784" s="38"/>
      <c r="X784" s="38"/>
      <c r="Y784" s="38"/>
      <c r="Z784" s="38"/>
    </row>
    <row r="785">
      <c r="A785" s="334"/>
      <c r="B785" s="335"/>
      <c r="C785" s="336"/>
      <c r="D785" s="337"/>
      <c r="E785" s="335"/>
      <c r="F785" s="335"/>
      <c r="G785" s="335"/>
      <c r="H785" s="38"/>
      <c r="I785" s="38"/>
      <c r="J785" s="38"/>
      <c r="K785" s="38"/>
      <c r="L785" s="38"/>
      <c r="M785" s="38"/>
      <c r="N785" s="38"/>
      <c r="O785" s="38"/>
      <c r="P785" s="38"/>
      <c r="Q785" s="38"/>
      <c r="R785" s="38"/>
      <c r="S785" s="38"/>
      <c r="T785" s="38"/>
      <c r="U785" s="38"/>
      <c r="V785" s="38"/>
      <c r="W785" s="38"/>
      <c r="X785" s="38"/>
      <c r="Y785" s="38"/>
      <c r="Z785" s="38"/>
    </row>
    <row r="786">
      <c r="A786" s="334"/>
      <c r="B786" s="335"/>
      <c r="C786" s="336"/>
      <c r="D786" s="337"/>
      <c r="E786" s="335"/>
      <c r="F786" s="335"/>
      <c r="G786" s="335"/>
      <c r="H786" s="38"/>
      <c r="I786" s="38"/>
      <c r="J786" s="38"/>
      <c r="K786" s="38"/>
      <c r="L786" s="38"/>
      <c r="M786" s="38"/>
      <c r="N786" s="38"/>
      <c r="O786" s="38"/>
      <c r="P786" s="38"/>
      <c r="Q786" s="38"/>
      <c r="R786" s="38"/>
      <c r="S786" s="38"/>
      <c r="T786" s="38"/>
      <c r="U786" s="38"/>
      <c r="V786" s="38"/>
      <c r="W786" s="38"/>
      <c r="X786" s="38"/>
      <c r="Y786" s="38"/>
      <c r="Z786" s="38"/>
    </row>
    <row r="787">
      <c r="A787" s="334"/>
      <c r="B787" s="335"/>
      <c r="C787" s="336"/>
      <c r="D787" s="337"/>
      <c r="E787" s="335"/>
      <c r="F787" s="335"/>
      <c r="G787" s="335"/>
      <c r="H787" s="38"/>
      <c r="I787" s="38"/>
      <c r="J787" s="38"/>
      <c r="K787" s="38"/>
      <c r="L787" s="38"/>
      <c r="M787" s="38"/>
      <c r="N787" s="38"/>
      <c r="O787" s="38"/>
      <c r="P787" s="38"/>
      <c r="Q787" s="38"/>
      <c r="R787" s="38"/>
      <c r="S787" s="38"/>
      <c r="T787" s="38"/>
      <c r="U787" s="38"/>
      <c r="V787" s="38"/>
      <c r="W787" s="38"/>
      <c r="X787" s="38"/>
      <c r="Y787" s="38"/>
      <c r="Z787" s="38"/>
    </row>
    <row r="788">
      <c r="A788" s="334"/>
      <c r="B788" s="335"/>
      <c r="C788" s="336"/>
      <c r="D788" s="337"/>
      <c r="E788" s="335"/>
      <c r="F788" s="335"/>
      <c r="G788" s="335"/>
      <c r="H788" s="38"/>
      <c r="I788" s="38"/>
      <c r="J788" s="38"/>
      <c r="K788" s="38"/>
      <c r="L788" s="38"/>
      <c r="M788" s="38"/>
      <c r="N788" s="38"/>
      <c r="O788" s="38"/>
      <c r="P788" s="38"/>
      <c r="Q788" s="38"/>
      <c r="R788" s="38"/>
      <c r="S788" s="38"/>
      <c r="T788" s="38"/>
      <c r="U788" s="38"/>
      <c r="V788" s="38"/>
      <c r="W788" s="38"/>
      <c r="X788" s="38"/>
      <c r="Y788" s="38"/>
      <c r="Z788" s="38"/>
    </row>
    <row r="789">
      <c r="A789" s="334"/>
      <c r="B789" s="335"/>
      <c r="C789" s="336"/>
      <c r="D789" s="337"/>
      <c r="E789" s="335"/>
      <c r="F789" s="335"/>
      <c r="G789" s="335"/>
      <c r="H789" s="38"/>
      <c r="I789" s="38"/>
      <c r="J789" s="38"/>
      <c r="K789" s="38"/>
      <c r="L789" s="38"/>
      <c r="M789" s="38"/>
      <c r="N789" s="38"/>
      <c r="O789" s="38"/>
      <c r="P789" s="38"/>
      <c r="Q789" s="38"/>
      <c r="R789" s="38"/>
      <c r="S789" s="38"/>
      <c r="T789" s="38"/>
      <c r="U789" s="38"/>
      <c r="V789" s="38"/>
      <c r="W789" s="38"/>
      <c r="X789" s="38"/>
      <c r="Y789" s="38"/>
      <c r="Z789" s="38"/>
    </row>
    <row r="790">
      <c r="A790" s="334"/>
      <c r="B790" s="335"/>
      <c r="C790" s="336"/>
      <c r="D790" s="337"/>
      <c r="E790" s="335"/>
      <c r="F790" s="335"/>
      <c r="G790" s="335"/>
      <c r="H790" s="38"/>
      <c r="I790" s="38"/>
      <c r="J790" s="38"/>
      <c r="K790" s="38"/>
      <c r="L790" s="38"/>
      <c r="M790" s="38"/>
      <c r="N790" s="38"/>
      <c r="O790" s="38"/>
      <c r="P790" s="38"/>
      <c r="Q790" s="38"/>
      <c r="R790" s="38"/>
      <c r="S790" s="38"/>
      <c r="T790" s="38"/>
      <c r="U790" s="38"/>
      <c r="V790" s="38"/>
      <c r="W790" s="38"/>
      <c r="X790" s="38"/>
      <c r="Y790" s="38"/>
      <c r="Z790" s="38"/>
    </row>
    <row r="791">
      <c r="A791" s="334"/>
      <c r="B791" s="335"/>
      <c r="C791" s="336"/>
      <c r="D791" s="337"/>
      <c r="E791" s="335"/>
      <c r="F791" s="335"/>
      <c r="G791" s="335"/>
      <c r="H791" s="38"/>
      <c r="I791" s="38"/>
      <c r="J791" s="38"/>
      <c r="K791" s="38"/>
      <c r="L791" s="38"/>
      <c r="M791" s="38"/>
      <c r="N791" s="38"/>
      <c r="O791" s="38"/>
      <c r="P791" s="38"/>
      <c r="Q791" s="38"/>
      <c r="R791" s="38"/>
      <c r="S791" s="38"/>
      <c r="T791" s="38"/>
      <c r="U791" s="38"/>
      <c r="V791" s="38"/>
      <c r="W791" s="38"/>
      <c r="X791" s="38"/>
      <c r="Y791" s="38"/>
      <c r="Z791" s="38"/>
    </row>
    <row r="792">
      <c r="A792" s="334"/>
      <c r="B792" s="335"/>
      <c r="C792" s="336"/>
      <c r="D792" s="337"/>
      <c r="E792" s="335"/>
      <c r="F792" s="335"/>
      <c r="G792" s="335"/>
      <c r="H792" s="38"/>
      <c r="I792" s="38"/>
      <c r="J792" s="38"/>
      <c r="K792" s="38"/>
      <c r="L792" s="38"/>
      <c r="M792" s="38"/>
      <c r="N792" s="38"/>
      <c r="O792" s="38"/>
      <c r="P792" s="38"/>
      <c r="Q792" s="38"/>
      <c r="R792" s="38"/>
      <c r="S792" s="38"/>
      <c r="T792" s="38"/>
      <c r="U792" s="38"/>
      <c r="V792" s="38"/>
      <c r="W792" s="38"/>
      <c r="X792" s="38"/>
      <c r="Y792" s="38"/>
      <c r="Z792" s="38"/>
    </row>
    <row r="793">
      <c r="A793" s="334"/>
      <c r="B793" s="335"/>
      <c r="C793" s="336"/>
      <c r="D793" s="337"/>
      <c r="E793" s="335"/>
      <c r="F793" s="335"/>
      <c r="G793" s="335"/>
      <c r="H793" s="38"/>
      <c r="I793" s="38"/>
      <c r="J793" s="38"/>
      <c r="K793" s="38"/>
      <c r="L793" s="38"/>
      <c r="M793" s="38"/>
      <c r="N793" s="38"/>
      <c r="O793" s="38"/>
      <c r="P793" s="38"/>
      <c r="Q793" s="38"/>
      <c r="R793" s="38"/>
      <c r="S793" s="38"/>
      <c r="T793" s="38"/>
      <c r="U793" s="38"/>
      <c r="V793" s="38"/>
      <c r="W793" s="38"/>
      <c r="X793" s="38"/>
      <c r="Y793" s="38"/>
      <c r="Z793" s="38"/>
    </row>
    <row r="794">
      <c r="A794" s="334"/>
      <c r="B794" s="335"/>
      <c r="C794" s="336"/>
      <c r="D794" s="337"/>
      <c r="E794" s="335"/>
      <c r="F794" s="335"/>
      <c r="G794" s="335"/>
      <c r="H794" s="38"/>
      <c r="I794" s="38"/>
      <c r="J794" s="38"/>
      <c r="K794" s="38"/>
      <c r="L794" s="38"/>
      <c r="M794" s="38"/>
      <c r="N794" s="38"/>
      <c r="O794" s="38"/>
      <c r="P794" s="38"/>
      <c r="Q794" s="38"/>
      <c r="R794" s="38"/>
      <c r="S794" s="38"/>
      <c r="T794" s="38"/>
      <c r="U794" s="38"/>
      <c r="V794" s="38"/>
      <c r="W794" s="38"/>
      <c r="X794" s="38"/>
      <c r="Y794" s="38"/>
      <c r="Z794" s="38"/>
    </row>
    <row r="795">
      <c r="A795" s="334"/>
      <c r="B795" s="335"/>
      <c r="C795" s="336"/>
      <c r="D795" s="337"/>
      <c r="E795" s="335"/>
      <c r="F795" s="335"/>
      <c r="G795" s="335"/>
      <c r="H795" s="38"/>
      <c r="I795" s="38"/>
      <c r="J795" s="38"/>
      <c r="K795" s="38"/>
      <c r="L795" s="38"/>
      <c r="M795" s="38"/>
      <c r="N795" s="38"/>
      <c r="O795" s="38"/>
      <c r="P795" s="38"/>
      <c r="Q795" s="38"/>
      <c r="R795" s="38"/>
      <c r="S795" s="38"/>
      <c r="T795" s="38"/>
      <c r="U795" s="38"/>
      <c r="V795" s="38"/>
      <c r="W795" s="38"/>
      <c r="X795" s="38"/>
      <c r="Y795" s="38"/>
      <c r="Z795" s="38"/>
    </row>
    <row r="796">
      <c r="A796" s="334"/>
      <c r="B796" s="335"/>
      <c r="C796" s="336"/>
      <c r="D796" s="337"/>
      <c r="E796" s="335"/>
      <c r="F796" s="335"/>
      <c r="G796" s="335"/>
      <c r="H796" s="38"/>
      <c r="I796" s="38"/>
      <c r="J796" s="38"/>
      <c r="K796" s="38"/>
      <c r="L796" s="38"/>
      <c r="M796" s="38"/>
      <c r="N796" s="38"/>
      <c r="O796" s="38"/>
      <c r="P796" s="38"/>
      <c r="Q796" s="38"/>
      <c r="R796" s="38"/>
      <c r="S796" s="38"/>
      <c r="T796" s="38"/>
      <c r="U796" s="38"/>
      <c r="V796" s="38"/>
      <c r="W796" s="38"/>
      <c r="X796" s="38"/>
      <c r="Y796" s="38"/>
      <c r="Z796" s="38"/>
    </row>
    <row r="797">
      <c r="A797" s="334"/>
      <c r="B797" s="335"/>
      <c r="C797" s="336"/>
      <c r="D797" s="337"/>
      <c r="E797" s="335"/>
      <c r="F797" s="335"/>
      <c r="G797" s="335"/>
      <c r="H797" s="38"/>
      <c r="I797" s="38"/>
      <c r="J797" s="38"/>
      <c r="K797" s="38"/>
      <c r="L797" s="38"/>
      <c r="M797" s="38"/>
      <c r="N797" s="38"/>
      <c r="O797" s="38"/>
      <c r="P797" s="38"/>
      <c r="Q797" s="38"/>
      <c r="R797" s="38"/>
      <c r="S797" s="38"/>
      <c r="T797" s="38"/>
      <c r="U797" s="38"/>
      <c r="V797" s="38"/>
      <c r="W797" s="38"/>
      <c r="X797" s="38"/>
      <c r="Y797" s="38"/>
      <c r="Z797" s="38"/>
    </row>
    <row r="798">
      <c r="A798" s="334"/>
      <c r="B798" s="335"/>
      <c r="C798" s="336"/>
      <c r="D798" s="337"/>
      <c r="E798" s="335"/>
      <c r="F798" s="335"/>
      <c r="G798" s="335"/>
      <c r="H798" s="38"/>
      <c r="I798" s="38"/>
      <c r="J798" s="38"/>
      <c r="K798" s="38"/>
      <c r="L798" s="38"/>
      <c r="M798" s="38"/>
      <c r="N798" s="38"/>
      <c r="O798" s="38"/>
      <c r="P798" s="38"/>
      <c r="Q798" s="38"/>
      <c r="R798" s="38"/>
      <c r="S798" s="38"/>
      <c r="T798" s="38"/>
      <c r="U798" s="38"/>
      <c r="V798" s="38"/>
      <c r="W798" s="38"/>
      <c r="X798" s="38"/>
      <c r="Y798" s="38"/>
      <c r="Z798" s="38"/>
    </row>
    <row r="799">
      <c r="A799" s="334"/>
      <c r="B799" s="335"/>
      <c r="C799" s="336"/>
      <c r="D799" s="337"/>
      <c r="E799" s="335"/>
      <c r="F799" s="335"/>
      <c r="G799" s="335"/>
      <c r="H799" s="38"/>
      <c r="I799" s="38"/>
      <c r="J799" s="38"/>
      <c r="K799" s="38"/>
      <c r="L799" s="38"/>
      <c r="M799" s="38"/>
      <c r="N799" s="38"/>
      <c r="O799" s="38"/>
      <c r="P799" s="38"/>
      <c r="Q799" s="38"/>
      <c r="R799" s="38"/>
      <c r="S799" s="38"/>
      <c r="T799" s="38"/>
      <c r="U799" s="38"/>
      <c r="V799" s="38"/>
      <c r="W799" s="38"/>
      <c r="X799" s="38"/>
      <c r="Y799" s="38"/>
      <c r="Z799" s="38"/>
    </row>
    <row r="800">
      <c r="A800" s="334"/>
      <c r="B800" s="335"/>
      <c r="C800" s="336"/>
      <c r="D800" s="337"/>
      <c r="E800" s="335"/>
      <c r="F800" s="335"/>
      <c r="G800" s="335"/>
      <c r="H800" s="38"/>
      <c r="I800" s="38"/>
      <c r="J800" s="38"/>
      <c r="K800" s="38"/>
      <c r="L800" s="38"/>
      <c r="M800" s="38"/>
      <c r="N800" s="38"/>
      <c r="O800" s="38"/>
      <c r="P800" s="38"/>
      <c r="Q800" s="38"/>
      <c r="R800" s="38"/>
      <c r="S800" s="38"/>
      <c r="T800" s="38"/>
      <c r="U800" s="38"/>
      <c r="V800" s="38"/>
      <c r="W800" s="38"/>
      <c r="X800" s="38"/>
      <c r="Y800" s="38"/>
      <c r="Z800" s="38"/>
    </row>
    <row r="801">
      <c r="A801" s="334"/>
      <c r="B801" s="335"/>
      <c r="C801" s="336"/>
      <c r="D801" s="337"/>
      <c r="E801" s="335"/>
      <c r="F801" s="335"/>
      <c r="G801" s="335"/>
      <c r="H801" s="38"/>
      <c r="I801" s="38"/>
      <c r="J801" s="38"/>
      <c r="K801" s="38"/>
      <c r="L801" s="38"/>
      <c r="M801" s="38"/>
      <c r="N801" s="38"/>
      <c r="O801" s="38"/>
      <c r="P801" s="38"/>
      <c r="Q801" s="38"/>
      <c r="R801" s="38"/>
      <c r="S801" s="38"/>
      <c r="T801" s="38"/>
      <c r="U801" s="38"/>
      <c r="V801" s="38"/>
      <c r="W801" s="38"/>
      <c r="X801" s="38"/>
      <c r="Y801" s="38"/>
      <c r="Z801" s="38"/>
    </row>
    <row r="802">
      <c r="A802" s="334"/>
      <c r="B802" s="335"/>
      <c r="C802" s="336"/>
      <c r="D802" s="337"/>
      <c r="E802" s="335"/>
      <c r="F802" s="335"/>
      <c r="G802" s="335"/>
      <c r="H802" s="38"/>
      <c r="I802" s="38"/>
      <c r="J802" s="38"/>
      <c r="K802" s="38"/>
      <c r="L802" s="38"/>
      <c r="M802" s="38"/>
      <c r="N802" s="38"/>
      <c r="O802" s="38"/>
      <c r="P802" s="38"/>
      <c r="Q802" s="38"/>
      <c r="R802" s="38"/>
      <c r="S802" s="38"/>
      <c r="T802" s="38"/>
      <c r="U802" s="38"/>
      <c r="V802" s="38"/>
      <c r="W802" s="38"/>
      <c r="X802" s="38"/>
      <c r="Y802" s="38"/>
      <c r="Z802" s="38"/>
    </row>
    <row r="803">
      <c r="A803" s="334"/>
      <c r="B803" s="335"/>
      <c r="C803" s="336"/>
      <c r="D803" s="337"/>
      <c r="E803" s="335"/>
      <c r="F803" s="335"/>
      <c r="G803" s="335"/>
      <c r="H803" s="38"/>
      <c r="I803" s="38"/>
      <c r="J803" s="38"/>
      <c r="K803" s="38"/>
      <c r="L803" s="38"/>
      <c r="M803" s="38"/>
      <c r="N803" s="38"/>
      <c r="O803" s="38"/>
      <c r="P803" s="38"/>
      <c r="Q803" s="38"/>
      <c r="R803" s="38"/>
      <c r="S803" s="38"/>
      <c r="T803" s="38"/>
      <c r="U803" s="38"/>
      <c r="V803" s="38"/>
      <c r="W803" s="38"/>
      <c r="X803" s="38"/>
      <c r="Y803" s="38"/>
      <c r="Z803" s="38"/>
    </row>
    <row r="804">
      <c r="A804" s="334"/>
      <c r="B804" s="335"/>
      <c r="C804" s="336"/>
      <c r="D804" s="337"/>
      <c r="E804" s="335"/>
      <c r="F804" s="335"/>
      <c r="G804" s="335"/>
      <c r="H804" s="38"/>
      <c r="I804" s="38"/>
      <c r="J804" s="38"/>
      <c r="K804" s="38"/>
      <c r="L804" s="38"/>
      <c r="M804" s="38"/>
      <c r="N804" s="38"/>
      <c r="O804" s="38"/>
      <c r="P804" s="38"/>
      <c r="Q804" s="38"/>
      <c r="R804" s="38"/>
      <c r="S804" s="38"/>
      <c r="T804" s="38"/>
      <c r="U804" s="38"/>
      <c r="V804" s="38"/>
      <c r="W804" s="38"/>
      <c r="X804" s="38"/>
      <c r="Y804" s="38"/>
      <c r="Z804" s="38"/>
    </row>
    <row r="805">
      <c r="A805" s="334"/>
      <c r="B805" s="335"/>
      <c r="C805" s="336"/>
      <c r="D805" s="337"/>
      <c r="E805" s="335"/>
      <c r="F805" s="335"/>
      <c r="G805" s="335"/>
      <c r="H805" s="38"/>
      <c r="I805" s="38"/>
      <c r="J805" s="38"/>
      <c r="K805" s="38"/>
      <c r="L805" s="38"/>
      <c r="M805" s="38"/>
      <c r="N805" s="38"/>
      <c r="O805" s="38"/>
      <c r="P805" s="38"/>
      <c r="Q805" s="38"/>
      <c r="R805" s="38"/>
      <c r="S805" s="38"/>
      <c r="T805" s="38"/>
      <c r="U805" s="38"/>
      <c r="V805" s="38"/>
      <c r="W805" s="38"/>
      <c r="X805" s="38"/>
      <c r="Y805" s="38"/>
      <c r="Z805" s="38"/>
    </row>
    <row r="806">
      <c r="A806" s="334"/>
      <c r="B806" s="335"/>
      <c r="C806" s="336"/>
      <c r="D806" s="337"/>
      <c r="E806" s="335"/>
      <c r="F806" s="335"/>
      <c r="G806" s="335"/>
      <c r="H806" s="38"/>
      <c r="I806" s="38"/>
      <c r="J806" s="38"/>
      <c r="K806" s="38"/>
      <c r="L806" s="38"/>
      <c r="M806" s="38"/>
      <c r="N806" s="38"/>
      <c r="O806" s="38"/>
      <c r="P806" s="38"/>
      <c r="Q806" s="38"/>
      <c r="R806" s="38"/>
      <c r="S806" s="38"/>
      <c r="T806" s="38"/>
      <c r="U806" s="38"/>
      <c r="V806" s="38"/>
      <c r="W806" s="38"/>
      <c r="X806" s="38"/>
      <c r="Y806" s="38"/>
      <c r="Z806" s="38"/>
    </row>
    <row r="807">
      <c r="A807" s="334"/>
      <c r="B807" s="335"/>
      <c r="C807" s="336"/>
      <c r="D807" s="337"/>
      <c r="E807" s="335"/>
      <c r="F807" s="335"/>
      <c r="G807" s="335"/>
      <c r="H807" s="38"/>
      <c r="I807" s="38"/>
      <c r="J807" s="38"/>
      <c r="K807" s="38"/>
      <c r="L807" s="38"/>
      <c r="M807" s="38"/>
      <c r="N807" s="38"/>
      <c r="O807" s="38"/>
      <c r="P807" s="38"/>
      <c r="Q807" s="38"/>
      <c r="R807" s="38"/>
      <c r="S807" s="38"/>
      <c r="T807" s="38"/>
      <c r="U807" s="38"/>
      <c r="V807" s="38"/>
      <c r="W807" s="38"/>
      <c r="X807" s="38"/>
      <c r="Y807" s="38"/>
      <c r="Z807" s="38"/>
    </row>
    <row r="808">
      <c r="A808" s="334"/>
      <c r="B808" s="335"/>
      <c r="C808" s="336"/>
      <c r="D808" s="337"/>
      <c r="E808" s="335"/>
      <c r="F808" s="335"/>
      <c r="G808" s="335"/>
      <c r="H808" s="38"/>
      <c r="I808" s="38"/>
      <c r="J808" s="38"/>
      <c r="K808" s="38"/>
      <c r="L808" s="38"/>
      <c r="M808" s="38"/>
      <c r="N808" s="38"/>
      <c r="O808" s="38"/>
      <c r="P808" s="38"/>
      <c r="Q808" s="38"/>
      <c r="R808" s="38"/>
      <c r="S808" s="38"/>
      <c r="T808" s="38"/>
      <c r="U808" s="38"/>
      <c r="V808" s="38"/>
      <c r="W808" s="38"/>
      <c r="X808" s="38"/>
      <c r="Y808" s="38"/>
      <c r="Z808" s="38"/>
    </row>
    <row r="809">
      <c r="A809" s="334"/>
      <c r="B809" s="335"/>
      <c r="C809" s="336"/>
      <c r="D809" s="337"/>
      <c r="E809" s="335"/>
      <c r="F809" s="335"/>
      <c r="G809" s="335"/>
      <c r="H809" s="38"/>
      <c r="I809" s="38"/>
      <c r="J809" s="38"/>
      <c r="K809" s="38"/>
      <c r="L809" s="38"/>
      <c r="M809" s="38"/>
      <c r="N809" s="38"/>
      <c r="O809" s="38"/>
      <c r="P809" s="38"/>
      <c r="Q809" s="38"/>
      <c r="R809" s="38"/>
      <c r="S809" s="38"/>
      <c r="T809" s="38"/>
      <c r="U809" s="38"/>
      <c r="V809" s="38"/>
      <c r="W809" s="38"/>
      <c r="X809" s="38"/>
      <c r="Y809" s="38"/>
      <c r="Z809" s="38"/>
    </row>
    <row r="810">
      <c r="A810" s="334"/>
      <c r="B810" s="335"/>
      <c r="C810" s="336"/>
      <c r="D810" s="337"/>
      <c r="E810" s="335"/>
      <c r="F810" s="335"/>
      <c r="G810" s="335"/>
      <c r="H810" s="38"/>
      <c r="I810" s="38"/>
      <c r="J810" s="38"/>
      <c r="K810" s="38"/>
      <c r="L810" s="38"/>
      <c r="M810" s="38"/>
      <c r="N810" s="38"/>
      <c r="O810" s="38"/>
      <c r="P810" s="38"/>
      <c r="Q810" s="38"/>
      <c r="R810" s="38"/>
      <c r="S810" s="38"/>
      <c r="T810" s="38"/>
      <c r="U810" s="38"/>
      <c r="V810" s="38"/>
      <c r="W810" s="38"/>
      <c r="X810" s="38"/>
      <c r="Y810" s="38"/>
      <c r="Z810" s="38"/>
    </row>
    <row r="811">
      <c r="A811" s="334"/>
      <c r="B811" s="335"/>
      <c r="C811" s="336"/>
      <c r="D811" s="337"/>
      <c r="E811" s="335"/>
      <c r="F811" s="335"/>
      <c r="G811" s="335"/>
      <c r="H811" s="38"/>
      <c r="I811" s="38"/>
      <c r="J811" s="38"/>
      <c r="K811" s="38"/>
      <c r="L811" s="38"/>
      <c r="M811" s="38"/>
      <c r="N811" s="38"/>
      <c r="O811" s="38"/>
      <c r="P811" s="38"/>
      <c r="Q811" s="38"/>
      <c r="R811" s="38"/>
      <c r="S811" s="38"/>
      <c r="T811" s="38"/>
      <c r="U811" s="38"/>
      <c r="V811" s="38"/>
      <c r="W811" s="38"/>
      <c r="X811" s="38"/>
      <c r="Y811" s="38"/>
      <c r="Z811" s="38"/>
    </row>
    <row r="812">
      <c r="A812" s="334"/>
      <c r="B812" s="335"/>
      <c r="C812" s="336"/>
      <c r="D812" s="337"/>
      <c r="E812" s="335"/>
      <c r="F812" s="335"/>
      <c r="G812" s="335"/>
      <c r="H812" s="38"/>
      <c r="I812" s="38"/>
      <c r="J812" s="38"/>
      <c r="K812" s="38"/>
      <c r="L812" s="38"/>
      <c r="M812" s="38"/>
      <c r="N812" s="38"/>
      <c r="O812" s="38"/>
      <c r="P812" s="38"/>
      <c r="Q812" s="38"/>
      <c r="R812" s="38"/>
      <c r="S812" s="38"/>
      <c r="T812" s="38"/>
      <c r="U812" s="38"/>
      <c r="V812" s="38"/>
      <c r="W812" s="38"/>
      <c r="X812" s="38"/>
      <c r="Y812" s="38"/>
      <c r="Z812" s="38"/>
    </row>
    <row r="813">
      <c r="A813" s="334"/>
      <c r="B813" s="335"/>
      <c r="C813" s="336"/>
      <c r="D813" s="337"/>
      <c r="E813" s="335"/>
      <c r="F813" s="335"/>
      <c r="G813" s="335"/>
      <c r="H813" s="38"/>
      <c r="I813" s="38"/>
      <c r="J813" s="38"/>
      <c r="K813" s="38"/>
      <c r="L813" s="38"/>
      <c r="M813" s="38"/>
      <c r="N813" s="38"/>
      <c r="O813" s="38"/>
      <c r="P813" s="38"/>
      <c r="Q813" s="38"/>
      <c r="R813" s="38"/>
      <c r="S813" s="38"/>
      <c r="T813" s="38"/>
      <c r="U813" s="38"/>
      <c r="V813" s="38"/>
      <c r="W813" s="38"/>
      <c r="X813" s="38"/>
      <c r="Y813" s="38"/>
      <c r="Z813" s="38"/>
    </row>
    <row r="814">
      <c r="A814" s="334"/>
      <c r="B814" s="335"/>
      <c r="C814" s="336"/>
      <c r="D814" s="337"/>
      <c r="E814" s="335"/>
      <c r="F814" s="335"/>
      <c r="G814" s="335"/>
      <c r="H814" s="38"/>
      <c r="I814" s="38"/>
      <c r="J814" s="38"/>
      <c r="K814" s="38"/>
      <c r="L814" s="38"/>
      <c r="M814" s="38"/>
      <c r="N814" s="38"/>
      <c r="O814" s="38"/>
      <c r="P814" s="38"/>
      <c r="Q814" s="38"/>
      <c r="R814" s="38"/>
      <c r="S814" s="38"/>
      <c r="T814" s="38"/>
      <c r="U814" s="38"/>
      <c r="V814" s="38"/>
      <c r="W814" s="38"/>
      <c r="X814" s="38"/>
      <c r="Y814" s="38"/>
      <c r="Z814" s="38"/>
    </row>
    <row r="815">
      <c r="A815" s="334"/>
      <c r="B815" s="335"/>
      <c r="C815" s="336"/>
      <c r="D815" s="337"/>
      <c r="E815" s="335"/>
      <c r="F815" s="335"/>
      <c r="G815" s="335"/>
      <c r="H815" s="38"/>
      <c r="I815" s="38"/>
      <c r="J815" s="38"/>
      <c r="K815" s="38"/>
      <c r="L815" s="38"/>
      <c r="M815" s="38"/>
      <c r="N815" s="38"/>
      <c r="O815" s="38"/>
      <c r="P815" s="38"/>
      <c r="Q815" s="38"/>
      <c r="R815" s="38"/>
      <c r="S815" s="38"/>
      <c r="T815" s="38"/>
      <c r="U815" s="38"/>
      <c r="V815" s="38"/>
      <c r="W815" s="38"/>
      <c r="X815" s="38"/>
      <c r="Y815" s="38"/>
      <c r="Z815" s="38"/>
    </row>
    <row r="816">
      <c r="A816" s="334"/>
      <c r="B816" s="335"/>
      <c r="C816" s="336"/>
      <c r="D816" s="337"/>
      <c r="E816" s="335"/>
      <c r="F816" s="335"/>
      <c r="G816" s="335"/>
      <c r="H816" s="38"/>
      <c r="I816" s="38"/>
      <c r="J816" s="38"/>
      <c r="K816" s="38"/>
      <c r="L816" s="38"/>
      <c r="M816" s="38"/>
      <c r="N816" s="38"/>
      <c r="O816" s="38"/>
      <c r="P816" s="38"/>
      <c r="Q816" s="38"/>
      <c r="R816" s="38"/>
      <c r="S816" s="38"/>
      <c r="T816" s="38"/>
      <c r="U816" s="38"/>
      <c r="V816" s="38"/>
      <c r="W816" s="38"/>
      <c r="X816" s="38"/>
      <c r="Y816" s="38"/>
      <c r="Z816" s="38"/>
    </row>
    <row r="817">
      <c r="A817" s="334"/>
      <c r="B817" s="335"/>
      <c r="C817" s="336"/>
      <c r="D817" s="337"/>
      <c r="E817" s="335"/>
      <c r="F817" s="335"/>
      <c r="G817" s="335"/>
      <c r="H817" s="38"/>
      <c r="I817" s="38"/>
      <c r="J817" s="38"/>
      <c r="K817" s="38"/>
      <c r="L817" s="38"/>
      <c r="M817" s="38"/>
      <c r="N817" s="38"/>
      <c r="O817" s="38"/>
      <c r="P817" s="38"/>
      <c r="Q817" s="38"/>
      <c r="R817" s="38"/>
      <c r="S817" s="38"/>
      <c r="T817" s="38"/>
      <c r="U817" s="38"/>
      <c r="V817" s="38"/>
      <c r="W817" s="38"/>
      <c r="X817" s="38"/>
      <c r="Y817" s="38"/>
      <c r="Z817" s="38"/>
    </row>
    <row r="818">
      <c r="A818" s="334"/>
      <c r="B818" s="335"/>
      <c r="C818" s="336"/>
      <c r="D818" s="337"/>
      <c r="E818" s="335"/>
      <c r="F818" s="335"/>
      <c r="G818" s="335"/>
      <c r="H818" s="38"/>
      <c r="I818" s="38"/>
      <c r="J818" s="38"/>
      <c r="K818" s="38"/>
      <c r="L818" s="38"/>
      <c r="M818" s="38"/>
      <c r="N818" s="38"/>
      <c r="O818" s="38"/>
      <c r="P818" s="38"/>
      <c r="Q818" s="38"/>
      <c r="R818" s="38"/>
      <c r="S818" s="38"/>
      <c r="T818" s="38"/>
      <c r="U818" s="38"/>
      <c r="V818" s="38"/>
      <c r="W818" s="38"/>
      <c r="X818" s="38"/>
      <c r="Y818" s="38"/>
      <c r="Z818" s="38"/>
    </row>
    <row r="819">
      <c r="A819" s="334"/>
      <c r="B819" s="335"/>
      <c r="C819" s="336"/>
      <c r="D819" s="337"/>
      <c r="E819" s="335"/>
      <c r="F819" s="335"/>
      <c r="G819" s="335"/>
      <c r="H819" s="38"/>
      <c r="I819" s="38"/>
      <c r="J819" s="38"/>
      <c r="K819" s="38"/>
      <c r="L819" s="38"/>
      <c r="M819" s="38"/>
      <c r="N819" s="38"/>
      <c r="O819" s="38"/>
      <c r="P819" s="38"/>
      <c r="Q819" s="38"/>
      <c r="R819" s="38"/>
      <c r="S819" s="38"/>
      <c r="T819" s="38"/>
      <c r="U819" s="38"/>
      <c r="V819" s="38"/>
      <c r="W819" s="38"/>
      <c r="X819" s="38"/>
      <c r="Y819" s="38"/>
      <c r="Z819" s="38"/>
    </row>
    <row r="820">
      <c r="A820" s="334"/>
      <c r="B820" s="335"/>
      <c r="C820" s="336"/>
      <c r="D820" s="337"/>
      <c r="E820" s="335"/>
      <c r="F820" s="335"/>
      <c r="G820" s="335"/>
      <c r="H820" s="38"/>
      <c r="I820" s="38"/>
      <c r="J820" s="38"/>
      <c r="K820" s="38"/>
      <c r="L820" s="38"/>
      <c r="M820" s="38"/>
      <c r="N820" s="38"/>
      <c r="O820" s="38"/>
      <c r="P820" s="38"/>
      <c r="Q820" s="38"/>
      <c r="R820" s="38"/>
      <c r="S820" s="38"/>
      <c r="T820" s="38"/>
      <c r="U820" s="38"/>
      <c r="V820" s="38"/>
      <c r="W820" s="38"/>
      <c r="X820" s="38"/>
      <c r="Y820" s="38"/>
      <c r="Z820" s="38"/>
    </row>
    <row r="821">
      <c r="A821" s="334"/>
      <c r="B821" s="335"/>
      <c r="C821" s="336"/>
      <c r="D821" s="337"/>
      <c r="E821" s="335"/>
      <c r="F821" s="335"/>
      <c r="G821" s="335"/>
      <c r="H821" s="38"/>
      <c r="I821" s="38"/>
      <c r="J821" s="38"/>
      <c r="K821" s="38"/>
      <c r="L821" s="38"/>
      <c r="M821" s="38"/>
      <c r="N821" s="38"/>
      <c r="O821" s="38"/>
      <c r="P821" s="38"/>
      <c r="Q821" s="38"/>
      <c r="R821" s="38"/>
      <c r="S821" s="38"/>
      <c r="T821" s="38"/>
      <c r="U821" s="38"/>
      <c r="V821" s="38"/>
      <c r="W821" s="38"/>
      <c r="X821" s="38"/>
      <c r="Y821" s="38"/>
      <c r="Z821" s="38"/>
    </row>
    <row r="822">
      <c r="A822" s="334"/>
      <c r="B822" s="335"/>
      <c r="C822" s="336"/>
      <c r="D822" s="337"/>
      <c r="E822" s="335"/>
      <c r="F822" s="335"/>
      <c r="G822" s="335"/>
      <c r="H822" s="38"/>
      <c r="I822" s="38"/>
      <c r="J822" s="38"/>
      <c r="K822" s="38"/>
      <c r="L822" s="38"/>
      <c r="M822" s="38"/>
      <c r="N822" s="38"/>
      <c r="O822" s="38"/>
      <c r="P822" s="38"/>
      <c r="Q822" s="38"/>
      <c r="R822" s="38"/>
      <c r="S822" s="38"/>
      <c r="T822" s="38"/>
      <c r="U822" s="38"/>
      <c r="V822" s="38"/>
      <c r="W822" s="38"/>
      <c r="X822" s="38"/>
      <c r="Y822" s="38"/>
      <c r="Z822" s="38"/>
    </row>
    <row r="823">
      <c r="A823" s="334"/>
      <c r="B823" s="335"/>
      <c r="C823" s="336"/>
      <c r="D823" s="337"/>
      <c r="E823" s="335"/>
      <c r="F823" s="335"/>
      <c r="G823" s="335"/>
      <c r="H823" s="38"/>
      <c r="I823" s="38"/>
      <c r="J823" s="38"/>
      <c r="K823" s="38"/>
      <c r="L823" s="38"/>
      <c r="M823" s="38"/>
      <c r="N823" s="38"/>
      <c r="O823" s="38"/>
      <c r="P823" s="38"/>
      <c r="Q823" s="38"/>
      <c r="R823" s="38"/>
      <c r="S823" s="38"/>
      <c r="T823" s="38"/>
      <c r="U823" s="38"/>
      <c r="V823" s="38"/>
      <c r="W823" s="38"/>
      <c r="X823" s="38"/>
      <c r="Y823" s="38"/>
      <c r="Z823" s="38"/>
    </row>
    <row r="824">
      <c r="A824" s="334"/>
      <c r="B824" s="335"/>
      <c r="C824" s="336"/>
      <c r="D824" s="337"/>
      <c r="E824" s="335"/>
      <c r="F824" s="335"/>
      <c r="G824" s="335"/>
      <c r="H824" s="38"/>
      <c r="I824" s="38"/>
      <c r="J824" s="38"/>
      <c r="K824" s="38"/>
      <c r="L824" s="38"/>
      <c r="M824" s="38"/>
      <c r="N824" s="38"/>
      <c r="O824" s="38"/>
      <c r="P824" s="38"/>
      <c r="Q824" s="38"/>
      <c r="R824" s="38"/>
      <c r="S824" s="38"/>
      <c r="T824" s="38"/>
      <c r="U824" s="38"/>
      <c r="V824" s="38"/>
      <c r="W824" s="38"/>
      <c r="X824" s="38"/>
      <c r="Y824" s="38"/>
      <c r="Z824" s="38"/>
    </row>
    <row r="825">
      <c r="A825" s="334"/>
      <c r="B825" s="335"/>
      <c r="C825" s="336"/>
      <c r="D825" s="337"/>
      <c r="E825" s="335"/>
      <c r="F825" s="335"/>
      <c r="G825" s="335"/>
      <c r="H825" s="38"/>
      <c r="I825" s="38"/>
      <c r="J825" s="38"/>
      <c r="K825" s="38"/>
      <c r="L825" s="38"/>
      <c r="M825" s="38"/>
      <c r="N825" s="38"/>
      <c r="O825" s="38"/>
      <c r="P825" s="38"/>
      <c r="Q825" s="38"/>
      <c r="R825" s="38"/>
      <c r="S825" s="38"/>
      <c r="T825" s="38"/>
      <c r="U825" s="38"/>
      <c r="V825" s="38"/>
      <c r="W825" s="38"/>
      <c r="X825" s="38"/>
      <c r="Y825" s="38"/>
      <c r="Z825" s="38"/>
    </row>
    <row r="826">
      <c r="A826" s="334"/>
      <c r="B826" s="335"/>
      <c r="C826" s="336"/>
      <c r="D826" s="337"/>
      <c r="E826" s="335"/>
      <c r="F826" s="335"/>
      <c r="G826" s="335"/>
      <c r="H826" s="38"/>
      <c r="I826" s="38"/>
      <c r="J826" s="38"/>
      <c r="K826" s="38"/>
      <c r="L826" s="38"/>
      <c r="M826" s="38"/>
      <c r="N826" s="38"/>
      <c r="O826" s="38"/>
      <c r="P826" s="38"/>
      <c r="Q826" s="38"/>
      <c r="R826" s="38"/>
      <c r="S826" s="38"/>
      <c r="T826" s="38"/>
      <c r="U826" s="38"/>
      <c r="V826" s="38"/>
      <c r="W826" s="38"/>
      <c r="X826" s="38"/>
      <c r="Y826" s="38"/>
      <c r="Z826" s="38"/>
    </row>
    <row r="827">
      <c r="A827" s="334"/>
      <c r="B827" s="335"/>
      <c r="C827" s="336"/>
      <c r="D827" s="337"/>
      <c r="E827" s="335"/>
      <c r="F827" s="335"/>
      <c r="G827" s="335"/>
      <c r="H827" s="38"/>
      <c r="I827" s="38"/>
      <c r="J827" s="38"/>
      <c r="K827" s="38"/>
      <c r="L827" s="38"/>
      <c r="M827" s="38"/>
      <c r="N827" s="38"/>
      <c r="O827" s="38"/>
      <c r="P827" s="38"/>
      <c r="Q827" s="38"/>
      <c r="R827" s="38"/>
      <c r="S827" s="38"/>
      <c r="T827" s="38"/>
      <c r="U827" s="38"/>
      <c r="V827" s="38"/>
      <c r="W827" s="38"/>
      <c r="X827" s="38"/>
      <c r="Y827" s="38"/>
      <c r="Z827" s="38"/>
    </row>
    <row r="828">
      <c r="A828" s="334"/>
      <c r="B828" s="335"/>
      <c r="C828" s="336"/>
      <c r="D828" s="337"/>
      <c r="E828" s="335"/>
      <c r="F828" s="335"/>
      <c r="G828" s="335"/>
      <c r="H828" s="38"/>
      <c r="I828" s="38"/>
      <c r="J828" s="38"/>
      <c r="K828" s="38"/>
      <c r="L828" s="38"/>
      <c r="M828" s="38"/>
      <c r="N828" s="38"/>
      <c r="O828" s="38"/>
      <c r="P828" s="38"/>
      <c r="Q828" s="38"/>
      <c r="R828" s="38"/>
      <c r="S828" s="38"/>
      <c r="T828" s="38"/>
      <c r="U828" s="38"/>
      <c r="V828" s="38"/>
      <c r="W828" s="38"/>
      <c r="X828" s="38"/>
      <c r="Y828" s="38"/>
      <c r="Z828" s="38"/>
    </row>
    <row r="829">
      <c r="A829" s="334"/>
      <c r="B829" s="335"/>
      <c r="C829" s="336"/>
      <c r="D829" s="337"/>
      <c r="E829" s="335"/>
      <c r="F829" s="335"/>
      <c r="G829" s="335"/>
      <c r="H829" s="38"/>
      <c r="I829" s="38"/>
      <c r="J829" s="38"/>
      <c r="K829" s="38"/>
      <c r="L829" s="38"/>
      <c r="M829" s="38"/>
      <c r="N829" s="38"/>
      <c r="O829" s="38"/>
      <c r="P829" s="38"/>
      <c r="Q829" s="38"/>
      <c r="R829" s="38"/>
      <c r="S829" s="38"/>
      <c r="T829" s="38"/>
      <c r="U829" s="38"/>
      <c r="V829" s="38"/>
      <c r="W829" s="38"/>
      <c r="X829" s="38"/>
      <c r="Y829" s="38"/>
      <c r="Z829" s="38"/>
    </row>
    <row r="830">
      <c r="A830" s="334"/>
      <c r="B830" s="335"/>
      <c r="C830" s="336"/>
      <c r="D830" s="337"/>
      <c r="E830" s="335"/>
      <c r="F830" s="335"/>
      <c r="G830" s="335"/>
      <c r="H830" s="38"/>
      <c r="I830" s="38"/>
      <c r="J830" s="38"/>
      <c r="K830" s="38"/>
      <c r="L830" s="38"/>
      <c r="M830" s="38"/>
      <c r="N830" s="38"/>
      <c r="O830" s="38"/>
      <c r="P830" s="38"/>
      <c r="Q830" s="38"/>
      <c r="R830" s="38"/>
      <c r="S830" s="38"/>
      <c r="T830" s="38"/>
      <c r="U830" s="38"/>
      <c r="V830" s="38"/>
      <c r="W830" s="38"/>
      <c r="X830" s="38"/>
      <c r="Y830" s="38"/>
      <c r="Z830" s="38"/>
    </row>
    <row r="831">
      <c r="A831" s="334"/>
      <c r="B831" s="335"/>
      <c r="C831" s="336"/>
      <c r="D831" s="337"/>
      <c r="E831" s="335"/>
      <c r="F831" s="335"/>
      <c r="G831" s="335"/>
      <c r="H831" s="38"/>
      <c r="I831" s="38"/>
      <c r="J831" s="38"/>
      <c r="K831" s="38"/>
      <c r="L831" s="38"/>
      <c r="M831" s="38"/>
      <c r="N831" s="38"/>
      <c r="O831" s="38"/>
      <c r="P831" s="38"/>
      <c r="Q831" s="38"/>
      <c r="R831" s="38"/>
      <c r="S831" s="38"/>
      <c r="T831" s="38"/>
      <c r="U831" s="38"/>
      <c r="V831" s="38"/>
      <c r="W831" s="38"/>
      <c r="X831" s="38"/>
      <c r="Y831" s="38"/>
      <c r="Z831" s="38"/>
    </row>
    <row r="832">
      <c r="A832" s="334"/>
      <c r="B832" s="335"/>
      <c r="C832" s="336"/>
      <c r="D832" s="337"/>
      <c r="E832" s="335"/>
      <c r="F832" s="335"/>
      <c r="G832" s="335"/>
      <c r="H832" s="38"/>
      <c r="I832" s="38"/>
      <c r="J832" s="38"/>
      <c r="K832" s="38"/>
      <c r="L832" s="38"/>
      <c r="M832" s="38"/>
      <c r="N832" s="38"/>
      <c r="O832" s="38"/>
      <c r="P832" s="38"/>
      <c r="Q832" s="38"/>
      <c r="R832" s="38"/>
      <c r="S832" s="38"/>
      <c r="T832" s="38"/>
      <c r="U832" s="38"/>
      <c r="V832" s="38"/>
      <c r="W832" s="38"/>
      <c r="X832" s="38"/>
      <c r="Y832" s="38"/>
      <c r="Z832" s="38"/>
    </row>
    <row r="833">
      <c r="A833" s="334"/>
      <c r="B833" s="335"/>
      <c r="C833" s="336"/>
      <c r="D833" s="337"/>
      <c r="E833" s="335"/>
      <c r="F833" s="335"/>
      <c r="G833" s="335"/>
      <c r="H833" s="38"/>
      <c r="I833" s="38"/>
      <c r="J833" s="38"/>
      <c r="K833" s="38"/>
      <c r="L833" s="38"/>
      <c r="M833" s="38"/>
      <c r="N833" s="38"/>
      <c r="O833" s="38"/>
      <c r="P833" s="38"/>
      <c r="Q833" s="38"/>
      <c r="R833" s="38"/>
      <c r="S833" s="38"/>
      <c r="T833" s="38"/>
      <c r="U833" s="38"/>
      <c r="V833" s="38"/>
      <c r="W833" s="38"/>
      <c r="X833" s="38"/>
      <c r="Y833" s="38"/>
      <c r="Z833" s="38"/>
    </row>
    <row r="834">
      <c r="A834" s="334"/>
      <c r="B834" s="335"/>
      <c r="C834" s="336"/>
      <c r="D834" s="337"/>
      <c r="E834" s="335"/>
      <c r="F834" s="335"/>
      <c r="G834" s="335"/>
      <c r="H834" s="38"/>
      <c r="I834" s="38"/>
      <c r="J834" s="38"/>
      <c r="K834" s="38"/>
      <c r="L834" s="38"/>
      <c r="M834" s="38"/>
      <c r="N834" s="38"/>
      <c r="O834" s="38"/>
      <c r="P834" s="38"/>
      <c r="Q834" s="38"/>
      <c r="R834" s="38"/>
      <c r="S834" s="38"/>
      <c r="T834" s="38"/>
      <c r="U834" s="38"/>
      <c r="V834" s="38"/>
      <c r="W834" s="38"/>
      <c r="X834" s="38"/>
      <c r="Y834" s="38"/>
      <c r="Z834" s="38"/>
    </row>
    <row r="835">
      <c r="A835" s="334"/>
      <c r="B835" s="335"/>
      <c r="C835" s="336"/>
      <c r="D835" s="337"/>
      <c r="E835" s="335"/>
      <c r="F835" s="335"/>
      <c r="G835" s="335"/>
      <c r="H835" s="38"/>
      <c r="I835" s="38"/>
      <c r="J835" s="38"/>
      <c r="K835" s="38"/>
      <c r="L835" s="38"/>
      <c r="M835" s="38"/>
      <c r="N835" s="38"/>
      <c r="O835" s="38"/>
      <c r="P835" s="38"/>
      <c r="Q835" s="38"/>
      <c r="R835" s="38"/>
      <c r="S835" s="38"/>
      <c r="T835" s="38"/>
      <c r="U835" s="38"/>
      <c r="V835" s="38"/>
      <c r="W835" s="38"/>
      <c r="X835" s="38"/>
      <c r="Y835" s="38"/>
      <c r="Z835" s="38"/>
    </row>
    <row r="836">
      <c r="A836" s="334"/>
      <c r="B836" s="335"/>
      <c r="C836" s="336"/>
      <c r="D836" s="337"/>
      <c r="E836" s="335"/>
      <c r="F836" s="335"/>
      <c r="G836" s="335"/>
      <c r="H836" s="38"/>
      <c r="I836" s="38"/>
      <c r="J836" s="38"/>
      <c r="K836" s="38"/>
      <c r="L836" s="38"/>
      <c r="M836" s="38"/>
      <c r="N836" s="38"/>
      <c r="O836" s="38"/>
      <c r="P836" s="38"/>
      <c r="Q836" s="38"/>
      <c r="R836" s="38"/>
      <c r="S836" s="38"/>
      <c r="T836" s="38"/>
      <c r="U836" s="38"/>
      <c r="V836" s="38"/>
      <c r="W836" s="38"/>
      <c r="X836" s="38"/>
      <c r="Y836" s="38"/>
      <c r="Z836" s="38"/>
    </row>
    <row r="837">
      <c r="A837" s="334"/>
      <c r="B837" s="335"/>
      <c r="C837" s="336"/>
      <c r="D837" s="337"/>
      <c r="E837" s="335"/>
      <c r="F837" s="335"/>
      <c r="G837" s="335"/>
      <c r="H837" s="38"/>
      <c r="I837" s="38"/>
      <c r="J837" s="38"/>
      <c r="K837" s="38"/>
      <c r="L837" s="38"/>
      <c r="M837" s="38"/>
      <c r="N837" s="38"/>
      <c r="O837" s="38"/>
      <c r="P837" s="38"/>
      <c r="Q837" s="38"/>
      <c r="R837" s="38"/>
      <c r="S837" s="38"/>
      <c r="T837" s="38"/>
      <c r="U837" s="38"/>
      <c r="V837" s="38"/>
      <c r="W837" s="38"/>
      <c r="X837" s="38"/>
      <c r="Y837" s="38"/>
      <c r="Z837" s="38"/>
    </row>
    <row r="838">
      <c r="A838" s="334"/>
      <c r="B838" s="335"/>
      <c r="C838" s="336"/>
      <c r="D838" s="337"/>
      <c r="E838" s="335"/>
      <c r="F838" s="335"/>
      <c r="G838" s="335"/>
      <c r="H838" s="38"/>
      <c r="I838" s="38"/>
      <c r="J838" s="38"/>
      <c r="K838" s="38"/>
      <c r="L838" s="38"/>
      <c r="M838" s="38"/>
      <c r="N838" s="38"/>
      <c r="O838" s="38"/>
      <c r="P838" s="38"/>
      <c r="Q838" s="38"/>
      <c r="R838" s="38"/>
      <c r="S838" s="38"/>
      <c r="T838" s="38"/>
      <c r="U838" s="38"/>
      <c r="V838" s="38"/>
      <c r="W838" s="38"/>
      <c r="X838" s="38"/>
      <c r="Y838" s="38"/>
      <c r="Z838" s="38"/>
    </row>
    <row r="839">
      <c r="A839" s="334"/>
      <c r="B839" s="335"/>
      <c r="C839" s="336"/>
      <c r="D839" s="337"/>
      <c r="E839" s="335"/>
      <c r="F839" s="335"/>
      <c r="G839" s="335"/>
      <c r="H839" s="38"/>
      <c r="I839" s="38"/>
      <c r="J839" s="38"/>
      <c r="K839" s="38"/>
      <c r="L839" s="38"/>
      <c r="M839" s="38"/>
      <c r="N839" s="38"/>
      <c r="O839" s="38"/>
      <c r="P839" s="38"/>
      <c r="Q839" s="38"/>
      <c r="R839" s="38"/>
      <c r="S839" s="38"/>
      <c r="T839" s="38"/>
      <c r="U839" s="38"/>
      <c r="V839" s="38"/>
      <c r="W839" s="38"/>
      <c r="X839" s="38"/>
      <c r="Y839" s="38"/>
      <c r="Z839" s="38"/>
    </row>
    <row r="840">
      <c r="A840" s="334"/>
      <c r="B840" s="335"/>
      <c r="C840" s="336"/>
      <c r="D840" s="337"/>
      <c r="E840" s="335"/>
      <c r="F840" s="335"/>
      <c r="G840" s="335"/>
      <c r="H840" s="38"/>
      <c r="I840" s="38"/>
      <c r="J840" s="38"/>
      <c r="K840" s="38"/>
      <c r="L840" s="38"/>
      <c r="M840" s="38"/>
      <c r="N840" s="38"/>
      <c r="O840" s="38"/>
      <c r="P840" s="38"/>
      <c r="Q840" s="38"/>
      <c r="R840" s="38"/>
      <c r="S840" s="38"/>
      <c r="T840" s="38"/>
      <c r="U840" s="38"/>
      <c r="V840" s="38"/>
      <c r="W840" s="38"/>
      <c r="X840" s="38"/>
      <c r="Y840" s="38"/>
      <c r="Z840" s="38"/>
    </row>
    <row r="841">
      <c r="A841" s="334"/>
      <c r="B841" s="335"/>
      <c r="C841" s="336"/>
      <c r="D841" s="337"/>
      <c r="E841" s="335"/>
      <c r="F841" s="335"/>
      <c r="G841" s="335"/>
      <c r="H841" s="38"/>
      <c r="I841" s="38"/>
      <c r="J841" s="38"/>
      <c r="K841" s="38"/>
      <c r="L841" s="38"/>
      <c r="M841" s="38"/>
      <c r="N841" s="38"/>
      <c r="O841" s="38"/>
      <c r="P841" s="38"/>
      <c r="Q841" s="38"/>
      <c r="R841" s="38"/>
      <c r="S841" s="38"/>
      <c r="T841" s="38"/>
      <c r="U841" s="38"/>
      <c r="V841" s="38"/>
      <c r="W841" s="38"/>
      <c r="X841" s="38"/>
      <c r="Y841" s="38"/>
      <c r="Z841" s="38"/>
    </row>
    <row r="842">
      <c r="A842" s="334"/>
      <c r="B842" s="335"/>
      <c r="C842" s="336"/>
      <c r="D842" s="337"/>
      <c r="E842" s="335"/>
      <c r="F842" s="335"/>
      <c r="G842" s="335"/>
      <c r="H842" s="38"/>
      <c r="I842" s="38"/>
      <c r="J842" s="38"/>
      <c r="K842" s="38"/>
      <c r="L842" s="38"/>
      <c r="M842" s="38"/>
      <c r="N842" s="38"/>
      <c r="O842" s="38"/>
      <c r="P842" s="38"/>
      <c r="Q842" s="38"/>
      <c r="R842" s="38"/>
      <c r="S842" s="38"/>
      <c r="T842" s="38"/>
      <c r="U842" s="38"/>
      <c r="V842" s="38"/>
      <c r="W842" s="38"/>
      <c r="X842" s="38"/>
      <c r="Y842" s="38"/>
      <c r="Z842" s="38"/>
    </row>
    <row r="843">
      <c r="A843" s="334"/>
      <c r="B843" s="335"/>
      <c r="C843" s="336"/>
      <c r="D843" s="337"/>
      <c r="E843" s="335"/>
      <c r="F843" s="335"/>
      <c r="G843" s="335"/>
      <c r="H843" s="38"/>
      <c r="I843" s="38"/>
      <c r="J843" s="38"/>
      <c r="K843" s="38"/>
      <c r="L843" s="38"/>
      <c r="M843" s="38"/>
      <c r="N843" s="38"/>
      <c r="O843" s="38"/>
      <c r="P843" s="38"/>
      <c r="Q843" s="38"/>
      <c r="R843" s="38"/>
      <c r="S843" s="38"/>
      <c r="T843" s="38"/>
      <c r="U843" s="38"/>
      <c r="V843" s="38"/>
      <c r="W843" s="38"/>
      <c r="X843" s="38"/>
      <c r="Y843" s="38"/>
      <c r="Z843" s="38"/>
    </row>
    <row r="844">
      <c r="A844" s="334"/>
      <c r="B844" s="335"/>
      <c r="C844" s="336"/>
      <c r="D844" s="337"/>
      <c r="E844" s="335"/>
      <c r="F844" s="335"/>
      <c r="G844" s="335"/>
      <c r="H844" s="38"/>
      <c r="I844" s="38"/>
      <c r="J844" s="38"/>
      <c r="K844" s="38"/>
      <c r="L844" s="38"/>
      <c r="M844" s="38"/>
      <c r="N844" s="38"/>
      <c r="O844" s="38"/>
      <c r="P844" s="38"/>
      <c r="Q844" s="38"/>
      <c r="R844" s="38"/>
      <c r="S844" s="38"/>
      <c r="T844" s="38"/>
      <c r="U844" s="38"/>
      <c r="V844" s="38"/>
      <c r="W844" s="38"/>
      <c r="X844" s="38"/>
      <c r="Y844" s="38"/>
      <c r="Z844" s="38"/>
    </row>
    <row r="845">
      <c r="A845" s="334"/>
      <c r="B845" s="335"/>
      <c r="C845" s="336"/>
      <c r="D845" s="337"/>
      <c r="E845" s="335"/>
      <c r="F845" s="335"/>
      <c r="G845" s="335"/>
      <c r="H845" s="38"/>
      <c r="I845" s="38"/>
      <c r="J845" s="38"/>
      <c r="K845" s="38"/>
      <c r="L845" s="38"/>
      <c r="M845" s="38"/>
      <c r="N845" s="38"/>
      <c r="O845" s="38"/>
      <c r="P845" s="38"/>
      <c r="Q845" s="38"/>
      <c r="R845" s="38"/>
      <c r="S845" s="38"/>
      <c r="T845" s="38"/>
      <c r="U845" s="38"/>
      <c r="V845" s="38"/>
      <c r="W845" s="38"/>
      <c r="X845" s="38"/>
      <c r="Y845" s="38"/>
      <c r="Z845" s="38"/>
    </row>
    <row r="846">
      <c r="A846" s="334"/>
      <c r="B846" s="335"/>
      <c r="C846" s="336"/>
      <c r="D846" s="337"/>
      <c r="E846" s="335"/>
      <c r="F846" s="335"/>
      <c r="G846" s="335"/>
      <c r="H846" s="38"/>
      <c r="I846" s="38"/>
      <c r="J846" s="38"/>
      <c r="K846" s="38"/>
      <c r="L846" s="38"/>
      <c r="M846" s="38"/>
      <c r="N846" s="38"/>
      <c r="O846" s="38"/>
      <c r="P846" s="38"/>
      <c r="Q846" s="38"/>
      <c r="R846" s="38"/>
      <c r="S846" s="38"/>
      <c r="T846" s="38"/>
      <c r="U846" s="38"/>
      <c r="V846" s="38"/>
      <c r="W846" s="38"/>
      <c r="X846" s="38"/>
      <c r="Y846" s="38"/>
      <c r="Z846" s="38"/>
    </row>
    <row r="847">
      <c r="A847" s="334"/>
      <c r="B847" s="335"/>
      <c r="C847" s="336"/>
      <c r="D847" s="337"/>
      <c r="E847" s="335"/>
      <c r="F847" s="335"/>
      <c r="G847" s="335"/>
      <c r="H847" s="38"/>
      <c r="I847" s="38"/>
      <c r="J847" s="38"/>
      <c r="K847" s="38"/>
      <c r="L847" s="38"/>
      <c r="M847" s="38"/>
      <c r="N847" s="38"/>
      <c r="O847" s="38"/>
      <c r="P847" s="38"/>
      <c r="Q847" s="38"/>
      <c r="R847" s="38"/>
      <c r="S847" s="38"/>
      <c r="T847" s="38"/>
      <c r="U847" s="38"/>
      <c r="V847" s="38"/>
      <c r="W847" s="38"/>
      <c r="X847" s="38"/>
      <c r="Y847" s="38"/>
      <c r="Z847" s="38"/>
    </row>
    <row r="848">
      <c r="A848" s="334"/>
      <c r="B848" s="335"/>
      <c r="C848" s="336"/>
      <c r="D848" s="337"/>
      <c r="E848" s="335"/>
      <c r="F848" s="335"/>
      <c r="G848" s="335"/>
      <c r="H848" s="38"/>
      <c r="I848" s="38"/>
      <c r="J848" s="38"/>
      <c r="K848" s="38"/>
      <c r="L848" s="38"/>
      <c r="M848" s="38"/>
      <c r="N848" s="38"/>
      <c r="O848" s="38"/>
      <c r="P848" s="38"/>
      <c r="Q848" s="38"/>
      <c r="R848" s="38"/>
      <c r="S848" s="38"/>
      <c r="T848" s="38"/>
      <c r="U848" s="38"/>
      <c r="V848" s="38"/>
      <c r="W848" s="38"/>
      <c r="X848" s="38"/>
      <c r="Y848" s="38"/>
      <c r="Z848" s="38"/>
    </row>
    <row r="849">
      <c r="A849" s="334"/>
      <c r="B849" s="335"/>
      <c r="C849" s="336"/>
      <c r="D849" s="337"/>
      <c r="E849" s="335"/>
      <c r="F849" s="335"/>
      <c r="G849" s="335"/>
      <c r="H849" s="38"/>
      <c r="I849" s="38"/>
      <c r="J849" s="38"/>
      <c r="K849" s="38"/>
      <c r="L849" s="38"/>
      <c r="M849" s="38"/>
      <c r="N849" s="38"/>
      <c r="O849" s="38"/>
      <c r="P849" s="38"/>
      <c r="Q849" s="38"/>
      <c r="R849" s="38"/>
      <c r="S849" s="38"/>
      <c r="T849" s="38"/>
      <c r="U849" s="38"/>
      <c r="V849" s="38"/>
      <c r="W849" s="38"/>
      <c r="X849" s="38"/>
      <c r="Y849" s="38"/>
      <c r="Z849" s="38"/>
    </row>
    <row r="850">
      <c r="A850" s="334"/>
      <c r="B850" s="335"/>
      <c r="C850" s="336"/>
      <c r="D850" s="337"/>
      <c r="E850" s="335"/>
      <c r="F850" s="335"/>
      <c r="G850" s="335"/>
      <c r="H850" s="38"/>
      <c r="I850" s="38"/>
      <c r="J850" s="38"/>
      <c r="K850" s="38"/>
      <c r="L850" s="38"/>
      <c r="M850" s="38"/>
      <c r="N850" s="38"/>
      <c r="O850" s="38"/>
      <c r="P850" s="38"/>
      <c r="Q850" s="38"/>
      <c r="R850" s="38"/>
      <c r="S850" s="38"/>
      <c r="T850" s="38"/>
      <c r="U850" s="38"/>
      <c r="V850" s="38"/>
      <c r="W850" s="38"/>
      <c r="X850" s="38"/>
      <c r="Y850" s="38"/>
      <c r="Z850" s="38"/>
    </row>
    <row r="851">
      <c r="A851" s="334"/>
      <c r="B851" s="335"/>
      <c r="C851" s="336"/>
      <c r="D851" s="337"/>
      <c r="E851" s="335"/>
      <c r="F851" s="335"/>
      <c r="G851" s="335"/>
      <c r="H851" s="38"/>
      <c r="I851" s="38"/>
      <c r="J851" s="38"/>
      <c r="K851" s="38"/>
      <c r="L851" s="38"/>
      <c r="M851" s="38"/>
      <c r="N851" s="38"/>
      <c r="O851" s="38"/>
      <c r="P851" s="38"/>
      <c r="Q851" s="38"/>
      <c r="R851" s="38"/>
      <c r="S851" s="38"/>
      <c r="T851" s="38"/>
      <c r="U851" s="38"/>
      <c r="V851" s="38"/>
      <c r="W851" s="38"/>
      <c r="X851" s="38"/>
      <c r="Y851" s="38"/>
      <c r="Z851" s="38"/>
    </row>
    <row r="852">
      <c r="A852" s="334"/>
      <c r="B852" s="335"/>
      <c r="C852" s="336"/>
      <c r="D852" s="337"/>
      <c r="E852" s="335"/>
      <c r="F852" s="335"/>
      <c r="G852" s="335"/>
      <c r="H852" s="38"/>
      <c r="I852" s="38"/>
      <c r="J852" s="38"/>
      <c r="K852" s="38"/>
      <c r="L852" s="38"/>
      <c r="M852" s="38"/>
      <c r="N852" s="38"/>
      <c r="O852" s="38"/>
      <c r="P852" s="38"/>
      <c r="Q852" s="38"/>
      <c r="R852" s="38"/>
      <c r="S852" s="38"/>
      <c r="T852" s="38"/>
      <c r="U852" s="38"/>
      <c r="V852" s="38"/>
      <c r="W852" s="38"/>
      <c r="X852" s="38"/>
      <c r="Y852" s="38"/>
      <c r="Z852" s="38"/>
    </row>
    <row r="853">
      <c r="A853" s="334"/>
      <c r="B853" s="335"/>
      <c r="C853" s="336"/>
      <c r="D853" s="337"/>
      <c r="E853" s="335"/>
      <c r="F853" s="335"/>
      <c r="G853" s="335"/>
      <c r="H853" s="38"/>
      <c r="I853" s="38"/>
      <c r="J853" s="38"/>
      <c r="K853" s="38"/>
      <c r="L853" s="38"/>
      <c r="M853" s="38"/>
      <c r="N853" s="38"/>
      <c r="O853" s="38"/>
      <c r="P853" s="38"/>
      <c r="Q853" s="38"/>
      <c r="R853" s="38"/>
      <c r="S853" s="38"/>
      <c r="T853" s="38"/>
      <c r="U853" s="38"/>
      <c r="V853" s="38"/>
      <c r="W853" s="38"/>
      <c r="X853" s="38"/>
      <c r="Y853" s="38"/>
      <c r="Z853" s="38"/>
    </row>
    <row r="854">
      <c r="A854" s="334"/>
      <c r="B854" s="335"/>
      <c r="C854" s="336"/>
      <c r="D854" s="337"/>
      <c r="E854" s="335"/>
      <c r="F854" s="335"/>
      <c r="G854" s="335"/>
      <c r="H854" s="38"/>
      <c r="I854" s="38"/>
      <c r="J854" s="38"/>
      <c r="K854" s="38"/>
      <c r="L854" s="38"/>
      <c r="M854" s="38"/>
      <c r="N854" s="38"/>
      <c r="O854" s="38"/>
      <c r="P854" s="38"/>
      <c r="Q854" s="38"/>
      <c r="R854" s="38"/>
      <c r="S854" s="38"/>
      <c r="T854" s="38"/>
      <c r="U854" s="38"/>
      <c r="V854" s="38"/>
      <c r="W854" s="38"/>
      <c r="X854" s="38"/>
      <c r="Y854" s="38"/>
      <c r="Z854" s="38"/>
    </row>
    <row r="855">
      <c r="A855" s="334"/>
      <c r="B855" s="335"/>
      <c r="C855" s="336"/>
      <c r="D855" s="337"/>
      <c r="E855" s="335"/>
      <c r="F855" s="335"/>
      <c r="G855" s="335"/>
      <c r="H855" s="38"/>
      <c r="I855" s="38"/>
      <c r="J855" s="38"/>
      <c r="K855" s="38"/>
      <c r="L855" s="38"/>
      <c r="M855" s="38"/>
      <c r="N855" s="38"/>
      <c r="O855" s="38"/>
      <c r="P855" s="38"/>
      <c r="Q855" s="38"/>
      <c r="R855" s="38"/>
      <c r="S855" s="38"/>
      <c r="T855" s="38"/>
      <c r="U855" s="38"/>
      <c r="V855" s="38"/>
      <c r="W855" s="38"/>
      <c r="X855" s="38"/>
      <c r="Y855" s="38"/>
      <c r="Z855" s="38"/>
    </row>
    <row r="856">
      <c r="A856" s="334"/>
      <c r="B856" s="335"/>
      <c r="C856" s="336"/>
      <c r="D856" s="337"/>
      <c r="E856" s="335"/>
      <c r="F856" s="335"/>
      <c r="G856" s="335"/>
      <c r="H856" s="38"/>
      <c r="I856" s="38"/>
      <c r="J856" s="38"/>
      <c r="K856" s="38"/>
      <c r="L856" s="38"/>
      <c r="M856" s="38"/>
      <c r="N856" s="38"/>
      <c r="O856" s="38"/>
      <c r="P856" s="38"/>
      <c r="Q856" s="38"/>
      <c r="R856" s="38"/>
      <c r="S856" s="38"/>
      <c r="T856" s="38"/>
      <c r="U856" s="38"/>
      <c r="V856" s="38"/>
      <c r="W856" s="38"/>
      <c r="X856" s="38"/>
      <c r="Y856" s="38"/>
      <c r="Z856" s="38"/>
    </row>
    <row r="857">
      <c r="A857" s="334"/>
      <c r="B857" s="335"/>
      <c r="C857" s="336"/>
      <c r="D857" s="337"/>
      <c r="E857" s="335"/>
      <c r="F857" s="335"/>
      <c r="G857" s="335"/>
      <c r="H857" s="38"/>
      <c r="I857" s="38"/>
      <c r="J857" s="38"/>
      <c r="K857" s="38"/>
      <c r="L857" s="38"/>
      <c r="M857" s="38"/>
      <c r="N857" s="38"/>
      <c r="O857" s="38"/>
      <c r="P857" s="38"/>
      <c r="Q857" s="38"/>
      <c r="R857" s="38"/>
      <c r="S857" s="38"/>
      <c r="T857" s="38"/>
      <c r="U857" s="38"/>
      <c r="V857" s="38"/>
      <c r="W857" s="38"/>
      <c r="X857" s="38"/>
      <c r="Y857" s="38"/>
      <c r="Z857" s="38"/>
    </row>
    <row r="858">
      <c r="A858" s="334"/>
      <c r="B858" s="335"/>
      <c r="C858" s="336"/>
      <c r="D858" s="337"/>
      <c r="E858" s="335"/>
      <c r="F858" s="335"/>
      <c r="G858" s="335"/>
      <c r="H858" s="38"/>
      <c r="I858" s="38"/>
      <c r="J858" s="38"/>
      <c r="K858" s="38"/>
      <c r="L858" s="38"/>
      <c r="M858" s="38"/>
      <c r="N858" s="38"/>
      <c r="O858" s="38"/>
      <c r="P858" s="38"/>
      <c r="Q858" s="38"/>
      <c r="R858" s="38"/>
      <c r="S858" s="38"/>
      <c r="T858" s="38"/>
      <c r="U858" s="38"/>
      <c r="V858" s="38"/>
      <c r="W858" s="38"/>
      <c r="X858" s="38"/>
      <c r="Y858" s="38"/>
      <c r="Z858" s="38"/>
    </row>
    <row r="859">
      <c r="A859" s="334"/>
      <c r="B859" s="335"/>
      <c r="C859" s="336"/>
      <c r="D859" s="337"/>
      <c r="E859" s="335"/>
      <c r="F859" s="335"/>
      <c r="G859" s="335"/>
      <c r="H859" s="38"/>
      <c r="I859" s="38"/>
      <c r="J859" s="38"/>
      <c r="K859" s="38"/>
      <c r="L859" s="38"/>
      <c r="M859" s="38"/>
      <c r="N859" s="38"/>
      <c r="O859" s="38"/>
      <c r="P859" s="38"/>
      <c r="Q859" s="38"/>
      <c r="R859" s="38"/>
      <c r="S859" s="38"/>
      <c r="T859" s="38"/>
      <c r="U859" s="38"/>
      <c r="V859" s="38"/>
      <c r="W859" s="38"/>
      <c r="X859" s="38"/>
      <c r="Y859" s="38"/>
      <c r="Z859" s="38"/>
    </row>
    <row r="860">
      <c r="A860" s="334"/>
      <c r="B860" s="335"/>
      <c r="C860" s="336"/>
      <c r="D860" s="337"/>
      <c r="E860" s="335"/>
      <c r="F860" s="335"/>
      <c r="G860" s="335"/>
      <c r="H860" s="38"/>
      <c r="I860" s="38"/>
      <c r="J860" s="38"/>
      <c r="K860" s="38"/>
      <c r="L860" s="38"/>
      <c r="M860" s="38"/>
      <c r="N860" s="38"/>
      <c r="O860" s="38"/>
      <c r="P860" s="38"/>
      <c r="Q860" s="38"/>
      <c r="R860" s="38"/>
      <c r="S860" s="38"/>
      <c r="T860" s="38"/>
      <c r="U860" s="38"/>
      <c r="V860" s="38"/>
      <c r="W860" s="38"/>
      <c r="X860" s="38"/>
      <c r="Y860" s="38"/>
      <c r="Z860" s="38"/>
    </row>
    <row r="861">
      <c r="A861" s="334"/>
      <c r="B861" s="335"/>
      <c r="C861" s="336"/>
      <c r="D861" s="337"/>
      <c r="E861" s="335"/>
      <c r="F861" s="335"/>
      <c r="G861" s="335"/>
      <c r="H861" s="38"/>
      <c r="I861" s="38"/>
      <c r="J861" s="38"/>
      <c r="K861" s="38"/>
      <c r="L861" s="38"/>
      <c r="M861" s="38"/>
      <c r="N861" s="38"/>
      <c r="O861" s="38"/>
      <c r="P861" s="38"/>
      <c r="Q861" s="38"/>
      <c r="R861" s="38"/>
      <c r="S861" s="38"/>
      <c r="T861" s="38"/>
      <c r="U861" s="38"/>
      <c r="V861" s="38"/>
      <c r="W861" s="38"/>
      <c r="X861" s="38"/>
      <c r="Y861" s="38"/>
      <c r="Z861" s="38"/>
    </row>
    <row r="862">
      <c r="A862" s="334"/>
      <c r="B862" s="335"/>
      <c r="C862" s="336"/>
      <c r="D862" s="337"/>
      <c r="E862" s="335"/>
      <c r="F862" s="335"/>
      <c r="G862" s="335"/>
      <c r="H862" s="38"/>
      <c r="I862" s="38"/>
      <c r="J862" s="38"/>
      <c r="K862" s="38"/>
      <c r="L862" s="38"/>
      <c r="M862" s="38"/>
      <c r="N862" s="38"/>
      <c r="O862" s="38"/>
      <c r="P862" s="38"/>
      <c r="Q862" s="38"/>
      <c r="R862" s="38"/>
      <c r="S862" s="38"/>
      <c r="T862" s="38"/>
      <c r="U862" s="38"/>
      <c r="V862" s="38"/>
      <c r="W862" s="38"/>
      <c r="X862" s="38"/>
      <c r="Y862" s="38"/>
      <c r="Z862" s="38"/>
    </row>
    <row r="863">
      <c r="A863" s="334"/>
      <c r="B863" s="335"/>
      <c r="C863" s="336"/>
      <c r="D863" s="337"/>
      <c r="E863" s="335"/>
      <c r="F863" s="335"/>
      <c r="G863" s="335"/>
      <c r="H863" s="38"/>
      <c r="I863" s="38"/>
      <c r="J863" s="38"/>
      <c r="K863" s="38"/>
      <c r="L863" s="38"/>
      <c r="M863" s="38"/>
      <c r="N863" s="38"/>
      <c r="O863" s="38"/>
      <c r="P863" s="38"/>
      <c r="Q863" s="38"/>
      <c r="R863" s="38"/>
      <c r="S863" s="38"/>
      <c r="T863" s="38"/>
      <c r="U863" s="38"/>
      <c r="V863" s="38"/>
      <c r="W863" s="38"/>
      <c r="X863" s="38"/>
      <c r="Y863" s="38"/>
      <c r="Z863" s="38"/>
    </row>
    <row r="864">
      <c r="A864" s="334"/>
      <c r="B864" s="335"/>
      <c r="C864" s="336"/>
      <c r="D864" s="337"/>
      <c r="E864" s="335"/>
      <c r="F864" s="335"/>
      <c r="G864" s="335"/>
      <c r="H864" s="38"/>
      <c r="I864" s="38"/>
      <c r="J864" s="38"/>
      <c r="K864" s="38"/>
      <c r="L864" s="38"/>
      <c r="M864" s="38"/>
      <c r="N864" s="38"/>
      <c r="O864" s="38"/>
      <c r="P864" s="38"/>
      <c r="Q864" s="38"/>
      <c r="R864" s="38"/>
      <c r="S864" s="38"/>
      <c r="T864" s="38"/>
      <c r="U864" s="38"/>
      <c r="V864" s="38"/>
      <c r="W864" s="38"/>
      <c r="X864" s="38"/>
      <c r="Y864" s="38"/>
      <c r="Z864" s="38"/>
    </row>
    <row r="865">
      <c r="A865" s="334"/>
      <c r="B865" s="335"/>
      <c r="C865" s="336"/>
      <c r="D865" s="337"/>
      <c r="E865" s="335"/>
      <c r="F865" s="335"/>
      <c r="G865" s="335"/>
      <c r="H865" s="38"/>
      <c r="I865" s="38"/>
      <c r="J865" s="38"/>
      <c r="K865" s="38"/>
      <c r="L865" s="38"/>
      <c r="M865" s="38"/>
      <c r="N865" s="38"/>
      <c r="O865" s="38"/>
      <c r="P865" s="38"/>
      <c r="Q865" s="38"/>
      <c r="R865" s="38"/>
      <c r="S865" s="38"/>
      <c r="T865" s="38"/>
      <c r="U865" s="38"/>
      <c r="V865" s="38"/>
      <c r="W865" s="38"/>
      <c r="X865" s="38"/>
      <c r="Y865" s="38"/>
      <c r="Z865" s="38"/>
    </row>
    <row r="866">
      <c r="A866" s="334"/>
      <c r="B866" s="335"/>
      <c r="C866" s="336"/>
      <c r="D866" s="337"/>
      <c r="E866" s="335"/>
      <c r="F866" s="335"/>
      <c r="G866" s="335"/>
      <c r="H866" s="38"/>
      <c r="I866" s="38"/>
      <c r="J866" s="38"/>
      <c r="K866" s="38"/>
      <c r="L866" s="38"/>
      <c r="M866" s="38"/>
      <c r="N866" s="38"/>
      <c r="O866" s="38"/>
      <c r="P866" s="38"/>
      <c r="Q866" s="38"/>
      <c r="R866" s="38"/>
      <c r="S866" s="38"/>
      <c r="T866" s="38"/>
      <c r="U866" s="38"/>
      <c r="V866" s="38"/>
      <c r="W866" s="38"/>
      <c r="X866" s="38"/>
      <c r="Y866" s="38"/>
      <c r="Z866" s="38"/>
    </row>
    <row r="867">
      <c r="A867" s="334"/>
      <c r="B867" s="335"/>
      <c r="C867" s="336"/>
      <c r="D867" s="337"/>
      <c r="E867" s="335"/>
      <c r="F867" s="335"/>
      <c r="G867" s="335"/>
      <c r="H867" s="38"/>
      <c r="I867" s="38"/>
      <c r="J867" s="38"/>
      <c r="K867" s="38"/>
      <c r="L867" s="38"/>
      <c r="M867" s="38"/>
      <c r="N867" s="38"/>
      <c r="O867" s="38"/>
      <c r="P867" s="38"/>
      <c r="Q867" s="38"/>
      <c r="R867" s="38"/>
      <c r="S867" s="38"/>
      <c r="T867" s="38"/>
      <c r="U867" s="38"/>
      <c r="V867" s="38"/>
      <c r="W867" s="38"/>
      <c r="X867" s="38"/>
      <c r="Y867" s="38"/>
      <c r="Z867" s="38"/>
    </row>
    <row r="868">
      <c r="A868" s="334"/>
      <c r="B868" s="335"/>
      <c r="C868" s="336"/>
      <c r="D868" s="337"/>
      <c r="E868" s="335"/>
      <c r="F868" s="335"/>
      <c r="G868" s="335"/>
      <c r="H868" s="38"/>
      <c r="I868" s="38"/>
      <c r="J868" s="38"/>
      <c r="K868" s="38"/>
      <c r="L868" s="38"/>
      <c r="M868" s="38"/>
      <c r="N868" s="38"/>
      <c r="O868" s="38"/>
      <c r="P868" s="38"/>
      <c r="Q868" s="38"/>
      <c r="R868" s="38"/>
      <c r="S868" s="38"/>
      <c r="T868" s="38"/>
      <c r="U868" s="38"/>
      <c r="V868" s="38"/>
      <c r="W868" s="38"/>
      <c r="X868" s="38"/>
      <c r="Y868" s="38"/>
      <c r="Z868" s="38"/>
    </row>
    <row r="869">
      <c r="A869" s="334"/>
      <c r="B869" s="335"/>
      <c r="C869" s="336"/>
      <c r="D869" s="337"/>
      <c r="E869" s="335"/>
      <c r="F869" s="335"/>
      <c r="G869" s="335"/>
      <c r="H869" s="38"/>
      <c r="I869" s="38"/>
      <c r="J869" s="38"/>
      <c r="K869" s="38"/>
      <c r="L869" s="38"/>
      <c r="M869" s="38"/>
      <c r="N869" s="38"/>
      <c r="O869" s="38"/>
      <c r="P869" s="38"/>
      <c r="Q869" s="38"/>
      <c r="R869" s="38"/>
      <c r="S869" s="38"/>
      <c r="T869" s="38"/>
      <c r="U869" s="38"/>
      <c r="V869" s="38"/>
      <c r="W869" s="38"/>
      <c r="X869" s="38"/>
      <c r="Y869" s="38"/>
      <c r="Z869" s="38"/>
    </row>
    <row r="870">
      <c r="A870" s="334"/>
      <c r="B870" s="335"/>
      <c r="C870" s="336"/>
      <c r="D870" s="337"/>
      <c r="E870" s="335"/>
      <c r="F870" s="335"/>
      <c r="G870" s="335"/>
      <c r="H870" s="38"/>
      <c r="I870" s="38"/>
      <c r="J870" s="38"/>
      <c r="K870" s="38"/>
      <c r="L870" s="38"/>
      <c r="M870" s="38"/>
      <c r="N870" s="38"/>
      <c r="O870" s="38"/>
      <c r="P870" s="38"/>
      <c r="Q870" s="38"/>
      <c r="R870" s="38"/>
      <c r="S870" s="38"/>
      <c r="T870" s="38"/>
      <c r="U870" s="38"/>
      <c r="V870" s="38"/>
      <c r="W870" s="38"/>
      <c r="X870" s="38"/>
      <c r="Y870" s="38"/>
      <c r="Z870" s="38"/>
    </row>
    <row r="871">
      <c r="A871" s="334"/>
      <c r="B871" s="335"/>
      <c r="C871" s="336"/>
      <c r="D871" s="337"/>
      <c r="E871" s="335"/>
      <c r="F871" s="335"/>
      <c r="G871" s="335"/>
      <c r="H871" s="38"/>
      <c r="I871" s="38"/>
      <c r="J871" s="38"/>
      <c r="K871" s="38"/>
      <c r="L871" s="38"/>
      <c r="M871" s="38"/>
      <c r="N871" s="38"/>
      <c r="O871" s="38"/>
      <c r="P871" s="38"/>
      <c r="Q871" s="38"/>
      <c r="R871" s="38"/>
      <c r="S871" s="38"/>
      <c r="T871" s="38"/>
      <c r="U871" s="38"/>
      <c r="V871" s="38"/>
      <c r="W871" s="38"/>
      <c r="X871" s="38"/>
      <c r="Y871" s="38"/>
      <c r="Z871" s="38"/>
    </row>
    <row r="872">
      <c r="A872" s="334"/>
      <c r="B872" s="335"/>
      <c r="C872" s="336"/>
      <c r="D872" s="337"/>
      <c r="E872" s="335"/>
      <c r="F872" s="335"/>
      <c r="G872" s="335"/>
      <c r="H872" s="38"/>
      <c r="I872" s="38"/>
      <c r="J872" s="38"/>
      <c r="K872" s="38"/>
      <c r="L872" s="38"/>
      <c r="M872" s="38"/>
      <c r="N872" s="38"/>
      <c r="O872" s="38"/>
      <c r="P872" s="38"/>
      <c r="Q872" s="38"/>
      <c r="R872" s="38"/>
      <c r="S872" s="38"/>
      <c r="T872" s="38"/>
      <c r="U872" s="38"/>
      <c r="V872" s="38"/>
      <c r="W872" s="38"/>
      <c r="X872" s="38"/>
      <c r="Y872" s="38"/>
      <c r="Z872" s="38"/>
    </row>
    <row r="873">
      <c r="A873" s="334"/>
      <c r="B873" s="335"/>
      <c r="C873" s="336"/>
      <c r="D873" s="337"/>
      <c r="E873" s="335"/>
      <c r="F873" s="335"/>
      <c r="G873" s="335"/>
      <c r="H873" s="38"/>
      <c r="I873" s="38"/>
      <c r="J873" s="38"/>
      <c r="K873" s="38"/>
      <c r="L873" s="38"/>
      <c r="M873" s="38"/>
      <c r="N873" s="38"/>
      <c r="O873" s="38"/>
      <c r="P873" s="38"/>
      <c r="Q873" s="38"/>
      <c r="R873" s="38"/>
      <c r="S873" s="38"/>
      <c r="T873" s="38"/>
      <c r="U873" s="38"/>
      <c r="V873" s="38"/>
      <c r="W873" s="38"/>
      <c r="X873" s="38"/>
      <c r="Y873" s="38"/>
      <c r="Z873" s="38"/>
    </row>
    <row r="874">
      <c r="A874" s="334"/>
      <c r="B874" s="335"/>
      <c r="C874" s="336"/>
      <c r="D874" s="337"/>
      <c r="E874" s="335"/>
      <c r="F874" s="335"/>
      <c r="G874" s="335"/>
      <c r="H874" s="38"/>
      <c r="I874" s="38"/>
      <c r="J874" s="38"/>
      <c r="K874" s="38"/>
      <c r="L874" s="38"/>
      <c r="M874" s="38"/>
      <c r="N874" s="38"/>
      <c r="O874" s="38"/>
      <c r="P874" s="38"/>
      <c r="Q874" s="38"/>
      <c r="R874" s="38"/>
      <c r="S874" s="38"/>
      <c r="T874" s="38"/>
      <c r="U874" s="38"/>
      <c r="V874" s="38"/>
      <c r="W874" s="38"/>
      <c r="X874" s="38"/>
      <c r="Y874" s="38"/>
      <c r="Z874" s="38"/>
    </row>
    <row r="875">
      <c r="A875" s="334"/>
      <c r="B875" s="335"/>
      <c r="C875" s="336"/>
      <c r="D875" s="337"/>
      <c r="E875" s="335"/>
      <c r="F875" s="335"/>
      <c r="G875" s="335"/>
      <c r="H875" s="38"/>
      <c r="I875" s="38"/>
      <c r="J875" s="38"/>
      <c r="K875" s="38"/>
      <c r="L875" s="38"/>
      <c r="M875" s="38"/>
      <c r="N875" s="38"/>
      <c r="O875" s="38"/>
      <c r="P875" s="38"/>
      <c r="Q875" s="38"/>
      <c r="R875" s="38"/>
      <c r="S875" s="38"/>
      <c r="T875" s="38"/>
      <c r="U875" s="38"/>
      <c r="V875" s="38"/>
      <c r="W875" s="38"/>
      <c r="X875" s="38"/>
      <c r="Y875" s="38"/>
      <c r="Z875" s="38"/>
    </row>
    <row r="876">
      <c r="A876" s="334"/>
      <c r="B876" s="335"/>
      <c r="C876" s="336"/>
      <c r="D876" s="337"/>
      <c r="E876" s="335"/>
      <c r="F876" s="335"/>
      <c r="G876" s="335"/>
      <c r="H876" s="38"/>
      <c r="I876" s="38"/>
      <c r="J876" s="38"/>
      <c r="K876" s="38"/>
      <c r="L876" s="38"/>
      <c r="M876" s="38"/>
      <c r="N876" s="38"/>
      <c r="O876" s="38"/>
      <c r="P876" s="38"/>
      <c r="Q876" s="38"/>
      <c r="R876" s="38"/>
      <c r="S876" s="38"/>
      <c r="T876" s="38"/>
      <c r="U876" s="38"/>
      <c r="V876" s="38"/>
      <c r="W876" s="38"/>
      <c r="X876" s="38"/>
      <c r="Y876" s="38"/>
      <c r="Z876" s="38"/>
    </row>
    <row r="877">
      <c r="A877" s="334"/>
      <c r="B877" s="335"/>
      <c r="C877" s="336"/>
      <c r="D877" s="337"/>
      <c r="E877" s="335"/>
      <c r="F877" s="335"/>
      <c r="G877" s="335"/>
      <c r="H877" s="38"/>
      <c r="I877" s="38"/>
      <c r="J877" s="38"/>
      <c r="K877" s="38"/>
      <c r="L877" s="38"/>
      <c r="M877" s="38"/>
      <c r="N877" s="38"/>
      <c r="O877" s="38"/>
      <c r="P877" s="38"/>
      <c r="Q877" s="38"/>
      <c r="R877" s="38"/>
      <c r="S877" s="38"/>
      <c r="T877" s="38"/>
      <c r="U877" s="38"/>
      <c r="V877" s="38"/>
      <c r="W877" s="38"/>
      <c r="X877" s="38"/>
      <c r="Y877" s="38"/>
      <c r="Z877" s="38"/>
    </row>
    <row r="878">
      <c r="A878" s="334"/>
      <c r="B878" s="335"/>
      <c r="C878" s="336"/>
      <c r="D878" s="337"/>
      <c r="E878" s="335"/>
      <c r="F878" s="335"/>
      <c r="G878" s="335"/>
      <c r="H878" s="38"/>
      <c r="I878" s="38"/>
      <c r="J878" s="38"/>
      <c r="K878" s="38"/>
      <c r="L878" s="38"/>
      <c r="M878" s="38"/>
      <c r="N878" s="38"/>
      <c r="O878" s="38"/>
      <c r="P878" s="38"/>
      <c r="Q878" s="38"/>
      <c r="R878" s="38"/>
      <c r="S878" s="38"/>
      <c r="T878" s="38"/>
      <c r="U878" s="38"/>
      <c r="V878" s="38"/>
      <c r="W878" s="38"/>
      <c r="X878" s="38"/>
      <c r="Y878" s="38"/>
      <c r="Z878" s="38"/>
    </row>
    <row r="879">
      <c r="A879" s="334"/>
      <c r="B879" s="335"/>
      <c r="C879" s="336"/>
      <c r="D879" s="337"/>
      <c r="E879" s="335"/>
      <c r="F879" s="335"/>
      <c r="G879" s="335"/>
      <c r="H879" s="38"/>
      <c r="I879" s="38"/>
      <c r="J879" s="38"/>
      <c r="K879" s="38"/>
      <c r="L879" s="38"/>
      <c r="M879" s="38"/>
      <c r="N879" s="38"/>
      <c r="O879" s="38"/>
      <c r="P879" s="38"/>
      <c r="Q879" s="38"/>
      <c r="R879" s="38"/>
      <c r="S879" s="38"/>
      <c r="T879" s="38"/>
      <c r="U879" s="38"/>
      <c r="V879" s="38"/>
      <c r="W879" s="38"/>
      <c r="X879" s="38"/>
      <c r="Y879" s="38"/>
      <c r="Z879" s="38"/>
    </row>
    <row r="880">
      <c r="A880" s="334"/>
      <c r="B880" s="335"/>
      <c r="C880" s="336"/>
      <c r="D880" s="337"/>
      <c r="E880" s="335"/>
      <c r="F880" s="335"/>
      <c r="G880" s="335"/>
      <c r="H880" s="38"/>
      <c r="I880" s="38"/>
      <c r="J880" s="38"/>
      <c r="K880" s="38"/>
      <c r="L880" s="38"/>
      <c r="M880" s="38"/>
      <c r="N880" s="38"/>
      <c r="O880" s="38"/>
      <c r="P880" s="38"/>
      <c r="Q880" s="38"/>
      <c r="R880" s="38"/>
      <c r="S880" s="38"/>
      <c r="T880" s="38"/>
      <c r="U880" s="38"/>
      <c r="V880" s="38"/>
      <c r="W880" s="38"/>
      <c r="X880" s="38"/>
      <c r="Y880" s="38"/>
      <c r="Z880" s="38"/>
    </row>
    <row r="881">
      <c r="A881" s="334"/>
      <c r="B881" s="335"/>
      <c r="C881" s="336"/>
      <c r="D881" s="337"/>
      <c r="E881" s="335"/>
      <c r="F881" s="335"/>
      <c r="G881" s="335"/>
      <c r="H881" s="38"/>
      <c r="I881" s="38"/>
      <c r="J881" s="38"/>
      <c r="K881" s="38"/>
      <c r="L881" s="38"/>
      <c r="M881" s="38"/>
      <c r="N881" s="38"/>
      <c r="O881" s="38"/>
      <c r="P881" s="38"/>
      <c r="Q881" s="38"/>
      <c r="R881" s="38"/>
      <c r="S881" s="38"/>
      <c r="T881" s="38"/>
      <c r="U881" s="38"/>
      <c r="V881" s="38"/>
      <c r="W881" s="38"/>
      <c r="X881" s="38"/>
      <c r="Y881" s="38"/>
      <c r="Z881" s="38"/>
    </row>
    <row r="882">
      <c r="A882" s="334"/>
      <c r="B882" s="335"/>
      <c r="C882" s="336"/>
      <c r="D882" s="337"/>
      <c r="E882" s="335"/>
      <c r="F882" s="335"/>
      <c r="G882" s="335"/>
      <c r="H882" s="38"/>
      <c r="I882" s="38"/>
      <c r="J882" s="38"/>
      <c r="K882" s="38"/>
      <c r="L882" s="38"/>
      <c r="M882" s="38"/>
      <c r="N882" s="38"/>
      <c r="O882" s="38"/>
      <c r="P882" s="38"/>
      <c r="Q882" s="38"/>
      <c r="R882" s="38"/>
      <c r="S882" s="38"/>
      <c r="T882" s="38"/>
      <c r="U882" s="38"/>
      <c r="V882" s="38"/>
      <c r="W882" s="38"/>
      <c r="X882" s="38"/>
      <c r="Y882" s="38"/>
      <c r="Z882" s="38"/>
    </row>
    <row r="883">
      <c r="A883" s="334"/>
      <c r="B883" s="335"/>
      <c r="C883" s="336"/>
      <c r="D883" s="337"/>
      <c r="E883" s="335"/>
      <c r="F883" s="335"/>
      <c r="G883" s="335"/>
      <c r="H883" s="38"/>
      <c r="I883" s="38"/>
      <c r="J883" s="38"/>
      <c r="K883" s="38"/>
      <c r="L883" s="38"/>
      <c r="M883" s="38"/>
      <c r="N883" s="38"/>
      <c r="O883" s="38"/>
      <c r="P883" s="38"/>
      <c r="Q883" s="38"/>
      <c r="R883" s="38"/>
      <c r="S883" s="38"/>
      <c r="T883" s="38"/>
      <c r="U883" s="38"/>
      <c r="V883" s="38"/>
      <c r="W883" s="38"/>
      <c r="X883" s="38"/>
      <c r="Y883" s="38"/>
      <c r="Z883" s="38"/>
    </row>
    <row r="884">
      <c r="A884" s="334"/>
      <c r="B884" s="335"/>
      <c r="C884" s="336"/>
      <c r="D884" s="337"/>
      <c r="E884" s="335"/>
      <c r="F884" s="335"/>
      <c r="G884" s="335"/>
      <c r="H884" s="38"/>
      <c r="I884" s="38"/>
      <c r="J884" s="38"/>
      <c r="K884" s="38"/>
      <c r="L884" s="38"/>
      <c r="M884" s="38"/>
      <c r="N884" s="38"/>
      <c r="O884" s="38"/>
      <c r="P884" s="38"/>
      <c r="Q884" s="38"/>
      <c r="R884" s="38"/>
      <c r="S884" s="38"/>
      <c r="T884" s="38"/>
      <c r="U884" s="38"/>
      <c r="V884" s="38"/>
      <c r="W884" s="38"/>
      <c r="X884" s="38"/>
      <c r="Y884" s="38"/>
      <c r="Z884" s="38"/>
    </row>
    <row r="885">
      <c r="A885" s="334"/>
      <c r="B885" s="335"/>
      <c r="C885" s="336"/>
      <c r="D885" s="337"/>
      <c r="E885" s="335"/>
      <c r="F885" s="335"/>
      <c r="G885" s="335"/>
      <c r="H885" s="38"/>
      <c r="I885" s="38"/>
      <c r="J885" s="38"/>
      <c r="K885" s="38"/>
      <c r="L885" s="38"/>
      <c r="M885" s="38"/>
      <c r="N885" s="38"/>
      <c r="O885" s="38"/>
      <c r="P885" s="38"/>
      <c r="Q885" s="38"/>
      <c r="R885" s="38"/>
      <c r="S885" s="38"/>
      <c r="T885" s="38"/>
      <c r="U885" s="38"/>
      <c r="V885" s="38"/>
      <c r="W885" s="38"/>
      <c r="X885" s="38"/>
      <c r="Y885" s="38"/>
      <c r="Z885" s="38"/>
    </row>
    <row r="886">
      <c r="A886" s="334"/>
      <c r="B886" s="335"/>
      <c r="C886" s="336"/>
      <c r="D886" s="337"/>
      <c r="E886" s="335"/>
      <c r="F886" s="335"/>
      <c r="G886" s="335"/>
      <c r="H886" s="38"/>
      <c r="I886" s="38"/>
      <c r="J886" s="38"/>
      <c r="K886" s="38"/>
      <c r="L886" s="38"/>
      <c r="M886" s="38"/>
      <c r="N886" s="38"/>
      <c r="O886" s="38"/>
      <c r="P886" s="38"/>
      <c r="Q886" s="38"/>
      <c r="R886" s="38"/>
      <c r="S886" s="38"/>
      <c r="T886" s="38"/>
      <c r="U886" s="38"/>
      <c r="V886" s="38"/>
      <c r="W886" s="38"/>
      <c r="X886" s="38"/>
      <c r="Y886" s="38"/>
      <c r="Z886" s="38"/>
    </row>
    <row r="887">
      <c r="A887" s="334"/>
      <c r="B887" s="335"/>
      <c r="C887" s="336"/>
      <c r="D887" s="337"/>
      <c r="E887" s="335"/>
      <c r="F887" s="335"/>
      <c r="G887" s="335"/>
      <c r="H887" s="38"/>
      <c r="I887" s="38"/>
      <c r="J887" s="38"/>
      <c r="K887" s="38"/>
      <c r="L887" s="38"/>
      <c r="M887" s="38"/>
      <c r="N887" s="38"/>
      <c r="O887" s="38"/>
      <c r="P887" s="38"/>
      <c r="Q887" s="38"/>
      <c r="R887" s="38"/>
      <c r="S887" s="38"/>
      <c r="T887" s="38"/>
      <c r="U887" s="38"/>
      <c r="V887" s="38"/>
      <c r="W887" s="38"/>
      <c r="X887" s="38"/>
      <c r="Y887" s="38"/>
      <c r="Z887" s="38"/>
    </row>
    <row r="888">
      <c r="A888" s="334"/>
      <c r="B888" s="335"/>
      <c r="C888" s="336"/>
      <c r="D888" s="337"/>
      <c r="E888" s="335"/>
      <c r="F888" s="335"/>
      <c r="G888" s="335"/>
      <c r="H888" s="38"/>
      <c r="I888" s="38"/>
      <c r="J888" s="38"/>
      <c r="K888" s="38"/>
      <c r="L888" s="38"/>
      <c r="M888" s="38"/>
      <c r="N888" s="38"/>
      <c r="O888" s="38"/>
      <c r="P888" s="38"/>
      <c r="Q888" s="38"/>
      <c r="R888" s="38"/>
      <c r="S888" s="38"/>
      <c r="T888" s="38"/>
      <c r="U888" s="38"/>
      <c r="V888" s="38"/>
      <c r="W888" s="38"/>
      <c r="X888" s="38"/>
      <c r="Y888" s="38"/>
      <c r="Z888" s="38"/>
    </row>
    <row r="889">
      <c r="A889" s="334"/>
      <c r="B889" s="335"/>
      <c r="C889" s="336"/>
      <c r="D889" s="337"/>
      <c r="E889" s="335"/>
      <c r="F889" s="335"/>
      <c r="G889" s="335"/>
      <c r="H889" s="38"/>
      <c r="I889" s="38"/>
      <c r="J889" s="38"/>
      <c r="K889" s="38"/>
      <c r="L889" s="38"/>
      <c r="M889" s="38"/>
      <c r="N889" s="38"/>
      <c r="O889" s="38"/>
      <c r="P889" s="38"/>
      <c r="Q889" s="38"/>
      <c r="R889" s="38"/>
      <c r="S889" s="38"/>
      <c r="T889" s="38"/>
      <c r="U889" s="38"/>
      <c r="V889" s="38"/>
      <c r="W889" s="38"/>
      <c r="X889" s="38"/>
      <c r="Y889" s="38"/>
      <c r="Z889" s="38"/>
    </row>
    <row r="890">
      <c r="A890" s="334"/>
      <c r="B890" s="335"/>
      <c r="C890" s="336"/>
      <c r="D890" s="337"/>
      <c r="E890" s="335"/>
      <c r="F890" s="335"/>
      <c r="G890" s="335"/>
      <c r="H890" s="38"/>
      <c r="I890" s="38"/>
      <c r="J890" s="38"/>
      <c r="K890" s="38"/>
      <c r="L890" s="38"/>
      <c r="M890" s="38"/>
      <c r="N890" s="38"/>
      <c r="O890" s="38"/>
      <c r="P890" s="38"/>
      <c r="Q890" s="38"/>
      <c r="R890" s="38"/>
      <c r="S890" s="38"/>
      <c r="T890" s="38"/>
      <c r="U890" s="38"/>
      <c r="V890" s="38"/>
      <c r="W890" s="38"/>
      <c r="X890" s="38"/>
      <c r="Y890" s="38"/>
      <c r="Z890" s="38"/>
    </row>
    <row r="891">
      <c r="A891" s="334"/>
      <c r="B891" s="335"/>
      <c r="C891" s="336"/>
      <c r="D891" s="337"/>
      <c r="E891" s="335"/>
      <c r="F891" s="335"/>
      <c r="G891" s="335"/>
      <c r="H891" s="38"/>
      <c r="I891" s="38"/>
      <c r="J891" s="38"/>
      <c r="K891" s="38"/>
      <c r="L891" s="38"/>
      <c r="M891" s="38"/>
      <c r="N891" s="38"/>
      <c r="O891" s="38"/>
      <c r="P891" s="38"/>
      <c r="Q891" s="38"/>
      <c r="R891" s="38"/>
      <c r="S891" s="38"/>
      <c r="T891" s="38"/>
      <c r="U891" s="38"/>
      <c r="V891" s="38"/>
      <c r="W891" s="38"/>
      <c r="X891" s="38"/>
      <c r="Y891" s="38"/>
      <c r="Z891" s="38"/>
    </row>
    <row r="892">
      <c r="A892" s="334"/>
      <c r="B892" s="335"/>
      <c r="C892" s="336"/>
      <c r="D892" s="337"/>
      <c r="E892" s="335"/>
      <c r="F892" s="335"/>
      <c r="G892" s="335"/>
      <c r="H892" s="38"/>
      <c r="I892" s="38"/>
      <c r="J892" s="38"/>
      <c r="K892" s="38"/>
      <c r="L892" s="38"/>
      <c r="M892" s="38"/>
      <c r="N892" s="38"/>
      <c r="O892" s="38"/>
      <c r="P892" s="38"/>
      <c r="Q892" s="38"/>
      <c r="R892" s="38"/>
      <c r="S892" s="38"/>
      <c r="T892" s="38"/>
      <c r="U892" s="38"/>
      <c r="V892" s="38"/>
      <c r="W892" s="38"/>
      <c r="X892" s="38"/>
      <c r="Y892" s="38"/>
      <c r="Z892" s="38"/>
    </row>
    <row r="893">
      <c r="A893" s="334"/>
      <c r="B893" s="335"/>
      <c r="C893" s="336"/>
      <c r="D893" s="337"/>
      <c r="E893" s="335"/>
      <c r="F893" s="335"/>
      <c r="G893" s="335"/>
      <c r="H893" s="38"/>
      <c r="I893" s="38"/>
      <c r="J893" s="38"/>
      <c r="K893" s="38"/>
      <c r="L893" s="38"/>
      <c r="M893" s="38"/>
      <c r="N893" s="38"/>
      <c r="O893" s="38"/>
      <c r="P893" s="38"/>
      <c r="Q893" s="38"/>
      <c r="R893" s="38"/>
      <c r="S893" s="38"/>
      <c r="T893" s="38"/>
      <c r="U893" s="38"/>
      <c r="V893" s="38"/>
      <c r="W893" s="38"/>
      <c r="X893" s="38"/>
      <c r="Y893" s="38"/>
      <c r="Z893" s="38"/>
    </row>
    <row r="894">
      <c r="A894" s="334"/>
      <c r="B894" s="335"/>
      <c r="C894" s="336"/>
      <c r="D894" s="337"/>
      <c r="E894" s="335"/>
      <c r="F894" s="335"/>
      <c r="G894" s="335"/>
      <c r="H894" s="38"/>
      <c r="I894" s="38"/>
      <c r="J894" s="38"/>
      <c r="K894" s="38"/>
      <c r="L894" s="38"/>
      <c r="M894" s="38"/>
      <c r="N894" s="38"/>
      <c r="O894" s="38"/>
      <c r="P894" s="38"/>
      <c r="Q894" s="38"/>
      <c r="R894" s="38"/>
      <c r="S894" s="38"/>
      <c r="T894" s="38"/>
      <c r="U894" s="38"/>
      <c r="V894" s="38"/>
      <c r="W894" s="38"/>
      <c r="X894" s="38"/>
      <c r="Y894" s="38"/>
      <c r="Z894" s="38"/>
    </row>
    <row r="895">
      <c r="A895" s="334"/>
      <c r="B895" s="335"/>
      <c r="C895" s="336"/>
      <c r="D895" s="337"/>
      <c r="E895" s="335"/>
      <c r="F895" s="335"/>
      <c r="G895" s="335"/>
      <c r="H895" s="38"/>
      <c r="I895" s="38"/>
      <c r="J895" s="38"/>
      <c r="K895" s="38"/>
      <c r="L895" s="38"/>
      <c r="M895" s="38"/>
      <c r="N895" s="38"/>
      <c r="O895" s="38"/>
      <c r="P895" s="38"/>
      <c r="Q895" s="38"/>
      <c r="R895" s="38"/>
      <c r="S895" s="38"/>
      <c r="T895" s="38"/>
      <c r="U895" s="38"/>
      <c r="V895" s="38"/>
      <c r="W895" s="38"/>
      <c r="X895" s="38"/>
      <c r="Y895" s="38"/>
      <c r="Z895" s="38"/>
    </row>
    <row r="896">
      <c r="A896" s="334"/>
      <c r="B896" s="335"/>
      <c r="C896" s="336"/>
      <c r="D896" s="337"/>
      <c r="E896" s="335"/>
      <c r="F896" s="335"/>
      <c r="G896" s="335"/>
      <c r="H896" s="38"/>
      <c r="I896" s="38"/>
      <c r="J896" s="38"/>
      <c r="K896" s="38"/>
      <c r="L896" s="38"/>
      <c r="M896" s="38"/>
      <c r="N896" s="38"/>
      <c r="O896" s="38"/>
      <c r="P896" s="38"/>
      <c r="Q896" s="38"/>
      <c r="R896" s="38"/>
      <c r="S896" s="38"/>
      <c r="T896" s="38"/>
      <c r="U896" s="38"/>
      <c r="V896" s="38"/>
      <c r="W896" s="38"/>
      <c r="X896" s="38"/>
      <c r="Y896" s="38"/>
      <c r="Z896" s="38"/>
    </row>
    <row r="897">
      <c r="A897" s="334"/>
      <c r="B897" s="335"/>
      <c r="C897" s="336"/>
      <c r="D897" s="337"/>
      <c r="E897" s="335"/>
      <c r="F897" s="335"/>
      <c r="G897" s="335"/>
      <c r="H897" s="38"/>
      <c r="I897" s="38"/>
      <c r="J897" s="38"/>
      <c r="K897" s="38"/>
      <c r="L897" s="38"/>
      <c r="M897" s="38"/>
      <c r="N897" s="38"/>
      <c r="O897" s="38"/>
      <c r="P897" s="38"/>
      <c r="Q897" s="38"/>
      <c r="R897" s="38"/>
      <c r="S897" s="38"/>
      <c r="T897" s="38"/>
      <c r="U897" s="38"/>
      <c r="V897" s="38"/>
      <c r="W897" s="38"/>
      <c r="X897" s="38"/>
      <c r="Y897" s="38"/>
      <c r="Z897" s="38"/>
    </row>
    <row r="898">
      <c r="A898" s="334"/>
      <c r="B898" s="335"/>
      <c r="C898" s="336"/>
      <c r="D898" s="337"/>
      <c r="E898" s="335"/>
      <c r="F898" s="335"/>
      <c r="G898" s="335"/>
      <c r="H898" s="38"/>
      <c r="I898" s="38"/>
      <c r="J898" s="38"/>
      <c r="K898" s="38"/>
      <c r="L898" s="38"/>
      <c r="M898" s="38"/>
      <c r="N898" s="38"/>
      <c r="O898" s="38"/>
      <c r="P898" s="38"/>
      <c r="Q898" s="38"/>
      <c r="R898" s="38"/>
      <c r="S898" s="38"/>
      <c r="T898" s="38"/>
      <c r="U898" s="38"/>
      <c r="V898" s="38"/>
      <c r="W898" s="38"/>
      <c r="X898" s="38"/>
      <c r="Y898" s="38"/>
      <c r="Z898" s="38"/>
    </row>
    <row r="899">
      <c r="A899" s="334"/>
      <c r="B899" s="335"/>
      <c r="C899" s="336"/>
      <c r="D899" s="337"/>
      <c r="E899" s="335"/>
      <c r="F899" s="335"/>
      <c r="G899" s="335"/>
      <c r="H899" s="38"/>
      <c r="I899" s="38"/>
      <c r="J899" s="38"/>
      <c r="K899" s="38"/>
      <c r="L899" s="38"/>
      <c r="M899" s="38"/>
      <c r="N899" s="38"/>
      <c r="O899" s="38"/>
      <c r="P899" s="38"/>
      <c r="Q899" s="38"/>
      <c r="R899" s="38"/>
      <c r="S899" s="38"/>
      <c r="T899" s="38"/>
      <c r="U899" s="38"/>
      <c r="V899" s="38"/>
      <c r="W899" s="38"/>
      <c r="X899" s="38"/>
      <c r="Y899" s="38"/>
      <c r="Z899" s="38"/>
    </row>
    <row r="900">
      <c r="A900" s="334"/>
      <c r="B900" s="335"/>
      <c r="C900" s="336"/>
      <c r="D900" s="337"/>
      <c r="E900" s="335"/>
      <c r="F900" s="335"/>
      <c r="G900" s="335"/>
      <c r="H900" s="38"/>
      <c r="I900" s="38"/>
      <c r="J900" s="38"/>
      <c r="K900" s="38"/>
      <c r="L900" s="38"/>
      <c r="M900" s="38"/>
      <c r="N900" s="38"/>
      <c r="O900" s="38"/>
      <c r="P900" s="38"/>
      <c r="Q900" s="38"/>
      <c r="R900" s="38"/>
      <c r="S900" s="38"/>
      <c r="T900" s="38"/>
      <c r="U900" s="38"/>
      <c r="V900" s="38"/>
      <c r="W900" s="38"/>
      <c r="X900" s="38"/>
      <c r="Y900" s="38"/>
      <c r="Z900" s="38"/>
    </row>
    <row r="901">
      <c r="A901" s="334"/>
      <c r="B901" s="335"/>
      <c r="C901" s="336"/>
      <c r="D901" s="337"/>
      <c r="E901" s="335"/>
      <c r="F901" s="335"/>
      <c r="G901" s="335"/>
      <c r="H901" s="38"/>
      <c r="I901" s="38"/>
      <c r="J901" s="38"/>
      <c r="K901" s="38"/>
      <c r="L901" s="38"/>
      <c r="M901" s="38"/>
      <c r="N901" s="38"/>
      <c r="O901" s="38"/>
      <c r="P901" s="38"/>
      <c r="Q901" s="38"/>
      <c r="R901" s="38"/>
      <c r="S901" s="38"/>
      <c r="T901" s="38"/>
      <c r="U901" s="38"/>
      <c r="V901" s="38"/>
      <c r="W901" s="38"/>
      <c r="X901" s="38"/>
      <c r="Y901" s="38"/>
      <c r="Z901" s="38"/>
    </row>
    <row r="902">
      <c r="A902" s="334"/>
      <c r="B902" s="335"/>
      <c r="C902" s="336"/>
      <c r="D902" s="337"/>
      <c r="E902" s="335"/>
      <c r="F902" s="335"/>
      <c r="G902" s="335"/>
      <c r="H902" s="38"/>
      <c r="I902" s="38"/>
      <c r="J902" s="38"/>
      <c r="K902" s="38"/>
      <c r="L902" s="38"/>
      <c r="M902" s="38"/>
      <c r="N902" s="38"/>
      <c r="O902" s="38"/>
      <c r="P902" s="38"/>
      <c r="Q902" s="38"/>
      <c r="R902" s="38"/>
      <c r="S902" s="38"/>
      <c r="T902" s="38"/>
      <c r="U902" s="38"/>
      <c r="V902" s="38"/>
      <c r="W902" s="38"/>
      <c r="X902" s="38"/>
      <c r="Y902" s="38"/>
      <c r="Z902" s="38"/>
    </row>
    <row r="903">
      <c r="A903" s="334"/>
      <c r="B903" s="335"/>
      <c r="C903" s="336"/>
      <c r="D903" s="337"/>
      <c r="E903" s="335"/>
      <c r="F903" s="335"/>
      <c r="G903" s="335"/>
      <c r="H903" s="38"/>
      <c r="I903" s="38"/>
      <c r="J903" s="38"/>
      <c r="K903" s="38"/>
      <c r="L903" s="38"/>
      <c r="M903" s="38"/>
      <c r="N903" s="38"/>
      <c r="O903" s="38"/>
      <c r="P903" s="38"/>
      <c r="Q903" s="38"/>
      <c r="R903" s="38"/>
      <c r="S903" s="38"/>
      <c r="T903" s="38"/>
      <c r="U903" s="38"/>
      <c r="V903" s="38"/>
      <c r="W903" s="38"/>
      <c r="X903" s="38"/>
      <c r="Y903" s="38"/>
      <c r="Z903" s="38"/>
    </row>
    <row r="904">
      <c r="A904" s="334"/>
      <c r="B904" s="335"/>
      <c r="C904" s="336"/>
      <c r="D904" s="337"/>
      <c r="E904" s="335"/>
      <c r="F904" s="335"/>
      <c r="G904" s="335"/>
      <c r="H904" s="38"/>
      <c r="I904" s="38"/>
      <c r="J904" s="38"/>
      <c r="K904" s="38"/>
      <c r="L904" s="38"/>
      <c r="M904" s="38"/>
      <c r="N904" s="38"/>
      <c r="O904" s="38"/>
      <c r="P904" s="38"/>
      <c r="Q904" s="38"/>
      <c r="R904" s="38"/>
      <c r="S904" s="38"/>
      <c r="T904" s="38"/>
      <c r="U904" s="38"/>
      <c r="V904" s="38"/>
      <c r="W904" s="38"/>
      <c r="X904" s="38"/>
      <c r="Y904" s="38"/>
      <c r="Z904" s="38"/>
    </row>
    <row r="905">
      <c r="A905" s="334"/>
      <c r="B905" s="335"/>
      <c r="C905" s="336"/>
      <c r="D905" s="337"/>
      <c r="E905" s="335"/>
      <c r="F905" s="335"/>
      <c r="G905" s="335"/>
      <c r="H905" s="38"/>
      <c r="I905" s="38"/>
      <c r="J905" s="38"/>
      <c r="K905" s="38"/>
      <c r="L905" s="38"/>
      <c r="M905" s="38"/>
      <c r="N905" s="38"/>
      <c r="O905" s="38"/>
      <c r="P905" s="38"/>
      <c r="Q905" s="38"/>
      <c r="R905" s="38"/>
      <c r="S905" s="38"/>
      <c r="T905" s="38"/>
      <c r="U905" s="38"/>
      <c r="V905" s="38"/>
      <c r="W905" s="38"/>
      <c r="X905" s="38"/>
      <c r="Y905" s="38"/>
      <c r="Z905" s="38"/>
    </row>
    <row r="906">
      <c r="A906" s="334"/>
      <c r="B906" s="335"/>
      <c r="C906" s="336"/>
      <c r="D906" s="337"/>
      <c r="E906" s="335"/>
      <c r="F906" s="335"/>
      <c r="G906" s="335"/>
      <c r="H906" s="38"/>
      <c r="I906" s="38"/>
      <c r="J906" s="38"/>
      <c r="K906" s="38"/>
      <c r="L906" s="38"/>
      <c r="M906" s="38"/>
      <c r="N906" s="38"/>
      <c r="O906" s="38"/>
      <c r="P906" s="38"/>
      <c r="Q906" s="38"/>
      <c r="R906" s="38"/>
      <c r="S906" s="38"/>
      <c r="T906" s="38"/>
      <c r="U906" s="38"/>
      <c r="V906" s="38"/>
      <c r="W906" s="38"/>
      <c r="X906" s="38"/>
      <c r="Y906" s="38"/>
      <c r="Z906" s="38"/>
    </row>
    <row r="907">
      <c r="A907" s="334"/>
      <c r="B907" s="335"/>
      <c r="C907" s="336"/>
      <c r="D907" s="337"/>
      <c r="E907" s="335"/>
      <c r="F907" s="335"/>
      <c r="G907" s="335"/>
      <c r="H907" s="38"/>
      <c r="I907" s="38"/>
      <c r="J907" s="38"/>
      <c r="K907" s="38"/>
      <c r="L907" s="38"/>
      <c r="M907" s="38"/>
      <c r="N907" s="38"/>
      <c r="O907" s="38"/>
      <c r="P907" s="38"/>
      <c r="Q907" s="38"/>
      <c r="R907" s="38"/>
      <c r="S907" s="38"/>
      <c r="T907" s="38"/>
      <c r="U907" s="38"/>
      <c r="V907" s="38"/>
      <c r="W907" s="38"/>
      <c r="X907" s="38"/>
      <c r="Y907" s="38"/>
      <c r="Z907" s="38"/>
    </row>
    <row r="908">
      <c r="A908" s="334"/>
      <c r="B908" s="335"/>
      <c r="C908" s="336"/>
      <c r="D908" s="337"/>
      <c r="E908" s="335"/>
      <c r="F908" s="335"/>
      <c r="G908" s="335"/>
      <c r="H908" s="38"/>
      <c r="I908" s="38"/>
      <c r="J908" s="38"/>
      <c r="K908" s="38"/>
      <c r="L908" s="38"/>
      <c r="M908" s="38"/>
      <c r="N908" s="38"/>
      <c r="O908" s="38"/>
      <c r="P908" s="38"/>
      <c r="Q908" s="38"/>
      <c r="R908" s="38"/>
      <c r="S908" s="38"/>
      <c r="T908" s="38"/>
      <c r="U908" s="38"/>
      <c r="V908" s="38"/>
      <c r="W908" s="38"/>
      <c r="X908" s="38"/>
      <c r="Y908" s="38"/>
      <c r="Z908" s="38"/>
    </row>
    <row r="909">
      <c r="A909" s="334"/>
      <c r="B909" s="335"/>
      <c r="C909" s="336"/>
      <c r="D909" s="337"/>
      <c r="E909" s="335"/>
      <c r="F909" s="335"/>
      <c r="G909" s="335"/>
      <c r="H909" s="38"/>
      <c r="I909" s="38"/>
      <c r="J909" s="38"/>
      <c r="K909" s="38"/>
      <c r="L909" s="38"/>
      <c r="M909" s="38"/>
      <c r="N909" s="38"/>
      <c r="O909" s="38"/>
      <c r="P909" s="38"/>
      <c r="Q909" s="38"/>
      <c r="R909" s="38"/>
      <c r="S909" s="38"/>
      <c r="T909" s="38"/>
      <c r="U909" s="38"/>
      <c r="V909" s="38"/>
      <c r="W909" s="38"/>
      <c r="X909" s="38"/>
      <c r="Y909" s="38"/>
      <c r="Z909" s="38"/>
    </row>
    <row r="910">
      <c r="A910" s="334"/>
      <c r="B910" s="335"/>
      <c r="C910" s="336"/>
      <c r="D910" s="337"/>
      <c r="E910" s="335"/>
      <c r="F910" s="335"/>
      <c r="G910" s="335"/>
      <c r="H910" s="38"/>
      <c r="I910" s="38"/>
      <c r="J910" s="38"/>
      <c r="K910" s="38"/>
      <c r="L910" s="38"/>
      <c r="M910" s="38"/>
      <c r="N910" s="38"/>
      <c r="O910" s="38"/>
      <c r="P910" s="38"/>
      <c r="Q910" s="38"/>
      <c r="R910" s="38"/>
      <c r="S910" s="38"/>
      <c r="T910" s="38"/>
      <c r="U910" s="38"/>
      <c r="V910" s="38"/>
      <c r="W910" s="38"/>
      <c r="X910" s="38"/>
      <c r="Y910" s="38"/>
      <c r="Z910" s="38"/>
    </row>
    <row r="911">
      <c r="A911" s="334"/>
      <c r="B911" s="335"/>
      <c r="C911" s="336"/>
      <c r="D911" s="337"/>
      <c r="E911" s="335"/>
      <c r="F911" s="335"/>
      <c r="G911" s="335"/>
      <c r="H911" s="38"/>
      <c r="I911" s="38"/>
      <c r="J911" s="38"/>
      <c r="K911" s="38"/>
      <c r="L911" s="38"/>
      <c r="M911" s="38"/>
      <c r="N911" s="38"/>
      <c r="O911" s="38"/>
      <c r="P911" s="38"/>
      <c r="Q911" s="38"/>
      <c r="R911" s="38"/>
      <c r="S911" s="38"/>
      <c r="T911" s="38"/>
      <c r="U911" s="38"/>
      <c r="V911" s="38"/>
      <c r="W911" s="38"/>
      <c r="X911" s="38"/>
      <c r="Y911" s="38"/>
      <c r="Z911" s="38"/>
    </row>
    <row r="912">
      <c r="A912" s="334"/>
      <c r="B912" s="335"/>
      <c r="C912" s="336"/>
      <c r="D912" s="337"/>
      <c r="E912" s="335"/>
      <c r="F912" s="335"/>
      <c r="G912" s="335"/>
      <c r="H912" s="38"/>
      <c r="I912" s="38"/>
      <c r="J912" s="38"/>
      <c r="K912" s="38"/>
      <c r="L912" s="38"/>
      <c r="M912" s="38"/>
      <c r="N912" s="38"/>
      <c r="O912" s="38"/>
      <c r="P912" s="38"/>
      <c r="Q912" s="38"/>
      <c r="R912" s="38"/>
      <c r="S912" s="38"/>
      <c r="T912" s="38"/>
      <c r="U912" s="38"/>
      <c r="V912" s="38"/>
      <c r="W912" s="38"/>
      <c r="X912" s="38"/>
      <c r="Y912" s="38"/>
      <c r="Z912" s="38"/>
    </row>
    <row r="913">
      <c r="A913" s="334"/>
      <c r="B913" s="335"/>
      <c r="C913" s="336"/>
      <c r="D913" s="337"/>
      <c r="E913" s="335"/>
      <c r="F913" s="335"/>
      <c r="G913" s="335"/>
      <c r="H913" s="38"/>
      <c r="I913" s="38"/>
      <c r="J913" s="38"/>
      <c r="K913" s="38"/>
      <c r="L913" s="38"/>
      <c r="M913" s="38"/>
      <c r="N913" s="38"/>
      <c r="O913" s="38"/>
      <c r="P913" s="38"/>
      <c r="Q913" s="38"/>
      <c r="R913" s="38"/>
      <c r="S913" s="38"/>
      <c r="T913" s="38"/>
      <c r="U913" s="38"/>
      <c r="V913" s="38"/>
      <c r="W913" s="38"/>
      <c r="X913" s="38"/>
      <c r="Y913" s="38"/>
      <c r="Z913" s="38"/>
    </row>
    <row r="914">
      <c r="A914" s="334"/>
      <c r="B914" s="335"/>
      <c r="C914" s="336"/>
      <c r="D914" s="337"/>
      <c r="E914" s="335"/>
      <c r="F914" s="335"/>
      <c r="G914" s="335"/>
      <c r="H914" s="38"/>
      <c r="I914" s="38"/>
      <c r="J914" s="38"/>
      <c r="K914" s="38"/>
      <c r="L914" s="38"/>
      <c r="M914" s="38"/>
      <c r="N914" s="38"/>
      <c r="O914" s="38"/>
      <c r="P914" s="38"/>
      <c r="Q914" s="38"/>
      <c r="R914" s="38"/>
      <c r="S914" s="38"/>
      <c r="T914" s="38"/>
      <c r="U914" s="38"/>
      <c r="V914" s="38"/>
      <c r="W914" s="38"/>
      <c r="X914" s="38"/>
      <c r="Y914" s="38"/>
      <c r="Z914" s="38"/>
    </row>
    <row r="915">
      <c r="A915" s="334"/>
      <c r="B915" s="335"/>
      <c r="C915" s="336"/>
      <c r="D915" s="337"/>
      <c r="E915" s="335"/>
      <c r="F915" s="335"/>
      <c r="G915" s="335"/>
      <c r="H915" s="38"/>
      <c r="I915" s="38"/>
      <c r="J915" s="38"/>
      <c r="K915" s="38"/>
      <c r="L915" s="38"/>
      <c r="M915" s="38"/>
      <c r="N915" s="38"/>
      <c r="O915" s="38"/>
      <c r="P915" s="38"/>
      <c r="Q915" s="38"/>
      <c r="R915" s="38"/>
      <c r="S915" s="38"/>
      <c r="T915" s="38"/>
      <c r="U915" s="38"/>
      <c r="V915" s="38"/>
      <c r="W915" s="38"/>
      <c r="X915" s="38"/>
      <c r="Y915" s="38"/>
      <c r="Z915" s="38"/>
    </row>
    <row r="916">
      <c r="A916" s="334"/>
      <c r="B916" s="335"/>
      <c r="C916" s="336"/>
      <c r="D916" s="337"/>
      <c r="E916" s="335"/>
      <c r="F916" s="335"/>
      <c r="G916" s="335"/>
      <c r="H916" s="38"/>
      <c r="I916" s="38"/>
      <c r="J916" s="38"/>
      <c r="K916" s="38"/>
      <c r="L916" s="38"/>
      <c r="M916" s="38"/>
      <c r="N916" s="38"/>
      <c r="O916" s="38"/>
      <c r="P916" s="38"/>
      <c r="Q916" s="38"/>
      <c r="R916" s="38"/>
      <c r="S916" s="38"/>
      <c r="T916" s="38"/>
      <c r="U916" s="38"/>
      <c r="V916" s="38"/>
      <c r="W916" s="38"/>
      <c r="X916" s="38"/>
      <c r="Y916" s="38"/>
      <c r="Z916" s="38"/>
    </row>
    <row r="917">
      <c r="A917" s="334"/>
      <c r="B917" s="335"/>
      <c r="C917" s="336"/>
      <c r="D917" s="337"/>
      <c r="E917" s="335"/>
      <c r="F917" s="335"/>
      <c r="G917" s="335"/>
      <c r="H917" s="38"/>
      <c r="I917" s="38"/>
      <c r="J917" s="38"/>
      <c r="K917" s="38"/>
      <c r="L917" s="38"/>
      <c r="M917" s="38"/>
      <c r="N917" s="38"/>
      <c r="O917" s="38"/>
      <c r="P917" s="38"/>
      <c r="Q917" s="38"/>
      <c r="R917" s="38"/>
      <c r="S917" s="38"/>
      <c r="T917" s="38"/>
      <c r="U917" s="38"/>
      <c r="V917" s="38"/>
      <c r="W917" s="38"/>
      <c r="X917" s="38"/>
      <c r="Y917" s="38"/>
      <c r="Z917" s="38"/>
    </row>
    <row r="918">
      <c r="A918" s="334"/>
      <c r="B918" s="335"/>
      <c r="C918" s="336"/>
      <c r="D918" s="337"/>
      <c r="E918" s="335"/>
      <c r="F918" s="335"/>
      <c r="G918" s="335"/>
      <c r="H918" s="38"/>
      <c r="I918" s="38"/>
      <c r="J918" s="38"/>
      <c r="K918" s="38"/>
      <c r="L918" s="38"/>
      <c r="M918" s="38"/>
      <c r="N918" s="38"/>
      <c r="O918" s="38"/>
      <c r="P918" s="38"/>
      <c r="Q918" s="38"/>
      <c r="R918" s="38"/>
      <c r="S918" s="38"/>
      <c r="T918" s="38"/>
      <c r="U918" s="38"/>
      <c r="V918" s="38"/>
      <c r="W918" s="38"/>
      <c r="X918" s="38"/>
      <c r="Y918" s="38"/>
      <c r="Z918" s="38"/>
    </row>
    <row r="919">
      <c r="A919" s="334"/>
      <c r="B919" s="335"/>
      <c r="C919" s="336"/>
      <c r="D919" s="337"/>
      <c r="E919" s="335"/>
      <c r="F919" s="335"/>
      <c r="G919" s="335"/>
      <c r="H919" s="38"/>
      <c r="I919" s="38"/>
      <c r="J919" s="38"/>
      <c r="K919" s="38"/>
      <c r="L919" s="38"/>
      <c r="M919" s="38"/>
      <c r="N919" s="38"/>
      <c r="O919" s="38"/>
      <c r="P919" s="38"/>
      <c r="Q919" s="38"/>
      <c r="R919" s="38"/>
      <c r="S919" s="38"/>
      <c r="T919" s="38"/>
      <c r="U919" s="38"/>
      <c r="V919" s="38"/>
      <c r="W919" s="38"/>
      <c r="X919" s="38"/>
      <c r="Y919" s="38"/>
      <c r="Z919" s="38"/>
    </row>
    <row r="920">
      <c r="A920" s="334"/>
      <c r="B920" s="335"/>
      <c r="C920" s="336"/>
      <c r="D920" s="337"/>
      <c r="E920" s="335"/>
      <c r="F920" s="335"/>
      <c r="G920" s="335"/>
      <c r="H920" s="38"/>
      <c r="I920" s="38"/>
      <c r="J920" s="38"/>
      <c r="K920" s="38"/>
      <c r="L920" s="38"/>
      <c r="M920" s="38"/>
      <c r="N920" s="38"/>
      <c r="O920" s="38"/>
      <c r="P920" s="38"/>
      <c r="Q920" s="38"/>
      <c r="R920" s="38"/>
      <c r="S920" s="38"/>
      <c r="T920" s="38"/>
      <c r="U920" s="38"/>
      <c r="V920" s="38"/>
      <c r="W920" s="38"/>
      <c r="X920" s="38"/>
      <c r="Y920" s="38"/>
      <c r="Z920" s="38"/>
    </row>
    <row r="921">
      <c r="A921" s="334"/>
      <c r="B921" s="335"/>
      <c r="C921" s="336"/>
      <c r="D921" s="337"/>
      <c r="E921" s="335"/>
      <c r="F921" s="335"/>
      <c r="G921" s="335"/>
      <c r="H921" s="38"/>
      <c r="I921" s="38"/>
      <c r="J921" s="38"/>
      <c r="K921" s="38"/>
      <c r="L921" s="38"/>
      <c r="M921" s="38"/>
      <c r="N921" s="38"/>
      <c r="O921" s="38"/>
      <c r="P921" s="38"/>
      <c r="Q921" s="38"/>
      <c r="R921" s="38"/>
      <c r="S921" s="38"/>
      <c r="T921" s="38"/>
      <c r="U921" s="38"/>
      <c r="V921" s="38"/>
      <c r="W921" s="38"/>
      <c r="X921" s="38"/>
      <c r="Y921" s="38"/>
      <c r="Z921" s="38"/>
    </row>
    <row r="922">
      <c r="A922" s="334"/>
      <c r="B922" s="335"/>
      <c r="C922" s="336"/>
      <c r="D922" s="337"/>
      <c r="E922" s="335"/>
      <c r="F922" s="335"/>
      <c r="G922" s="335"/>
      <c r="H922" s="38"/>
      <c r="I922" s="38"/>
      <c r="J922" s="38"/>
      <c r="K922" s="38"/>
      <c r="L922" s="38"/>
      <c r="M922" s="38"/>
      <c r="N922" s="38"/>
      <c r="O922" s="38"/>
      <c r="P922" s="38"/>
      <c r="Q922" s="38"/>
      <c r="R922" s="38"/>
      <c r="S922" s="38"/>
      <c r="T922" s="38"/>
      <c r="U922" s="38"/>
      <c r="V922" s="38"/>
      <c r="W922" s="38"/>
      <c r="X922" s="38"/>
      <c r="Y922" s="38"/>
      <c r="Z922" s="38"/>
    </row>
    <row r="923">
      <c r="A923" s="334"/>
      <c r="B923" s="335"/>
      <c r="C923" s="336"/>
      <c r="D923" s="337"/>
      <c r="E923" s="335"/>
      <c r="F923" s="335"/>
      <c r="G923" s="335"/>
      <c r="H923" s="38"/>
      <c r="I923" s="38"/>
      <c r="J923" s="38"/>
      <c r="K923" s="38"/>
      <c r="L923" s="38"/>
      <c r="M923" s="38"/>
      <c r="N923" s="38"/>
      <c r="O923" s="38"/>
      <c r="P923" s="38"/>
      <c r="Q923" s="38"/>
      <c r="R923" s="38"/>
      <c r="S923" s="38"/>
      <c r="T923" s="38"/>
      <c r="U923" s="38"/>
      <c r="V923" s="38"/>
      <c r="W923" s="38"/>
      <c r="X923" s="38"/>
      <c r="Y923" s="38"/>
      <c r="Z923" s="38"/>
    </row>
    <row r="924">
      <c r="A924" s="334"/>
      <c r="B924" s="335"/>
      <c r="C924" s="336"/>
      <c r="D924" s="337"/>
      <c r="E924" s="335"/>
      <c r="F924" s="335"/>
      <c r="G924" s="335"/>
      <c r="H924" s="38"/>
      <c r="I924" s="38"/>
      <c r="J924" s="38"/>
      <c r="K924" s="38"/>
      <c r="L924" s="38"/>
      <c r="M924" s="38"/>
      <c r="N924" s="38"/>
      <c r="O924" s="38"/>
      <c r="P924" s="38"/>
      <c r="Q924" s="38"/>
      <c r="R924" s="38"/>
      <c r="S924" s="38"/>
      <c r="T924" s="38"/>
      <c r="U924" s="38"/>
      <c r="V924" s="38"/>
      <c r="W924" s="38"/>
      <c r="X924" s="38"/>
      <c r="Y924" s="38"/>
      <c r="Z924" s="38"/>
    </row>
    <row r="925">
      <c r="A925" s="334"/>
      <c r="B925" s="335"/>
      <c r="C925" s="336"/>
      <c r="D925" s="337"/>
      <c r="E925" s="335"/>
      <c r="F925" s="335"/>
      <c r="G925" s="335"/>
      <c r="H925" s="38"/>
      <c r="I925" s="38"/>
      <c r="J925" s="38"/>
      <c r="K925" s="38"/>
      <c r="L925" s="38"/>
      <c r="M925" s="38"/>
      <c r="N925" s="38"/>
      <c r="O925" s="38"/>
      <c r="P925" s="38"/>
      <c r="Q925" s="38"/>
      <c r="R925" s="38"/>
      <c r="S925" s="38"/>
      <c r="T925" s="38"/>
      <c r="U925" s="38"/>
      <c r="V925" s="38"/>
      <c r="W925" s="38"/>
      <c r="X925" s="38"/>
      <c r="Y925" s="38"/>
      <c r="Z925" s="38"/>
    </row>
    <row r="926">
      <c r="A926" s="334"/>
      <c r="B926" s="335"/>
      <c r="C926" s="336"/>
      <c r="D926" s="337"/>
      <c r="E926" s="335"/>
      <c r="F926" s="335"/>
      <c r="G926" s="335"/>
      <c r="H926" s="38"/>
      <c r="I926" s="38"/>
      <c r="J926" s="38"/>
      <c r="K926" s="38"/>
      <c r="L926" s="38"/>
      <c r="M926" s="38"/>
      <c r="N926" s="38"/>
      <c r="O926" s="38"/>
      <c r="P926" s="38"/>
      <c r="Q926" s="38"/>
      <c r="R926" s="38"/>
      <c r="S926" s="38"/>
      <c r="T926" s="38"/>
      <c r="U926" s="38"/>
      <c r="V926" s="38"/>
      <c r="W926" s="38"/>
      <c r="X926" s="38"/>
      <c r="Y926" s="38"/>
      <c r="Z926" s="38"/>
    </row>
    <row r="927">
      <c r="A927" s="334"/>
      <c r="B927" s="335"/>
      <c r="C927" s="336"/>
      <c r="D927" s="337"/>
      <c r="E927" s="335"/>
      <c r="F927" s="335"/>
      <c r="G927" s="335"/>
      <c r="H927" s="38"/>
      <c r="I927" s="38"/>
      <c r="J927" s="38"/>
      <c r="K927" s="38"/>
      <c r="L927" s="38"/>
      <c r="M927" s="38"/>
      <c r="N927" s="38"/>
      <c r="O927" s="38"/>
      <c r="P927" s="38"/>
      <c r="Q927" s="38"/>
      <c r="R927" s="38"/>
      <c r="S927" s="38"/>
      <c r="T927" s="38"/>
      <c r="U927" s="38"/>
      <c r="V927" s="38"/>
      <c r="W927" s="38"/>
      <c r="X927" s="38"/>
      <c r="Y927" s="38"/>
      <c r="Z927" s="38"/>
    </row>
    <row r="928">
      <c r="A928" s="334"/>
      <c r="B928" s="335"/>
      <c r="C928" s="336"/>
      <c r="D928" s="337"/>
      <c r="E928" s="335"/>
      <c r="F928" s="335"/>
      <c r="G928" s="335"/>
      <c r="H928" s="38"/>
      <c r="I928" s="38"/>
      <c r="J928" s="38"/>
      <c r="K928" s="38"/>
      <c r="L928" s="38"/>
      <c r="M928" s="38"/>
      <c r="N928" s="38"/>
      <c r="O928" s="38"/>
      <c r="P928" s="38"/>
      <c r="Q928" s="38"/>
      <c r="R928" s="38"/>
      <c r="S928" s="38"/>
      <c r="T928" s="38"/>
      <c r="U928" s="38"/>
      <c r="V928" s="38"/>
      <c r="W928" s="38"/>
      <c r="X928" s="38"/>
      <c r="Y928" s="38"/>
      <c r="Z928" s="38"/>
    </row>
    <row r="929">
      <c r="A929" s="334"/>
      <c r="B929" s="335"/>
      <c r="C929" s="336"/>
      <c r="D929" s="337"/>
      <c r="E929" s="335"/>
      <c r="F929" s="335"/>
      <c r="G929" s="335"/>
      <c r="H929" s="38"/>
      <c r="I929" s="38"/>
      <c r="J929" s="38"/>
      <c r="K929" s="38"/>
      <c r="L929" s="38"/>
      <c r="M929" s="38"/>
      <c r="N929" s="38"/>
      <c r="O929" s="38"/>
      <c r="P929" s="38"/>
      <c r="Q929" s="38"/>
      <c r="R929" s="38"/>
      <c r="S929" s="38"/>
      <c r="T929" s="38"/>
      <c r="U929" s="38"/>
      <c r="V929" s="38"/>
      <c r="W929" s="38"/>
      <c r="X929" s="38"/>
      <c r="Y929" s="38"/>
      <c r="Z929" s="38"/>
    </row>
    <row r="930">
      <c r="A930" s="334"/>
      <c r="B930" s="335"/>
      <c r="C930" s="336"/>
      <c r="D930" s="337"/>
      <c r="E930" s="335"/>
      <c r="F930" s="335"/>
      <c r="G930" s="335"/>
      <c r="H930" s="38"/>
      <c r="I930" s="38"/>
      <c r="J930" s="38"/>
      <c r="K930" s="38"/>
      <c r="L930" s="38"/>
      <c r="M930" s="38"/>
      <c r="N930" s="38"/>
      <c r="O930" s="38"/>
      <c r="P930" s="38"/>
      <c r="Q930" s="38"/>
      <c r="R930" s="38"/>
      <c r="S930" s="38"/>
      <c r="T930" s="38"/>
      <c r="U930" s="38"/>
      <c r="V930" s="38"/>
      <c r="W930" s="38"/>
      <c r="X930" s="38"/>
      <c r="Y930" s="38"/>
      <c r="Z930" s="38"/>
    </row>
    <row r="931">
      <c r="A931" s="334"/>
      <c r="B931" s="335"/>
      <c r="C931" s="336"/>
      <c r="D931" s="337"/>
      <c r="E931" s="335"/>
      <c r="F931" s="335"/>
      <c r="G931" s="335"/>
      <c r="H931" s="38"/>
      <c r="I931" s="38"/>
      <c r="J931" s="38"/>
      <c r="K931" s="38"/>
      <c r="L931" s="38"/>
      <c r="M931" s="38"/>
      <c r="N931" s="38"/>
      <c r="O931" s="38"/>
      <c r="P931" s="38"/>
      <c r="Q931" s="38"/>
      <c r="R931" s="38"/>
      <c r="S931" s="38"/>
      <c r="T931" s="38"/>
      <c r="U931" s="38"/>
      <c r="V931" s="38"/>
      <c r="W931" s="38"/>
      <c r="X931" s="38"/>
      <c r="Y931" s="38"/>
      <c r="Z931" s="38"/>
    </row>
    <row r="932">
      <c r="A932" s="334"/>
      <c r="B932" s="335"/>
      <c r="C932" s="336"/>
      <c r="D932" s="337"/>
      <c r="E932" s="335"/>
      <c r="F932" s="335"/>
      <c r="G932" s="335"/>
      <c r="H932" s="38"/>
      <c r="I932" s="38"/>
      <c r="J932" s="38"/>
      <c r="K932" s="38"/>
      <c r="L932" s="38"/>
      <c r="M932" s="38"/>
      <c r="N932" s="38"/>
      <c r="O932" s="38"/>
      <c r="P932" s="38"/>
      <c r="Q932" s="38"/>
      <c r="R932" s="38"/>
      <c r="S932" s="38"/>
      <c r="T932" s="38"/>
      <c r="U932" s="38"/>
      <c r="V932" s="38"/>
      <c r="W932" s="38"/>
      <c r="X932" s="38"/>
      <c r="Y932" s="38"/>
      <c r="Z932" s="38"/>
    </row>
    <row r="933">
      <c r="A933" s="334"/>
      <c r="B933" s="335"/>
      <c r="C933" s="336"/>
      <c r="D933" s="337"/>
      <c r="E933" s="335"/>
      <c r="F933" s="335"/>
      <c r="G933" s="335"/>
      <c r="H933" s="38"/>
      <c r="I933" s="38"/>
      <c r="J933" s="38"/>
      <c r="K933" s="38"/>
      <c r="L933" s="38"/>
      <c r="M933" s="38"/>
      <c r="N933" s="38"/>
      <c r="O933" s="38"/>
      <c r="P933" s="38"/>
      <c r="Q933" s="38"/>
      <c r="R933" s="38"/>
      <c r="S933" s="38"/>
      <c r="T933" s="38"/>
      <c r="U933" s="38"/>
      <c r="V933" s="38"/>
      <c r="W933" s="38"/>
      <c r="X933" s="38"/>
      <c r="Y933" s="38"/>
      <c r="Z933" s="38"/>
    </row>
    <row r="934">
      <c r="A934" s="334"/>
      <c r="B934" s="335"/>
      <c r="C934" s="336"/>
      <c r="D934" s="337"/>
      <c r="E934" s="335"/>
      <c r="F934" s="335"/>
      <c r="G934" s="335"/>
      <c r="H934" s="38"/>
      <c r="I934" s="38"/>
      <c r="J934" s="38"/>
      <c r="K934" s="38"/>
      <c r="L934" s="38"/>
      <c r="M934" s="38"/>
      <c r="N934" s="38"/>
      <c r="O934" s="38"/>
      <c r="P934" s="38"/>
      <c r="Q934" s="38"/>
      <c r="R934" s="38"/>
      <c r="S934" s="38"/>
      <c r="T934" s="38"/>
      <c r="U934" s="38"/>
      <c r="V934" s="38"/>
      <c r="W934" s="38"/>
      <c r="X934" s="38"/>
      <c r="Y934" s="38"/>
      <c r="Z934" s="38"/>
    </row>
    <row r="935">
      <c r="A935" s="334"/>
      <c r="B935" s="335"/>
      <c r="C935" s="336"/>
      <c r="D935" s="337"/>
      <c r="E935" s="335"/>
      <c r="F935" s="335"/>
      <c r="G935" s="335"/>
      <c r="H935" s="38"/>
      <c r="I935" s="38"/>
      <c r="J935" s="38"/>
      <c r="K935" s="38"/>
      <c r="L935" s="38"/>
      <c r="M935" s="38"/>
      <c r="N935" s="38"/>
      <c r="O935" s="38"/>
      <c r="P935" s="38"/>
      <c r="Q935" s="38"/>
      <c r="R935" s="38"/>
      <c r="S935" s="38"/>
      <c r="T935" s="38"/>
      <c r="U935" s="38"/>
      <c r="V935" s="38"/>
      <c r="W935" s="38"/>
      <c r="X935" s="38"/>
      <c r="Y935" s="38"/>
      <c r="Z935" s="38"/>
    </row>
    <row r="936">
      <c r="A936" s="334"/>
      <c r="B936" s="335"/>
      <c r="C936" s="336"/>
      <c r="D936" s="337"/>
      <c r="E936" s="335"/>
      <c r="F936" s="335"/>
      <c r="G936" s="335"/>
      <c r="H936" s="38"/>
      <c r="I936" s="38"/>
      <c r="J936" s="38"/>
      <c r="K936" s="38"/>
      <c r="L936" s="38"/>
      <c r="M936" s="38"/>
      <c r="N936" s="38"/>
      <c r="O936" s="38"/>
      <c r="P936" s="38"/>
      <c r="Q936" s="38"/>
      <c r="R936" s="38"/>
      <c r="S936" s="38"/>
      <c r="T936" s="38"/>
      <c r="U936" s="38"/>
      <c r="V936" s="38"/>
      <c r="W936" s="38"/>
      <c r="X936" s="38"/>
      <c r="Y936" s="38"/>
      <c r="Z936" s="38"/>
    </row>
    <row r="937">
      <c r="A937" s="334"/>
      <c r="B937" s="335"/>
      <c r="C937" s="336"/>
      <c r="D937" s="337"/>
      <c r="E937" s="335"/>
      <c r="F937" s="335"/>
      <c r="G937" s="335"/>
      <c r="H937" s="38"/>
      <c r="I937" s="38"/>
      <c r="J937" s="38"/>
      <c r="K937" s="38"/>
      <c r="L937" s="38"/>
      <c r="M937" s="38"/>
      <c r="N937" s="38"/>
      <c r="O937" s="38"/>
      <c r="P937" s="38"/>
      <c r="Q937" s="38"/>
      <c r="R937" s="38"/>
      <c r="S937" s="38"/>
      <c r="T937" s="38"/>
      <c r="U937" s="38"/>
      <c r="V937" s="38"/>
      <c r="W937" s="38"/>
      <c r="X937" s="38"/>
      <c r="Y937" s="38"/>
      <c r="Z937" s="38"/>
    </row>
    <row r="938">
      <c r="A938" s="334"/>
      <c r="B938" s="335"/>
      <c r="C938" s="336"/>
      <c r="D938" s="337"/>
      <c r="E938" s="335"/>
      <c r="F938" s="335"/>
      <c r="G938" s="335"/>
      <c r="H938" s="38"/>
      <c r="I938" s="38"/>
      <c r="J938" s="38"/>
      <c r="K938" s="38"/>
      <c r="L938" s="38"/>
      <c r="M938" s="38"/>
      <c r="N938" s="38"/>
      <c r="O938" s="38"/>
      <c r="P938" s="38"/>
      <c r="Q938" s="38"/>
      <c r="R938" s="38"/>
      <c r="S938" s="38"/>
      <c r="T938" s="38"/>
      <c r="U938" s="38"/>
      <c r="V938" s="38"/>
      <c r="W938" s="38"/>
      <c r="X938" s="38"/>
      <c r="Y938" s="38"/>
      <c r="Z938" s="38"/>
    </row>
    <row r="939">
      <c r="A939" s="334"/>
      <c r="B939" s="335"/>
      <c r="C939" s="336"/>
      <c r="D939" s="337"/>
      <c r="E939" s="335"/>
      <c r="F939" s="335"/>
      <c r="G939" s="335"/>
      <c r="H939" s="38"/>
      <c r="I939" s="38"/>
      <c r="J939" s="38"/>
      <c r="K939" s="38"/>
      <c r="L939" s="38"/>
      <c r="M939" s="38"/>
      <c r="N939" s="38"/>
      <c r="O939" s="38"/>
      <c r="P939" s="38"/>
      <c r="Q939" s="38"/>
      <c r="R939" s="38"/>
      <c r="S939" s="38"/>
      <c r="T939" s="38"/>
      <c r="U939" s="38"/>
      <c r="V939" s="38"/>
      <c r="W939" s="38"/>
      <c r="X939" s="38"/>
      <c r="Y939" s="38"/>
      <c r="Z939" s="38"/>
    </row>
    <row r="940">
      <c r="A940" s="334"/>
      <c r="B940" s="335"/>
      <c r="C940" s="336"/>
      <c r="D940" s="337"/>
      <c r="E940" s="335"/>
      <c r="F940" s="335"/>
      <c r="G940" s="335"/>
      <c r="H940" s="38"/>
      <c r="I940" s="38"/>
      <c r="J940" s="38"/>
      <c r="K940" s="38"/>
      <c r="L940" s="38"/>
      <c r="M940" s="38"/>
      <c r="N940" s="38"/>
      <c r="O940" s="38"/>
      <c r="P940" s="38"/>
      <c r="Q940" s="38"/>
      <c r="R940" s="38"/>
      <c r="S940" s="38"/>
      <c r="T940" s="38"/>
      <c r="U940" s="38"/>
      <c r="V940" s="38"/>
      <c r="W940" s="38"/>
      <c r="X940" s="38"/>
      <c r="Y940" s="38"/>
      <c r="Z940" s="38"/>
    </row>
    <row r="941">
      <c r="A941" s="334"/>
      <c r="B941" s="335"/>
      <c r="C941" s="336"/>
      <c r="D941" s="337"/>
      <c r="E941" s="335"/>
      <c r="F941" s="335"/>
      <c r="G941" s="335"/>
      <c r="H941" s="38"/>
      <c r="I941" s="38"/>
      <c r="J941" s="38"/>
      <c r="K941" s="38"/>
      <c r="L941" s="38"/>
      <c r="M941" s="38"/>
      <c r="N941" s="38"/>
      <c r="O941" s="38"/>
      <c r="P941" s="38"/>
      <c r="Q941" s="38"/>
      <c r="R941" s="38"/>
      <c r="S941" s="38"/>
      <c r="T941" s="38"/>
      <c r="U941" s="38"/>
      <c r="V941" s="38"/>
      <c r="W941" s="38"/>
      <c r="X941" s="38"/>
      <c r="Y941" s="38"/>
      <c r="Z941" s="38"/>
    </row>
    <row r="942">
      <c r="A942" s="334"/>
      <c r="B942" s="335"/>
      <c r="C942" s="336"/>
      <c r="D942" s="337"/>
      <c r="E942" s="335"/>
      <c r="F942" s="335"/>
      <c r="G942" s="335"/>
      <c r="H942" s="38"/>
      <c r="I942" s="38"/>
      <c r="J942" s="38"/>
      <c r="K942" s="38"/>
      <c r="L942" s="38"/>
      <c r="M942" s="38"/>
      <c r="N942" s="38"/>
      <c r="O942" s="38"/>
      <c r="P942" s="38"/>
      <c r="Q942" s="38"/>
      <c r="R942" s="38"/>
      <c r="S942" s="38"/>
      <c r="T942" s="38"/>
      <c r="U942" s="38"/>
      <c r="V942" s="38"/>
      <c r="W942" s="38"/>
      <c r="X942" s="38"/>
      <c r="Y942" s="38"/>
      <c r="Z942" s="38"/>
    </row>
    <row r="943">
      <c r="A943" s="334"/>
      <c r="B943" s="335"/>
      <c r="C943" s="336"/>
      <c r="D943" s="337"/>
      <c r="E943" s="335"/>
      <c r="F943" s="335"/>
      <c r="G943" s="335"/>
      <c r="H943" s="38"/>
      <c r="I943" s="38"/>
      <c r="J943" s="38"/>
      <c r="K943" s="38"/>
      <c r="L943" s="38"/>
      <c r="M943" s="38"/>
      <c r="N943" s="38"/>
      <c r="O943" s="38"/>
      <c r="P943" s="38"/>
      <c r="Q943" s="38"/>
      <c r="R943" s="38"/>
      <c r="S943" s="38"/>
      <c r="T943" s="38"/>
      <c r="U943" s="38"/>
      <c r="V943" s="38"/>
      <c r="W943" s="38"/>
      <c r="X943" s="38"/>
      <c r="Y943" s="38"/>
      <c r="Z943" s="38"/>
    </row>
    <row r="944">
      <c r="A944" s="334"/>
      <c r="B944" s="335"/>
      <c r="C944" s="336"/>
      <c r="D944" s="337"/>
      <c r="E944" s="335"/>
      <c r="F944" s="335"/>
      <c r="G944" s="335"/>
      <c r="H944" s="38"/>
      <c r="I944" s="38"/>
      <c r="J944" s="38"/>
      <c r="K944" s="38"/>
      <c r="L944" s="38"/>
      <c r="M944" s="38"/>
      <c r="N944" s="38"/>
      <c r="O944" s="38"/>
      <c r="P944" s="38"/>
      <c r="Q944" s="38"/>
      <c r="R944" s="38"/>
      <c r="S944" s="38"/>
      <c r="T944" s="38"/>
      <c r="U944" s="38"/>
      <c r="V944" s="38"/>
      <c r="W944" s="38"/>
      <c r="X944" s="38"/>
      <c r="Y944" s="38"/>
      <c r="Z944" s="38"/>
    </row>
    <row r="945">
      <c r="A945" s="334"/>
      <c r="B945" s="335"/>
      <c r="C945" s="336"/>
      <c r="D945" s="337"/>
      <c r="E945" s="335"/>
      <c r="F945" s="335"/>
      <c r="G945" s="335"/>
      <c r="H945" s="38"/>
      <c r="I945" s="38"/>
      <c r="J945" s="38"/>
      <c r="K945" s="38"/>
      <c r="L945" s="38"/>
      <c r="M945" s="38"/>
      <c r="N945" s="38"/>
      <c r="O945" s="38"/>
      <c r="P945" s="38"/>
      <c r="Q945" s="38"/>
      <c r="R945" s="38"/>
      <c r="S945" s="38"/>
      <c r="T945" s="38"/>
      <c r="U945" s="38"/>
      <c r="V945" s="38"/>
      <c r="W945" s="38"/>
      <c r="X945" s="38"/>
      <c r="Y945" s="38"/>
      <c r="Z945" s="38"/>
    </row>
    <row r="946">
      <c r="A946" s="334"/>
      <c r="B946" s="335"/>
      <c r="C946" s="336"/>
      <c r="D946" s="337"/>
      <c r="E946" s="335"/>
      <c r="F946" s="335"/>
      <c r="G946" s="335"/>
      <c r="H946" s="38"/>
      <c r="I946" s="38"/>
      <c r="J946" s="38"/>
      <c r="K946" s="38"/>
      <c r="L946" s="38"/>
      <c r="M946" s="38"/>
      <c r="N946" s="38"/>
      <c r="O946" s="38"/>
      <c r="P946" s="38"/>
      <c r="Q946" s="38"/>
      <c r="R946" s="38"/>
      <c r="S946" s="38"/>
      <c r="T946" s="38"/>
      <c r="U946" s="38"/>
      <c r="V946" s="38"/>
      <c r="W946" s="38"/>
      <c r="X946" s="38"/>
      <c r="Y946" s="38"/>
      <c r="Z946" s="38"/>
    </row>
    <row r="947">
      <c r="A947" s="334"/>
      <c r="B947" s="335"/>
      <c r="C947" s="336"/>
      <c r="D947" s="337"/>
      <c r="E947" s="335"/>
      <c r="F947" s="335"/>
      <c r="G947" s="335"/>
      <c r="H947" s="38"/>
      <c r="I947" s="38"/>
      <c r="J947" s="38"/>
      <c r="K947" s="38"/>
      <c r="L947" s="38"/>
      <c r="M947" s="38"/>
      <c r="N947" s="38"/>
      <c r="O947" s="38"/>
      <c r="P947" s="38"/>
      <c r="Q947" s="38"/>
      <c r="R947" s="38"/>
      <c r="S947" s="38"/>
      <c r="T947" s="38"/>
      <c r="U947" s="38"/>
      <c r="V947" s="38"/>
      <c r="W947" s="38"/>
      <c r="X947" s="38"/>
      <c r="Y947" s="38"/>
      <c r="Z947" s="38"/>
    </row>
    <row r="948">
      <c r="A948" s="334"/>
      <c r="B948" s="335"/>
      <c r="C948" s="336"/>
      <c r="D948" s="337"/>
      <c r="E948" s="335"/>
      <c r="F948" s="335"/>
      <c r="G948" s="335"/>
      <c r="H948" s="38"/>
      <c r="I948" s="38"/>
      <c r="J948" s="38"/>
      <c r="K948" s="38"/>
      <c r="L948" s="38"/>
      <c r="M948" s="38"/>
      <c r="N948" s="38"/>
      <c r="O948" s="38"/>
      <c r="P948" s="38"/>
      <c r="Q948" s="38"/>
      <c r="R948" s="38"/>
      <c r="S948" s="38"/>
      <c r="T948" s="38"/>
      <c r="U948" s="38"/>
      <c r="V948" s="38"/>
      <c r="W948" s="38"/>
      <c r="X948" s="38"/>
      <c r="Y948" s="38"/>
      <c r="Z948" s="38"/>
    </row>
    <row r="949">
      <c r="A949" s="334"/>
      <c r="B949" s="335"/>
      <c r="C949" s="336"/>
      <c r="D949" s="337"/>
      <c r="E949" s="335"/>
      <c r="F949" s="335"/>
      <c r="G949" s="335"/>
      <c r="H949" s="38"/>
      <c r="I949" s="38"/>
      <c r="J949" s="38"/>
      <c r="K949" s="38"/>
      <c r="L949" s="38"/>
      <c r="M949" s="38"/>
      <c r="N949" s="38"/>
      <c r="O949" s="38"/>
      <c r="P949" s="38"/>
      <c r="Q949" s="38"/>
      <c r="R949" s="38"/>
      <c r="S949" s="38"/>
      <c r="T949" s="38"/>
      <c r="U949" s="38"/>
      <c r="V949" s="38"/>
      <c r="W949" s="38"/>
      <c r="X949" s="38"/>
      <c r="Y949" s="38"/>
      <c r="Z949" s="38"/>
    </row>
    <row r="950">
      <c r="A950" s="334"/>
      <c r="B950" s="335"/>
      <c r="C950" s="336"/>
      <c r="D950" s="337"/>
      <c r="E950" s="335"/>
      <c r="F950" s="335"/>
      <c r="G950" s="335"/>
      <c r="H950" s="38"/>
      <c r="I950" s="38"/>
      <c r="J950" s="38"/>
      <c r="K950" s="38"/>
      <c r="L950" s="38"/>
      <c r="M950" s="38"/>
      <c r="N950" s="38"/>
      <c r="O950" s="38"/>
      <c r="P950" s="38"/>
      <c r="Q950" s="38"/>
      <c r="R950" s="38"/>
      <c r="S950" s="38"/>
      <c r="T950" s="38"/>
      <c r="U950" s="38"/>
      <c r="V950" s="38"/>
      <c r="W950" s="38"/>
      <c r="X950" s="38"/>
      <c r="Y950" s="38"/>
      <c r="Z950" s="38"/>
    </row>
    <row r="951">
      <c r="A951" s="334"/>
      <c r="B951" s="335"/>
      <c r="C951" s="336"/>
      <c r="D951" s="337"/>
      <c r="E951" s="335"/>
      <c r="F951" s="335"/>
      <c r="G951" s="335"/>
      <c r="H951" s="38"/>
      <c r="I951" s="38"/>
      <c r="J951" s="38"/>
      <c r="K951" s="38"/>
      <c r="L951" s="38"/>
      <c r="M951" s="38"/>
      <c r="N951" s="38"/>
      <c r="O951" s="38"/>
      <c r="P951" s="38"/>
      <c r="Q951" s="38"/>
      <c r="R951" s="38"/>
      <c r="S951" s="38"/>
      <c r="T951" s="38"/>
      <c r="U951" s="38"/>
      <c r="V951" s="38"/>
      <c r="W951" s="38"/>
      <c r="X951" s="38"/>
      <c r="Y951" s="38"/>
      <c r="Z951" s="38"/>
    </row>
    <row r="952">
      <c r="A952" s="334"/>
      <c r="B952" s="335"/>
      <c r="C952" s="336"/>
      <c r="D952" s="337"/>
      <c r="E952" s="335"/>
      <c r="F952" s="335"/>
      <c r="G952" s="335"/>
      <c r="H952" s="38"/>
      <c r="I952" s="38"/>
      <c r="J952" s="38"/>
      <c r="K952" s="38"/>
      <c r="L952" s="38"/>
      <c r="M952" s="38"/>
      <c r="N952" s="38"/>
      <c r="O952" s="38"/>
      <c r="P952" s="38"/>
      <c r="Q952" s="38"/>
      <c r="R952" s="38"/>
      <c r="S952" s="38"/>
      <c r="T952" s="38"/>
      <c r="U952" s="38"/>
      <c r="V952" s="38"/>
      <c r="W952" s="38"/>
      <c r="X952" s="38"/>
      <c r="Y952" s="38"/>
      <c r="Z952" s="38"/>
    </row>
    <row r="953">
      <c r="A953" s="334"/>
      <c r="B953" s="335"/>
      <c r="C953" s="336"/>
      <c r="D953" s="337"/>
      <c r="E953" s="335"/>
      <c r="F953" s="335"/>
      <c r="G953" s="335"/>
      <c r="H953" s="38"/>
      <c r="I953" s="38"/>
      <c r="J953" s="38"/>
      <c r="K953" s="38"/>
      <c r="L953" s="38"/>
      <c r="M953" s="38"/>
      <c r="N953" s="38"/>
      <c r="O953" s="38"/>
      <c r="P953" s="38"/>
      <c r="Q953" s="38"/>
      <c r="R953" s="38"/>
      <c r="S953" s="38"/>
      <c r="T953" s="38"/>
      <c r="U953" s="38"/>
      <c r="V953" s="38"/>
      <c r="W953" s="38"/>
      <c r="X953" s="38"/>
      <c r="Y953" s="38"/>
      <c r="Z953" s="38"/>
    </row>
    <row r="954">
      <c r="A954" s="334"/>
      <c r="B954" s="335"/>
      <c r="C954" s="336"/>
      <c r="D954" s="337"/>
      <c r="E954" s="335"/>
      <c r="F954" s="335"/>
      <c r="G954" s="335"/>
      <c r="H954" s="38"/>
      <c r="I954" s="38"/>
      <c r="J954" s="38"/>
      <c r="K954" s="38"/>
      <c r="L954" s="38"/>
      <c r="M954" s="38"/>
      <c r="N954" s="38"/>
      <c r="O954" s="38"/>
      <c r="P954" s="38"/>
      <c r="Q954" s="38"/>
      <c r="R954" s="38"/>
      <c r="S954" s="38"/>
      <c r="T954" s="38"/>
      <c r="U954" s="38"/>
      <c r="V954" s="38"/>
      <c r="W954" s="38"/>
      <c r="X954" s="38"/>
      <c r="Y954" s="38"/>
      <c r="Z954" s="38"/>
    </row>
    <row r="955">
      <c r="A955" s="334"/>
      <c r="B955" s="335"/>
      <c r="C955" s="336"/>
      <c r="D955" s="337"/>
      <c r="E955" s="335"/>
      <c r="F955" s="335"/>
      <c r="G955" s="335"/>
      <c r="H955" s="38"/>
      <c r="I955" s="38"/>
      <c r="J955" s="38"/>
      <c r="K955" s="38"/>
      <c r="L955" s="38"/>
      <c r="M955" s="38"/>
      <c r="N955" s="38"/>
      <c r="O955" s="38"/>
      <c r="P955" s="38"/>
      <c r="Q955" s="38"/>
      <c r="R955" s="38"/>
      <c r="S955" s="38"/>
      <c r="T955" s="38"/>
      <c r="U955" s="38"/>
      <c r="V955" s="38"/>
      <c r="W955" s="38"/>
      <c r="X955" s="38"/>
      <c r="Y955" s="38"/>
      <c r="Z955" s="38"/>
    </row>
    <row r="956">
      <c r="A956" s="334"/>
      <c r="B956" s="335"/>
      <c r="C956" s="336"/>
      <c r="D956" s="337"/>
      <c r="E956" s="335"/>
      <c r="F956" s="335"/>
      <c r="G956" s="335"/>
      <c r="H956" s="38"/>
      <c r="I956" s="38"/>
      <c r="J956" s="38"/>
      <c r="K956" s="38"/>
      <c r="L956" s="38"/>
      <c r="M956" s="38"/>
      <c r="N956" s="38"/>
      <c r="O956" s="38"/>
      <c r="P956" s="38"/>
      <c r="Q956" s="38"/>
      <c r="R956" s="38"/>
      <c r="S956" s="38"/>
      <c r="T956" s="38"/>
      <c r="U956" s="38"/>
      <c r="V956" s="38"/>
      <c r="W956" s="38"/>
      <c r="X956" s="38"/>
      <c r="Y956" s="38"/>
      <c r="Z956" s="38"/>
    </row>
    <row r="957">
      <c r="A957" s="334"/>
      <c r="B957" s="335"/>
      <c r="C957" s="336"/>
      <c r="D957" s="337"/>
      <c r="E957" s="335"/>
      <c r="F957" s="335"/>
      <c r="G957" s="335"/>
      <c r="H957" s="38"/>
      <c r="I957" s="38"/>
      <c r="J957" s="38"/>
      <c r="K957" s="38"/>
      <c r="L957" s="38"/>
      <c r="M957" s="38"/>
      <c r="N957" s="38"/>
      <c r="O957" s="38"/>
      <c r="P957" s="38"/>
      <c r="Q957" s="38"/>
      <c r="R957" s="38"/>
      <c r="S957" s="38"/>
      <c r="T957" s="38"/>
      <c r="U957" s="38"/>
      <c r="V957" s="38"/>
      <c r="W957" s="38"/>
      <c r="X957" s="38"/>
      <c r="Y957" s="38"/>
      <c r="Z957" s="38"/>
    </row>
    <row r="958">
      <c r="A958" s="334"/>
      <c r="B958" s="335"/>
      <c r="C958" s="336"/>
      <c r="D958" s="337"/>
      <c r="E958" s="335"/>
      <c r="F958" s="335"/>
      <c r="G958" s="335"/>
      <c r="H958" s="38"/>
      <c r="I958" s="38"/>
      <c r="J958" s="38"/>
      <c r="K958" s="38"/>
      <c r="L958" s="38"/>
      <c r="M958" s="38"/>
      <c r="N958" s="38"/>
      <c r="O958" s="38"/>
      <c r="P958" s="38"/>
      <c r="Q958" s="38"/>
      <c r="R958" s="38"/>
      <c r="S958" s="38"/>
      <c r="T958" s="38"/>
      <c r="U958" s="38"/>
      <c r="V958" s="38"/>
      <c r="W958" s="38"/>
      <c r="X958" s="38"/>
      <c r="Y958" s="38"/>
      <c r="Z958" s="38"/>
    </row>
    <row r="959">
      <c r="A959" s="334"/>
      <c r="B959" s="335"/>
      <c r="C959" s="336"/>
      <c r="D959" s="337"/>
      <c r="E959" s="335"/>
      <c r="F959" s="335"/>
      <c r="G959" s="335"/>
      <c r="H959" s="38"/>
      <c r="I959" s="38"/>
      <c r="J959" s="38"/>
      <c r="K959" s="38"/>
      <c r="L959" s="38"/>
      <c r="M959" s="38"/>
      <c r="N959" s="38"/>
      <c r="O959" s="38"/>
      <c r="P959" s="38"/>
      <c r="Q959" s="38"/>
      <c r="R959" s="38"/>
      <c r="S959" s="38"/>
      <c r="T959" s="38"/>
      <c r="U959" s="38"/>
      <c r="V959" s="38"/>
      <c r="W959" s="38"/>
      <c r="X959" s="38"/>
      <c r="Y959" s="38"/>
      <c r="Z959" s="38"/>
    </row>
    <row r="960">
      <c r="A960" s="334"/>
      <c r="B960" s="335"/>
      <c r="C960" s="336"/>
      <c r="D960" s="337"/>
      <c r="E960" s="335"/>
      <c r="F960" s="335"/>
      <c r="G960" s="335"/>
      <c r="H960" s="38"/>
      <c r="I960" s="38"/>
      <c r="J960" s="38"/>
      <c r="K960" s="38"/>
      <c r="L960" s="38"/>
      <c r="M960" s="38"/>
      <c r="N960" s="38"/>
      <c r="O960" s="38"/>
      <c r="P960" s="38"/>
      <c r="Q960" s="38"/>
      <c r="R960" s="38"/>
      <c r="S960" s="38"/>
      <c r="T960" s="38"/>
      <c r="U960" s="38"/>
      <c r="V960" s="38"/>
      <c r="W960" s="38"/>
      <c r="X960" s="38"/>
      <c r="Y960" s="38"/>
      <c r="Z960" s="38"/>
    </row>
    <row r="961">
      <c r="A961" s="334"/>
      <c r="B961" s="335"/>
      <c r="C961" s="336"/>
      <c r="D961" s="337"/>
      <c r="E961" s="335"/>
      <c r="F961" s="335"/>
      <c r="G961" s="335"/>
      <c r="H961" s="38"/>
      <c r="I961" s="38"/>
      <c r="J961" s="38"/>
      <c r="K961" s="38"/>
      <c r="L961" s="38"/>
      <c r="M961" s="38"/>
      <c r="N961" s="38"/>
      <c r="O961" s="38"/>
      <c r="P961" s="38"/>
      <c r="Q961" s="38"/>
      <c r="R961" s="38"/>
      <c r="S961" s="38"/>
      <c r="T961" s="38"/>
      <c r="U961" s="38"/>
      <c r="V961" s="38"/>
      <c r="W961" s="38"/>
      <c r="X961" s="38"/>
      <c r="Y961" s="38"/>
      <c r="Z961" s="38"/>
    </row>
    <row r="962">
      <c r="A962" s="334"/>
      <c r="B962" s="335"/>
      <c r="C962" s="336"/>
      <c r="D962" s="337"/>
      <c r="E962" s="335"/>
      <c r="F962" s="335"/>
      <c r="G962" s="335"/>
      <c r="H962" s="38"/>
      <c r="I962" s="38"/>
      <c r="J962" s="38"/>
      <c r="K962" s="38"/>
      <c r="L962" s="38"/>
      <c r="M962" s="38"/>
      <c r="N962" s="38"/>
      <c r="O962" s="38"/>
      <c r="P962" s="38"/>
      <c r="Q962" s="38"/>
      <c r="R962" s="38"/>
      <c r="S962" s="38"/>
      <c r="T962" s="38"/>
      <c r="U962" s="38"/>
      <c r="V962" s="38"/>
      <c r="W962" s="38"/>
      <c r="X962" s="38"/>
      <c r="Y962" s="38"/>
      <c r="Z962" s="38"/>
    </row>
    <row r="963">
      <c r="A963" s="334"/>
      <c r="B963" s="335"/>
      <c r="C963" s="336"/>
      <c r="D963" s="337"/>
      <c r="E963" s="335"/>
      <c r="F963" s="335"/>
      <c r="G963" s="335"/>
      <c r="H963" s="38"/>
      <c r="I963" s="38"/>
      <c r="J963" s="38"/>
      <c r="K963" s="38"/>
      <c r="L963" s="38"/>
      <c r="M963" s="38"/>
      <c r="N963" s="38"/>
      <c r="O963" s="38"/>
      <c r="P963" s="38"/>
      <c r="Q963" s="38"/>
      <c r="R963" s="38"/>
      <c r="S963" s="38"/>
      <c r="T963" s="38"/>
      <c r="U963" s="38"/>
      <c r="V963" s="38"/>
      <c r="W963" s="38"/>
      <c r="X963" s="38"/>
      <c r="Y963" s="38"/>
      <c r="Z963" s="38"/>
    </row>
    <row r="964">
      <c r="A964" s="334"/>
      <c r="B964" s="335"/>
      <c r="C964" s="336"/>
      <c r="D964" s="337"/>
      <c r="E964" s="335"/>
      <c r="F964" s="335"/>
      <c r="G964" s="335"/>
      <c r="H964" s="38"/>
      <c r="I964" s="38"/>
      <c r="J964" s="38"/>
      <c r="K964" s="38"/>
      <c r="L964" s="38"/>
      <c r="M964" s="38"/>
      <c r="N964" s="38"/>
      <c r="O964" s="38"/>
      <c r="P964" s="38"/>
      <c r="Q964" s="38"/>
      <c r="R964" s="38"/>
      <c r="S964" s="38"/>
      <c r="T964" s="38"/>
      <c r="U964" s="38"/>
      <c r="V964" s="38"/>
      <c r="W964" s="38"/>
      <c r="X964" s="38"/>
      <c r="Y964" s="38"/>
      <c r="Z964" s="38"/>
    </row>
    <row r="965">
      <c r="A965" s="334"/>
      <c r="B965" s="335"/>
      <c r="C965" s="336"/>
      <c r="D965" s="337"/>
      <c r="E965" s="335"/>
      <c r="F965" s="335"/>
      <c r="G965" s="335"/>
      <c r="H965" s="38"/>
      <c r="I965" s="38"/>
      <c r="J965" s="38"/>
      <c r="K965" s="38"/>
      <c r="L965" s="38"/>
      <c r="M965" s="38"/>
      <c r="N965" s="38"/>
      <c r="O965" s="38"/>
      <c r="P965" s="38"/>
      <c r="Q965" s="38"/>
      <c r="R965" s="38"/>
      <c r="S965" s="38"/>
      <c r="T965" s="38"/>
      <c r="U965" s="38"/>
      <c r="V965" s="38"/>
      <c r="W965" s="38"/>
      <c r="X965" s="38"/>
      <c r="Y965" s="38"/>
      <c r="Z965" s="38"/>
    </row>
    <row r="966">
      <c r="A966" s="334"/>
      <c r="B966" s="335"/>
      <c r="C966" s="336"/>
      <c r="D966" s="337"/>
      <c r="E966" s="335"/>
      <c r="F966" s="335"/>
      <c r="G966" s="335"/>
      <c r="H966" s="38"/>
      <c r="I966" s="38"/>
      <c r="J966" s="38"/>
      <c r="K966" s="38"/>
      <c r="L966" s="38"/>
      <c r="M966" s="38"/>
      <c r="N966" s="38"/>
      <c r="O966" s="38"/>
      <c r="P966" s="38"/>
      <c r="Q966" s="38"/>
      <c r="R966" s="38"/>
      <c r="S966" s="38"/>
      <c r="T966" s="38"/>
      <c r="U966" s="38"/>
      <c r="V966" s="38"/>
      <c r="W966" s="38"/>
      <c r="X966" s="38"/>
      <c r="Y966" s="38"/>
      <c r="Z966" s="38"/>
    </row>
    <row r="967">
      <c r="A967" s="334"/>
      <c r="B967" s="335"/>
      <c r="C967" s="336"/>
      <c r="D967" s="337"/>
      <c r="E967" s="335"/>
      <c r="F967" s="335"/>
      <c r="G967" s="335"/>
      <c r="H967" s="38"/>
      <c r="I967" s="38"/>
      <c r="J967" s="38"/>
      <c r="K967" s="38"/>
      <c r="L967" s="38"/>
      <c r="M967" s="38"/>
      <c r="N967" s="38"/>
      <c r="O967" s="38"/>
      <c r="P967" s="38"/>
      <c r="Q967" s="38"/>
      <c r="R967" s="38"/>
      <c r="S967" s="38"/>
      <c r="T967" s="38"/>
      <c r="U967" s="38"/>
      <c r="V967" s="38"/>
      <c r="W967" s="38"/>
      <c r="X967" s="38"/>
      <c r="Y967" s="38"/>
      <c r="Z967" s="38"/>
    </row>
    <row r="968">
      <c r="A968" s="334"/>
      <c r="B968" s="335"/>
      <c r="C968" s="336"/>
      <c r="D968" s="337"/>
      <c r="E968" s="335"/>
      <c r="F968" s="335"/>
      <c r="G968" s="335"/>
      <c r="H968" s="38"/>
      <c r="I968" s="38"/>
      <c r="J968" s="38"/>
      <c r="K968" s="38"/>
      <c r="L968" s="38"/>
      <c r="M968" s="38"/>
      <c r="N968" s="38"/>
      <c r="O968" s="38"/>
      <c r="P968" s="38"/>
      <c r="Q968" s="38"/>
      <c r="R968" s="38"/>
      <c r="S968" s="38"/>
      <c r="T968" s="38"/>
      <c r="U968" s="38"/>
      <c r="V968" s="38"/>
      <c r="W968" s="38"/>
      <c r="X968" s="38"/>
      <c r="Y968" s="38"/>
      <c r="Z968" s="38"/>
    </row>
    <row r="969">
      <c r="A969" s="334"/>
      <c r="B969" s="335"/>
      <c r="C969" s="336"/>
      <c r="D969" s="337"/>
      <c r="E969" s="335"/>
      <c r="F969" s="335"/>
      <c r="G969" s="335"/>
      <c r="H969" s="38"/>
      <c r="I969" s="38"/>
      <c r="J969" s="38"/>
      <c r="K969" s="38"/>
      <c r="L969" s="38"/>
      <c r="M969" s="38"/>
      <c r="N969" s="38"/>
      <c r="O969" s="38"/>
      <c r="P969" s="38"/>
      <c r="Q969" s="38"/>
      <c r="R969" s="38"/>
      <c r="S969" s="38"/>
      <c r="T969" s="38"/>
      <c r="U969" s="38"/>
      <c r="V969" s="38"/>
      <c r="W969" s="38"/>
      <c r="X969" s="38"/>
      <c r="Y969" s="38"/>
      <c r="Z969" s="38"/>
    </row>
    <row r="970">
      <c r="A970" s="334"/>
      <c r="B970" s="335"/>
      <c r="C970" s="336"/>
      <c r="D970" s="337"/>
      <c r="E970" s="335"/>
      <c r="F970" s="335"/>
      <c r="G970" s="335"/>
      <c r="H970" s="38"/>
      <c r="I970" s="38"/>
      <c r="J970" s="38"/>
      <c r="K970" s="38"/>
      <c r="L970" s="38"/>
      <c r="M970" s="38"/>
      <c r="N970" s="38"/>
      <c r="O970" s="38"/>
      <c r="P970" s="38"/>
      <c r="Q970" s="38"/>
      <c r="R970" s="38"/>
      <c r="S970" s="38"/>
      <c r="T970" s="38"/>
      <c r="U970" s="38"/>
      <c r="V970" s="38"/>
      <c r="W970" s="38"/>
      <c r="X970" s="38"/>
      <c r="Y970" s="38"/>
      <c r="Z970" s="38"/>
    </row>
    <row r="971">
      <c r="A971" s="334"/>
      <c r="B971" s="335"/>
      <c r="C971" s="336"/>
      <c r="D971" s="337"/>
      <c r="E971" s="335"/>
      <c r="F971" s="335"/>
      <c r="G971" s="335"/>
      <c r="H971" s="38"/>
      <c r="I971" s="38"/>
      <c r="J971" s="38"/>
      <c r="K971" s="38"/>
      <c r="L971" s="38"/>
      <c r="M971" s="38"/>
      <c r="N971" s="38"/>
      <c r="O971" s="38"/>
      <c r="P971" s="38"/>
      <c r="Q971" s="38"/>
      <c r="R971" s="38"/>
      <c r="S971" s="38"/>
      <c r="T971" s="38"/>
      <c r="U971" s="38"/>
      <c r="V971" s="38"/>
      <c r="W971" s="38"/>
      <c r="X971" s="38"/>
      <c r="Y971" s="38"/>
      <c r="Z971" s="38"/>
    </row>
    <row r="972">
      <c r="A972" s="334"/>
      <c r="B972" s="335"/>
      <c r="C972" s="336"/>
      <c r="D972" s="337"/>
      <c r="E972" s="335"/>
      <c r="F972" s="335"/>
      <c r="G972" s="335"/>
      <c r="H972" s="38"/>
      <c r="I972" s="38"/>
      <c r="J972" s="38"/>
      <c r="K972" s="38"/>
      <c r="L972" s="38"/>
      <c r="M972" s="38"/>
      <c r="N972" s="38"/>
      <c r="O972" s="38"/>
      <c r="P972" s="38"/>
      <c r="Q972" s="38"/>
      <c r="R972" s="38"/>
      <c r="S972" s="38"/>
      <c r="T972" s="38"/>
      <c r="U972" s="38"/>
      <c r="V972" s="38"/>
      <c r="W972" s="38"/>
      <c r="X972" s="38"/>
      <c r="Y972" s="38"/>
      <c r="Z972" s="38"/>
    </row>
    <row r="973">
      <c r="A973" s="334"/>
      <c r="B973" s="335"/>
      <c r="C973" s="336"/>
      <c r="D973" s="337"/>
      <c r="E973" s="335"/>
      <c r="F973" s="335"/>
      <c r="G973" s="335"/>
      <c r="H973" s="38"/>
      <c r="I973" s="38"/>
      <c r="J973" s="38"/>
      <c r="K973" s="38"/>
      <c r="L973" s="38"/>
      <c r="M973" s="38"/>
      <c r="N973" s="38"/>
      <c r="O973" s="38"/>
      <c r="P973" s="38"/>
      <c r="Q973" s="38"/>
      <c r="R973" s="38"/>
      <c r="S973" s="38"/>
      <c r="T973" s="38"/>
      <c r="U973" s="38"/>
      <c r="V973" s="38"/>
      <c r="W973" s="38"/>
      <c r="X973" s="38"/>
      <c r="Y973" s="38"/>
      <c r="Z973" s="38"/>
    </row>
    <row r="974">
      <c r="A974" s="334"/>
      <c r="B974" s="335"/>
      <c r="C974" s="336"/>
      <c r="D974" s="337"/>
      <c r="E974" s="335"/>
      <c r="F974" s="335"/>
      <c r="G974" s="335"/>
      <c r="H974" s="38"/>
      <c r="I974" s="38"/>
      <c r="J974" s="38"/>
      <c r="K974" s="38"/>
      <c r="L974" s="38"/>
      <c r="M974" s="38"/>
      <c r="N974" s="38"/>
      <c r="O974" s="38"/>
      <c r="P974" s="38"/>
      <c r="Q974" s="38"/>
      <c r="R974" s="38"/>
      <c r="S974" s="38"/>
      <c r="T974" s="38"/>
      <c r="U974" s="38"/>
      <c r="V974" s="38"/>
      <c r="W974" s="38"/>
      <c r="X974" s="38"/>
      <c r="Y974" s="38"/>
      <c r="Z974" s="38"/>
    </row>
    <row r="975">
      <c r="A975" s="334"/>
      <c r="B975" s="335"/>
      <c r="C975" s="336"/>
      <c r="D975" s="337"/>
      <c r="E975" s="335"/>
      <c r="F975" s="335"/>
      <c r="G975" s="335"/>
      <c r="H975" s="38"/>
      <c r="I975" s="38"/>
      <c r="J975" s="38"/>
      <c r="K975" s="38"/>
      <c r="L975" s="38"/>
      <c r="M975" s="38"/>
      <c r="N975" s="38"/>
      <c r="O975" s="38"/>
      <c r="P975" s="38"/>
      <c r="Q975" s="38"/>
      <c r="R975" s="38"/>
      <c r="S975" s="38"/>
      <c r="T975" s="38"/>
      <c r="U975" s="38"/>
      <c r="V975" s="38"/>
      <c r="W975" s="38"/>
      <c r="X975" s="38"/>
      <c r="Y975" s="38"/>
      <c r="Z975" s="38"/>
    </row>
    <row r="976">
      <c r="A976" s="334"/>
      <c r="B976" s="335"/>
      <c r="C976" s="336"/>
      <c r="D976" s="337"/>
      <c r="E976" s="335"/>
      <c r="F976" s="335"/>
      <c r="G976" s="335"/>
      <c r="H976" s="38"/>
      <c r="I976" s="38"/>
      <c r="J976" s="38"/>
      <c r="K976" s="38"/>
      <c r="L976" s="38"/>
      <c r="M976" s="38"/>
      <c r="N976" s="38"/>
      <c r="O976" s="38"/>
      <c r="P976" s="38"/>
      <c r="Q976" s="38"/>
      <c r="R976" s="38"/>
      <c r="S976" s="38"/>
      <c r="T976" s="38"/>
      <c r="U976" s="38"/>
      <c r="V976" s="38"/>
      <c r="W976" s="38"/>
      <c r="X976" s="38"/>
      <c r="Y976" s="38"/>
      <c r="Z976" s="38"/>
    </row>
    <row r="977">
      <c r="A977" s="334"/>
      <c r="B977" s="335"/>
      <c r="C977" s="336"/>
      <c r="D977" s="337"/>
      <c r="E977" s="335"/>
      <c r="F977" s="335"/>
      <c r="G977" s="335"/>
      <c r="H977" s="38"/>
      <c r="I977" s="38"/>
      <c r="J977" s="38"/>
      <c r="K977" s="38"/>
      <c r="L977" s="38"/>
      <c r="M977" s="38"/>
      <c r="N977" s="38"/>
      <c r="O977" s="38"/>
      <c r="P977" s="38"/>
      <c r="Q977" s="38"/>
      <c r="R977" s="38"/>
      <c r="S977" s="38"/>
      <c r="T977" s="38"/>
      <c r="U977" s="38"/>
      <c r="V977" s="38"/>
      <c r="W977" s="38"/>
      <c r="X977" s="38"/>
      <c r="Y977" s="38"/>
      <c r="Z977" s="38"/>
    </row>
    <row r="978">
      <c r="A978" s="334"/>
      <c r="B978" s="335"/>
      <c r="C978" s="336"/>
      <c r="D978" s="337"/>
      <c r="E978" s="335"/>
      <c r="F978" s="335"/>
      <c r="G978" s="335"/>
      <c r="H978" s="38"/>
      <c r="I978" s="38"/>
      <c r="J978" s="38"/>
      <c r="K978" s="38"/>
      <c r="L978" s="38"/>
      <c r="M978" s="38"/>
      <c r="N978" s="38"/>
      <c r="O978" s="38"/>
      <c r="P978" s="38"/>
      <c r="Q978" s="38"/>
      <c r="R978" s="38"/>
      <c r="S978" s="38"/>
      <c r="T978" s="38"/>
      <c r="U978" s="38"/>
      <c r="V978" s="38"/>
      <c r="W978" s="38"/>
      <c r="X978" s="38"/>
      <c r="Y978" s="38"/>
      <c r="Z978" s="38"/>
    </row>
    <row r="979">
      <c r="A979" s="334"/>
      <c r="B979" s="335"/>
      <c r="C979" s="336"/>
      <c r="D979" s="337"/>
      <c r="E979" s="335"/>
      <c r="F979" s="335"/>
      <c r="G979" s="335"/>
      <c r="H979" s="38"/>
      <c r="I979" s="38"/>
      <c r="J979" s="38"/>
      <c r="K979" s="38"/>
      <c r="L979" s="38"/>
      <c r="M979" s="38"/>
      <c r="N979" s="38"/>
      <c r="O979" s="38"/>
      <c r="P979" s="38"/>
      <c r="Q979" s="38"/>
      <c r="R979" s="38"/>
      <c r="S979" s="38"/>
      <c r="T979" s="38"/>
      <c r="U979" s="38"/>
      <c r="V979" s="38"/>
      <c r="W979" s="38"/>
      <c r="X979" s="38"/>
      <c r="Y979" s="38"/>
      <c r="Z979" s="38"/>
    </row>
    <row r="980">
      <c r="A980" s="334"/>
      <c r="B980" s="335"/>
      <c r="C980" s="336"/>
      <c r="D980" s="337"/>
      <c r="E980" s="335"/>
      <c r="F980" s="335"/>
      <c r="G980" s="335"/>
      <c r="H980" s="38"/>
      <c r="I980" s="38"/>
      <c r="J980" s="38"/>
      <c r="K980" s="38"/>
      <c r="L980" s="38"/>
      <c r="M980" s="38"/>
      <c r="N980" s="38"/>
      <c r="O980" s="38"/>
      <c r="P980" s="38"/>
      <c r="Q980" s="38"/>
      <c r="R980" s="38"/>
      <c r="S980" s="38"/>
      <c r="T980" s="38"/>
      <c r="U980" s="38"/>
      <c r="V980" s="38"/>
      <c r="W980" s="38"/>
      <c r="X980" s="38"/>
      <c r="Y980" s="38"/>
      <c r="Z980" s="38"/>
    </row>
    <row r="981">
      <c r="A981" s="334"/>
      <c r="B981" s="335"/>
      <c r="C981" s="336"/>
      <c r="D981" s="337"/>
      <c r="E981" s="335"/>
      <c r="F981" s="335"/>
      <c r="G981" s="335"/>
      <c r="H981" s="38"/>
      <c r="I981" s="38"/>
      <c r="J981" s="38"/>
      <c r="K981" s="38"/>
      <c r="L981" s="38"/>
      <c r="M981" s="38"/>
      <c r="N981" s="38"/>
      <c r="O981" s="38"/>
      <c r="P981" s="38"/>
      <c r="Q981" s="38"/>
      <c r="R981" s="38"/>
      <c r="S981" s="38"/>
      <c r="T981" s="38"/>
      <c r="U981" s="38"/>
      <c r="V981" s="38"/>
      <c r="W981" s="38"/>
      <c r="X981" s="38"/>
      <c r="Y981" s="38"/>
      <c r="Z981" s="38"/>
    </row>
    <row r="982">
      <c r="A982" s="334"/>
      <c r="B982" s="335"/>
      <c r="C982" s="336"/>
      <c r="D982" s="337"/>
      <c r="E982" s="335"/>
      <c r="F982" s="335"/>
      <c r="G982" s="335"/>
      <c r="H982" s="38"/>
      <c r="I982" s="38"/>
      <c r="J982" s="38"/>
      <c r="K982" s="38"/>
      <c r="L982" s="38"/>
      <c r="M982" s="38"/>
      <c r="N982" s="38"/>
      <c r="O982" s="38"/>
      <c r="P982" s="38"/>
      <c r="Q982" s="38"/>
      <c r="R982" s="38"/>
      <c r="S982" s="38"/>
      <c r="T982" s="38"/>
      <c r="U982" s="38"/>
      <c r="V982" s="38"/>
      <c r="W982" s="38"/>
      <c r="X982" s="38"/>
      <c r="Y982" s="38"/>
      <c r="Z982" s="38"/>
    </row>
    <row r="983">
      <c r="A983" s="334"/>
      <c r="B983" s="335"/>
      <c r="C983" s="336"/>
      <c r="D983" s="337"/>
      <c r="E983" s="335"/>
      <c r="F983" s="335"/>
      <c r="G983" s="335"/>
      <c r="H983" s="38"/>
      <c r="I983" s="38"/>
      <c r="J983" s="38"/>
      <c r="K983" s="38"/>
      <c r="L983" s="38"/>
      <c r="M983" s="38"/>
      <c r="N983" s="38"/>
      <c r="O983" s="38"/>
      <c r="P983" s="38"/>
      <c r="Q983" s="38"/>
      <c r="R983" s="38"/>
      <c r="S983" s="38"/>
      <c r="T983" s="38"/>
      <c r="U983" s="38"/>
      <c r="V983" s="38"/>
      <c r="W983" s="38"/>
      <c r="X983" s="38"/>
      <c r="Y983" s="38"/>
      <c r="Z983" s="38"/>
    </row>
    <row r="984">
      <c r="A984" s="334"/>
      <c r="B984" s="335"/>
      <c r="C984" s="336"/>
      <c r="D984" s="337"/>
      <c r="E984" s="335"/>
      <c r="F984" s="335"/>
      <c r="G984" s="335"/>
      <c r="H984" s="38"/>
      <c r="I984" s="38"/>
      <c r="J984" s="38"/>
      <c r="K984" s="38"/>
      <c r="L984" s="38"/>
      <c r="M984" s="38"/>
      <c r="N984" s="38"/>
      <c r="O984" s="38"/>
      <c r="P984" s="38"/>
      <c r="Q984" s="38"/>
      <c r="R984" s="38"/>
      <c r="S984" s="38"/>
      <c r="T984" s="38"/>
      <c r="U984" s="38"/>
      <c r="V984" s="38"/>
      <c r="W984" s="38"/>
      <c r="X984" s="38"/>
      <c r="Y984" s="38"/>
      <c r="Z984" s="38"/>
    </row>
    <row r="985">
      <c r="A985" s="334"/>
      <c r="B985" s="335"/>
      <c r="C985" s="336"/>
      <c r="D985" s="337"/>
      <c r="E985" s="335"/>
      <c r="F985" s="335"/>
      <c r="G985" s="335"/>
      <c r="H985" s="38"/>
      <c r="I985" s="38"/>
      <c r="J985" s="38"/>
      <c r="K985" s="38"/>
      <c r="L985" s="38"/>
      <c r="M985" s="38"/>
      <c r="N985" s="38"/>
      <c r="O985" s="38"/>
      <c r="P985" s="38"/>
      <c r="Q985" s="38"/>
      <c r="R985" s="38"/>
      <c r="S985" s="38"/>
      <c r="T985" s="38"/>
      <c r="U985" s="38"/>
      <c r="V985" s="38"/>
      <c r="W985" s="38"/>
      <c r="X985" s="38"/>
      <c r="Y985" s="38"/>
      <c r="Z985" s="38"/>
    </row>
    <row r="986">
      <c r="A986" s="334"/>
      <c r="B986" s="335"/>
      <c r="C986" s="336"/>
      <c r="D986" s="337"/>
      <c r="E986" s="335"/>
      <c r="F986" s="335"/>
      <c r="G986" s="335"/>
      <c r="H986" s="38"/>
      <c r="I986" s="38"/>
      <c r="J986" s="38"/>
      <c r="K986" s="38"/>
      <c r="L986" s="38"/>
      <c r="M986" s="38"/>
      <c r="N986" s="38"/>
      <c r="O986" s="38"/>
      <c r="P986" s="38"/>
      <c r="Q986" s="38"/>
      <c r="R986" s="38"/>
      <c r="S986" s="38"/>
      <c r="T986" s="38"/>
      <c r="U986" s="38"/>
      <c r="V986" s="38"/>
      <c r="W986" s="38"/>
      <c r="X986" s="38"/>
      <c r="Y986" s="38"/>
      <c r="Z986" s="38"/>
    </row>
    <row r="987">
      <c r="A987" s="334"/>
      <c r="B987" s="335"/>
      <c r="C987" s="336"/>
      <c r="D987" s="337"/>
      <c r="E987" s="335"/>
      <c r="F987" s="335"/>
      <c r="G987" s="335"/>
      <c r="H987" s="38"/>
      <c r="I987" s="38"/>
      <c r="J987" s="38"/>
      <c r="K987" s="38"/>
      <c r="L987" s="38"/>
      <c r="M987" s="38"/>
      <c r="N987" s="38"/>
      <c r="O987" s="38"/>
      <c r="P987" s="38"/>
      <c r="Q987" s="38"/>
      <c r="R987" s="38"/>
      <c r="S987" s="38"/>
      <c r="T987" s="38"/>
      <c r="U987" s="38"/>
      <c r="V987" s="38"/>
      <c r="W987" s="38"/>
      <c r="X987" s="38"/>
      <c r="Y987" s="38"/>
      <c r="Z987" s="38"/>
    </row>
    <row r="988">
      <c r="A988" s="334"/>
      <c r="B988" s="335"/>
      <c r="C988" s="336"/>
      <c r="D988" s="337"/>
      <c r="E988" s="335"/>
      <c r="F988" s="335"/>
      <c r="G988" s="335"/>
      <c r="H988" s="38"/>
      <c r="I988" s="38"/>
      <c r="J988" s="38"/>
      <c r="K988" s="38"/>
      <c r="L988" s="38"/>
      <c r="M988" s="38"/>
      <c r="N988" s="38"/>
      <c r="O988" s="38"/>
      <c r="P988" s="38"/>
      <c r="Q988" s="38"/>
      <c r="R988" s="38"/>
      <c r="S988" s="38"/>
      <c r="T988" s="38"/>
      <c r="U988" s="38"/>
      <c r="V988" s="38"/>
      <c r="W988" s="38"/>
      <c r="X988" s="38"/>
      <c r="Y988" s="38"/>
      <c r="Z988" s="38"/>
    </row>
    <row r="989">
      <c r="A989" s="334"/>
      <c r="B989" s="335"/>
      <c r="C989" s="336"/>
      <c r="D989" s="337"/>
      <c r="E989" s="335"/>
      <c r="F989" s="335"/>
      <c r="G989" s="335"/>
      <c r="H989" s="38"/>
      <c r="I989" s="38"/>
      <c r="J989" s="38"/>
      <c r="K989" s="38"/>
      <c r="L989" s="38"/>
      <c r="M989" s="38"/>
      <c r="N989" s="38"/>
      <c r="O989" s="38"/>
      <c r="P989" s="38"/>
      <c r="Q989" s="38"/>
      <c r="R989" s="38"/>
      <c r="S989" s="38"/>
      <c r="T989" s="38"/>
      <c r="U989" s="38"/>
      <c r="V989" s="38"/>
      <c r="W989" s="38"/>
      <c r="X989" s="38"/>
      <c r="Y989" s="38"/>
      <c r="Z989" s="38"/>
    </row>
    <row r="990">
      <c r="A990" s="334"/>
      <c r="B990" s="335"/>
      <c r="C990" s="336"/>
      <c r="D990" s="337"/>
      <c r="E990" s="335"/>
      <c r="F990" s="335"/>
      <c r="G990" s="335"/>
      <c r="H990" s="38"/>
      <c r="I990" s="38"/>
      <c r="J990" s="38"/>
      <c r="K990" s="38"/>
      <c r="L990" s="38"/>
      <c r="M990" s="38"/>
      <c r="N990" s="38"/>
      <c r="O990" s="38"/>
      <c r="P990" s="38"/>
      <c r="Q990" s="38"/>
      <c r="R990" s="38"/>
      <c r="S990" s="38"/>
      <c r="T990" s="38"/>
      <c r="U990" s="38"/>
      <c r="V990" s="38"/>
      <c r="W990" s="38"/>
      <c r="X990" s="38"/>
      <c r="Y990" s="38"/>
      <c r="Z990" s="38"/>
    </row>
    <row r="991">
      <c r="A991" s="334"/>
      <c r="B991" s="335"/>
      <c r="C991" s="336"/>
      <c r="D991" s="337"/>
      <c r="E991" s="335"/>
      <c r="F991" s="335"/>
      <c r="G991" s="335"/>
      <c r="H991" s="38"/>
      <c r="I991" s="38"/>
      <c r="J991" s="38"/>
      <c r="K991" s="38"/>
      <c r="L991" s="38"/>
      <c r="M991" s="38"/>
      <c r="N991" s="38"/>
      <c r="O991" s="38"/>
      <c r="P991" s="38"/>
      <c r="Q991" s="38"/>
      <c r="R991" s="38"/>
      <c r="S991" s="38"/>
      <c r="T991" s="38"/>
      <c r="U991" s="38"/>
      <c r="V991" s="38"/>
      <c r="W991" s="38"/>
      <c r="X991" s="38"/>
      <c r="Y991" s="38"/>
      <c r="Z991" s="38"/>
    </row>
    <row r="992">
      <c r="A992" s="334"/>
      <c r="B992" s="335"/>
      <c r="C992" s="336"/>
      <c r="D992" s="337"/>
      <c r="E992" s="335"/>
      <c r="F992" s="335"/>
      <c r="G992" s="335"/>
      <c r="H992" s="38"/>
      <c r="I992" s="38"/>
      <c r="J992" s="38"/>
      <c r="K992" s="38"/>
      <c r="L992" s="38"/>
      <c r="M992" s="38"/>
      <c r="N992" s="38"/>
      <c r="O992" s="38"/>
      <c r="P992" s="38"/>
      <c r="Q992" s="38"/>
      <c r="R992" s="38"/>
      <c r="S992" s="38"/>
      <c r="T992" s="38"/>
      <c r="U992" s="38"/>
      <c r="V992" s="38"/>
      <c r="W992" s="38"/>
      <c r="X992" s="38"/>
      <c r="Y992" s="38"/>
      <c r="Z992" s="38"/>
    </row>
    <row r="993">
      <c r="A993" s="334"/>
      <c r="B993" s="335"/>
      <c r="C993" s="336"/>
      <c r="D993" s="337"/>
      <c r="E993" s="335"/>
      <c r="F993" s="335"/>
      <c r="G993" s="335"/>
      <c r="H993" s="38"/>
      <c r="I993" s="38"/>
      <c r="J993" s="38"/>
      <c r="K993" s="38"/>
      <c r="L993" s="38"/>
      <c r="M993" s="38"/>
      <c r="N993" s="38"/>
      <c r="O993" s="38"/>
      <c r="P993" s="38"/>
      <c r="Q993" s="38"/>
      <c r="R993" s="38"/>
      <c r="S993" s="38"/>
      <c r="T993" s="38"/>
      <c r="U993" s="38"/>
      <c r="V993" s="38"/>
      <c r="W993" s="38"/>
      <c r="X993" s="38"/>
      <c r="Y993" s="38"/>
      <c r="Z993" s="38"/>
    </row>
    <row r="994">
      <c r="A994" s="334"/>
      <c r="B994" s="335"/>
      <c r="C994" s="336"/>
      <c r="D994" s="337"/>
      <c r="E994" s="335"/>
      <c r="F994" s="335"/>
      <c r="G994" s="335"/>
      <c r="H994" s="38"/>
      <c r="I994" s="38"/>
      <c r="J994" s="38"/>
      <c r="K994" s="38"/>
      <c r="L994" s="38"/>
      <c r="M994" s="38"/>
      <c r="N994" s="38"/>
      <c r="O994" s="38"/>
      <c r="P994" s="38"/>
      <c r="Q994" s="38"/>
      <c r="R994" s="38"/>
      <c r="S994" s="38"/>
      <c r="T994" s="38"/>
      <c r="U994" s="38"/>
      <c r="V994" s="38"/>
      <c r="W994" s="38"/>
      <c r="X994" s="38"/>
      <c r="Y994" s="38"/>
      <c r="Z994" s="38"/>
    </row>
    <row r="995">
      <c r="A995" s="334"/>
      <c r="B995" s="335"/>
      <c r="C995" s="336"/>
      <c r="D995" s="337"/>
      <c r="E995" s="335"/>
      <c r="F995" s="335"/>
      <c r="G995" s="335"/>
      <c r="H995" s="38"/>
      <c r="I995" s="38"/>
      <c r="J995" s="38"/>
      <c r="K995" s="38"/>
      <c r="L995" s="38"/>
      <c r="M995" s="38"/>
      <c r="N995" s="38"/>
      <c r="O995" s="38"/>
      <c r="P995" s="38"/>
      <c r="Q995" s="38"/>
      <c r="R995" s="38"/>
      <c r="S995" s="38"/>
      <c r="T995" s="38"/>
      <c r="U995" s="38"/>
      <c r="V995" s="38"/>
      <c r="W995" s="38"/>
      <c r="X995" s="38"/>
      <c r="Y995" s="38"/>
      <c r="Z995" s="38"/>
    </row>
    <row r="996">
      <c r="A996" s="334"/>
      <c r="B996" s="335"/>
      <c r="C996" s="336"/>
      <c r="D996" s="337"/>
      <c r="E996" s="335"/>
      <c r="F996" s="335"/>
      <c r="G996" s="335"/>
      <c r="H996" s="38"/>
      <c r="I996" s="38"/>
      <c r="J996" s="38"/>
      <c r="K996" s="38"/>
      <c r="L996" s="38"/>
      <c r="M996" s="38"/>
      <c r="N996" s="38"/>
      <c r="O996" s="38"/>
      <c r="P996" s="38"/>
      <c r="Q996" s="38"/>
      <c r="R996" s="38"/>
      <c r="S996" s="38"/>
      <c r="T996" s="38"/>
      <c r="U996" s="38"/>
      <c r="V996" s="38"/>
      <c r="W996" s="38"/>
      <c r="X996" s="38"/>
      <c r="Y996" s="38"/>
      <c r="Z996" s="38"/>
    </row>
    <row r="997">
      <c r="A997" s="334"/>
      <c r="B997" s="335"/>
      <c r="C997" s="336"/>
      <c r="D997" s="337"/>
      <c r="E997" s="335"/>
      <c r="F997" s="335"/>
      <c r="G997" s="335"/>
      <c r="H997" s="38"/>
      <c r="I997" s="38"/>
      <c r="J997" s="38"/>
      <c r="K997" s="38"/>
      <c r="L997" s="38"/>
      <c r="M997" s="38"/>
      <c r="N997" s="38"/>
      <c r="O997" s="38"/>
      <c r="P997" s="38"/>
      <c r="Q997" s="38"/>
      <c r="R997" s="38"/>
      <c r="S997" s="38"/>
      <c r="T997" s="38"/>
      <c r="U997" s="38"/>
      <c r="V997" s="38"/>
      <c r="W997" s="38"/>
      <c r="X997" s="38"/>
      <c r="Y997" s="38"/>
      <c r="Z997" s="38"/>
    </row>
  </sheetData>
  <conditionalFormatting sqref="A1:A997">
    <cfRule type="containsText" dxfId="5" priority="1" operator="containsText" text="Basic">
      <formula>NOT(ISERROR(SEARCH(("Basic"),(A1))))</formula>
    </cfRule>
  </conditionalFormatting>
  <conditionalFormatting sqref="A1:A997">
    <cfRule type="containsText" dxfId="5"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7" priority="6" stopIfTrue="1" operator="containsText" text="Back&amp;Ar">
      <formula>NOT(ISERROR(SEARCH(("Back&amp;Ar"),(A1))))</formula>
    </cfRule>
  </conditionalFormatting>
  <conditionalFormatting sqref="A1:A997">
    <cfRule type="containsText" dxfId="8" priority="7" operator="containsText" text="Stretch">
      <formula>NOT(ISERROR(SEARCH(("Stretch"),(A1))))</formula>
    </cfRule>
  </conditionalFormatting>
  <conditionalFormatting sqref="A1:A997">
    <cfRule type="containsText" dxfId="5" priority="8" operator="containsText" text="Advance">
      <formula>NOT(ISERROR(SEARCH(("Advance"),(A1))))</formula>
    </cfRule>
  </conditionalFormatting>
  <conditionalFormatting sqref="A1:A997">
    <cfRule type="containsText" dxfId="9" priority="9" operator="containsText" text="Workout">
      <formula>NOT(ISERROR(SEARCH(("Workout"),(A1))))</formula>
    </cfRule>
  </conditionalFormatting>
  <conditionalFormatting sqref="A1:A997">
    <cfRule type="containsText" dxfId="10"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11"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11" priority="15" operator="containsText" text="Xmas">
      <formula>NOT(ISERROR(SEARCH(("Xmas"),(A1))))</formula>
    </cfRule>
  </conditionalFormatting>
  <conditionalFormatting sqref="A1:A997">
    <cfRule type="containsText" dxfId="9" priority="16" operator="containsText" text="jump">
      <formula>NOT(ISERROR(SEARCH(("jump"),(A1))))</formula>
    </cfRule>
  </conditionalFormatting>
  <conditionalFormatting sqref="A1:A997">
    <cfRule type="containsText" dxfId="9" priority="17" operator="containsText" text="JCW">
      <formula>NOT(ISERROR(SEARCH(("JCW"),(A1))))</formula>
    </cfRule>
  </conditionalFormatting>
  <conditionalFormatting sqref="A1:A997">
    <cfRule type="containsText" dxfId="8" priority="18" operator="containsText" text="Bodyl">
      <formula>NOT(ISERROR(SEARCH(("Bodyl"),(A1))))</formula>
    </cfRule>
  </conditionalFormatting>
  <conditionalFormatting sqref="A1:A997">
    <cfRule type="containsText" dxfId="12" priority="19" stopIfTrue="1" operator="containsText" text="PH">
      <formula>NOT(ISERROR(SEARCH(("PH"),(A1))))</formula>
    </cfRule>
  </conditionalFormatting>
  <conditionalFormatting sqref="A1:A997">
    <cfRule type="containsText" dxfId="8" priority="20" operator="containsText" text="R&amp;S">
      <formula>NOT(ISERROR(SEARCH(("R&amp;S"),(A1))))</formula>
    </cfRule>
  </conditionalFormatting>
  <conditionalFormatting sqref="A1:A997">
    <cfRule type="containsText" dxfId="5" priority="21" operator="containsText" text="PB">
      <formula>NOT(ISERROR(SEARCH(("PB"),(A1))))</formula>
    </cfRule>
  </conditionalFormatting>
  <conditionalFormatting sqref="A1:A997">
    <cfRule type="containsText" dxfId="8" priority="22" operator="containsText" text="BP">
      <formula>NOT(ISERROR(SEARCH(("BP"),(A1))))</formula>
    </cfRule>
  </conditionalFormatting>
  <conditionalFormatting sqref="A1:A997">
    <cfRule type="containsText" dxfId="9"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9" priority="26" operator="containsText" text="AS">
      <formula>NOT(ISERROR(SEARCH(("AS"),(A1))))</formula>
    </cfRule>
  </conditionalFormatting>
  <conditionalFormatting sqref="A1:A997">
    <cfRule type="containsText" dxfId="5" priority="27" operator="containsText" text="btn">
      <formula>NOT(ISERROR(SEARCH(("btn"),(A1))))</formula>
    </cfRule>
  </conditionalFormatting>
  <conditionalFormatting sqref="A1:A997">
    <cfRule type="containsText" dxfId="5" priority="28" operator="containsText" text="RF">
      <formula>NOT(ISERROR(SEARCH(("RF"),(A1))))</formula>
    </cfRule>
  </conditionalFormatting>
  <conditionalFormatting sqref="A1:A997">
    <cfRule type="containsText" dxfId="9" priority="29" operator="containsText" text="PUC">
      <formula>NOT(ISERROR(SEARCH(("PUC"),(A1))))</formula>
    </cfRule>
  </conditionalFormatting>
  <conditionalFormatting sqref="A1:A997">
    <cfRule type="containsText" dxfId="5" priority="30" operator="containsText" text="SUP">
      <formula>NOT(ISERROR(SEARCH(("SUP"),(A1))))</formula>
    </cfRule>
  </conditionalFormatting>
  <dataValidations>
    <dataValidation allowBlank="1" showDropDown="1" sqref="C3:C60"/>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70"/>
      <c r="B1" s="371"/>
      <c r="C1" s="371"/>
      <c r="D1" s="372"/>
      <c r="E1" s="372"/>
      <c r="F1" s="372"/>
      <c r="G1" s="373"/>
      <c r="H1" s="373"/>
      <c r="I1" s="373"/>
      <c r="J1" s="373"/>
      <c r="K1" s="373"/>
      <c r="L1" s="373"/>
      <c r="M1" s="373"/>
      <c r="N1" s="373"/>
      <c r="O1" s="373"/>
      <c r="P1" s="373"/>
      <c r="Q1" s="373"/>
      <c r="R1" s="373"/>
      <c r="S1" s="373"/>
      <c r="T1" s="373"/>
      <c r="U1" s="373"/>
      <c r="V1" s="374"/>
      <c r="W1" s="374"/>
      <c r="X1" s="374"/>
      <c r="Y1" s="375"/>
      <c r="Z1" s="375"/>
      <c r="AA1" s="375"/>
      <c r="AB1" s="370"/>
      <c r="AC1" s="370"/>
      <c r="AD1" s="370"/>
      <c r="AE1" s="370"/>
      <c r="AF1" s="370"/>
      <c r="AG1" s="370"/>
      <c r="AH1" s="370"/>
      <c r="AI1" s="370"/>
      <c r="AJ1" s="370"/>
      <c r="AK1" s="370"/>
      <c r="AL1" s="370"/>
      <c r="AM1" s="370"/>
      <c r="AN1" s="370"/>
      <c r="AO1" s="370"/>
      <c r="AP1" s="370"/>
      <c r="AQ1" s="370"/>
    </row>
    <row r="2">
      <c r="A2" s="370"/>
      <c r="B2" s="376"/>
      <c r="C2" s="376"/>
      <c r="D2" s="377">
        <f>'②PDF'!B3</f>
        <v>46266</v>
      </c>
      <c r="E2" s="110"/>
      <c r="F2" s="13"/>
      <c r="G2" s="378">
        <f>$D$2+1</f>
        <v>46267</v>
      </c>
      <c r="H2" s="110"/>
      <c r="I2" s="13"/>
      <c r="J2" s="378">
        <f>$D$2+2</f>
        <v>46268</v>
      </c>
      <c r="K2" s="110"/>
      <c r="L2" s="13"/>
      <c r="M2" s="377">
        <f>$D$2+3</f>
        <v>46269</v>
      </c>
      <c r="N2" s="110"/>
      <c r="O2" s="13"/>
      <c r="P2" s="378">
        <f>$D$2+4</f>
        <v>46270</v>
      </c>
      <c r="Q2" s="110"/>
      <c r="R2" s="13"/>
      <c r="S2" s="378">
        <f>$D$2+5</f>
        <v>46271</v>
      </c>
      <c r="T2" s="110"/>
      <c r="U2" s="13"/>
      <c r="V2" s="377">
        <f>$D$2+6</f>
        <v>46272</v>
      </c>
      <c r="W2" s="110"/>
      <c r="X2" s="13"/>
      <c r="Y2" s="378">
        <f>$D$2+7</f>
        <v>46273</v>
      </c>
      <c r="Z2" s="110"/>
      <c r="AA2" s="13"/>
      <c r="AB2" s="370"/>
      <c r="AE2" s="370"/>
      <c r="AF2" s="370"/>
      <c r="AG2" s="370"/>
      <c r="AH2" s="370"/>
      <c r="AI2" s="370"/>
      <c r="AJ2" s="370"/>
      <c r="AK2" s="370"/>
      <c r="AL2" s="370"/>
      <c r="AM2" s="370"/>
      <c r="AN2" s="370"/>
      <c r="AO2" s="370"/>
      <c r="AP2" s="370"/>
      <c r="AQ2" s="370"/>
    </row>
    <row r="3">
      <c r="A3" s="370"/>
      <c r="B3" s="379"/>
      <c r="C3" s="380"/>
      <c r="D3" s="381" t="str">
        <f>TEXT(D2,"ddd")</f>
        <v>火</v>
      </c>
      <c r="F3" s="165"/>
      <c r="G3" s="382" t="str">
        <f>TEXT(G2,"ddd")</f>
        <v>水</v>
      </c>
      <c r="H3" s="110"/>
      <c r="I3" s="13"/>
      <c r="J3" s="382" t="str">
        <f>TEXT(J2,"ddd")</f>
        <v>木</v>
      </c>
      <c r="K3" s="110"/>
      <c r="L3" s="13"/>
      <c r="M3" s="382" t="str">
        <f>TEXT(M2,"ddd")</f>
        <v>金</v>
      </c>
      <c r="N3" s="110"/>
      <c r="O3" s="13"/>
      <c r="P3" s="382" t="str">
        <f>TEXT(P2,"ddd")</f>
        <v>土</v>
      </c>
      <c r="Q3" s="110"/>
      <c r="R3" s="13"/>
      <c r="S3" s="382" t="str">
        <f>TEXT(S2,"ddd")</f>
        <v>日</v>
      </c>
      <c r="T3" s="110"/>
      <c r="U3" s="13"/>
      <c r="V3" s="382" t="str">
        <f>TEXT(V2,"ddd")</f>
        <v>月</v>
      </c>
      <c r="W3" s="110"/>
      <c r="X3" s="13"/>
      <c r="Y3" s="382" t="str">
        <f>TEXT(Y2,"ddd")</f>
        <v>火</v>
      </c>
      <c r="Z3" s="110"/>
      <c r="AA3" s="13"/>
      <c r="AB3" s="370"/>
      <c r="AC3" s="370"/>
      <c r="AD3" s="370"/>
      <c r="AE3" s="370"/>
      <c r="AF3" s="370"/>
      <c r="AG3" s="370"/>
      <c r="AH3" s="370"/>
      <c r="AI3" s="370"/>
      <c r="AJ3" s="370"/>
      <c r="AK3" s="370"/>
      <c r="AL3" s="370"/>
      <c r="AM3" s="370"/>
      <c r="AN3" s="370"/>
      <c r="AO3" s="370"/>
      <c r="AP3" s="370"/>
      <c r="AQ3" s="370"/>
    </row>
    <row r="4">
      <c r="A4" s="370"/>
      <c r="B4" s="383" t="s">
        <v>276</v>
      </c>
      <c r="C4" s="384" t="s">
        <v>277</v>
      </c>
      <c r="D4" s="385">
        <f>'②PDF'!B5</f>
        <v>1030</v>
      </c>
      <c r="E4" s="386" t="str">
        <f>'②PDF'!C5</f>
        <v>～</v>
      </c>
      <c r="F4" s="387">
        <f>'②PDF'!D5</f>
        <v>1130</v>
      </c>
      <c r="G4" s="387">
        <f>'②PDF'!E5</f>
        <v>1030</v>
      </c>
      <c r="H4" s="386" t="str">
        <f>'②PDF'!F5</f>
        <v>～</v>
      </c>
      <c r="I4" s="387">
        <f>'②PDF'!G5</f>
        <v>1130</v>
      </c>
      <c r="J4" s="388" t="str">
        <f>'②PDF'!H5</f>
        <v>close</v>
      </c>
      <c r="K4" s="389" t="str">
        <f>'②PDF'!I5</f>
        <v/>
      </c>
      <c r="L4" s="390" t="str">
        <f>'②PDF'!J5</f>
        <v/>
      </c>
      <c r="M4" s="385">
        <f>'②PDF'!K5</f>
        <v>1030</v>
      </c>
      <c r="N4" s="386" t="str">
        <f>'②PDF'!L5</f>
        <v>～</v>
      </c>
      <c r="O4" s="387">
        <f>'②PDF'!M5</f>
        <v>1130</v>
      </c>
      <c r="P4" s="385">
        <f>'②PDF'!N5</f>
        <v>1030</v>
      </c>
      <c r="Q4" s="386" t="str">
        <f>'②PDF'!O5</f>
        <v>～</v>
      </c>
      <c r="R4" s="387">
        <f>'②PDF'!P5</f>
        <v>1130</v>
      </c>
      <c r="S4" s="388" t="str">
        <f>'②PDF'!Q5</f>
        <v>close</v>
      </c>
      <c r="T4" s="389" t="str">
        <f>'②PDF'!R5</f>
        <v/>
      </c>
      <c r="U4" s="390" t="str">
        <f>'②PDF'!S5</f>
        <v/>
      </c>
      <c r="V4" s="388" t="str">
        <f>'②PDF'!T5</f>
        <v>close</v>
      </c>
      <c r="W4" s="389" t="str">
        <f>'②PDF'!U5</f>
        <v/>
      </c>
      <c r="X4" s="390" t="str">
        <f>'②PDF'!V5</f>
        <v/>
      </c>
      <c r="Y4" s="385">
        <f>'②PDF'!W5</f>
        <v>1030</v>
      </c>
      <c r="Z4" s="386" t="str">
        <f>'②PDF'!X5</f>
        <v>～</v>
      </c>
      <c r="AA4" s="387">
        <f>'②PDF'!Y5</f>
        <v>1130</v>
      </c>
      <c r="AB4" s="370"/>
      <c r="AC4" s="370"/>
      <c r="AD4" s="370"/>
      <c r="AE4" s="370"/>
      <c r="AF4" s="370"/>
      <c r="AG4" s="370"/>
      <c r="AH4" s="370"/>
      <c r="AI4" s="370"/>
      <c r="AJ4" s="370"/>
      <c r="AK4" s="370"/>
      <c r="AL4" s="370"/>
      <c r="AM4" s="370"/>
      <c r="AN4" s="370"/>
      <c r="AO4" s="370"/>
      <c r="AP4" s="370"/>
      <c r="AQ4" s="370"/>
    </row>
    <row r="5" ht="18.75" customHeight="1">
      <c r="A5" s="370"/>
      <c r="B5" s="391"/>
      <c r="C5" s="392" t="s">
        <v>278</v>
      </c>
      <c r="D5" s="393"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Beauty Conditioning🔰</v>
      </c>
      <c r="E5" s="148"/>
      <c r="F5" s="28"/>
      <c r="G5" s="393"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Waist🔰</v>
      </c>
      <c r="H5" s="148"/>
      <c r="I5" s="28"/>
      <c r="J5" s="393"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#N/A</v>
      </c>
      <c r="K5" s="148"/>
      <c r="L5" s="28"/>
      <c r="M5" s="393"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Basic🔰</v>
      </c>
      <c r="N5" s="148"/>
      <c r="O5" s="28"/>
      <c r="P5" s="393"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Back＆Arm🔰</v>
      </c>
      <c r="Q5" s="148"/>
      <c r="R5" s="28"/>
      <c r="S5" s="393"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#N/A</v>
      </c>
      <c r="T5" s="148"/>
      <c r="U5" s="28"/>
      <c r="V5" s="393"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#N/A</v>
      </c>
      <c r="W5" s="148"/>
      <c r="X5" s="28"/>
      <c r="Y5" s="393"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Back＆Arm🔰</v>
      </c>
      <c r="Z5" s="148"/>
      <c r="AA5" s="28"/>
      <c r="AB5" s="370"/>
      <c r="AC5" s="370"/>
      <c r="AD5" s="370"/>
      <c r="AE5" s="370"/>
      <c r="AF5" s="370"/>
      <c r="AG5" s="370"/>
      <c r="AH5" s="370"/>
      <c r="AI5" s="370"/>
      <c r="AJ5" s="370"/>
      <c r="AK5" s="370"/>
      <c r="AL5" s="370"/>
      <c r="AM5" s="370"/>
      <c r="AN5" s="370"/>
      <c r="AO5" s="370"/>
      <c r="AP5" s="370"/>
      <c r="AQ5" s="370"/>
    </row>
    <row r="6" ht="18.75" customHeight="1">
      <c r="A6" s="370"/>
      <c r="B6" s="391"/>
      <c r="C6" s="391"/>
      <c r="D6" s="295"/>
      <c r="E6" s="207"/>
      <c r="F6" s="208"/>
      <c r="G6" s="295"/>
      <c r="H6" s="207"/>
      <c r="I6" s="208"/>
      <c r="J6" s="295"/>
      <c r="K6" s="207"/>
      <c r="L6" s="208"/>
      <c r="M6" s="295"/>
      <c r="N6" s="207"/>
      <c r="O6" s="208"/>
      <c r="P6" s="295"/>
      <c r="Q6" s="207"/>
      <c r="R6" s="208"/>
      <c r="S6" s="295"/>
      <c r="T6" s="207"/>
      <c r="U6" s="208"/>
      <c r="V6" s="295"/>
      <c r="W6" s="207"/>
      <c r="X6" s="208"/>
      <c r="Y6" s="295"/>
      <c r="Z6" s="207"/>
      <c r="AA6" s="208"/>
      <c r="AB6" s="370"/>
      <c r="AC6" s="370"/>
      <c r="AD6" s="370"/>
      <c r="AE6" s="370"/>
      <c r="AF6" s="370"/>
      <c r="AG6" s="370"/>
      <c r="AH6" s="370"/>
      <c r="AI6" s="370"/>
      <c r="AJ6" s="370"/>
      <c r="AK6" s="370"/>
      <c r="AL6" s="370"/>
      <c r="AM6" s="370"/>
      <c r="AN6" s="370"/>
      <c r="AO6" s="370"/>
      <c r="AP6" s="370"/>
      <c r="AQ6" s="370"/>
    </row>
    <row r="7">
      <c r="A7" s="370"/>
      <c r="B7" s="391"/>
      <c r="C7" s="392" t="s">
        <v>38</v>
      </c>
      <c r="D7" s="382"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P00054</v>
      </c>
      <c r="E7" s="110"/>
      <c r="F7" s="13"/>
      <c r="G7" s="382"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P00004</v>
      </c>
      <c r="H7" s="110"/>
      <c r="I7" s="13"/>
      <c r="J7" s="382"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#N/A</v>
      </c>
      <c r="K7" s="110"/>
      <c r="L7" s="13"/>
      <c r="M7" s="382"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P00001</v>
      </c>
      <c r="N7" s="110"/>
      <c r="O7" s="13"/>
      <c r="P7" s="382"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P00009</v>
      </c>
      <c r="Q7" s="110"/>
      <c r="R7" s="13"/>
      <c r="S7" s="382"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#N/A</v>
      </c>
      <c r="T7" s="110"/>
      <c r="U7" s="13"/>
      <c r="V7" s="382"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#N/A</v>
      </c>
      <c r="W7" s="110"/>
      <c r="X7" s="13"/>
      <c r="Y7" s="382"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P00009</v>
      </c>
      <c r="Z7" s="110"/>
      <c r="AA7" s="13"/>
      <c r="AB7" s="370"/>
      <c r="AC7" s="370"/>
      <c r="AD7" s="370"/>
      <c r="AE7" s="370"/>
      <c r="AF7" s="370"/>
      <c r="AG7" s="370"/>
      <c r="AH7" s="370"/>
      <c r="AI7" s="370"/>
      <c r="AJ7" s="370"/>
      <c r="AK7" s="370"/>
      <c r="AL7" s="370"/>
      <c r="AM7" s="370"/>
      <c r="AN7" s="370"/>
      <c r="AO7" s="370"/>
      <c r="AP7" s="370"/>
      <c r="AQ7" s="370"/>
    </row>
    <row r="8">
      <c r="A8" s="370"/>
      <c r="B8" s="391"/>
      <c r="C8" s="394" t="s">
        <v>279</v>
      </c>
      <c r="D8" s="382" t="str">
        <f>'①ひな形'!G31</f>
        <v>asuka</v>
      </c>
      <c r="E8" s="110"/>
      <c r="F8" s="13"/>
      <c r="G8" s="395" t="str">
        <f>'①ひな形'!H31</f>
        <v>asuka</v>
      </c>
      <c r="H8" s="110"/>
      <c r="I8" s="13"/>
      <c r="J8" s="395" t="str">
        <f>'①ひな形'!I31</f>
        <v/>
      </c>
      <c r="K8" s="110"/>
      <c r="L8" s="13"/>
      <c r="M8" s="395" t="str">
        <f>'①ひな形'!J31</f>
        <v>sachi.s</v>
      </c>
      <c r="N8" s="110"/>
      <c r="O8" s="13"/>
      <c r="P8" s="395" t="str">
        <f>'①ひな形'!K31</f>
        <v>mai.h</v>
      </c>
      <c r="Q8" s="110"/>
      <c r="R8" s="13"/>
      <c r="S8" s="395" t="str">
        <f>'①ひな形'!L31</f>
        <v/>
      </c>
      <c r="T8" s="110"/>
      <c r="U8" s="13"/>
      <c r="V8" s="395" t="str">
        <f>'①ひな形'!M31</f>
        <v/>
      </c>
      <c r="W8" s="110"/>
      <c r="X8" s="13"/>
      <c r="Y8" s="382" t="str">
        <f>'①ひな形'!N31</f>
        <v>mai.h</v>
      </c>
      <c r="Z8" s="110"/>
      <c r="AA8" s="13"/>
      <c r="AB8" s="370"/>
      <c r="AC8" s="370"/>
      <c r="AD8" s="370"/>
      <c r="AE8" s="370"/>
      <c r="AF8" s="370"/>
      <c r="AG8" s="370"/>
      <c r="AH8" s="370"/>
      <c r="AI8" s="370"/>
      <c r="AJ8" s="370"/>
      <c r="AK8" s="370"/>
      <c r="AL8" s="370"/>
      <c r="AM8" s="370"/>
      <c r="AN8" s="370"/>
      <c r="AO8" s="370"/>
      <c r="AP8" s="370"/>
      <c r="AQ8" s="370"/>
    </row>
    <row r="9">
      <c r="A9" s="370"/>
      <c r="B9" s="396"/>
      <c r="C9" s="392" t="s">
        <v>280</v>
      </c>
      <c r="D9" s="382">
        <f>VLOOKUP(D8,'①ひな形'!$C$4:$E$15,3,FALSE)</f>
        <v>1132</v>
      </c>
      <c r="E9" s="110"/>
      <c r="F9" s="13"/>
      <c r="G9" s="382">
        <f>VLOOKUP(G8,'①ひな形'!$C$4:$E$15,3,FALSE)</f>
        <v>1132</v>
      </c>
      <c r="H9" s="110"/>
      <c r="I9" s="13"/>
      <c r="J9" s="382" t="str">
        <f>VLOOKUP(J8,'①ひな形'!$C$4:$E$15,3,FALSE)</f>
        <v>#N/A</v>
      </c>
      <c r="K9" s="110"/>
      <c r="L9" s="13"/>
      <c r="M9" s="382">
        <f>VLOOKUP(M8,'①ひな形'!$C$4:$E$15,3,FALSE)</f>
        <v>2650</v>
      </c>
      <c r="N9" s="110"/>
      <c r="O9" s="13"/>
      <c r="P9" s="382">
        <f>VLOOKUP(P8,'①ひな形'!$C$4:$E$15,3,FALSE)</f>
        <v>1648</v>
      </c>
      <c r="Q9" s="110"/>
      <c r="R9" s="13"/>
      <c r="S9" s="382" t="str">
        <f>VLOOKUP(S8,'①ひな形'!$C$4:$E$15,3,FALSE)</f>
        <v>#N/A</v>
      </c>
      <c r="T9" s="110"/>
      <c r="U9" s="13"/>
      <c r="V9" s="382" t="str">
        <f>VLOOKUP(V8,'①ひな形'!$C$4:$E$15,3,FALSE)</f>
        <v>#N/A</v>
      </c>
      <c r="W9" s="110"/>
      <c r="X9" s="13"/>
      <c r="Y9" s="382">
        <f>VLOOKUP(Y8,'①ひな形'!$C$4:$E$15,3,FALSE)</f>
        <v>1648</v>
      </c>
      <c r="Z9" s="110"/>
      <c r="AA9" s="13"/>
      <c r="AB9" s="370"/>
      <c r="AC9" s="370"/>
      <c r="AD9" s="370"/>
      <c r="AE9" s="370"/>
      <c r="AF9" s="370"/>
      <c r="AG9" s="370"/>
      <c r="AH9" s="370"/>
      <c r="AI9" s="370"/>
      <c r="AJ9" s="370"/>
      <c r="AK9" s="370"/>
      <c r="AL9" s="370"/>
      <c r="AM9" s="370"/>
      <c r="AN9" s="370"/>
      <c r="AO9" s="370"/>
      <c r="AP9" s="370"/>
      <c r="AQ9" s="370"/>
    </row>
    <row r="10">
      <c r="A10" s="370"/>
      <c r="B10" s="397" t="s">
        <v>281</v>
      </c>
      <c r="C10" s="398" t="s">
        <v>277</v>
      </c>
      <c r="D10" s="385">
        <f>'②PDF'!B9</f>
        <v>1230</v>
      </c>
      <c r="E10" s="386" t="str">
        <f>'②PDF'!C9</f>
        <v>～</v>
      </c>
      <c r="F10" s="387">
        <f>'②PDF'!D9</f>
        <v>1330</v>
      </c>
      <c r="G10" s="385">
        <f>'②PDF'!E9</f>
        <v>1230</v>
      </c>
      <c r="H10" s="386" t="str">
        <f>'②PDF'!F9</f>
        <v>～</v>
      </c>
      <c r="I10" s="387">
        <f>'②PDF'!G9</f>
        <v>1330</v>
      </c>
      <c r="J10" s="388" t="str">
        <f>'②PDF'!H9</f>
        <v/>
      </c>
      <c r="K10" s="389" t="str">
        <f>'②PDF'!I9</f>
        <v/>
      </c>
      <c r="L10" s="390" t="str">
        <f>'②PDF'!J9</f>
        <v/>
      </c>
      <c r="M10" s="385">
        <f>'②PDF'!K9</f>
        <v>1230</v>
      </c>
      <c r="N10" s="386" t="str">
        <f>'②PDF'!L9</f>
        <v>～</v>
      </c>
      <c r="O10" s="387">
        <f>'②PDF'!M9</f>
        <v>1330</v>
      </c>
      <c r="P10" s="385">
        <f>'②PDF'!N9</f>
        <v>1230</v>
      </c>
      <c r="Q10" s="386" t="str">
        <f>'②PDF'!O9</f>
        <v>～</v>
      </c>
      <c r="R10" s="387">
        <f>'②PDF'!P9</f>
        <v>1330</v>
      </c>
      <c r="S10" s="388" t="str">
        <f>'②PDF'!Q9</f>
        <v/>
      </c>
      <c r="T10" s="389" t="str">
        <f>'②PDF'!R9</f>
        <v/>
      </c>
      <c r="U10" s="390" t="str">
        <f>'②PDF'!S9</f>
        <v/>
      </c>
      <c r="V10" s="388" t="str">
        <f>'②PDF'!T9</f>
        <v/>
      </c>
      <c r="W10" s="389" t="str">
        <f>'②PDF'!U9</f>
        <v/>
      </c>
      <c r="X10" s="390" t="str">
        <f>'②PDF'!V9</f>
        <v/>
      </c>
      <c r="Y10" s="385">
        <f>'②PDF'!W9</f>
        <v>1230</v>
      </c>
      <c r="Z10" s="386" t="str">
        <f>'②PDF'!X9</f>
        <v>～</v>
      </c>
      <c r="AA10" s="387">
        <f>'②PDF'!Y9</f>
        <v>1330</v>
      </c>
      <c r="AB10" s="370"/>
      <c r="AC10" s="370"/>
      <c r="AD10" s="370"/>
      <c r="AE10" s="370"/>
      <c r="AF10" s="370"/>
      <c r="AG10" s="370"/>
      <c r="AH10" s="370"/>
      <c r="AI10" s="370"/>
      <c r="AJ10" s="370"/>
      <c r="AK10" s="370"/>
      <c r="AL10" s="370"/>
      <c r="AM10" s="370"/>
      <c r="AN10" s="370"/>
      <c r="AO10" s="370"/>
      <c r="AP10" s="370"/>
      <c r="AQ10" s="370"/>
    </row>
    <row r="11" ht="18.75" customHeight="1">
      <c r="A11" s="370"/>
      <c r="B11" s="175"/>
      <c r="C11" s="392" t="s">
        <v>278</v>
      </c>
      <c r="D11" s="393"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1" s="148"/>
      <c r="F11" s="28"/>
      <c r="G11" s="393"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Basic🔰</v>
      </c>
      <c r="H11" s="148"/>
      <c r="I11" s="28"/>
      <c r="J11" s="393"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#N/A</v>
      </c>
      <c r="K11" s="148"/>
      <c r="L11" s="28"/>
      <c r="M11" s="393"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Waist🔰</v>
      </c>
      <c r="N11" s="148"/>
      <c r="O11" s="28"/>
      <c r="P11" s="393"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#N/A</v>
      </c>
      <c r="Q11" s="148"/>
      <c r="R11" s="28"/>
      <c r="S11" s="393"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#N/A</v>
      </c>
      <c r="T11" s="148"/>
      <c r="U11" s="28"/>
      <c r="V11" s="393"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#N/A</v>
      </c>
      <c r="W11" s="148"/>
      <c r="X11" s="28"/>
      <c r="Y11" s="393"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Basic🔰</v>
      </c>
      <c r="Z11" s="148"/>
      <c r="AA11" s="28"/>
      <c r="AB11" s="370"/>
      <c r="AC11" s="370"/>
      <c r="AD11" s="370"/>
      <c r="AE11" s="370"/>
      <c r="AF11" s="370"/>
      <c r="AG11" s="370"/>
      <c r="AH11" s="370"/>
      <c r="AI11" s="370"/>
      <c r="AJ11" s="370"/>
      <c r="AK11" s="370"/>
      <c r="AL11" s="370"/>
      <c r="AM11" s="370"/>
      <c r="AN11" s="370"/>
      <c r="AO11" s="370"/>
      <c r="AP11" s="370"/>
      <c r="AQ11" s="370"/>
    </row>
    <row r="12" ht="18.75" customHeight="1">
      <c r="A12" s="370"/>
      <c r="B12" s="175"/>
      <c r="C12" s="391"/>
      <c r="D12" s="295"/>
      <c r="E12" s="207"/>
      <c r="F12" s="208"/>
      <c r="G12" s="295"/>
      <c r="H12" s="207"/>
      <c r="I12" s="208"/>
      <c r="J12" s="295"/>
      <c r="K12" s="207"/>
      <c r="L12" s="208"/>
      <c r="M12" s="295"/>
      <c r="N12" s="207"/>
      <c r="O12" s="208"/>
      <c r="P12" s="295"/>
      <c r="Q12" s="207"/>
      <c r="R12" s="208"/>
      <c r="S12" s="295"/>
      <c r="T12" s="207"/>
      <c r="U12" s="208"/>
      <c r="V12" s="295"/>
      <c r="W12" s="207"/>
      <c r="X12" s="208"/>
      <c r="Y12" s="295"/>
      <c r="Z12" s="207"/>
      <c r="AA12" s="208"/>
      <c r="AB12" s="370"/>
      <c r="AC12" s="370"/>
      <c r="AD12" s="370"/>
      <c r="AE12" s="370"/>
      <c r="AF12" s="370"/>
      <c r="AG12" s="370"/>
      <c r="AH12" s="370"/>
      <c r="AI12" s="370"/>
      <c r="AJ12" s="370"/>
      <c r="AK12" s="370"/>
      <c r="AL12" s="370"/>
      <c r="AM12" s="370"/>
      <c r="AN12" s="370"/>
      <c r="AO12" s="370"/>
      <c r="AP12" s="370"/>
      <c r="AQ12" s="370"/>
    </row>
    <row r="13">
      <c r="A13" s="370"/>
      <c r="B13" s="175"/>
      <c r="C13" s="392" t="s">
        <v>38</v>
      </c>
      <c r="D13" s="382"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P00001</v>
      </c>
      <c r="E13" s="110"/>
      <c r="F13" s="13"/>
      <c r="G13" s="382"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P00001</v>
      </c>
      <c r="H13" s="110"/>
      <c r="I13" s="13"/>
      <c r="J13" s="382"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#N/A</v>
      </c>
      <c r="K13" s="110"/>
      <c r="L13" s="13"/>
      <c r="M13" s="382"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P00004</v>
      </c>
      <c r="N13" s="110"/>
      <c r="O13" s="13"/>
      <c r="P13" s="382"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#N/A</v>
      </c>
      <c r="Q13" s="110"/>
      <c r="R13" s="13"/>
      <c r="S13" s="382"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#N/A</v>
      </c>
      <c r="T13" s="110"/>
      <c r="U13" s="13"/>
      <c r="V13" s="382"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#N/A</v>
      </c>
      <c r="W13" s="110"/>
      <c r="X13" s="13"/>
      <c r="Y13" s="382"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P00001</v>
      </c>
      <c r="Z13" s="110"/>
      <c r="AA13" s="13"/>
      <c r="AB13" s="370"/>
      <c r="AC13" s="370"/>
      <c r="AD13" s="370"/>
      <c r="AE13" s="370"/>
      <c r="AF13" s="370"/>
      <c r="AG13" s="370"/>
      <c r="AH13" s="370"/>
      <c r="AI13" s="370"/>
      <c r="AJ13" s="370"/>
      <c r="AK13" s="370"/>
      <c r="AL13" s="370"/>
      <c r="AM13" s="370"/>
      <c r="AN13" s="370"/>
      <c r="AO13" s="370"/>
      <c r="AP13" s="370"/>
      <c r="AQ13" s="370"/>
    </row>
    <row r="14">
      <c r="A14" s="370"/>
      <c r="B14" s="175"/>
      <c r="C14" s="394" t="s">
        <v>279</v>
      </c>
      <c r="D14" s="382" t="str">
        <f>'①ひな形'!G33</f>
        <v>mai.h</v>
      </c>
      <c r="E14" s="110"/>
      <c r="F14" s="13"/>
      <c r="G14" s="395" t="str">
        <f>'①ひな形'!H33</f>
        <v>Natsuki.K</v>
      </c>
      <c r="H14" s="110"/>
      <c r="I14" s="13"/>
      <c r="J14" s="395" t="str">
        <f>'①ひな形'!I33</f>
        <v/>
      </c>
      <c r="K14" s="110"/>
      <c r="L14" s="13"/>
      <c r="M14" s="395" t="str">
        <f>'①ひな形'!J33</f>
        <v>asuka</v>
      </c>
      <c r="N14" s="110"/>
      <c r="O14" s="13"/>
      <c r="P14" s="395" t="str">
        <f>'①ひな形'!K33</f>
        <v>asuka</v>
      </c>
      <c r="Q14" s="110"/>
      <c r="R14" s="13"/>
      <c r="S14" s="395" t="str">
        <f>'①ひな形'!L33</f>
        <v/>
      </c>
      <c r="T14" s="110"/>
      <c r="U14" s="13"/>
      <c r="V14" s="395" t="str">
        <f>'①ひな形'!M33</f>
        <v/>
      </c>
      <c r="W14" s="110"/>
      <c r="X14" s="13"/>
      <c r="Y14" s="395" t="str">
        <f>'①ひな形'!N33</f>
        <v>Reiko.R</v>
      </c>
      <c r="Z14" s="110"/>
      <c r="AA14" s="13"/>
      <c r="AB14" s="370"/>
      <c r="AC14" s="370"/>
      <c r="AD14" s="370"/>
      <c r="AE14" s="370"/>
      <c r="AF14" s="370"/>
      <c r="AG14" s="370"/>
      <c r="AH14" s="370"/>
      <c r="AI14" s="370"/>
      <c r="AJ14" s="370"/>
      <c r="AK14" s="370"/>
      <c r="AL14" s="370"/>
      <c r="AM14" s="370"/>
      <c r="AN14" s="370"/>
      <c r="AO14" s="370"/>
      <c r="AP14" s="370"/>
      <c r="AQ14" s="370"/>
    </row>
    <row r="15">
      <c r="A15" s="370"/>
      <c r="B15" s="295"/>
      <c r="C15" s="405" t="s">
        <v>280</v>
      </c>
      <c r="D15" s="382">
        <f>VLOOKUP(D14,'①ひな形'!$C$4:$E$15,3,FALSE)</f>
        <v>1648</v>
      </c>
      <c r="E15" s="110"/>
      <c r="F15" s="13"/>
      <c r="G15" s="382">
        <f>VLOOKUP(G14,'①ひな形'!$C$4:$E$15,3,FALSE)</f>
        <v>2835</v>
      </c>
      <c r="H15" s="110"/>
      <c r="I15" s="13"/>
      <c r="J15" s="382" t="str">
        <f>VLOOKUP(J14,'①ひな形'!$C$4:$E$15,3,FALSE)</f>
        <v>#N/A</v>
      </c>
      <c r="K15" s="110"/>
      <c r="L15" s="13"/>
      <c r="M15" s="382">
        <f>VLOOKUP(M14,'①ひな形'!$C$4:$E$15,3,FALSE)</f>
        <v>1132</v>
      </c>
      <c r="N15" s="110"/>
      <c r="O15" s="13"/>
      <c r="P15" s="382">
        <f>VLOOKUP(P14,'①ひな形'!$C$4:$E$15,3,FALSE)</f>
        <v>1132</v>
      </c>
      <c r="Q15" s="110"/>
      <c r="R15" s="13"/>
      <c r="S15" s="382" t="str">
        <f>VLOOKUP(S14,'①ひな形'!$C$4:$E$15,3,FALSE)</f>
        <v>#N/A</v>
      </c>
      <c r="T15" s="110"/>
      <c r="U15" s="13"/>
      <c r="V15" s="382" t="str">
        <f>VLOOKUP(V14,'①ひな形'!$C$4:$E$15,3,FALSE)</f>
        <v>#N/A</v>
      </c>
      <c r="W15" s="110"/>
      <c r="X15" s="13"/>
      <c r="Y15" s="382">
        <f>VLOOKUP(Y14,'①ひな形'!$C$4:$E$15,3,FALSE)</f>
        <v>2445</v>
      </c>
      <c r="Z15" s="110"/>
      <c r="AA15" s="13"/>
      <c r="AB15" s="370"/>
      <c r="AC15" s="370"/>
      <c r="AD15" s="370"/>
      <c r="AE15" s="370"/>
      <c r="AF15" s="370"/>
      <c r="AG15" s="370"/>
      <c r="AH15" s="370"/>
      <c r="AI15" s="370"/>
      <c r="AJ15" s="370"/>
      <c r="AK15" s="370"/>
      <c r="AL15" s="370"/>
      <c r="AM15" s="370"/>
      <c r="AN15" s="370"/>
      <c r="AO15" s="370"/>
      <c r="AP15" s="370"/>
      <c r="AQ15" s="370"/>
    </row>
    <row r="16">
      <c r="A16" s="370"/>
      <c r="B16" s="383" t="s">
        <v>282</v>
      </c>
      <c r="C16" s="398" t="s">
        <v>277</v>
      </c>
      <c r="D16" s="385" t="str">
        <f>'②PDF'!B13</f>
        <v>close</v>
      </c>
      <c r="E16" s="389" t="s">
        <v>98</v>
      </c>
      <c r="F16" s="390" t="str">
        <f>'②PDF'!D13</f>
        <v/>
      </c>
      <c r="G16" s="385" t="str">
        <f>'②PDF'!E13</f>
        <v>close</v>
      </c>
      <c r="H16" s="389" t="s">
        <v>98</v>
      </c>
      <c r="I16" s="390" t="str">
        <f>'②PDF'!G13</f>
        <v/>
      </c>
      <c r="J16" s="388" t="str">
        <f>'②PDF'!H13</f>
        <v/>
      </c>
      <c r="K16" s="389" t="s">
        <v>98</v>
      </c>
      <c r="L16" s="390" t="str">
        <f>'②PDF'!J13</f>
        <v/>
      </c>
      <c r="M16" s="385" t="str">
        <f>'②PDF'!K13</f>
        <v>close</v>
      </c>
      <c r="N16" s="389" t="s">
        <v>98</v>
      </c>
      <c r="O16" s="390" t="str">
        <f>'②PDF'!M13</f>
        <v/>
      </c>
      <c r="P16" s="385">
        <f>'②PDF'!N13</f>
        <v>1430</v>
      </c>
      <c r="Q16" s="389" t="s">
        <v>98</v>
      </c>
      <c r="R16" s="387">
        <f>'②PDF'!P13</f>
        <v>1530</v>
      </c>
      <c r="S16" s="388" t="str">
        <f>'②PDF'!Q13</f>
        <v/>
      </c>
      <c r="T16" s="389" t="s">
        <v>98</v>
      </c>
      <c r="U16" s="390" t="str">
        <f>'②PDF'!S13</f>
        <v/>
      </c>
      <c r="V16" s="388" t="str">
        <f>'②PDF'!T13</f>
        <v/>
      </c>
      <c r="W16" s="389" t="s">
        <v>98</v>
      </c>
      <c r="X16" s="390" t="str">
        <f>'②PDF'!V13</f>
        <v/>
      </c>
      <c r="Y16" s="385" t="str">
        <f>'②PDF'!W13</f>
        <v>close</v>
      </c>
      <c r="Z16" s="389" t="s">
        <v>98</v>
      </c>
      <c r="AA16" s="390" t="str">
        <f>'②PDF'!Y13</f>
        <v/>
      </c>
      <c r="AB16" s="370"/>
      <c r="AC16" s="370"/>
      <c r="AD16" s="370"/>
      <c r="AE16" s="370"/>
      <c r="AF16" s="370"/>
      <c r="AG16" s="370"/>
      <c r="AH16" s="370"/>
      <c r="AI16" s="370"/>
      <c r="AJ16" s="370"/>
      <c r="AK16" s="370"/>
      <c r="AL16" s="370"/>
      <c r="AM16" s="370"/>
      <c r="AN16" s="370"/>
      <c r="AO16" s="370"/>
      <c r="AP16" s="370"/>
      <c r="AQ16" s="370"/>
    </row>
    <row r="17" ht="18.75" customHeight="1">
      <c r="A17" s="370"/>
      <c r="B17" s="391"/>
      <c r="C17" s="392" t="s">
        <v>278</v>
      </c>
      <c r="D17" s="406"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148"/>
      <c r="F17" s="28"/>
      <c r="G17" s="406"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#N/A</v>
      </c>
      <c r="H17" s="148"/>
      <c r="I17" s="28"/>
      <c r="J17" s="406"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148"/>
      <c r="L17" s="28"/>
      <c r="M17" s="406"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N17" s="148"/>
      <c r="O17" s="28"/>
      <c r="P17" s="406"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Hip＆Leg🔰</v>
      </c>
      <c r="Q17" s="148"/>
      <c r="R17" s="28"/>
      <c r="S17" s="406"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148"/>
      <c r="U17" s="28"/>
      <c r="V17" s="406"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#N/A</v>
      </c>
      <c r="W17" s="148"/>
      <c r="X17" s="28"/>
      <c r="Y17" s="406"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148"/>
      <c r="AA17" s="28"/>
      <c r="AB17" s="370"/>
      <c r="AC17" s="370"/>
      <c r="AD17" s="370"/>
      <c r="AE17" s="370"/>
      <c r="AF17" s="370"/>
      <c r="AG17" s="370"/>
      <c r="AH17" s="370"/>
      <c r="AI17" s="370"/>
      <c r="AJ17" s="370"/>
      <c r="AK17" s="370"/>
      <c r="AL17" s="370"/>
      <c r="AM17" s="370"/>
      <c r="AN17" s="370"/>
      <c r="AO17" s="370"/>
      <c r="AP17" s="370"/>
      <c r="AQ17" s="370"/>
    </row>
    <row r="18" ht="18.75" customHeight="1">
      <c r="A18" s="370"/>
      <c r="B18" s="391"/>
      <c r="C18" s="391"/>
      <c r="D18" s="295"/>
      <c r="E18" s="207"/>
      <c r="F18" s="208"/>
      <c r="G18" s="295"/>
      <c r="H18" s="207"/>
      <c r="I18" s="208"/>
      <c r="J18" s="295"/>
      <c r="K18" s="207"/>
      <c r="L18" s="208"/>
      <c r="M18" s="295"/>
      <c r="N18" s="207"/>
      <c r="O18" s="208"/>
      <c r="P18" s="295"/>
      <c r="Q18" s="207"/>
      <c r="R18" s="208"/>
      <c r="S18" s="295"/>
      <c r="T18" s="207"/>
      <c r="U18" s="208"/>
      <c r="V18" s="295"/>
      <c r="W18" s="207"/>
      <c r="X18" s="208"/>
      <c r="Y18" s="295"/>
      <c r="Z18" s="207"/>
      <c r="AA18" s="208"/>
      <c r="AB18" s="370"/>
      <c r="AC18" s="370"/>
      <c r="AD18" s="370"/>
      <c r="AE18" s="370"/>
      <c r="AF18" s="370"/>
      <c r="AG18" s="370"/>
      <c r="AH18" s="370"/>
      <c r="AI18" s="370"/>
      <c r="AJ18" s="370"/>
      <c r="AK18" s="370"/>
      <c r="AL18" s="370"/>
      <c r="AM18" s="370"/>
      <c r="AN18" s="370"/>
      <c r="AO18" s="370"/>
      <c r="AP18" s="370"/>
      <c r="AQ18" s="370"/>
    </row>
    <row r="19">
      <c r="A19" s="370"/>
      <c r="B19" s="391"/>
      <c r="C19" s="392" t="s">
        <v>38</v>
      </c>
      <c r="D19" s="395"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110"/>
      <c r="F19" s="13"/>
      <c r="G19" s="395"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#N/A</v>
      </c>
      <c r="H19" s="110"/>
      <c r="I19" s="13"/>
      <c r="J19" s="395"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110"/>
      <c r="L19" s="13"/>
      <c r="M19" s="395"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#N/A</v>
      </c>
      <c r="N19" s="110"/>
      <c r="O19" s="13"/>
      <c r="P19" s="395"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P00007</v>
      </c>
      <c r="Q19" s="110"/>
      <c r="R19" s="13"/>
      <c r="S19" s="395"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110"/>
      <c r="U19" s="13"/>
      <c r="V19" s="395"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#N/A</v>
      </c>
      <c r="W19" s="110"/>
      <c r="X19" s="13"/>
      <c r="Y19" s="395"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110"/>
      <c r="AA19" s="13"/>
      <c r="AB19" s="370"/>
      <c r="AC19" s="370"/>
      <c r="AD19" s="370"/>
      <c r="AE19" s="370"/>
      <c r="AF19" s="370"/>
      <c r="AG19" s="370"/>
      <c r="AH19" s="370"/>
      <c r="AI19" s="370"/>
      <c r="AJ19" s="370"/>
      <c r="AK19" s="370"/>
      <c r="AL19" s="370"/>
      <c r="AM19" s="370"/>
      <c r="AN19" s="370"/>
      <c r="AO19" s="370"/>
      <c r="AP19" s="370"/>
      <c r="AQ19" s="370"/>
    </row>
    <row r="20">
      <c r="A20" s="370"/>
      <c r="B20" s="391"/>
      <c r="C20" s="394" t="s">
        <v>279</v>
      </c>
      <c r="D20" s="395" t="str">
        <f>'①ひな形'!G35</f>
        <v/>
      </c>
      <c r="E20" s="110"/>
      <c r="F20" s="13"/>
      <c r="G20" s="395" t="str">
        <f>'①ひな形'!H35</f>
        <v/>
      </c>
      <c r="H20" s="110"/>
      <c r="I20" s="13"/>
      <c r="J20" s="395" t="str">
        <f>'①ひな形'!I35</f>
        <v/>
      </c>
      <c r="K20" s="110"/>
      <c r="L20" s="13"/>
      <c r="M20" s="395" t="str">
        <f>'①ひな形'!J35</f>
        <v/>
      </c>
      <c r="N20" s="110"/>
      <c r="O20" s="13"/>
      <c r="P20" s="395" t="str">
        <f>'①ひな形'!K35</f>
        <v>mai.h</v>
      </c>
      <c r="Q20" s="110"/>
      <c r="R20" s="13"/>
      <c r="S20" s="395" t="str">
        <f>'①ひな形'!L35</f>
        <v/>
      </c>
      <c r="T20" s="110"/>
      <c r="U20" s="13"/>
      <c r="V20" s="395" t="str">
        <f>'①ひな形'!M35</f>
        <v/>
      </c>
      <c r="W20" s="110"/>
      <c r="X20" s="13"/>
      <c r="Y20" s="395" t="str">
        <f>'①ひな形'!N35</f>
        <v/>
      </c>
      <c r="Z20" s="110"/>
      <c r="AA20" s="13"/>
      <c r="AB20" s="370"/>
      <c r="AC20" s="370"/>
      <c r="AD20" s="370"/>
      <c r="AE20" s="370"/>
      <c r="AF20" s="370"/>
      <c r="AG20" s="370"/>
      <c r="AH20" s="370"/>
      <c r="AI20" s="370"/>
      <c r="AJ20" s="370"/>
      <c r="AK20" s="370"/>
      <c r="AL20" s="370"/>
      <c r="AM20" s="370"/>
      <c r="AN20" s="370"/>
      <c r="AO20" s="370"/>
      <c r="AP20" s="370"/>
      <c r="AQ20" s="370"/>
    </row>
    <row r="21">
      <c r="A21" s="370"/>
      <c r="B21" s="396"/>
      <c r="C21" s="405" t="s">
        <v>280</v>
      </c>
      <c r="D21" s="395" t="str">
        <f>VLOOKUP(D20,'①ひな形'!$C$4:$E$15,3,FALSE)</f>
        <v>#N/A</v>
      </c>
      <c r="E21" s="110"/>
      <c r="F21" s="13"/>
      <c r="G21" s="395" t="str">
        <f>VLOOKUP(G20,'①ひな形'!$C$4:$E$15,3,FALSE)</f>
        <v>#N/A</v>
      </c>
      <c r="H21" s="110"/>
      <c r="I21" s="13"/>
      <c r="J21" s="395" t="str">
        <f>VLOOKUP(J20,'①ひな形'!$C$4:$E$15,3,FALSE)</f>
        <v>#N/A</v>
      </c>
      <c r="K21" s="110"/>
      <c r="L21" s="13"/>
      <c r="M21" s="395" t="str">
        <f>VLOOKUP(M20,'①ひな形'!$C$4:$E$15,3,FALSE)</f>
        <v>#N/A</v>
      </c>
      <c r="N21" s="110"/>
      <c r="O21" s="13"/>
      <c r="P21" s="395">
        <f>VLOOKUP(P20,'①ひな形'!$C$4:$E$15,3,FALSE)</f>
        <v>1648</v>
      </c>
      <c r="Q21" s="110"/>
      <c r="R21" s="13"/>
      <c r="S21" s="395" t="str">
        <f>VLOOKUP(S20,'①ひな形'!$C$4:$E$15,3,FALSE)</f>
        <v>#N/A</v>
      </c>
      <c r="T21" s="110"/>
      <c r="U21" s="13"/>
      <c r="V21" s="395" t="str">
        <f>VLOOKUP(V20,'①ひな形'!$C$4:$E$15,3,FALSE)</f>
        <v>#N/A</v>
      </c>
      <c r="W21" s="110"/>
      <c r="X21" s="13"/>
      <c r="Y21" s="395" t="str">
        <f>VLOOKUP(Y20,'①ひな形'!$C$4:$E$15,3,FALSE)</f>
        <v>#N/A</v>
      </c>
      <c r="Z21" s="110"/>
      <c r="AA21" s="13"/>
      <c r="AB21" s="370"/>
      <c r="AC21" s="370"/>
      <c r="AD21" s="370"/>
      <c r="AE21" s="370"/>
      <c r="AF21" s="370"/>
      <c r="AG21" s="370"/>
      <c r="AH21" s="370"/>
      <c r="AI21" s="370"/>
      <c r="AJ21" s="370"/>
      <c r="AK21" s="370"/>
      <c r="AL21" s="370"/>
      <c r="AM21" s="370"/>
      <c r="AN21" s="370"/>
      <c r="AO21" s="370"/>
      <c r="AP21" s="370"/>
      <c r="AQ21" s="370"/>
    </row>
    <row r="22">
      <c r="A22" s="370"/>
      <c r="B22" s="383" t="s">
        <v>458</v>
      </c>
      <c r="C22" s="398" t="s">
        <v>277</v>
      </c>
      <c r="D22" s="388" t="str">
        <f>'②PDF'!B17</f>
        <v/>
      </c>
      <c r="E22" s="423" t="str">
        <f>'②PDF'!C17</f>
        <v/>
      </c>
      <c r="F22" s="390" t="str">
        <f>'②PDF'!D17</f>
        <v/>
      </c>
      <c r="G22" s="388" t="str">
        <f>'②PDF'!E17</f>
        <v/>
      </c>
      <c r="H22" s="423" t="str">
        <f>'②PDF'!F17</f>
        <v/>
      </c>
      <c r="I22" s="390" t="str">
        <f>'②PDF'!G17</f>
        <v/>
      </c>
      <c r="J22" s="388" t="str">
        <f>'②PDF'!H17</f>
        <v/>
      </c>
      <c r="K22" s="423" t="str">
        <f>'②PDF'!I17</f>
        <v/>
      </c>
      <c r="L22" s="390" t="str">
        <f>'②PDF'!J17</f>
        <v/>
      </c>
      <c r="M22" s="388" t="str">
        <f>'②PDF'!K17</f>
        <v/>
      </c>
      <c r="N22" s="423" t="str">
        <f>'②PDF'!L17</f>
        <v/>
      </c>
      <c r="O22" s="390" t="str">
        <f>'②PDF'!M17</f>
        <v/>
      </c>
      <c r="P22" s="385">
        <f>'②PDF'!N17</f>
        <v>1630</v>
      </c>
      <c r="Q22" s="424" t="str">
        <f>'②PDF'!O17</f>
        <v>～</v>
      </c>
      <c r="R22" s="387">
        <f>'②PDF'!P17</f>
        <v>1730</v>
      </c>
      <c r="S22" s="388" t="str">
        <f>'②PDF'!Q17</f>
        <v/>
      </c>
      <c r="T22" s="423" t="str">
        <f>'②PDF'!R17</f>
        <v/>
      </c>
      <c r="U22" s="390" t="str">
        <f>'②PDF'!S17</f>
        <v/>
      </c>
      <c r="V22" s="388" t="str">
        <f>'②PDF'!T17</f>
        <v/>
      </c>
      <c r="W22" s="423" t="str">
        <f>'②PDF'!U17</f>
        <v/>
      </c>
      <c r="X22" s="390" t="str">
        <f>'②PDF'!V17</f>
        <v/>
      </c>
      <c r="Y22" s="388" t="str">
        <f>'②PDF'!W17</f>
        <v/>
      </c>
      <c r="Z22" s="423" t="str">
        <f>'②PDF'!X17</f>
        <v/>
      </c>
      <c r="AA22" s="390" t="str">
        <f>'②PDF'!Y17</f>
        <v/>
      </c>
      <c r="AB22" s="370"/>
      <c r="AC22" s="370"/>
      <c r="AD22" s="370"/>
      <c r="AE22" s="370"/>
      <c r="AF22" s="370"/>
      <c r="AG22" s="370"/>
      <c r="AH22" s="370"/>
      <c r="AI22" s="370"/>
      <c r="AJ22" s="370"/>
      <c r="AK22" s="370"/>
      <c r="AL22" s="370"/>
      <c r="AM22" s="370"/>
      <c r="AN22" s="370"/>
      <c r="AO22" s="370"/>
      <c r="AP22" s="370"/>
      <c r="AQ22" s="370"/>
    </row>
    <row r="23" ht="18.75" customHeight="1">
      <c r="A23" s="370"/>
      <c r="B23" s="391"/>
      <c r="C23" s="392" t="s">
        <v>278</v>
      </c>
      <c r="D23" s="406"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148"/>
      <c r="F23" s="28"/>
      <c r="G23" s="406"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148"/>
      <c r="I23" s="28"/>
      <c r="J23" s="406"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148"/>
      <c r="L23" s="28"/>
      <c r="M23" s="406"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148"/>
      <c r="O23" s="28"/>
      <c r="P23" s="406"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Basic🔰</v>
      </c>
      <c r="Q23" s="148"/>
      <c r="R23" s="28"/>
      <c r="S23" s="406"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48"/>
      <c r="U23" s="28"/>
      <c r="V23" s="406"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48"/>
      <c r="X23" s="28"/>
      <c r="Y23" s="406"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148"/>
      <c r="AA23" s="28"/>
      <c r="AB23" s="370"/>
      <c r="AC23" s="370"/>
      <c r="AD23" s="370"/>
      <c r="AE23" s="370"/>
      <c r="AF23" s="370"/>
      <c r="AG23" s="370"/>
      <c r="AH23" s="370"/>
      <c r="AI23" s="370"/>
      <c r="AJ23" s="370"/>
      <c r="AK23" s="370"/>
      <c r="AL23" s="370"/>
      <c r="AM23" s="370"/>
      <c r="AN23" s="370"/>
      <c r="AO23" s="370"/>
      <c r="AP23" s="370"/>
      <c r="AQ23" s="370"/>
    </row>
    <row r="24" ht="18.75" customHeight="1">
      <c r="A24" s="370"/>
      <c r="B24" s="391"/>
      <c r="C24" s="391"/>
      <c r="D24" s="295"/>
      <c r="E24" s="207"/>
      <c r="F24" s="208"/>
      <c r="G24" s="295"/>
      <c r="H24" s="207"/>
      <c r="I24" s="208"/>
      <c r="J24" s="295"/>
      <c r="K24" s="207"/>
      <c r="L24" s="208"/>
      <c r="M24" s="295"/>
      <c r="N24" s="207"/>
      <c r="O24" s="208"/>
      <c r="P24" s="295"/>
      <c r="Q24" s="207"/>
      <c r="R24" s="208"/>
      <c r="S24" s="295"/>
      <c r="T24" s="207"/>
      <c r="U24" s="208"/>
      <c r="V24" s="295"/>
      <c r="W24" s="207"/>
      <c r="X24" s="208"/>
      <c r="Y24" s="295"/>
      <c r="Z24" s="207"/>
      <c r="AA24" s="208"/>
      <c r="AB24" s="370"/>
      <c r="AC24" s="370"/>
      <c r="AD24" s="370"/>
      <c r="AE24" s="370"/>
      <c r="AF24" s="370"/>
      <c r="AG24" s="370"/>
      <c r="AH24" s="370"/>
      <c r="AI24" s="370"/>
      <c r="AJ24" s="370"/>
      <c r="AK24" s="370"/>
      <c r="AL24" s="370"/>
      <c r="AM24" s="370"/>
      <c r="AN24" s="370"/>
      <c r="AO24" s="370"/>
      <c r="AP24" s="370"/>
      <c r="AQ24" s="370"/>
    </row>
    <row r="25">
      <c r="A25" s="370"/>
      <c r="B25" s="391"/>
      <c r="C25" s="392" t="s">
        <v>38</v>
      </c>
      <c r="D25" s="395"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110"/>
      <c r="F25" s="13"/>
      <c r="G25" s="395"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110"/>
      <c r="I25" s="13"/>
      <c r="J25" s="395"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110"/>
      <c r="L25" s="13"/>
      <c r="M25" s="395"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110"/>
      <c r="O25" s="13"/>
      <c r="P25" s="395"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P00001</v>
      </c>
      <c r="Q25" s="110"/>
      <c r="R25" s="13"/>
      <c r="S25" s="395"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110"/>
      <c r="U25" s="13"/>
      <c r="V25" s="395"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110"/>
      <c r="X25" s="13"/>
      <c r="Y25" s="395"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110"/>
      <c r="AA25" s="13"/>
      <c r="AB25" s="370"/>
      <c r="AC25" s="370"/>
      <c r="AD25" s="370"/>
      <c r="AE25" s="370"/>
      <c r="AF25" s="370"/>
      <c r="AG25" s="370"/>
      <c r="AH25" s="370"/>
      <c r="AI25" s="370"/>
      <c r="AJ25" s="370"/>
      <c r="AK25" s="370"/>
      <c r="AL25" s="370"/>
      <c r="AM25" s="370"/>
      <c r="AN25" s="370"/>
      <c r="AO25" s="370"/>
      <c r="AP25" s="370"/>
      <c r="AQ25" s="370"/>
    </row>
    <row r="26">
      <c r="A26" s="370"/>
      <c r="B26" s="391"/>
      <c r="C26" s="394" t="s">
        <v>279</v>
      </c>
      <c r="D26" s="395" t="str">
        <f>'①ひな形'!G37</f>
        <v/>
      </c>
      <c r="E26" s="110"/>
      <c r="F26" s="13"/>
      <c r="G26" s="395" t="str">
        <f>'①ひな形'!H37</f>
        <v/>
      </c>
      <c r="H26" s="110"/>
      <c r="I26" s="13"/>
      <c r="J26" s="395" t="str">
        <f>'①ひな形'!I37</f>
        <v/>
      </c>
      <c r="K26" s="110"/>
      <c r="L26" s="13"/>
      <c r="M26" s="395" t="str">
        <f>'①ひな形'!J37</f>
        <v/>
      </c>
      <c r="N26" s="110"/>
      <c r="O26" s="13"/>
      <c r="P26" s="395" t="str">
        <f>'①ひな形'!K37</f>
        <v>asuka</v>
      </c>
      <c r="Q26" s="110"/>
      <c r="R26" s="13"/>
      <c r="S26" s="395" t="str">
        <f>'①ひな形'!L37</f>
        <v/>
      </c>
      <c r="T26" s="110"/>
      <c r="U26" s="13"/>
      <c r="V26" s="395" t="str">
        <f>'①ひな形'!M37</f>
        <v/>
      </c>
      <c r="W26" s="110"/>
      <c r="X26" s="13"/>
      <c r="Y26" s="395" t="str">
        <f>'①ひな形'!N37</f>
        <v/>
      </c>
      <c r="Z26" s="110"/>
      <c r="AA26" s="13"/>
      <c r="AB26" s="370"/>
      <c r="AC26" s="370"/>
      <c r="AD26" s="370"/>
      <c r="AE26" s="370"/>
      <c r="AF26" s="370"/>
      <c r="AG26" s="370"/>
      <c r="AH26" s="370"/>
      <c r="AI26" s="370"/>
      <c r="AJ26" s="370"/>
      <c r="AK26" s="370"/>
      <c r="AL26" s="370"/>
      <c r="AM26" s="370"/>
      <c r="AN26" s="370"/>
      <c r="AO26" s="370"/>
      <c r="AP26" s="370"/>
      <c r="AQ26" s="370"/>
    </row>
    <row r="27">
      <c r="A27" s="370"/>
      <c r="B27" s="396"/>
      <c r="C27" s="405" t="s">
        <v>280</v>
      </c>
      <c r="D27" s="395" t="str">
        <f>VLOOKUP(D26,'①ひな形'!$C$4:$E$15,3,FALSE)</f>
        <v>#N/A</v>
      </c>
      <c r="E27" s="110"/>
      <c r="F27" s="13"/>
      <c r="G27" s="395" t="str">
        <f>VLOOKUP(G26,'①ひな形'!$C$4:$E$15,3,FALSE)</f>
        <v>#N/A</v>
      </c>
      <c r="H27" s="110"/>
      <c r="I27" s="13"/>
      <c r="J27" s="395" t="str">
        <f>VLOOKUP(J26,'①ひな形'!$C$4:$E$15,3,FALSE)</f>
        <v>#N/A</v>
      </c>
      <c r="K27" s="110"/>
      <c r="L27" s="13"/>
      <c r="M27" s="395" t="str">
        <f>VLOOKUP(M26,'①ひな形'!$C$4:$E$15,3,FALSE)</f>
        <v>#N/A</v>
      </c>
      <c r="N27" s="110"/>
      <c r="O27" s="13"/>
      <c r="P27" s="395">
        <f>VLOOKUP(P26,'①ひな形'!$C$4:$E$15,3,FALSE)</f>
        <v>1132</v>
      </c>
      <c r="Q27" s="110"/>
      <c r="R27" s="13"/>
      <c r="S27" s="395" t="str">
        <f>VLOOKUP(S26,'①ひな形'!$C$4:$E$15,3,FALSE)</f>
        <v>#N/A</v>
      </c>
      <c r="T27" s="110"/>
      <c r="U27" s="13"/>
      <c r="V27" s="395" t="str">
        <f>VLOOKUP(V26,'①ひな形'!$C$4:$E$15,3,FALSE)</f>
        <v>#N/A</v>
      </c>
      <c r="W27" s="110"/>
      <c r="X27" s="13"/>
      <c r="Y27" s="395" t="str">
        <f>VLOOKUP(Y26,'①ひな形'!$C$4:$E$15,3,FALSE)</f>
        <v>#N/A</v>
      </c>
      <c r="Z27" s="110"/>
      <c r="AA27" s="13"/>
      <c r="AB27" s="370"/>
      <c r="AC27" s="370"/>
      <c r="AD27" s="370"/>
      <c r="AE27" s="370"/>
      <c r="AF27" s="370"/>
      <c r="AG27" s="370"/>
      <c r="AH27" s="370"/>
      <c r="AI27" s="370"/>
      <c r="AJ27" s="370"/>
      <c r="AK27" s="370"/>
      <c r="AL27" s="370"/>
      <c r="AM27" s="370"/>
      <c r="AN27" s="370"/>
      <c r="AO27" s="370"/>
      <c r="AP27" s="370"/>
      <c r="AQ27" s="370"/>
    </row>
    <row r="28">
      <c r="A28" s="370"/>
      <c r="B28" s="383" t="s">
        <v>467</v>
      </c>
      <c r="C28" s="398" t="s">
        <v>277</v>
      </c>
      <c r="D28" s="388" t="str">
        <f>'②PDF'!B21</f>
        <v/>
      </c>
      <c r="E28" s="423" t="str">
        <f>'②PDF'!C21</f>
        <v/>
      </c>
      <c r="F28" s="390" t="str">
        <f>'②PDF'!D21</f>
        <v/>
      </c>
      <c r="G28" s="388" t="str">
        <f>'②PDF'!E21</f>
        <v/>
      </c>
      <c r="H28" s="423" t="str">
        <f>'②PDF'!F21</f>
        <v/>
      </c>
      <c r="I28" s="390" t="str">
        <f>'②PDF'!G21</f>
        <v/>
      </c>
      <c r="J28" s="388" t="str">
        <f>'②PDF'!H21</f>
        <v/>
      </c>
      <c r="K28" s="423" t="str">
        <f>'②PDF'!I21</f>
        <v/>
      </c>
      <c r="L28" s="390" t="str">
        <f>'②PDF'!J21</f>
        <v/>
      </c>
      <c r="M28" s="388" t="str">
        <f>'②PDF'!K21</f>
        <v/>
      </c>
      <c r="N28" s="423" t="str">
        <f>'②PDF'!L21</f>
        <v/>
      </c>
      <c r="O28" s="390" t="str">
        <f>'②PDF'!M21</f>
        <v/>
      </c>
      <c r="P28" s="385" t="str">
        <f>'②PDF'!N21</f>
        <v>close</v>
      </c>
      <c r="Q28" s="423" t="str">
        <f>'②PDF'!O21</f>
        <v/>
      </c>
      <c r="R28" s="390" t="str">
        <f>'②PDF'!P21</f>
        <v/>
      </c>
      <c r="S28" s="388" t="str">
        <f>'②PDF'!Q21</f>
        <v/>
      </c>
      <c r="T28" s="423" t="str">
        <f>'②PDF'!R21</f>
        <v/>
      </c>
      <c r="U28" s="390" t="str">
        <f>'②PDF'!S21</f>
        <v/>
      </c>
      <c r="V28" s="388" t="str">
        <f>'②PDF'!T21</f>
        <v/>
      </c>
      <c r="W28" s="423" t="str">
        <f>'②PDF'!U21</f>
        <v/>
      </c>
      <c r="X28" s="390" t="str">
        <f>'②PDF'!V21</f>
        <v/>
      </c>
      <c r="Y28" s="388" t="str">
        <f>'②PDF'!W21</f>
        <v/>
      </c>
      <c r="Z28" s="423" t="str">
        <f>'②PDF'!X21</f>
        <v/>
      </c>
      <c r="AA28" s="390" t="str">
        <f>'②PDF'!Y21</f>
        <v/>
      </c>
      <c r="AB28" s="370"/>
      <c r="AC28" s="370"/>
      <c r="AD28" s="370"/>
      <c r="AE28" s="370"/>
      <c r="AF28" s="370"/>
      <c r="AG28" s="370"/>
      <c r="AH28" s="370"/>
      <c r="AI28" s="370"/>
      <c r="AJ28" s="370"/>
      <c r="AK28" s="370"/>
      <c r="AL28" s="370"/>
      <c r="AM28" s="370"/>
      <c r="AN28" s="370"/>
      <c r="AO28" s="370"/>
      <c r="AP28" s="370"/>
      <c r="AQ28" s="370"/>
    </row>
    <row r="29" ht="18.75" customHeight="1">
      <c r="A29" s="370"/>
      <c r="B29" s="391"/>
      <c r="C29" s="392" t="s">
        <v>278</v>
      </c>
      <c r="D29" s="406"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48"/>
      <c r="F29" s="28"/>
      <c r="G29" s="406"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48"/>
      <c r="I29" s="28"/>
      <c r="J29" s="406"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48"/>
      <c r="L29" s="28"/>
      <c r="M29" s="406"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48"/>
      <c r="O29" s="28"/>
      <c r="P29" s="406"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48"/>
      <c r="R29" s="28"/>
      <c r="S29" s="406"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48"/>
      <c r="U29" s="28"/>
      <c r="V29" s="406"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48"/>
      <c r="X29" s="28"/>
      <c r="Y29" s="406"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48"/>
      <c r="AA29" s="28"/>
      <c r="AB29" s="370"/>
      <c r="AC29" s="370"/>
      <c r="AD29" s="370"/>
      <c r="AE29" s="370"/>
      <c r="AF29" s="370"/>
      <c r="AG29" s="370"/>
      <c r="AH29" s="370"/>
      <c r="AI29" s="370"/>
      <c r="AJ29" s="370"/>
      <c r="AK29" s="370"/>
      <c r="AL29" s="370"/>
      <c r="AM29" s="370"/>
      <c r="AN29" s="370"/>
      <c r="AO29" s="370"/>
      <c r="AP29" s="370"/>
      <c r="AQ29" s="370"/>
    </row>
    <row r="30" ht="18.75" customHeight="1">
      <c r="A30" s="370"/>
      <c r="B30" s="391"/>
      <c r="C30" s="391"/>
      <c r="D30" s="295"/>
      <c r="E30" s="207"/>
      <c r="F30" s="208"/>
      <c r="G30" s="295"/>
      <c r="H30" s="207"/>
      <c r="I30" s="208"/>
      <c r="J30" s="295"/>
      <c r="K30" s="207"/>
      <c r="L30" s="208"/>
      <c r="M30" s="295"/>
      <c r="N30" s="207"/>
      <c r="O30" s="208"/>
      <c r="P30" s="295"/>
      <c r="Q30" s="207"/>
      <c r="R30" s="208"/>
      <c r="S30" s="295"/>
      <c r="T30" s="207"/>
      <c r="U30" s="208"/>
      <c r="V30" s="295"/>
      <c r="W30" s="207"/>
      <c r="X30" s="208"/>
      <c r="Y30" s="295"/>
      <c r="Z30" s="207"/>
      <c r="AA30" s="208"/>
      <c r="AB30" s="370"/>
      <c r="AC30" s="370"/>
      <c r="AD30" s="370"/>
      <c r="AE30" s="370"/>
      <c r="AF30" s="370"/>
      <c r="AG30" s="370"/>
      <c r="AH30" s="370"/>
      <c r="AI30" s="370"/>
      <c r="AJ30" s="370"/>
      <c r="AK30" s="370"/>
      <c r="AL30" s="370"/>
      <c r="AM30" s="370"/>
      <c r="AN30" s="370"/>
      <c r="AO30" s="370"/>
      <c r="AP30" s="370"/>
      <c r="AQ30" s="370"/>
    </row>
    <row r="31">
      <c r="A31" s="370"/>
      <c r="B31" s="391"/>
      <c r="C31" s="392" t="s">
        <v>38</v>
      </c>
      <c r="D31" s="395"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110"/>
      <c r="F31" s="13"/>
      <c r="G31" s="395"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110"/>
      <c r="I31" s="13"/>
      <c r="J31" s="395"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110"/>
      <c r="L31" s="13"/>
      <c r="M31" s="395"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110"/>
      <c r="O31" s="13"/>
      <c r="P31" s="395"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110"/>
      <c r="R31" s="13"/>
      <c r="S31" s="395"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110"/>
      <c r="U31" s="13"/>
      <c r="V31" s="395"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110"/>
      <c r="X31" s="13"/>
      <c r="Y31" s="395"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110"/>
      <c r="AA31" s="13"/>
      <c r="AB31" s="370"/>
      <c r="AC31" s="370"/>
      <c r="AD31" s="370"/>
      <c r="AE31" s="370"/>
      <c r="AF31" s="370"/>
      <c r="AG31" s="370"/>
      <c r="AH31" s="370"/>
      <c r="AI31" s="370"/>
      <c r="AJ31" s="370"/>
      <c r="AK31" s="370"/>
      <c r="AL31" s="370"/>
      <c r="AM31" s="370"/>
      <c r="AN31" s="370"/>
      <c r="AO31" s="370"/>
      <c r="AP31" s="370"/>
      <c r="AQ31" s="370"/>
    </row>
    <row r="32">
      <c r="A32" s="370"/>
      <c r="B32" s="391"/>
      <c r="C32" s="394" t="s">
        <v>279</v>
      </c>
      <c r="D32" s="395" t="str">
        <f>'①ひな形'!G39</f>
        <v/>
      </c>
      <c r="E32" s="110"/>
      <c r="F32" s="13"/>
      <c r="G32" s="395" t="str">
        <f>'①ひな形'!H39</f>
        <v/>
      </c>
      <c r="H32" s="110"/>
      <c r="I32" s="13"/>
      <c r="J32" s="395" t="str">
        <f>'①ひな形'!I39</f>
        <v/>
      </c>
      <c r="K32" s="110"/>
      <c r="L32" s="13"/>
      <c r="M32" s="395" t="str">
        <f>'①ひな形'!J39</f>
        <v/>
      </c>
      <c r="N32" s="110"/>
      <c r="O32" s="13"/>
      <c r="P32" s="395" t="str">
        <f>'①ひな形'!K39</f>
        <v/>
      </c>
      <c r="Q32" s="110"/>
      <c r="R32" s="13"/>
      <c r="S32" s="395" t="str">
        <f>'①ひな形'!L39</f>
        <v/>
      </c>
      <c r="T32" s="110"/>
      <c r="U32" s="13"/>
      <c r="V32" s="395" t="str">
        <f>'①ひな形'!M39</f>
        <v/>
      </c>
      <c r="W32" s="110"/>
      <c r="X32" s="13"/>
      <c r="Y32" s="395" t="str">
        <f>'①ひな形'!N39</f>
        <v/>
      </c>
      <c r="Z32" s="110"/>
      <c r="AA32" s="13"/>
      <c r="AB32" s="370"/>
      <c r="AC32" s="370"/>
      <c r="AD32" s="370"/>
      <c r="AE32" s="370"/>
      <c r="AF32" s="370"/>
      <c r="AG32" s="370"/>
      <c r="AH32" s="370"/>
      <c r="AI32" s="370"/>
      <c r="AJ32" s="370"/>
      <c r="AK32" s="370"/>
      <c r="AL32" s="370"/>
      <c r="AM32" s="370"/>
      <c r="AN32" s="370"/>
      <c r="AO32" s="370"/>
      <c r="AP32" s="370"/>
      <c r="AQ32" s="370"/>
    </row>
    <row r="33">
      <c r="A33" s="370"/>
      <c r="B33" s="396"/>
      <c r="C33" s="405" t="s">
        <v>280</v>
      </c>
      <c r="D33" s="395" t="str">
        <f>VLOOKUP(D32,'①ひな形'!$C$4:$E$15,3,FALSE)</f>
        <v>#N/A</v>
      </c>
      <c r="E33" s="110"/>
      <c r="F33" s="13"/>
      <c r="G33" s="395" t="str">
        <f>VLOOKUP(G32,'①ひな形'!$C$4:$E$15,3,FALSE)</f>
        <v>#N/A</v>
      </c>
      <c r="H33" s="110"/>
      <c r="I33" s="13"/>
      <c r="J33" s="395" t="str">
        <f>VLOOKUP(J32,'①ひな形'!$C$4:$E$15,3,FALSE)</f>
        <v>#N/A</v>
      </c>
      <c r="K33" s="110"/>
      <c r="L33" s="13"/>
      <c r="M33" s="395" t="str">
        <f>VLOOKUP(M32,'①ひな形'!$C$4:$E$15,3,FALSE)</f>
        <v>#N/A</v>
      </c>
      <c r="N33" s="110"/>
      <c r="O33" s="13"/>
      <c r="P33" s="395" t="str">
        <f>VLOOKUP(P32,'①ひな形'!$C$4:$E$15,3,FALSE)</f>
        <v>#N/A</v>
      </c>
      <c r="Q33" s="110"/>
      <c r="R33" s="13"/>
      <c r="S33" s="395" t="str">
        <f>VLOOKUP(S32,'①ひな形'!$C$4:$E$15,3,FALSE)</f>
        <v>#N/A</v>
      </c>
      <c r="T33" s="110"/>
      <c r="U33" s="13"/>
      <c r="V33" s="395" t="str">
        <f>VLOOKUP(V32,'①ひな形'!$C$4:$E$15,3,FALSE)</f>
        <v>#N/A</v>
      </c>
      <c r="W33" s="110"/>
      <c r="X33" s="13"/>
      <c r="Y33" s="395" t="str">
        <f>VLOOKUP(Y32,'①ひな形'!$C$4:$E$15,3,FALSE)</f>
        <v>#N/A</v>
      </c>
      <c r="Z33" s="110"/>
      <c r="AA33" s="13"/>
      <c r="AB33" s="370"/>
      <c r="AC33" s="370"/>
      <c r="AD33" s="370"/>
      <c r="AE33" s="370"/>
      <c r="AF33" s="370"/>
      <c r="AG33" s="370"/>
      <c r="AH33" s="370"/>
      <c r="AI33" s="370"/>
      <c r="AJ33" s="370"/>
      <c r="AK33" s="370"/>
      <c r="AL33" s="370"/>
      <c r="AM33" s="370"/>
      <c r="AN33" s="370"/>
      <c r="AO33" s="370"/>
      <c r="AP33" s="370"/>
      <c r="AQ33" s="370"/>
    </row>
    <row r="34">
      <c r="A34" s="370"/>
      <c r="B34" s="383" t="s">
        <v>468</v>
      </c>
      <c r="C34" s="398" t="s">
        <v>277</v>
      </c>
      <c r="D34" s="388" t="str">
        <f>'②PDF'!B25</f>
        <v/>
      </c>
      <c r="E34" s="423" t="str">
        <f>'②PDF'!C25</f>
        <v/>
      </c>
      <c r="F34" s="390" t="str">
        <f>'②PDF'!D25</f>
        <v/>
      </c>
      <c r="G34" s="388" t="str">
        <f>'②PDF'!E25</f>
        <v/>
      </c>
      <c r="H34" s="423" t="str">
        <f>'②PDF'!F25</f>
        <v/>
      </c>
      <c r="I34" s="390" t="str">
        <f>'②PDF'!G25</f>
        <v/>
      </c>
      <c r="J34" s="388" t="str">
        <f>'②PDF'!H25</f>
        <v/>
      </c>
      <c r="K34" s="423" t="str">
        <f>'②PDF'!I25</f>
        <v/>
      </c>
      <c r="L34" s="390" t="str">
        <f>'②PDF'!J25</f>
        <v/>
      </c>
      <c r="M34" s="388" t="str">
        <f>'②PDF'!K25</f>
        <v/>
      </c>
      <c r="N34" s="423" t="str">
        <f>'②PDF'!L25</f>
        <v/>
      </c>
      <c r="O34" s="390" t="str">
        <f>'②PDF'!M25</f>
        <v/>
      </c>
      <c r="P34" s="388" t="str">
        <f>'②PDF'!N25</f>
        <v/>
      </c>
      <c r="Q34" s="423" t="str">
        <f>'②PDF'!O25</f>
        <v/>
      </c>
      <c r="R34" s="390" t="str">
        <f>'②PDF'!P25</f>
        <v/>
      </c>
      <c r="S34" s="388" t="str">
        <f>'②PDF'!Q25</f>
        <v/>
      </c>
      <c r="T34" s="423" t="str">
        <f>'②PDF'!R25</f>
        <v/>
      </c>
      <c r="U34" s="390" t="str">
        <f>'②PDF'!S25</f>
        <v/>
      </c>
      <c r="V34" s="388" t="str">
        <f>'②PDF'!T25</f>
        <v/>
      </c>
      <c r="W34" s="423" t="str">
        <f>'②PDF'!U25</f>
        <v/>
      </c>
      <c r="X34" s="390" t="str">
        <f>'②PDF'!V25</f>
        <v/>
      </c>
      <c r="Y34" s="388" t="str">
        <f>'②PDF'!W25</f>
        <v/>
      </c>
      <c r="Z34" s="423" t="str">
        <f>'②PDF'!X25</f>
        <v/>
      </c>
      <c r="AA34" s="390" t="str">
        <f>'②PDF'!Y25</f>
        <v/>
      </c>
      <c r="AB34" s="370"/>
      <c r="AC34" s="370"/>
      <c r="AD34" s="370"/>
      <c r="AE34" s="370"/>
      <c r="AF34" s="370"/>
      <c r="AG34" s="370"/>
      <c r="AH34" s="370"/>
      <c r="AI34" s="370"/>
      <c r="AJ34" s="370"/>
      <c r="AK34" s="370"/>
      <c r="AL34" s="370"/>
      <c r="AM34" s="370"/>
      <c r="AN34" s="370"/>
      <c r="AO34" s="370"/>
      <c r="AP34" s="370"/>
      <c r="AQ34" s="370"/>
    </row>
    <row r="35" ht="18.75" customHeight="1">
      <c r="A35" s="370"/>
      <c r="B35" s="391"/>
      <c r="C35" s="392" t="s">
        <v>278</v>
      </c>
      <c r="D35" s="406"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148"/>
      <c r="F35" s="28"/>
      <c r="G35" s="406"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48"/>
      <c r="I35" s="28"/>
      <c r="J35" s="406"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148"/>
      <c r="L35" s="28"/>
      <c r="M35" s="406"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48"/>
      <c r="O35" s="28"/>
      <c r="P35" s="406"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48"/>
      <c r="R35" s="28"/>
      <c r="S35" s="406"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48"/>
      <c r="U35" s="28"/>
      <c r="V35" s="406"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48"/>
      <c r="X35" s="28"/>
      <c r="Y35" s="406"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148"/>
      <c r="AA35" s="28"/>
      <c r="AB35" s="370"/>
      <c r="AC35" s="370"/>
      <c r="AD35" s="370"/>
      <c r="AE35" s="370"/>
      <c r="AF35" s="370"/>
      <c r="AG35" s="370"/>
      <c r="AH35" s="370"/>
      <c r="AI35" s="370"/>
      <c r="AJ35" s="370"/>
      <c r="AK35" s="370"/>
      <c r="AL35" s="370"/>
      <c r="AM35" s="370"/>
      <c r="AN35" s="370"/>
      <c r="AO35" s="370"/>
      <c r="AP35" s="370"/>
      <c r="AQ35" s="370"/>
    </row>
    <row r="36" ht="18.75" customHeight="1">
      <c r="A36" s="370"/>
      <c r="B36" s="391"/>
      <c r="C36" s="391"/>
      <c r="D36" s="295"/>
      <c r="E36" s="207"/>
      <c r="F36" s="208"/>
      <c r="G36" s="295"/>
      <c r="H36" s="207"/>
      <c r="I36" s="208"/>
      <c r="J36" s="295"/>
      <c r="K36" s="207"/>
      <c r="L36" s="208"/>
      <c r="M36" s="295"/>
      <c r="N36" s="207"/>
      <c r="O36" s="208"/>
      <c r="P36" s="295"/>
      <c r="Q36" s="207"/>
      <c r="R36" s="208"/>
      <c r="S36" s="295"/>
      <c r="T36" s="207"/>
      <c r="U36" s="208"/>
      <c r="V36" s="295"/>
      <c r="W36" s="207"/>
      <c r="X36" s="208"/>
      <c r="Y36" s="295"/>
      <c r="Z36" s="207"/>
      <c r="AA36" s="208"/>
      <c r="AB36" s="370"/>
      <c r="AC36" s="370"/>
      <c r="AD36" s="370"/>
      <c r="AE36" s="370"/>
      <c r="AF36" s="370"/>
      <c r="AG36" s="370"/>
      <c r="AH36" s="370"/>
      <c r="AI36" s="370"/>
      <c r="AJ36" s="370"/>
      <c r="AK36" s="370"/>
      <c r="AL36" s="370"/>
      <c r="AM36" s="370"/>
      <c r="AN36" s="370"/>
      <c r="AO36" s="370"/>
      <c r="AP36" s="370"/>
      <c r="AQ36" s="370"/>
    </row>
    <row r="37">
      <c r="A37" s="370"/>
      <c r="B37" s="391"/>
      <c r="C37" s="392" t="s">
        <v>38</v>
      </c>
      <c r="D37" s="395"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110"/>
      <c r="F37" s="13"/>
      <c r="G37" s="395"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110"/>
      <c r="I37" s="13"/>
      <c r="J37" s="395"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110"/>
      <c r="L37" s="13"/>
      <c r="M37" s="395"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110"/>
      <c r="O37" s="13"/>
      <c r="P37" s="395"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110"/>
      <c r="R37" s="13"/>
      <c r="S37" s="395"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110"/>
      <c r="U37" s="13"/>
      <c r="V37" s="395"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110"/>
      <c r="X37" s="13"/>
      <c r="Y37" s="395"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110"/>
      <c r="AA37" s="13"/>
      <c r="AB37" s="370"/>
      <c r="AC37" s="370"/>
      <c r="AD37" s="370"/>
      <c r="AE37" s="370"/>
      <c r="AF37" s="370"/>
      <c r="AG37" s="370"/>
      <c r="AH37" s="370"/>
      <c r="AI37" s="370"/>
      <c r="AJ37" s="370"/>
      <c r="AK37" s="370"/>
      <c r="AL37" s="370"/>
      <c r="AM37" s="370"/>
      <c r="AN37" s="370"/>
      <c r="AO37" s="370"/>
      <c r="AP37" s="370"/>
      <c r="AQ37" s="370"/>
    </row>
    <row r="38">
      <c r="A38" s="370"/>
      <c r="B38" s="391"/>
      <c r="C38" s="394" t="s">
        <v>279</v>
      </c>
      <c r="D38" s="395" t="str">
        <f>'①ひな形'!G41</f>
        <v/>
      </c>
      <c r="E38" s="110"/>
      <c r="F38" s="13"/>
      <c r="G38" s="395" t="str">
        <f>'①ひな形'!H41</f>
        <v/>
      </c>
      <c r="H38" s="110"/>
      <c r="I38" s="13"/>
      <c r="J38" s="395" t="str">
        <f>'①ひな形'!I41</f>
        <v/>
      </c>
      <c r="K38" s="110"/>
      <c r="L38" s="13"/>
      <c r="M38" s="395" t="str">
        <f>'①ひな形'!J41</f>
        <v/>
      </c>
      <c r="N38" s="110"/>
      <c r="O38" s="13"/>
      <c r="P38" s="395" t="str">
        <f>'①ひな形'!K41</f>
        <v/>
      </c>
      <c r="Q38" s="110"/>
      <c r="R38" s="13"/>
      <c r="S38" s="395" t="str">
        <f>'①ひな形'!L41</f>
        <v/>
      </c>
      <c r="T38" s="110"/>
      <c r="U38" s="13"/>
      <c r="V38" s="395" t="str">
        <f>'①ひな形'!M41</f>
        <v/>
      </c>
      <c r="W38" s="110"/>
      <c r="X38" s="13"/>
      <c r="Y38" s="395" t="str">
        <f>'①ひな形'!N41</f>
        <v/>
      </c>
      <c r="Z38" s="110"/>
      <c r="AA38" s="13"/>
      <c r="AB38" s="370"/>
      <c r="AC38" s="370"/>
      <c r="AD38" s="370"/>
      <c r="AE38" s="370"/>
      <c r="AF38" s="370"/>
      <c r="AG38" s="370"/>
      <c r="AH38" s="370"/>
      <c r="AI38" s="370"/>
      <c r="AJ38" s="370"/>
      <c r="AK38" s="370"/>
      <c r="AL38" s="370"/>
      <c r="AM38" s="370"/>
      <c r="AN38" s="370"/>
      <c r="AO38" s="370"/>
      <c r="AP38" s="370"/>
      <c r="AQ38" s="370"/>
    </row>
    <row r="39">
      <c r="A39" s="370"/>
      <c r="B39" s="396"/>
      <c r="C39" s="405" t="s">
        <v>280</v>
      </c>
      <c r="D39" s="395" t="str">
        <f>VLOOKUP(D38,'①ひな形'!$C$4:$E$15,3,FALSE)</f>
        <v>#N/A</v>
      </c>
      <c r="E39" s="110"/>
      <c r="F39" s="13"/>
      <c r="G39" s="395" t="str">
        <f>VLOOKUP(G38,'①ひな形'!$C$4:$E$15,3,FALSE)</f>
        <v>#N/A</v>
      </c>
      <c r="H39" s="110"/>
      <c r="I39" s="13"/>
      <c r="J39" s="395" t="str">
        <f>VLOOKUP(J38,'①ひな形'!$C$4:$E$15,3,FALSE)</f>
        <v>#N/A</v>
      </c>
      <c r="K39" s="110"/>
      <c r="L39" s="13"/>
      <c r="M39" s="395" t="str">
        <f>VLOOKUP(M38,'①ひな形'!$C$4:$E$15,3,FALSE)</f>
        <v>#N/A</v>
      </c>
      <c r="N39" s="110"/>
      <c r="O39" s="13"/>
      <c r="P39" s="395" t="str">
        <f>VLOOKUP(P38,'①ひな形'!$C$4:$E$15,3,FALSE)</f>
        <v>#N/A</v>
      </c>
      <c r="Q39" s="110"/>
      <c r="R39" s="13"/>
      <c r="S39" s="395" t="str">
        <f>VLOOKUP(S38,'①ひな形'!$C$4:$E$15,3,FALSE)</f>
        <v>#N/A</v>
      </c>
      <c r="T39" s="110"/>
      <c r="U39" s="13"/>
      <c r="V39" s="395" t="str">
        <f>VLOOKUP(V38,'①ひな形'!$C$4:$E$15,3,FALSE)</f>
        <v>#N/A</v>
      </c>
      <c r="W39" s="110"/>
      <c r="X39" s="13"/>
      <c r="Y39" s="395" t="str">
        <f>VLOOKUP(Y38,'①ひな形'!$C$4:$E$15,3,FALSE)</f>
        <v>#N/A</v>
      </c>
      <c r="Z39" s="110"/>
      <c r="AA39" s="13"/>
      <c r="AB39" s="370"/>
      <c r="AC39" s="370"/>
      <c r="AD39" s="370"/>
      <c r="AE39" s="370"/>
      <c r="AF39" s="370"/>
      <c r="AG39" s="370"/>
      <c r="AH39" s="370"/>
      <c r="AI39" s="370"/>
      <c r="AJ39" s="370"/>
      <c r="AK39" s="370"/>
      <c r="AL39" s="370"/>
      <c r="AM39" s="370"/>
      <c r="AN39" s="370"/>
      <c r="AO39" s="370"/>
      <c r="AP39" s="370"/>
      <c r="AQ39" s="370"/>
    </row>
    <row r="40">
      <c r="A40" s="370"/>
      <c r="B40" s="383" t="s">
        <v>469</v>
      </c>
      <c r="C40" s="398" t="s">
        <v>277</v>
      </c>
      <c r="D40" s="385">
        <f>'②PDF'!B29</f>
        <v>1800</v>
      </c>
      <c r="E40" s="386" t="str">
        <f>'②PDF'!C29</f>
        <v>～</v>
      </c>
      <c r="F40" s="387">
        <f>'②PDF'!D29</f>
        <v>1900</v>
      </c>
      <c r="G40" s="385">
        <f>'②PDF'!E29</f>
        <v>1800</v>
      </c>
      <c r="H40" s="386" t="str">
        <f>'②PDF'!F29</f>
        <v>～</v>
      </c>
      <c r="I40" s="387">
        <f>'②PDF'!G29</f>
        <v>1900</v>
      </c>
      <c r="J40" s="385">
        <f>'②PDF'!H29</f>
        <v>1800</v>
      </c>
      <c r="K40" s="386" t="str">
        <f>'②PDF'!I29</f>
        <v>～</v>
      </c>
      <c r="L40" s="387">
        <f>'②PDF'!J29</f>
        <v>1900</v>
      </c>
      <c r="M40" s="385">
        <f>'②PDF'!K29</f>
        <v>1800</v>
      </c>
      <c r="N40" s="386" t="str">
        <f>'②PDF'!L29</f>
        <v>～</v>
      </c>
      <c r="O40" s="387">
        <f>'②PDF'!M29</f>
        <v>1900</v>
      </c>
      <c r="P40" s="388" t="str">
        <f>'②PDF'!N29</f>
        <v/>
      </c>
      <c r="Q40" s="389" t="str">
        <f>'②PDF'!O29</f>
        <v/>
      </c>
      <c r="R40" s="390" t="str">
        <f>'②PDF'!P29</f>
        <v/>
      </c>
      <c r="S40" s="388" t="str">
        <f>'②PDF'!Q29</f>
        <v/>
      </c>
      <c r="T40" s="389" t="str">
        <f>'②PDF'!R29</f>
        <v/>
      </c>
      <c r="U40" s="390" t="str">
        <f>'②PDF'!S29</f>
        <v/>
      </c>
      <c r="V40" s="388" t="str">
        <f>'②PDF'!T29</f>
        <v/>
      </c>
      <c r="W40" s="389" t="str">
        <f>'②PDF'!U29</f>
        <v/>
      </c>
      <c r="X40" s="390" t="str">
        <f>'②PDF'!V29</f>
        <v/>
      </c>
      <c r="Y40" s="385">
        <f>'②PDF'!W29</f>
        <v>1800</v>
      </c>
      <c r="Z40" s="386" t="str">
        <f>'②PDF'!X29</f>
        <v>～</v>
      </c>
      <c r="AA40" s="387">
        <f>'②PDF'!Y29</f>
        <v>1900</v>
      </c>
      <c r="AB40" s="370"/>
      <c r="AC40" s="370"/>
      <c r="AD40" s="370"/>
      <c r="AE40" s="370"/>
      <c r="AF40" s="370"/>
      <c r="AG40" s="370"/>
      <c r="AH40" s="370"/>
      <c r="AI40" s="370"/>
      <c r="AJ40" s="370"/>
      <c r="AK40" s="370"/>
      <c r="AL40" s="370"/>
      <c r="AM40" s="370"/>
      <c r="AN40" s="370"/>
      <c r="AO40" s="370"/>
      <c r="AP40" s="370"/>
      <c r="AQ40" s="370"/>
    </row>
    <row r="41" ht="18.75" customHeight="1">
      <c r="A41" s="370"/>
      <c r="B41" s="391"/>
      <c r="C41" s="392" t="s">
        <v>278</v>
      </c>
      <c r="D41" s="393"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Basic🔰</v>
      </c>
      <c r="E41" s="148"/>
      <c r="F41" s="28"/>
      <c r="G41" s="393"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Back＆Arm🔰</v>
      </c>
      <c r="H41" s="148"/>
      <c r="I41" s="28"/>
      <c r="J41" s="393"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Hip＆Leg🔰</v>
      </c>
      <c r="K41" s="148"/>
      <c r="L41" s="28"/>
      <c r="M41" s="393"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Back＆Arm🔰</v>
      </c>
      <c r="N41" s="148"/>
      <c r="O41" s="28"/>
      <c r="P41" s="393"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#N/A</v>
      </c>
      <c r="Q41" s="148"/>
      <c r="R41" s="28"/>
      <c r="S41" s="393"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#N/A</v>
      </c>
      <c r="T41" s="148"/>
      <c r="U41" s="28"/>
      <c r="V41" s="393"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#N/A</v>
      </c>
      <c r="W41" s="148"/>
      <c r="X41" s="28"/>
      <c r="Y41" s="393"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Hip＆Leg🔰</v>
      </c>
      <c r="Z41" s="148"/>
      <c r="AA41" s="28"/>
      <c r="AB41" s="370"/>
      <c r="AC41" s="370"/>
      <c r="AD41" s="370"/>
      <c r="AE41" s="370"/>
      <c r="AF41" s="370"/>
      <c r="AG41" s="370"/>
      <c r="AH41" s="370"/>
      <c r="AI41" s="370"/>
      <c r="AJ41" s="370"/>
      <c r="AK41" s="370"/>
      <c r="AL41" s="370"/>
      <c r="AM41" s="370"/>
      <c r="AN41" s="370"/>
      <c r="AO41" s="370"/>
      <c r="AP41" s="370"/>
      <c r="AQ41" s="370"/>
    </row>
    <row r="42" ht="18.75" customHeight="1">
      <c r="A42" s="370"/>
      <c r="B42" s="391"/>
      <c r="C42" s="391"/>
      <c r="D42" s="295"/>
      <c r="E42" s="207"/>
      <c r="F42" s="208"/>
      <c r="G42" s="295"/>
      <c r="H42" s="207"/>
      <c r="I42" s="208"/>
      <c r="J42" s="295"/>
      <c r="K42" s="207"/>
      <c r="L42" s="208"/>
      <c r="M42" s="295"/>
      <c r="N42" s="207"/>
      <c r="O42" s="208"/>
      <c r="P42" s="295"/>
      <c r="Q42" s="207"/>
      <c r="R42" s="208"/>
      <c r="S42" s="295"/>
      <c r="T42" s="207"/>
      <c r="U42" s="208"/>
      <c r="V42" s="295"/>
      <c r="W42" s="207"/>
      <c r="X42" s="208"/>
      <c r="Y42" s="295"/>
      <c r="Z42" s="207"/>
      <c r="AA42" s="208"/>
      <c r="AB42" s="370"/>
      <c r="AC42" s="370"/>
      <c r="AD42" s="370"/>
      <c r="AE42" s="370"/>
      <c r="AF42" s="370"/>
      <c r="AG42" s="370"/>
      <c r="AH42" s="370"/>
      <c r="AI42" s="370"/>
      <c r="AJ42" s="370"/>
      <c r="AK42" s="370"/>
      <c r="AL42" s="370"/>
      <c r="AM42" s="370"/>
      <c r="AN42" s="370"/>
      <c r="AO42" s="370"/>
      <c r="AP42" s="370"/>
      <c r="AQ42" s="370"/>
    </row>
    <row r="43">
      <c r="A43" s="370"/>
      <c r="B43" s="391"/>
      <c r="C43" s="392" t="s">
        <v>38</v>
      </c>
      <c r="D43" s="382"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P00002</v>
      </c>
      <c r="E43" s="110"/>
      <c r="F43" s="13"/>
      <c r="G43" s="382"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P00009</v>
      </c>
      <c r="H43" s="110"/>
      <c r="I43" s="13"/>
      <c r="J43" s="382"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P00007</v>
      </c>
      <c r="K43" s="110"/>
      <c r="L43" s="13"/>
      <c r="M43" s="382"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P00009</v>
      </c>
      <c r="N43" s="110"/>
      <c r="O43" s="13"/>
      <c r="P43" s="382"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#N/A</v>
      </c>
      <c r="Q43" s="110"/>
      <c r="R43" s="13"/>
      <c r="S43" s="382"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#N/A</v>
      </c>
      <c r="T43" s="110"/>
      <c r="U43" s="13"/>
      <c r="V43" s="382"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#N/A</v>
      </c>
      <c r="W43" s="110"/>
      <c r="X43" s="13"/>
      <c r="Y43" s="382"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P00007</v>
      </c>
      <c r="Z43" s="110"/>
      <c r="AA43" s="13"/>
      <c r="AB43" s="370"/>
      <c r="AC43" s="370"/>
      <c r="AD43" s="370"/>
      <c r="AE43" s="370"/>
      <c r="AF43" s="370"/>
      <c r="AG43" s="370"/>
      <c r="AH43" s="370"/>
      <c r="AI43" s="370"/>
      <c r="AJ43" s="370"/>
      <c r="AK43" s="370"/>
      <c r="AL43" s="370"/>
      <c r="AM43" s="370"/>
      <c r="AN43" s="370"/>
      <c r="AO43" s="370"/>
      <c r="AP43" s="370"/>
      <c r="AQ43" s="370"/>
    </row>
    <row r="44">
      <c r="A44" s="370"/>
      <c r="B44" s="391"/>
      <c r="C44" s="394" t="s">
        <v>279</v>
      </c>
      <c r="D44" s="382" t="str">
        <f>'①ひな形'!G43</f>
        <v>sachi.s</v>
      </c>
      <c r="E44" s="110"/>
      <c r="F44" s="13"/>
      <c r="G44" s="382" t="str">
        <f>'①ひな形'!H43</f>
        <v>mai.h</v>
      </c>
      <c r="H44" s="110"/>
      <c r="I44" s="13"/>
      <c r="J44" s="382" t="str">
        <f>'①ひな形'!I43</f>
        <v>sachi.s</v>
      </c>
      <c r="K44" s="110"/>
      <c r="L44" s="13"/>
      <c r="M44" s="382" t="str">
        <f>'①ひな形'!J43</f>
        <v>mai.h</v>
      </c>
      <c r="N44" s="110"/>
      <c r="O44" s="13"/>
      <c r="P44" s="382" t="str">
        <f>'①ひな形'!K43</f>
        <v/>
      </c>
      <c r="Q44" s="110"/>
      <c r="R44" s="13"/>
      <c r="S44" s="382" t="str">
        <f>'①ひな形'!L43</f>
        <v/>
      </c>
      <c r="T44" s="110"/>
      <c r="U44" s="13"/>
      <c r="V44" s="382" t="str">
        <f>'①ひな形'!M43</f>
        <v/>
      </c>
      <c r="W44" s="110"/>
      <c r="X44" s="13"/>
      <c r="Y44" s="382" t="str">
        <f>'①ひな形'!N43</f>
        <v>sachi.s</v>
      </c>
      <c r="Z44" s="110"/>
      <c r="AA44" s="13"/>
      <c r="AB44" s="370"/>
      <c r="AC44" s="370"/>
      <c r="AD44" s="370"/>
      <c r="AE44" s="370"/>
      <c r="AF44" s="370"/>
      <c r="AG44" s="370"/>
      <c r="AH44" s="370"/>
      <c r="AI44" s="370"/>
      <c r="AJ44" s="370"/>
      <c r="AK44" s="370"/>
      <c r="AL44" s="370"/>
      <c r="AM44" s="370"/>
      <c r="AN44" s="370"/>
      <c r="AO44" s="370"/>
      <c r="AP44" s="370"/>
      <c r="AQ44" s="370"/>
    </row>
    <row r="45">
      <c r="A45" s="370"/>
      <c r="B45" s="396"/>
      <c r="C45" s="405" t="s">
        <v>280</v>
      </c>
      <c r="D45" s="382">
        <f>VLOOKUP(D44,'①ひな形'!$C$4:$E$15,3,FALSE)</f>
        <v>2650</v>
      </c>
      <c r="E45" s="110"/>
      <c r="F45" s="13"/>
      <c r="G45" s="382">
        <f>VLOOKUP(G44,'①ひな形'!$C$4:$E$15,3,FALSE)</f>
        <v>1648</v>
      </c>
      <c r="H45" s="110"/>
      <c r="I45" s="13"/>
      <c r="J45" s="382">
        <f>VLOOKUP(J44,'①ひな形'!$C$4:$E$15,3,FALSE)</f>
        <v>2650</v>
      </c>
      <c r="K45" s="110"/>
      <c r="L45" s="13"/>
      <c r="M45" s="382">
        <f>VLOOKUP(M44,'①ひな形'!$C$4:$E$15,3,FALSE)</f>
        <v>1648</v>
      </c>
      <c r="N45" s="110"/>
      <c r="O45" s="13"/>
      <c r="P45" s="382" t="str">
        <f>VLOOKUP(P44,'①ひな形'!$C$4:$E$15,3,FALSE)</f>
        <v>#N/A</v>
      </c>
      <c r="Q45" s="110"/>
      <c r="R45" s="13"/>
      <c r="S45" s="382" t="str">
        <f>VLOOKUP(S44,'①ひな形'!$C$4:$E$15,3,FALSE)</f>
        <v>#N/A</v>
      </c>
      <c r="T45" s="110"/>
      <c r="U45" s="13"/>
      <c r="V45" s="382" t="str">
        <f>VLOOKUP(V44,'①ひな形'!$C$4:$E$15,3,FALSE)</f>
        <v>#N/A</v>
      </c>
      <c r="W45" s="110"/>
      <c r="X45" s="13"/>
      <c r="Y45" s="382">
        <f>VLOOKUP(Y44,'①ひな形'!$C$4:$E$15,3,FALSE)</f>
        <v>2650</v>
      </c>
      <c r="Z45" s="110"/>
      <c r="AA45" s="13"/>
      <c r="AB45" s="370"/>
      <c r="AC45" s="370"/>
      <c r="AD45" s="370"/>
      <c r="AE45" s="370"/>
      <c r="AF45" s="370"/>
      <c r="AG45" s="370"/>
      <c r="AH45" s="370"/>
      <c r="AI45" s="370"/>
      <c r="AJ45" s="370"/>
      <c r="AK45" s="370"/>
      <c r="AL45" s="370"/>
      <c r="AM45" s="370"/>
      <c r="AN45" s="370"/>
      <c r="AO45" s="370"/>
      <c r="AP45" s="370"/>
      <c r="AQ45" s="370"/>
    </row>
    <row r="46">
      <c r="A46" s="370"/>
      <c r="B46" s="383" t="s">
        <v>470</v>
      </c>
      <c r="C46" s="398" t="s">
        <v>277</v>
      </c>
      <c r="D46" s="385">
        <f>'②PDF'!B33</f>
        <v>1930</v>
      </c>
      <c r="E46" s="386" t="str">
        <f>'②PDF'!C33</f>
        <v>～</v>
      </c>
      <c r="F46" s="387">
        <f>'②PDF'!D33</f>
        <v>2030</v>
      </c>
      <c r="G46" s="385">
        <f>'②PDF'!E33</f>
        <v>1930</v>
      </c>
      <c r="H46" s="386" t="str">
        <f>'②PDF'!F33</f>
        <v>～</v>
      </c>
      <c r="I46" s="387">
        <f>'②PDF'!G33</f>
        <v>2030</v>
      </c>
      <c r="J46" s="385">
        <f>'②PDF'!H33</f>
        <v>1930</v>
      </c>
      <c r="K46" s="386" t="str">
        <f>'②PDF'!I33</f>
        <v>～</v>
      </c>
      <c r="L46" s="387">
        <f>'②PDF'!J33</f>
        <v>2030</v>
      </c>
      <c r="M46" s="385">
        <f>'②PDF'!K33</f>
        <v>1930</v>
      </c>
      <c r="N46" s="386" t="str">
        <f>'②PDF'!L33</f>
        <v>～</v>
      </c>
      <c r="O46" s="387">
        <f>'②PDF'!M33</f>
        <v>2030</v>
      </c>
      <c r="P46" s="388" t="str">
        <f>'②PDF'!N33</f>
        <v/>
      </c>
      <c r="Q46" s="389" t="str">
        <f>'②PDF'!O33</f>
        <v/>
      </c>
      <c r="R46" s="390" t="str">
        <f>'②PDF'!P33</f>
        <v/>
      </c>
      <c r="S46" s="388" t="str">
        <f>'②PDF'!Q33</f>
        <v/>
      </c>
      <c r="T46" s="389" t="str">
        <f>'②PDF'!R33</f>
        <v/>
      </c>
      <c r="U46" s="390" t="str">
        <f>'②PDF'!S33</f>
        <v/>
      </c>
      <c r="V46" s="388" t="str">
        <f>'②PDF'!T33</f>
        <v/>
      </c>
      <c r="W46" s="389" t="str">
        <f>'②PDF'!U33</f>
        <v/>
      </c>
      <c r="X46" s="390" t="str">
        <f>'②PDF'!V33</f>
        <v/>
      </c>
      <c r="Y46" s="385">
        <f>'②PDF'!W33</f>
        <v>1930</v>
      </c>
      <c r="Z46" s="386" t="str">
        <f>'②PDF'!X33</f>
        <v>～</v>
      </c>
      <c r="AA46" s="387">
        <f>'②PDF'!Y33</f>
        <v>2030</v>
      </c>
      <c r="AB46" s="370"/>
      <c r="AC46" s="370"/>
      <c r="AD46" s="370"/>
      <c r="AE46" s="370"/>
      <c r="AF46" s="370"/>
      <c r="AG46" s="370"/>
      <c r="AH46" s="370"/>
      <c r="AI46" s="370"/>
      <c r="AJ46" s="370"/>
      <c r="AK46" s="370"/>
      <c r="AL46" s="370"/>
      <c r="AM46" s="370"/>
      <c r="AN46" s="370"/>
      <c r="AO46" s="370"/>
      <c r="AP46" s="370"/>
      <c r="AQ46" s="370"/>
    </row>
    <row r="47" ht="18.75" customHeight="1">
      <c r="A47" s="370"/>
      <c r="B47" s="391"/>
      <c r="C47" s="392" t="s">
        <v>278</v>
      </c>
      <c r="D47" s="393"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Back＆Arm🔰</v>
      </c>
      <c r="E47" s="148"/>
      <c r="F47" s="28"/>
      <c r="G47" s="393"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Basic🔰</v>
      </c>
      <c r="H47" s="148"/>
      <c r="I47" s="28"/>
      <c r="J47" s="393"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Back＆Arm🔰</v>
      </c>
      <c r="K47" s="148"/>
      <c r="L47" s="28"/>
      <c r="M47" s="393"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Beauty Conditioning🔰</v>
      </c>
      <c r="N47" s="148"/>
      <c r="O47" s="28"/>
      <c r="P47" s="393"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#N/A</v>
      </c>
      <c r="Q47" s="148"/>
      <c r="R47" s="28"/>
      <c r="S47" s="393"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#N/A</v>
      </c>
      <c r="T47" s="148"/>
      <c r="U47" s="28"/>
      <c r="V47" s="393"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#N/A</v>
      </c>
      <c r="W47" s="148"/>
      <c r="X47" s="28"/>
      <c r="Y47" s="393"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Waist🔰</v>
      </c>
      <c r="Z47" s="148"/>
      <c r="AA47" s="28"/>
      <c r="AB47" s="370"/>
      <c r="AC47" s="370"/>
      <c r="AD47" s="370"/>
      <c r="AE47" s="370"/>
      <c r="AF47" s="370"/>
      <c r="AG47" s="370"/>
      <c r="AH47" s="370"/>
      <c r="AI47" s="370"/>
      <c r="AJ47" s="370"/>
      <c r="AK47" s="370"/>
      <c r="AL47" s="370"/>
      <c r="AM47" s="370"/>
      <c r="AN47" s="370"/>
      <c r="AO47" s="370"/>
      <c r="AP47" s="370"/>
      <c r="AQ47" s="370"/>
    </row>
    <row r="48" ht="18.75" customHeight="1">
      <c r="A48" s="370"/>
      <c r="B48" s="391"/>
      <c r="C48" s="391"/>
      <c r="D48" s="295"/>
      <c r="E48" s="207"/>
      <c r="F48" s="208"/>
      <c r="G48" s="295"/>
      <c r="H48" s="207"/>
      <c r="I48" s="208"/>
      <c r="J48" s="295"/>
      <c r="K48" s="207"/>
      <c r="L48" s="208"/>
      <c r="M48" s="295"/>
      <c r="N48" s="207"/>
      <c r="O48" s="208"/>
      <c r="P48" s="295"/>
      <c r="Q48" s="207"/>
      <c r="R48" s="208"/>
      <c r="S48" s="295"/>
      <c r="T48" s="207"/>
      <c r="U48" s="208"/>
      <c r="V48" s="295"/>
      <c r="W48" s="207"/>
      <c r="X48" s="208"/>
      <c r="Y48" s="295"/>
      <c r="Z48" s="207"/>
      <c r="AA48" s="208"/>
      <c r="AB48" s="370"/>
      <c r="AC48" s="370"/>
      <c r="AD48" s="370"/>
      <c r="AE48" s="370"/>
      <c r="AF48" s="370"/>
      <c r="AG48" s="370"/>
      <c r="AH48" s="370"/>
      <c r="AI48" s="370"/>
      <c r="AJ48" s="370"/>
      <c r="AK48" s="370"/>
      <c r="AL48" s="370"/>
      <c r="AM48" s="370"/>
      <c r="AN48" s="370"/>
      <c r="AO48" s="370"/>
      <c r="AP48" s="370"/>
      <c r="AQ48" s="370"/>
    </row>
    <row r="49">
      <c r="A49" s="370"/>
      <c r="B49" s="391"/>
      <c r="C49" s="392" t="s">
        <v>38</v>
      </c>
      <c r="D49" s="382"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P00009</v>
      </c>
      <c r="E49" s="110"/>
      <c r="F49" s="13"/>
      <c r="G49" s="382"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P00002</v>
      </c>
      <c r="H49" s="110"/>
      <c r="I49" s="13"/>
      <c r="J49" s="382"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P00009</v>
      </c>
      <c r="K49" s="110"/>
      <c r="L49" s="13"/>
      <c r="M49" s="382"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P00054</v>
      </c>
      <c r="N49" s="110"/>
      <c r="O49" s="13"/>
      <c r="P49" s="382"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#N/A</v>
      </c>
      <c r="Q49" s="110"/>
      <c r="R49" s="13"/>
      <c r="S49" s="382"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#N/A</v>
      </c>
      <c r="T49" s="110"/>
      <c r="U49" s="13"/>
      <c r="V49" s="382"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#N/A</v>
      </c>
      <c r="W49" s="110"/>
      <c r="X49" s="13"/>
      <c r="Y49" s="382"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P00004</v>
      </c>
      <c r="Z49" s="110"/>
      <c r="AA49" s="13"/>
      <c r="AB49" s="370"/>
      <c r="AC49" s="370"/>
      <c r="AD49" s="370"/>
      <c r="AE49" s="370"/>
      <c r="AF49" s="370"/>
      <c r="AG49" s="370"/>
      <c r="AH49" s="370"/>
      <c r="AI49" s="370"/>
      <c r="AJ49" s="370"/>
      <c r="AK49" s="370"/>
      <c r="AL49" s="370"/>
      <c r="AM49" s="370"/>
      <c r="AN49" s="370"/>
      <c r="AO49" s="370"/>
      <c r="AP49" s="370"/>
      <c r="AQ49" s="370"/>
    </row>
    <row r="50">
      <c r="A50" s="370"/>
      <c r="B50" s="391"/>
      <c r="C50" s="394" t="s">
        <v>279</v>
      </c>
      <c r="D50" s="382" t="str">
        <f>'①ひな形'!G45</f>
        <v>mai.h</v>
      </c>
      <c r="E50" s="110"/>
      <c r="F50" s="13"/>
      <c r="G50" s="382" t="str">
        <f>'①ひな形'!H45</f>
        <v>Natsuki.K</v>
      </c>
      <c r="H50" s="110"/>
      <c r="I50" s="13"/>
      <c r="J50" s="382" t="str">
        <f>'①ひな形'!I45</f>
        <v>mai.h</v>
      </c>
      <c r="K50" s="110"/>
      <c r="L50" s="13"/>
      <c r="M50" s="382" t="str">
        <f>'①ひな形'!J45</f>
        <v>asuka</v>
      </c>
      <c r="N50" s="110"/>
      <c r="O50" s="13"/>
      <c r="P50" s="382" t="str">
        <f>'①ひな形'!K45</f>
        <v/>
      </c>
      <c r="Q50" s="110"/>
      <c r="R50" s="13"/>
      <c r="S50" s="382" t="str">
        <f>'①ひな形'!L45</f>
        <v/>
      </c>
      <c r="T50" s="110"/>
      <c r="U50" s="13"/>
      <c r="V50" s="382" t="str">
        <f>'①ひな形'!M45</f>
        <v/>
      </c>
      <c r="W50" s="110"/>
      <c r="X50" s="13"/>
      <c r="Y50" s="382" t="str">
        <f>'①ひな形'!N45</f>
        <v>Reiko.R</v>
      </c>
      <c r="Z50" s="110"/>
      <c r="AA50" s="13"/>
      <c r="AB50" s="370"/>
      <c r="AC50" s="370"/>
      <c r="AD50" s="370"/>
      <c r="AE50" s="370"/>
      <c r="AF50" s="370"/>
      <c r="AG50" s="370"/>
      <c r="AH50" s="370"/>
      <c r="AI50" s="370"/>
      <c r="AJ50" s="370"/>
      <c r="AK50" s="370"/>
      <c r="AL50" s="370"/>
      <c r="AM50" s="370"/>
      <c r="AN50" s="370"/>
      <c r="AO50" s="370"/>
      <c r="AP50" s="370"/>
      <c r="AQ50" s="370"/>
    </row>
    <row r="51">
      <c r="A51" s="370"/>
      <c r="B51" s="396"/>
      <c r="C51" s="405" t="s">
        <v>280</v>
      </c>
      <c r="D51" s="382">
        <f>VLOOKUP(D50,'①ひな形'!$C$4:$E$15,3,FALSE)</f>
        <v>1648</v>
      </c>
      <c r="E51" s="110"/>
      <c r="F51" s="13"/>
      <c r="G51" s="382">
        <f>VLOOKUP(G50,'①ひな形'!$C$4:$E$15,3,FALSE)</f>
        <v>2835</v>
      </c>
      <c r="H51" s="110"/>
      <c r="I51" s="13"/>
      <c r="J51" s="382">
        <f>VLOOKUP(J50,'①ひな形'!$C$4:$E$15,3,FALSE)</f>
        <v>1648</v>
      </c>
      <c r="K51" s="110"/>
      <c r="L51" s="13"/>
      <c r="M51" s="382">
        <f>VLOOKUP(M50,'①ひな形'!$C$4:$E$15,3,FALSE)</f>
        <v>1132</v>
      </c>
      <c r="N51" s="110"/>
      <c r="O51" s="13"/>
      <c r="P51" s="382" t="str">
        <f>VLOOKUP(P50,'①ひな形'!$C$4:$E$15,3,FALSE)</f>
        <v>#N/A</v>
      </c>
      <c r="Q51" s="110"/>
      <c r="R51" s="13"/>
      <c r="S51" s="382" t="str">
        <f>VLOOKUP(S50,'①ひな形'!$C$4:$E$15,3,FALSE)</f>
        <v>#N/A</v>
      </c>
      <c r="T51" s="110"/>
      <c r="U51" s="13"/>
      <c r="V51" s="382" t="str">
        <f>VLOOKUP(V50,'①ひな形'!$C$4:$E$15,3,FALSE)</f>
        <v>#N/A</v>
      </c>
      <c r="W51" s="110"/>
      <c r="X51" s="13"/>
      <c r="Y51" s="382">
        <f>VLOOKUP(Y50,'①ひな形'!$C$4:$E$15,3,FALSE)</f>
        <v>2445</v>
      </c>
      <c r="Z51" s="110"/>
      <c r="AA51" s="13"/>
      <c r="AB51" s="370"/>
      <c r="AC51" s="370"/>
      <c r="AD51" s="370"/>
      <c r="AE51" s="370"/>
      <c r="AF51" s="370"/>
      <c r="AG51" s="370"/>
      <c r="AH51" s="370"/>
      <c r="AI51" s="370"/>
      <c r="AJ51" s="370"/>
      <c r="AK51" s="370"/>
      <c r="AL51" s="370"/>
      <c r="AM51" s="370"/>
      <c r="AN51" s="370"/>
      <c r="AO51" s="370"/>
      <c r="AP51" s="370"/>
      <c r="AQ51" s="370"/>
    </row>
    <row r="52">
      <c r="A52" s="370"/>
      <c r="B52" s="383" t="s">
        <v>471</v>
      </c>
      <c r="C52" s="398" t="s">
        <v>277</v>
      </c>
      <c r="D52" s="385">
        <f>'②PDF'!B37</f>
        <v>2100</v>
      </c>
      <c r="E52" s="386" t="str">
        <f>'②PDF'!C37</f>
        <v>～</v>
      </c>
      <c r="F52" s="387">
        <f>'②PDF'!D37</f>
        <v>2200</v>
      </c>
      <c r="G52" s="385">
        <f>'②PDF'!E37</f>
        <v>2100</v>
      </c>
      <c r="H52" s="386" t="str">
        <f>'②PDF'!F37</f>
        <v>～</v>
      </c>
      <c r="I52" s="387">
        <f>'②PDF'!G37</f>
        <v>2200</v>
      </c>
      <c r="J52" s="385">
        <f>'②PDF'!H37</f>
        <v>2100</v>
      </c>
      <c r="K52" s="386" t="str">
        <f>'②PDF'!I37</f>
        <v>～</v>
      </c>
      <c r="L52" s="387">
        <f>'②PDF'!J37</f>
        <v>2200</v>
      </c>
      <c r="M52" s="385">
        <f>'②PDF'!K37</f>
        <v>2100</v>
      </c>
      <c r="N52" s="386" t="str">
        <f>'②PDF'!L37</f>
        <v>～</v>
      </c>
      <c r="O52" s="387">
        <f>'②PDF'!M37</f>
        <v>2200</v>
      </c>
      <c r="P52" s="388" t="str">
        <f>'②PDF'!N37</f>
        <v/>
      </c>
      <c r="Q52" s="389" t="str">
        <f>'②PDF'!O37</f>
        <v/>
      </c>
      <c r="R52" s="390" t="str">
        <f>'②PDF'!P37</f>
        <v/>
      </c>
      <c r="S52" s="388" t="str">
        <f>'②PDF'!Q37</f>
        <v/>
      </c>
      <c r="T52" s="389" t="str">
        <f>'②PDF'!R37</f>
        <v/>
      </c>
      <c r="U52" s="390" t="str">
        <f>'②PDF'!S37</f>
        <v/>
      </c>
      <c r="V52" s="388" t="str">
        <f>'②PDF'!T37</f>
        <v/>
      </c>
      <c r="W52" s="389" t="str">
        <f>'②PDF'!U37</f>
        <v/>
      </c>
      <c r="X52" s="390" t="str">
        <f>'②PDF'!V37</f>
        <v/>
      </c>
      <c r="Y52" s="385">
        <f>'②PDF'!W37</f>
        <v>2100</v>
      </c>
      <c r="Z52" s="386" t="str">
        <f>'②PDF'!X37</f>
        <v>～</v>
      </c>
      <c r="AA52" s="387">
        <f>'②PDF'!Y37</f>
        <v>2200</v>
      </c>
      <c r="AB52" s="370"/>
      <c r="AC52" s="370"/>
      <c r="AD52" s="370"/>
      <c r="AE52" s="370"/>
      <c r="AF52" s="370"/>
      <c r="AG52" s="370"/>
      <c r="AH52" s="370"/>
      <c r="AI52" s="370"/>
      <c r="AJ52" s="370"/>
      <c r="AK52" s="370"/>
      <c r="AL52" s="370"/>
      <c r="AM52" s="370"/>
      <c r="AN52" s="370"/>
      <c r="AO52" s="370"/>
      <c r="AP52" s="370"/>
      <c r="AQ52" s="370"/>
    </row>
    <row r="53" ht="18.75" customHeight="1">
      <c r="A53" s="370"/>
      <c r="B53" s="391"/>
      <c r="C53" s="392" t="s">
        <v>278</v>
      </c>
      <c r="D53" s="492"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Hip＆Leg🔰</v>
      </c>
      <c r="E53" s="148"/>
      <c r="F53" s="28"/>
      <c r="G53" s="492"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Hip＆Leg🔰</v>
      </c>
      <c r="H53" s="148"/>
      <c r="I53" s="28"/>
      <c r="J53" s="492"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Basic🔰</v>
      </c>
      <c r="K53" s="148"/>
      <c r="L53" s="28"/>
      <c r="M53" s="492"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Basic🔰</v>
      </c>
      <c r="N53" s="148"/>
      <c r="O53" s="28"/>
      <c r="P53" s="492"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#N/A</v>
      </c>
      <c r="Q53" s="148"/>
      <c r="R53" s="28"/>
      <c r="S53" s="492"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#N/A</v>
      </c>
      <c r="T53" s="148"/>
      <c r="U53" s="28"/>
      <c r="V53" s="492"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#N/A</v>
      </c>
      <c r="W53" s="148"/>
      <c r="X53" s="28"/>
      <c r="Y53" s="492"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Basic🔰</v>
      </c>
      <c r="Z53" s="148"/>
      <c r="AA53" s="28"/>
      <c r="AB53" s="370"/>
      <c r="AC53" s="370"/>
      <c r="AD53" s="370"/>
      <c r="AE53" s="370"/>
      <c r="AF53" s="370"/>
      <c r="AG53" s="370"/>
      <c r="AH53" s="370"/>
      <c r="AI53" s="370"/>
      <c r="AJ53" s="370"/>
      <c r="AK53" s="370"/>
      <c r="AL53" s="370"/>
      <c r="AM53" s="370"/>
      <c r="AN53" s="370"/>
      <c r="AO53" s="370"/>
      <c r="AP53" s="370"/>
      <c r="AQ53" s="370"/>
    </row>
    <row r="54" ht="18.75" customHeight="1">
      <c r="A54" s="370"/>
      <c r="B54" s="391"/>
      <c r="C54" s="391"/>
      <c r="D54" s="295"/>
      <c r="E54" s="207"/>
      <c r="F54" s="208"/>
      <c r="G54" s="295"/>
      <c r="H54" s="207"/>
      <c r="I54" s="208"/>
      <c r="J54" s="295"/>
      <c r="K54" s="207"/>
      <c r="L54" s="208"/>
      <c r="M54" s="295"/>
      <c r="N54" s="207"/>
      <c r="O54" s="208"/>
      <c r="P54" s="295"/>
      <c r="Q54" s="207"/>
      <c r="R54" s="208"/>
      <c r="S54" s="295"/>
      <c r="T54" s="207"/>
      <c r="U54" s="208"/>
      <c r="V54" s="295"/>
      <c r="W54" s="207"/>
      <c r="X54" s="208"/>
      <c r="Y54" s="295"/>
      <c r="Z54" s="207"/>
      <c r="AA54" s="208"/>
      <c r="AB54" s="370"/>
      <c r="AC54" s="370"/>
      <c r="AD54" s="370"/>
      <c r="AE54" s="370"/>
      <c r="AF54" s="370"/>
      <c r="AG54" s="370"/>
      <c r="AH54" s="370"/>
      <c r="AI54" s="370"/>
      <c r="AJ54" s="370"/>
      <c r="AK54" s="370"/>
      <c r="AL54" s="370"/>
      <c r="AM54" s="370"/>
      <c r="AN54" s="370"/>
      <c r="AO54" s="370"/>
      <c r="AP54" s="370"/>
      <c r="AQ54" s="370"/>
    </row>
    <row r="55">
      <c r="A55" s="370"/>
      <c r="B55" s="391"/>
      <c r="C55" s="392" t="s">
        <v>38</v>
      </c>
      <c r="D55" s="493"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P00007</v>
      </c>
      <c r="E55" s="110"/>
      <c r="F55" s="13"/>
      <c r="G55" s="493"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P00007</v>
      </c>
      <c r="H55" s="110"/>
      <c r="I55" s="13"/>
      <c r="J55" s="493"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P00002</v>
      </c>
      <c r="K55" s="110"/>
      <c r="L55" s="13"/>
      <c r="M55" s="493"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P00002</v>
      </c>
      <c r="N55" s="110"/>
      <c r="O55" s="13"/>
      <c r="P55" s="493"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#N/A</v>
      </c>
      <c r="Q55" s="110"/>
      <c r="R55" s="13"/>
      <c r="S55" s="493"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#N/A</v>
      </c>
      <c r="T55" s="110"/>
      <c r="U55" s="13"/>
      <c r="V55" s="493"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#N/A</v>
      </c>
      <c r="W55" s="110"/>
      <c r="X55" s="13"/>
      <c r="Y55" s="493"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P00002</v>
      </c>
      <c r="Z55" s="110"/>
      <c r="AA55" s="13"/>
      <c r="AB55" s="370"/>
      <c r="AC55" s="370"/>
      <c r="AD55" s="370"/>
      <c r="AE55" s="370"/>
      <c r="AF55" s="370"/>
      <c r="AG55" s="370"/>
      <c r="AH55" s="370"/>
      <c r="AI55" s="370"/>
      <c r="AJ55" s="370"/>
      <c r="AK55" s="370"/>
      <c r="AL55" s="370"/>
      <c r="AM55" s="370"/>
      <c r="AN55" s="370"/>
      <c r="AO55" s="370"/>
      <c r="AP55" s="370"/>
      <c r="AQ55" s="370"/>
    </row>
    <row r="56">
      <c r="A56" s="370"/>
      <c r="B56" s="391"/>
      <c r="C56" s="394" t="s">
        <v>279</v>
      </c>
      <c r="D56" s="382" t="str">
        <f>'①ひな形'!G47</f>
        <v>sachi.s</v>
      </c>
      <c r="E56" s="110"/>
      <c r="F56" s="13"/>
      <c r="G56" s="382" t="str">
        <f>'①ひな形'!H47</f>
        <v>mai.h</v>
      </c>
      <c r="H56" s="110"/>
      <c r="I56" s="13"/>
      <c r="J56" s="382" t="str">
        <f>'①ひな形'!I47</f>
        <v>sachi.s</v>
      </c>
      <c r="K56" s="110"/>
      <c r="L56" s="13"/>
      <c r="M56" s="382" t="str">
        <f>'①ひな形'!J47</f>
        <v>mai.h</v>
      </c>
      <c r="N56" s="110"/>
      <c r="O56" s="13"/>
      <c r="P56" s="382" t="str">
        <f>'①ひな形'!K47</f>
        <v/>
      </c>
      <c r="Q56" s="110"/>
      <c r="R56" s="13"/>
      <c r="S56" s="382" t="str">
        <f>'①ひな形'!L47</f>
        <v/>
      </c>
      <c r="T56" s="110"/>
      <c r="U56" s="13"/>
      <c r="V56" s="382" t="str">
        <f>'①ひな形'!M47</f>
        <v/>
      </c>
      <c r="W56" s="110"/>
      <c r="X56" s="13"/>
      <c r="Y56" s="494" t="str">
        <f>'①ひな形'!N47</f>
        <v>sachi.s</v>
      </c>
      <c r="Z56" s="110"/>
      <c r="AA56" s="13"/>
      <c r="AB56" s="370"/>
      <c r="AC56" s="370"/>
      <c r="AD56" s="370"/>
      <c r="AE56" s="370"/>
      <c r="AF56" s="370"/>
      <c r="AG56" s="370"/>
      <c r="AH56" s="370"/>
      <c r="AI56" s="370"/>
      <c r="AJ56" s="370"/>
      <c r="AK56" s="370"/>
      <c r="AL56" s="370"/>
      <c r="AM56" s="370"/>
      <c r="AN56" s="370"/>
      <c r="AO56" s="370"/>
      <c r="AP56" s="370"/>
      <c r="AQ56" s="370"/>
    </row>
    <row r="57">
      <c r="A57" s="370"/>
      <c r="B57" s="396"/>
      <c r="C57" s="405" t="s">
        <v>280</v>
      </c>
      <c r="D57" s="382">
        <f>VLOOKUP(D56,'①ひな形'!$C$4:$E$15,3,FALSE)</f>
        <v>2650</v>
      </c>
      <c r="E57" s="110"/>
      <c r="F57" s="13"/>
      <c r="G57" s="382">
        <f>VLOOKUP(G56,'①ひな形'!$C$4:$E$15,3,FALSE)</f>
        <v>1648</v>
      </c>
      <c r="H57" s="110"/>
      <c r="I57" s="13"/>
      <c r="J57" s="382">
        <f>VLOOKUP(J56,'①ひな形'!$C$4:$E$15,3,FALSE)</f>
        <v>2650</v>
      </c>
      <c r="K57" s="110"/>
      <c r="L57" s="13"/>
      <c r="M57" s="382">
        <f>VLOOKUP(M56,'①ひな形'!$C$4:$E$15,3,FALSE)</f>
        <v>1648</v>
      </c>
      <c r="N57" s="110"/>
      <c r="O57" s="13"/>
      <c r="P57" s="382" t="str">
        <f>VLOOKUP(P56,'①ひな形'!$C$4:$E$15,3,FALSE)</f>
        <v>#N/A</v>
      </c>
      <c r="Q57" s="110"/>
      <c r="R57" s="13"/>
      <c r="S57" s="382" t="str">
        <f>VLOOKUP(S56,'①ひな形'!$C$4:$E$15,3,FALSE)</f>
        <v>#N/A</v>
      </c>
      <c r="T57" s="110"/>
      <c r="U57" s="13"/>
      <c r="V57" s="382" t="str">
        <f>VLOOKUP(V56,'①ひな形'!$C$4:$E$15,3,FALSE)</f>
        <v>#N/A</v>
      </c>
      <c r="W57" s="110"/>
      <c r="X57" s="13"/>
      <c r="Y57" s="382">
        <f>VLOOKUP(Y56,'①ひな形'!$C$4:$E$15,3,FALSE)</f>
        <v>2650</v>
      </c>
      <c r="Z57" s="110"/>
      <c r="AA57" s="13"/>
      <c r="AB57" s="370"/>
      <c r="AC57" s="370"/>
      <c r="AD57" s="370"/>
      <c r="AE57" s="370"/>
      <c r="AF57" s="370"/>
      <c r="AG57" s="370"/>
      <c r="AH57" s="370"/>
      <c r="AI57" s="370"/>
      <c r="AJ57" s="370"/>
      <c r="AK57" s="370"/>
      <c r="AL57" s="370"/>
      <c r="AM57" s="370"/>
      <c r="AN57" s="370"/>
      <c r="AO57" s="370"/>
      <c r="AP57" s="370"/>
      <c r="AQ57" s="370"/>
    </row>
    <row r="58">
      <c r="A58" s="370"/>
      <c r="B58" s="380"/>
      <c r="C58" s="498"/>
      <c r="D58" s="499"/>
      <c r="E58" s="499"/>
      <c r="F58" s="499"/>
      <c r="G58" s="352"/>
      <c r="H58" s="352"/>
      <c r="I58" s="352"/>
      <c r="J58" s="352"/>
      <c r="K58" s="352"/>
      <c r="L58" s="352"/>
      <c r="M58" s="352"/>
      <c r="N58" s="352"/>
      <c r="O58" s="352"/>
      <c r="P58" s="352"/>
      <c r="Q58" s="352"/>
      <c r="R58" s="352"/>
      <c r="S58" s="352"/>
      <c r="T58" s="352"/>
      <c r="U58" s="352"/>
      <c r="V58" s="352"/>
      <c r="W58" s="352"/>
      <c r="X58" s="352"/>
      <c r="Y58" s="375"/>
      <c r="Z58" s="375"/>
      <c r="AA58" s="375"/>
      <c r="AB58" s="370"/>
      <c r="AC58" s="370"/>
      <c r="AD58" s="370"/>
      <c r="AE58" s="370"/>
      <c r="AF58" s="370"/>
      <c r="AG58" s="370"/>
      <c r="AH58" s="370"/>
      <c r="AI58" s="370"/>
      <c r="AJ58" s="370"/>
      <c r="AK58" s="370"/>
      <c r="AL58" s="370"/>
      <c r="AM58" s="370"/>
      <c r="AN58" s="370"/>
      <c r="AO58" s="370"/>
      <c r="AP58" s="370"/>
      <c r="AQ58" s="370"/>
    </row>
    <row r="59">
      <c r="A59" s="370"/>
      <c r="B59" s="498"/>
      <c r="C59" s="498"/>
      <c r="D59" s="499"/>
      <c r="E59" s="499"/>
      <c r="F59" s="499"/>
      <c r="G59" s="352"/>
      <c r="H59" s="500"/>
      <c r="I59" s="500"/>
      <c r="J59" s="500"/>
      <c r="K59" s="500"/>
      <c r="L59" s="500"/>
      <c r="M59" s="500"/>
      <c r="N59" s="500"/>
      <c r="O59" s="500"/>
      <c r="P59" s="500"/>
      <c r="Q59" s="500"/>
      <c r="R59" s="500"/>
      <c r="S59" s="500"/>
      <c r="T59" s="500"/>
      <c r="U59" s="352"/>
      <c r="V59" s="501"/>
      <c r="W59" s="501"/>
      <c r="X59" s="501"/>
      <c r="Y59" s="375"/>
      <c r="Z59" s="375"/>
      <c r="AA59" s="375"/>
      <c r="AB59" s="370"/>
      <c r="AC59" s="370"/>
      <c r="AD59" s="370"/>
      <c r="AE59" s="370"/>
      <c r="AF59" s="370"/>
      <c r="AG59" s="370"/>
      <c r="AH59" s="370"/>
      <c r="AI59" s="370"/>
      <c r="AJ59" s="370"/>
      <c r="AK59" s="370"/>
      <c r="AL59" s="370"/>
      <c r="AM59" s="370"/>
      <c r="AN59" s="370"/>
      <c r="AO59" s="370"/>
      <c r="AP59" s="370"/>
      <c r="AQ59" s="370"/>
    </row>
    <row r="60">
      <c r="A60" s="370"/>
      <c r="B60" s="380"/>
      <c r="C60" s="380"/>
      <c r="D60" s="377">
        <f>$D$2+8</f>
        <v>46274</v>
      </c>
      <c r="E60" s="110"/>
      <c r="F60" s="13"/>
      <c r="G60" s="377">
        <f>$D$2+9</f>
        <v>46275</v>
      </c>
      <c r="H60" s="110"/>
      <c r="I60" s="13"/>
      <c r="J60" s="377">
        <f>$D$2+10</f>
        <v>46276</v>
      </c>
      <c r="K60" s="110"/>
      <c r="L60" s="13"/>
      <c r="M60" s="377">
        <f>$D$2+11</f>
        <v>46277</v>
      </c>
      <c r="N60" s="110"/>
      <c r="O60" s="13"/>
      <c r="P60" s="377">
        <f>$D$2+12</f>
        <v>46278</v>
      </c>
      <c r="Q60" s="110"/>
      <c r="R60" s="13"/>
      <c r="S60" s="377">
        <f>$D$2+13</f>
        <v>46279</v>
      </c>
      <c r="T60" s="110"/>
      <c r="U60" s="13"/>
      <c r="V60" s="377">
        <f>$D$2+14</f>
        <v>46280</v>
      </c>
      <c r="W60" s="110"/>
      <c r="X60" s="13"/>
      <c r="Y60" s="377">
        <f>$D$2+15</f>
        <v>46281</v>
      </c>
      <c r="Z60" s="110"/>
      <c r="AA60" s="13"/>
      <c r="AB60" s="370"/>
      <c r="AC60" s="370"/>
      <c r="AD60" s="370"/>
      <c r="AE60" s="370"/>
      <c r="AF60" s="370"/>
      <c r="AG60" s="370"/>
      <c r="AH60" s="370"/>
      <c r="AI60" s="370"/>
      <c r="AJ60" s="370"/>
      <c r="AK60" s="370"/>
      <c r="AL60" s="370"/>
      <c r="AM60" s="370"/>
      <c r="AN60" s="370"/>
      <c r="AO60" s="370"/>
      <c r="AP60" s="370"/>
      <c r="AQ60" s="370"/>
    </row>
    <row r="61">
      <c r="A61" s="370"/>
      <c r="B61" s="380"/>
      <c r="C61" s="380"/>
      <c r="D61" s="382" t="str">
        <f>TEXT(D60,"ddd")</f>
        <v>水</v>
      </c>
      <c r="E61" s="110"/>
      <c r="F61" s="13"/>
      <c r="G61" s="382" t="str">
        <f>TEXT(G60,"ddd")</f>
        <v>木</v>
      </c>
      <c r="H61" s="110"/>
      <c r="I61" s="13"/>
      <c r="J61" s="382" t="str">
        <f>TEXT(J60,"ddd")</f>
        <v>金</v>
      </c>
      <c r="K61" s="110"/>
      <c r="L61" s="13"/>
      <c r="M61" s="382" t="str">
        <f>TEXT(M60,"ddd")</f>
        <v>土</v>
      </c>
      <c r="N61" s="110"/>
      <c r="O61" s="13"/>
      <c r="P61" s="382" t="str">
        <f>TEXT(P60,"ddd")</f>
        <v>日</v>
      </c>
      <c r="Q61" s="110"/>
      <c r="R61" s="13"/>
      <c r="S61" s="382" t="str">
        <f>TEXT(S60,"ddd")</f>
        <v>月</v>
      </c>
      <c r="T61" s="110"/>
      <c r="U61" s="13"/>
      <c r="V61" s="382" t="str">
        <f>TEXT(V60,"ddd")</f>
        <v>火</v>
      </c>
      <c r="W61" s="110"/>
      <c r="X61" s="13"/>
      <c r="Y61" s="382" t="str">
        <f>TEXT(Y60,"ddd")</f>
        <v>水</v>
      </c>
      <c r="Z61" s="110"/>
      <c r="AA61" s="13"/>
      <c r="AB61" s="370"/>
      <c r="AC61" s="370"/>
      <c r="AD61" s="370"/>
      <c r="AE61" s="370"/>
      <c r="AF61" s="370"/>
      <c r="AG61" s="370"/>
      <c r="AH61" s="370"/>
      <c r="AI61" s="370"/>
      <c r="AJ61" s="370"/>
      <c r="AK61" s="370"/>
      <c r="AL61" s="370"/>
      <c r="AM61" s="370"/>
      <c r="AN61" s="370"/>
      <c r="AO61" s="370"/>
      <c r="AP61" s="370"/>
      <c r="AQ61" s="370"/>
    </row>
    <row r="62">
      <c r="A62" s="370"/>
      <c r="B62" s="383" t="s">
        <v>276</v>
      </c>
      <c r="C62" s="398" t="s">
        <v>277</v>
      </c>
      <c r="D62" s="385">
        <f>'②PDF'!B46</f>
        <v>1030</v>
      </c>
      <c r="E62" s="386" t="str">
        <f>'②PDF'!C46</f>
        <v>～</v>
      </c>
      <c r="F62" s="387">
        <f>'②PDF'!D46</f>
        <v>1130</v>
      </c>
      <c r="G62" s="388" t="str">
        <f>'②PDF'!E46</f>
        <v>close</v>
      </c>
      <c r="H62" s="389" t="str">
        <f>'②PDF'!F46</f>
        <v/>
      </c>
      <c r="I62" s="390" t="str">
        <f>'②PDF'!G46</f>
        <v/>
      </c>
      <c r="J62" s="385">
        <f>'②PDF'!H46</f>
        <v>1030</v>
      </c>
      <c r="K62" s="386" t="str">
        <f>'②PDF'!I46</f>
        <v>～</v>
      </c>
      <c r="L62" s="387">
        <f>'②PDF'!J46</f>
        <v>1130</v>
      </c>
      <c r="M62" s="385">
        <f>'②PDF'!K46</f>
        <v>1030</v>
      </c>
      <c r="N62" s="386" t="str">
        <f>'②PDF'!L46</f>
        <v>～</v>
      </c>
      <c r="O62" s="387">
        <f>'②PDF'!M46</f>
        <v>1130</v>
      </c>
      <c r="P62" s="388" t="str">
        <f>'②PDF'!N46</f>
        <v>close</v>
      </c>
      <c r="Q62" s="389" t="str">
        <f>'②PDF'!O46</f>
        <v/>
      </c>
      <c r="R62" s="390" t="str">
        <f>'②PDF'!P46</f>
        <v/>
      </c>
      <c r="S62" s="388" t="str">
        <f>'②PDF'!Q46</f>
        <v>close</v>
      </c>
      <c r="T62" s="389" t="str">
        <f>'②PDF'!R46</f>
        <v/>
      </c>
      <c r="U62" s="390" t="str">
        <f>'②PDF'!S46</f>
        <v/>
      </c>
      <c r="V62" s="385">
        <f>'②PDF'!T46</f>
        <v>1030</v>
      </c>
      <c r="W62" s="386" t="str">
        <f>'②PDF'!U46</f>
        <v>～</v>
      </c>
      <c r="X62" s="387">
        <f>'②PDF'!V46</f>
        <v>1130</v>
      </c>
      <c r="Y62" s="385">
        <f>'②PDF'!W46</f>
        <v>1030</v>
      </c>
      <c r="Z62" s="386" t="str">
        <f>'②PDF'!X46</f>
        <v>～</v>
      </c>
      <c r="AA62" s="387">
        <f>'②PDF'!Y46</f>
        <v>1130</v>
      </c>
      <c r="AB62" s="370"/>
      <c r="AC62" s="370"/>
      <c r="AD62" s="370"/>
      <c r="AE62" s="370"/>
      <c r="AF62" s="370"/>
      <c r="AG62" s="370"/>
      <c r="AH62" s="370"/>
      <c r="AI62" s="370"/>
      <c r="AJ62" s="370"/>
      <c r="AK62" s="370"/>
      <c r="AL62" s="370"/>
      <c r="AM62" s="370"/>
      <c r="AN62" s="370"/>
      <c r="AO62" s="370"/>
      <c r="AP62" s="370"/>
      <c r="AQ62" s="370"/>
    </row>
    <row r="63" ht="18.75" customHeight="1">
      <c r="A63" s="370"/>
      <c r="B63" s="391"/>
      <c r="C63" s="392" t="s">
        <v>278</v>
      </c>
      <c r="D63" s="393"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63" s="148"/>
      <c r="F63" s="28"/>
      <c r="G63" s="393"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#N/A</v>
      </c>
      <c r="H63" s="148"/>
      <c r="I63" s="28"/>
      <c r="J63" s="393"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Back＆Arm🔰</v>
      </c>
      <c r="K63" s="148"/>
      <c r="L63" s="28"/>
      <c r="M63" s="393"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Basic🔰</v>
      </c>
      <c r="N63" s="148"/>
      <c r="O63" s="28"/>
      <c r="P63" s="393"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#N/A</v>
      </c>
      <c r="Q63" s="148"/>
      <c r="R63" s="28"/>
      <c r="S63" s="393"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#N/A</v>
      </c>
      <c r="T63" s="148"/>
      <c r="U63" s="28"/>
      <c r="V63" s="393"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Basic🔰</v>
      </c>
      <c r="W63" s="148"/>
      <c r="X63" s="28"/>
      <c r="Y63" s="393"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Back＆Arm🔰</v>
      </c>
      <c r="Z63" s="148"/>
      <c r="AA63" s="28"/>
      <c r="AB63" s="370"/>
      <c r="AC63" s="370"/>
      <c r="AD63" s="370"/>
      <c r="AE63" s="370"/>
      <c r="AF63" s="370"/>
      <c r="AG63" s="370"/>
      <c r="AH63" s="370"/>
      <c r="AI63" s="370"/>
      <c r="AJ63" s="370"/>
      <c r="AK63" s="370"/>
      <c r="AL63" s="370"/>
      <c r="AM63" s="370"/>
      <c r="AN63" s="370"/>
      <c r="AO63" s="370"/>
      <c r="AP63" s="370"/>
      <c r="AQ63" s="370"/>
    </row>
    <row r="64" ht="18.75" customHeight="1">
      <c r="A64" s="370"/>
      <c r="B64" s="391"/>
      <c r="C64" s="391"/>
      <c r="D64" s="295"/>
      <c r="E64" s="207"/>
      <c r="F64" s="208"/>
      <c r="G64" s="295"/>
      <c r="H64" s="207"/>
      <c r="I64" s="208"/>
      <c r="J64" s="295"/>
      <c r="K64" s="207"/>
      <c r="L64" s="208"/>
      <c r="M64" s="295"/>
      <c r="N64" s="207"/>
      <c r="O64" s="208"/>
      <c r="P64" s="295"/>
      <c r="Q64" s="207"/>
      <c r="R64" s="208"/>
      <c r="S64" s="295"/>
      <c r="T64" s="207"/>
      <c r="U64" s="208"/>
      <c r="V64" s="295"/>
      <c r="W64" s="207"/>
      <c r="X64" s="208"/>
      <c r="Y64" s="295"/>
      <c r="Z64" s="207"/>
      <c r="AA64" s="208"/>
      <c r="AB64" s="370"/>
      <c r="AC64" s="370"/>
      <c r="AD64" s="370"/>
      <c r="AE64" s="370"/>
      <c r="AF64" s="370"/>
      <c r="AG64" s="370"/>
      <c r="AH64" s="370"/>
      <c r="AI64" s="370"/>
      <c r="AJ64" s="370"/>
      <c r="AK64" s="370"/>
      <c r="AL64" s="370"/>
      <c r="AM64" s="370"/>
      <c r="AN64" s="370"/>
      <c r="AO64" s="370"/>
      <c r="AP64" s="370"/>
      <c r="AQ64" s="370"/>
    </row>
    <row r="65">
      <c r="A65" s="370"/>
      <c r="B65" s="391"/>
      <c r="C65" s="392" t="s">
        <v>38</v>
      </c>
      <c r="D65" s="382"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P00001</v>
      </c>
      <c r="E65" s="110"/>
      <c r="F65" s="13"/>
      <c r="G65" s="382"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#N/A</v>
      </c>
      <c r="H65" s="110"/>
      <c r="I65" s="13"/>
      <c r="J65" s="382"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P00009</v>
      </c>
      <c r="K65" s="110"/>
      <c r="L65" s="13"/>
      <c r="M65" s="382"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P00001</v>
      </c>
      <c r="N65" s="110"/>
      <c r="O65" s="13"/>
      <c r="P65" s="382"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#N/A</v>
      </c>
      <c r="Q65" s="110"/>
      <c r="R65" s="13"/>
      <c r="S65" s="382"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#N/A</v>
      </c>
      <c r="T65" s="110"/>
      <c r="U65" s="13"/>
      <c r="V65" s="382"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P00001</v>
      </c>
      <c r="W65" s="110"/>
      <c r="X65" s="13"/>
      <c r="Y65" s="382"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P00009</v>
      </c>
      <c r="Z65" s="110"/>
      <c r="AA65" s="13"/>
      <c r="AB65" s="370"/>
      <c r="AC65" s="370"/>
      <c r="AD65" s="370"/>
      <c r="AE65" s="370"/>
      <c r="AF65" s="370"/>
      <c r="AG65" s="370"/>
      <c r="AH65" s="370"/>
      <c r="AI65" s="370"/>
      <c r="AJ65" s="370"/>
      <c r="AK65" s="370"/>
      <c r="AL65" s="370"/>
      <c r="AM65" s="370"/>
      <c r="AN65" s="370"/>
      <c r="AO65" s="370"/>
      <c r="AP65" s="370"/>
      <c r="AQ65" s="370"/>
    </row>
    <row r="66">
      <c r="A66" s="370"/>
      <c r="B66" s="391"/>
      <c r="C66" s="394" t="s">
        <v>279</v>
      </c>
      <c r="D66" s="382" t="str">
        <f>'①ひな形'!O31</f>
        <v>sachi.s</v>
      </c>
      <c r="E66" s="110"/>
      <c r="F66" s="13"/>
      <c r="G66" s="382" t="str">
        <f>'①ひな形'!P31</f>
        <v/>
      </c>
      <c r="H66" s="110"/>
      <c r="I66" s="13"/>
      <c r="J66" s="382" t="str">
        <f>'①ひな形'!Q31</f>
        <v>mai.h</v>
      </c>
      <c r="K66" s="110"/>
      <c r="L66" s="13"/>
      <c r="M66" s="382" t="str">
        <f>'①ひな形'!R31</f>
        <v>mai.h</v>
      </c>
      <c r="N66" s="110"/>
      <c r="O66" s="13"/>
      <c r="P66" s="382" t="str">
        <f>'①ひな形'!S31</f>
        <v/>
      </c>
      <c r="Q66" s="110"/>
      <c r="R66" s="13"/>
      <c r="S66" s="382" t="str">
        <f>'①ひな形'!T31</f>
        <v/>
      </c>
      <c r="T66" s="110"/>
      <c r="U66" s="13"/>
      <c r="V66" s="382" t="str">
        <f>'①ひな形'!U31</f>
        <v>sachi.s</v>
      </c>
      <c r="W66" s="110"/>
      <c r="X66" s="13"/>
      <c r="Y66" s="382" t="str">
        <f>'①ひな形'!V31</f>
        <v>mai.h</v>
      </c>
      <c r="Z66" s="110"/>
      <c r="AA66" s="13"/>
      <c r="AB66" s="370"/>
      <c r="AC66" s="370"/>
      <c r="AD66" s="370"/>
      <c r="AE66" s="370"/>
      <c r="AF66" s="370"/>
      <c r="AG66" s="370"/>
      <c r="AH66" s="370"/>
      <c r="AI66" s="370"/>
      <c r="AJ66" s="370"/>
      <c r="AK66" s="370"/>
      <c r="AL66" s="370"/>
      <c r="AM66" s="370"/>
      <c r="AN66" s="370"/>
      <c r="AO66" s="370"/>
      <c r="AP66" s="370"/>
      <c r="AQ66" s="370"/>
    </row>
    <row r="67">
      <c r="A67" s="370"/>
      <c r="B67" s="396"/>
      <c r="C67" s="392" t="s">
        <v>280</v>
      </c>
      <c r="D67" s="382">
        <f>VLOOKUP(D66,'①ひな形'!$C$4:$E$15,3,FALSE)</f>
        <v>2650</v>
      </c>
      <c r="E67" s="110"/>
      <c r="F67" s="13"/>
      <c r="G67" s="382" t="str">
        <f>VLOOKUP(G66,'①ひな形'!$C$4:$E$15,3,FALSE)</f>
        <v>#N/A</v>
      </c>
      <c r="H67" s="110"/>
      <c r="I67" s="13"/>
      <c r="J67" s="382">
        <f>VLOOKUP(J66,'①ひな形'!$C$4:$E$15,3,FALSE)</f>
        <v>1648</v>
      </c>
      <c r="K67" s="110"/>
      <c r="L67" s="13"/>
      <c r="M67" s="382">
        <f>VLOOKUP(M66,'①ひな形'!$C$4:$E$15,3,FALSE)</f>
        <v>1648</v>
      </c>
      <c r="N67" s="110"/>
      <c r="O67" s="13"/>
      <c r="P67" s="382" t="str">
        <f>VLOOKUP(P66,'①ひな形'!$C$4:$E$15,3,FALSE)</f>
        <v>#N/A</v>
      </c>
      <c r="Q67" s="110"/>
      <c r="R67" s="13"/>
      <c r="S67" s="382" t="str">
        <f>VLOOKUP(S66,'①ひな形'!$C$4:$E$15,3,FALSE)</f>
        <v>#N/A</v>
      </c>
      <c r="T67" s="110"/>
      <c r="U67" s="13"/>
      <c r="V67" s="382">
        <f>VLOOKUP(V66,'①ひな形'!$C$4:$E$15,3,FALSE)</f>
        <v>2650</v>
      </c>
      <c r="W67" s="110"/>
      <c r="X67" s="13"/>
      <c r="Y67" s="382">
        <f>VLOOKUP(Y66,'①ひな形'!$C$4:$E$15,3,FALSE)</f>
        <v>1648</v>
      </c>
      <c r="Z67" s="110"/>
      <c r="AA67" s="13"/>
      <c r="AB67" s="370"/>
      <c r="AC67" s="370"/>
      <c r="AD67" s="370"/>
      <c r="AE67" s="370"/>
      <c r="AF67" s="370"/>
      <c r="AG67" s="370"/>
      <c r="AH67" s="370"/>
      <c r="AI67" s="370"/>
      <c r="AJ67" s="370"/>
      <c r="AK67" s="370"/>
      <c r="AL67" s="370"/>
      <c r="AM67" s="370"/>
      <c r="AN67" s="370"/>
      <c r="AO67" s="370"/>
      <c r="AP67" s="370"/>
      <c r="AQ67" s="370"/>
    </row>
    <row r="68">
      <c r="A68" s="370"/>
      <c r="B68" s="397" t="s">
        <v>281</v>
      </c>
      <c r="C68" s="398" t="s">
        <v>277</v>
      </c>
      <c r="D68" s="385">
        <f>'②PDF'!B50</f>
        <v>1230</v>
      </c>
      <c r="E68" s="386" t="str">
        <f>'②PDF'!C50</f>
        <v>～</v>
      </c>
      <c r="F68" s="387">
        <f>'②PDF'!D50</f>
        <v>1330</v>
      </c>
      <c r="G68" s="388" t="str">
        <f>'②PDF'!E50</f>
        <v/>
      </c>
      <c r="H68" s="389" t="str">
        <f>'②PDF'!F50</f>
        <v/>
      </c>
      <c r="I68" s="390" t="str">
        <f>'②PDF'!G50</f>
        <v/>
      </c>
      <c r="J68" s="385">
        <f>'②PDF'!H50</f>
        <v>1230</v>
      </c>
      <c r="K68" s="386" t="str">
        <f>'②PDF'!I50</f>
        <v>～</v>
      </c>
      <c r="L68" s="387">
        <f>'②PDF'!J50</f>
        <v>1330</v>
      </c>
      <c r="M68" s="385">
        <f>'②PDF'!K50</f>
        <v>1230</v>
      </c>
      <c r="N68" s="386" t="str">
        <f>'②PDF'!L50</f>
        <v>～</v>
      </c>
      <c r="O68" s="387">
        <f>'②PDF'!M50</f>
        <v>1330</v>
      </c>
      <c r="P68" s="388" t="str">
        <f>'②PDF'!N50</f>
        <v/>
      </c>
      <c r="Q68" s="389" t="str">
        <f>'②PDF'!O50</f>
        <v/>
      </c>
      <c r="R68" s="390" t="str">
        <f>'②PDF'!P50</f>
        <v/>
      </c>
      <c r="S68" s="388" t="str">
        <f>'②PDF'!Q50</f>
        <v/>
      </c>
      <c r="T68" s="389" t="str">
        <f>'②PDF'!R50</f>
        <v/>
      </c>
      <c r="U68" s="390" t="str">
        <f>'②PDF'!S50</f>
        <v/>
      </c>
      <c r="V68" s="385">
        <f>'②PDF'!T50</f>
        <v>1230</v>
      </c>
      <c r="W68" s="386" t="str">
        <f>'②PDF'!U50</f>
        <v>～</v>
      </c>
      <c r="X68" s="387">
        <f>'②PDF'!V50</f>
        <v>1330</v>
      </c>
      <c r="Y68" s="385">
        <f>'②PDF'!W50</f>
        <v>1230</v>
      </c>
      <c r="Z68" s="386" t="str">
        <f>'②PDF'!X50</f>
        <v>～</v>
      </c>
      <c r="AA68" s="387">
        <f>'②PDF'!Y50</f>
        <v>1330</v>
      </c>
      <c r="AB68" s="370"/>
      <c r="AC68" s="370"/>
      <c r="AD68" s="370"/>
      <c r="AE68" s="370"/>
      <c r="AF68" s="370"/>
      <c r="AG68" s="370"/>
      <c r="AH68" s="370"/>
      <c r="AI68" s="370"/>
      <c r="AJ68" s="370"/>
      <c r="AK68" s="370"/>
      <c r="AL68" s="370"/>
      <c r="AM68" s="370"/>
      <c r="AN68" s="370"/>
      <c r="AO68" s="370"/>
      <c r="AP68" s="370"/>
      <c r="AQ68" s="370"/>
    </row>
    <row r="69" ht="18.75" customHeight="1">
      <c r="A69" s="370"/>
      <c r="B69" s="175"/>
      <c r="C69" s="392" t="s">
        <v>278</v>
      </c>
      <c r="D69" s="406"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Hip＆Leg🔰</v>
      </c>
      <c r="E69" s="148"/>
      <c r="F69" s="28"/>
      <c r="G69" s="406"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#N/A</v>
      </c>
      <c r="H69" s="148"/>
      <c r="I69" s="28"/>
      <c r="J69" s="406"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Basic🔰</v>
      </c>
      <c r="K69" s="148"/>
      <c r="L69" s="28"/>
      <c r="M69" s="406"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Hip＆Leg🔰</v>
      </c>
      <c r="N69" s="148"/>
      <c r="O69" s="28"/>
      <c r="P69" s="406"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#N/A</v>
      </c>
      <c r="Q69" s="148"/>
      <c r="R69" s="28"/>
      <c r="S69" s="406"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#N/A</v>
      </c>
      <c r="T69" s="148"/>
      <c r="U69" s="28"/>
      <c r="V69" s="406"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Back＆Arm🔰</v>
      </c>
      <c r="W69" s="148"/>
      <c r="X69" s="28"/>
      <c r="Y69" s="406"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Hip＆Leg🔰</v>
      </c>
      <c r="Z69" s="148"/>
      <c r="AA69" s="28"/>
      <c r="AB69" s="370"/>
      <c r="AC69" s="370"/>
      <c r="AD69" s="370"/>
      <c r="AE69" s="370"/>
      <c r="AF69" s="370"/>
      <c r="AG69" s="370"/>
      <c r="AH69" s="370"/>
      <c r="AI69" s="370"/>
      <c r="AJ69" s="370"/>
      <c r="AK69" s="370"/>
      <c r="AL69" s="370"/>
      <c r="AM69" s="370"/>
      <c r="AN69" s="370"/>
      <c r="AO69" s="370"/>
      <c r="AP69" s="370"/>
      <c r="AQ69" s="370"/>
    </row>
    <row r="70" ht="18.75" customHeight="1">
      <c r="A70" s="370"/>
      <c r="B70" s="175"/>
      <c r="C70" s="391"/>
      <c r="D70" s="295"/>
      <c r="E70" s="207"/>
      <c r="F70" s="208"/>
      <c r="G70" s="295"/>
      <c r="H70" s="207"/>
      <c r="I70" s="208"/>
      <c r="J70" s="295"/>
      <c r="K70" s="207"/>
      <c r="L70" s="208"/>
      <c r="M70" s="295"/>
      <c r="N70" s="207"/>
      <c r="O70" s="208"/>
      <c r="P70" s="295"/>
      <c r="Q70" s="207"/>
      <c r="R70" s="208"/>
      <c r="S70" s="295"/>
      <c r="T70" s="207"/>
      <c r="U70" s="208"/>
      <c r="V70" s="295"/>
      <c r="W70" s="207"/>
      <c r="X70" s="208"/>
      <c r="Y70" s="295"/>
      <c r="Z70" s="207"/>
      <c r="AA70" s="208"/>
      <c r="AB70" s="370"/>
      <c r="AC70" s="370"/>
      <c r="AD70" s="370"/>
      <c r="AE70" s="370"/>
      <c r="AF70" s="370"/>
      <c r="AG70" s="370"/>
      <c r="AH70" s="370"/>
      <c r="AI70" s="370"/>
      <c r="AJ70" s="370"/>
      <c r="AK70" s="370"/>
      <c r="AL70" s="370"/>
      <c r="AM70" s="370"/>
      <c r="AN70" s="370"/>
      <c r="AO70" s="370"/>
      <c r="AP70" s="370"/>
      <c r="AQ70" s="370"/>
    </row>
    <row r="71">
      <c r="A71" s="370"/>
      <c r="B71" s="175"/>
      <c r="C71" s="392" t="s">
        <v>38</v>
      </c>
      <c r="D71" s="395"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P00007</v>
      </c>
      <c r="E71" s="110"/>
      <c r="F71" s="13"/>
      <c r="G71" s="395"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#N/A</v>
      </c>
      <c r="H71" s="110"/>
      <c r="I71" s="13"/>
      <c r="J71" s="395"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P00001</v>
      </c>
      <c r="K71" s="110"/>
      <c r="L71" s="13"/>
      <c r="M71" s="395"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P00007</v>
      </c>
      <c r="N71" s="110"/>
      <c r="O71" s="13"/>
      <c r="P71" s="395"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#N/A</v>
      </c>
      <c r="Q71" s="110"/>
      <c r="R71" s="13"/>
      <c r="S71" s="395"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#N/A</v>
      </c>
      <c r="T71" s="110"/>
      <c r="U71" s="13"/>
      <c r="V71" s="395"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P00009</v>
      </c>
      <c r="W71" s="110"/>
      <c r="X71" s="13"/>
      <c r="Y71" s="395"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P00007</v>
      </c>
      <c r="Z71" s="110"/>
      <c r="AA71" s="13"/>
      <c r="AB71" s="370"/>
      <c r="AC71" s="370"/>
      <c r="AD71" s="370"/>
      <c r="AE71" s="370"/>
      <c r="AF71" s="370"/>
      <c r="AG71" s="370"/>
      <c r="AH71" s="370"/>
      <c r="AI71" s="370"/>
      <c r="AJ71" s="370"/>
      <c r="AK71" s="370"/>
      <c r="AL71" s="370"/>
      <c r="AM71" s="370"/>
      <c r="AN71" s="370"/>
      <c r="AO71" s="370"/>
      <c r="AP71" s="370"/>
      <c r="AQ71" s="370"/>
    </row>
    <row r="72">
      <c r="A72" s="370"/>
      <c r="B72" s="175"/>
      <c r="C72" s="394" t="s">
        <v>279</v>
      </c>
      <c r="D72" s="395" t="str">
        <f>'①ひな形'!O33</f>
        <v>mai.h</v>
      </c>
      <c r="E72" s="110"/>
      <c r="F72" s="13"/>
      <c r="G72" s="395" t="str">
        <f>'①ひな形'!P33</f>
        <v/>
      </c>
      <c r="H72" s="110"/>
      <c r="I72" s="13"/>
      <c r="J72" s="395" t="str">
        <f>'①ひな形'!Q33</f>
        <v>MOMOKA.A</v>
      </c>
      <c r="K72" s="110"/>
      <c r="L72" s="13"/>
      <c r="M72" s="395" t="str">
        <f>'①ひな形'!R33</f>
        <v>Reiko.R</v>
      </c>
      <c r="N72" s="110"/>
      <c r="O72" s="13"/>
      <c r="P72" s="395" t="str">
        <f>'①ひな形'!S33</f>
        <v/>
      </c>
      <c r="Q72" s="110"/>
      <c r="R72" s="13"/>
      <c r="S72" s="395" t="str">
        <f>'①ひな形'!T33</f>
        <v/>
      </c>
      <c r="T72" s="110"/>
      <c r="U72" s="13"/>
      <c r="V72" s="395" t="str">
        <f>'①ひな形'!U33</f>
        <v>mai.h</v>
      </c>
      <c r="W72" s="110"/>
      <c r="X72" s="13"/>
      <c r="Y72" s="395" t="str">
        <f>'①ひな形'!V33</f>
        <v>sachi.s</v>
      </c>
      <c r="Z72" s="110"/>
      <c r="AA72" s="13"/>
      <c r="AB72" s="370"/>
      <c r="AC72" s="370"/>
      <c r="AD72" s="370"/>
      <c r="AE72" s="370"/>
      <c r="AF72" s="370"/>
      <c r="AG72" s="370"/>
      <c r="AH72" s="370"/>
      <c r="AI72" s="370"/>
      <c r="AJ72" s="370"/>
      <c r="AK72" s="370"/>
      <c r="AL72" s="370"/>
      <c r="AM72" s="370"/>
      <c r="AN72" s="370"/>
      <c r="AO72" s="370"/>
      <c r="AP72" s="370"/>
      <c r="AQ72" s="370"/>
    </row>
    <row r="73">
      <c r="A73" s="370"/>
      <c r="B73" s="295"/>
      <c r="C73" s="405" t="s">
        <v>280</v>
      </c>
      <c r="D73" s="395">
        <f>VLOOKUP(D72,'①ひな形'!$C$4:$E$15,3,FALSE)</f>
        <v>1648</v>
      </c>
      <c r="E73" s="110"/>
      <c r="F73" s="13"/>
      <c r="G73" s="395" t="str">
        <f>VLOOKUP(G72,'①ひな形'!$C$4:$E$15,3,FALSE)</f>
        <v>#N/A</v>
      </c>
      <c r="H73" s="110"/>
      <c r="I73" s="13"/>
      <c r="J73" s="395">
        <f>VLOOKUP(J72,'①ひな形'!$C$4:$E$15,3,FALSE)</f>
        <v>2850</v>
      </c>
      <c r="K73" s="110"/>
      <c r="L73" s="13"/>
      <c r="M73" s="395">
        <f>VLOOKUP(M72,'①ひな形'!$C$4:$E$15,3,FALSE)</f>
        <v>2445</v>
      </c>
      <c r="N73" s="110"/>
      <c r="O73" s="13"/>
      <c r="P73" s="395" t="str">
        <f>VLOOKUP(P72,'①ひな形'!$C$4:$E$15,3,FALSE)</f>
        <v>#N/A</v>
      </c>
      <c r="Q73" s="110"/>
      <c r="R73" s="13"/>
      <c r="S73" s="395" t="str">
        <f>VLOOKUP(S72,'①ひな形'!$C$4:$E$15,3,FALSE)</f>
        <v>#N/A</v>
      </c>
      <c r="T73" s="110"/>
      <c r="U73" s="13"/>
      <c r="V73" s="395">
        <f>VLOOKUP(V72,'①ひな形'!$C$4:$E$15,3,FALSE)</f>
        <v>1648</v>
      </c>
      <c r="W73" s="110"/>
      <c r="X73" s="13"/>
      <c r="Y73" s="395">
        <f>VLOOKUP(Y72,'①ひな形'!$C$4:$E$15,3,FALSE)</f>
        <v>2650</v>
      </c>
      <c r="Z73" s="110"/>
      <c r="AA73" s="13"/>
      <c r="AB73" s="370"/>
      <c r="AC73" s="370"/>
      <c r="AD73" s="370"/>
      <c r="AE73" s="370"/>
      <c r="AF73" s="370"/>
      <c r="AG73" s="370"/>
      <c r="AH73" s="370"/>
      <c r="AI73" s="370"/>
      <c r="AJ73" s="370"/>
      <c r="AK73" s="370"/>
      <c r="AL73" s="370"/>
      <c r="AM73" s="370"/>
      <c r="AN73" s="370"/>
      <c r="AO73" s="370"/>
      <c r="AP73" s="370"/>
      <c r="AQ73" s="370"/>
    </row>
    <row r="74">
      <c r="A74" s="370"/>
      <c r="B74" s="383" t="s">
        <v>282</v>
      </c>
      <c r="C74" s="398" t="s">
        <v>277</v>
      </c>
      <c r="D74" s="385" t="str">
        <f>'②PDF'!B54</f>
        <v>close</v>
      </c>
      <c r="E74" s="389" t="str">
        <f>'②PDF'!C54</f>
        <v/>
      </c>
      <c r="F74" s="390" t="str">
        <f>'②PDF'!D54</f>
        <v/>
      </c>
      <c r="G74" s="388" t="str">
        <f>'②PDF'!E54</f>
        <v/>
      </c>
      <c r="H74" s="389" t="str">
        <f>'②PDF'!F54</f>
        <v/>
      </c>
      <c r="I74" s="390" t="str">
        <f>'②PDF'!G54</f>
        <v/>
      </c>
      <c r="J74" s="385" t="str">
        <f>'②PDF'!H54</f>
        <v>close</v>
      </c>
      <c r="K74" s="389" t="str">
        <f>'②PDF'!I54</f>
        <v/>
      </c>
      <c r="L74" s="390" t="str">
        <f>'②PDF'!J54</f>
        <v/>
      </c>
      <c r="M74" s="385">
        <f>'②PDF'!K54</f>
        <v>1430</v>
      </c>
      <c r="N74" s="386" t="str">
        <f>'②PDF'!L54</f>
        <v>～</v>
      </c>
      <c r="O74" s="387">
        <f>'②PDF'!M54</f>
        <v>1530</v>
      </c>
      <c r="P74" s="388" t="str">
        <f>'②PDF'!N54</f>
        <v/>
      </c>
      <c r="Q74" s="389" t="str">
        <f>'②PDF'!O54</f>
        <v/>
      </c>
      <c r="R74" s="390" t="str">
        <f>'②PDF'!P54</f>
        <v/>
      </c>
      <c r="S74" s="388" t="str">
        <f>'②PDF'!Q54</f>
        <v/>
      </c>
      <c r="T74" s="389" t="str">
        <f>'②PDF'!R54</f>
        <v/>
      </c>
      <c r="U74" s="390" t="str">
        <f>'②PDF'!S54</f>
        <v/>
      </c>
      <c r="V74" s="385" t="str">
        <f>'②PDF'!T54</f>
        <v>close</v>
      </c>
      <c r="W74" s="389" t="str">
        <f>'②PDF'!U54</f>
        <v/>
      </c>
      <c r="X74" s="390" t="str">
        <f>'②PDF'!V54</f>
        <v/>
      </c>
      <c r="Y74" s="385" t="str">
        <f>'②PDF'!W54</f>
        <v>close</v>
      </c>
      <c r="Z74" s="389" t="str">
        <f>'②PDF'!X54</f>
        <v/>
      </c>
      <c r="AA74" s="390" t="str">
        <f>'②PDF'!Y54</f>
        <v/>
      </c>
      <c r="AB74" s="370"/>
      <c r="AC74" s="370"/>
      <c r="AD74" s="370"/>
      <c r="AE74" s="370"/>
      <c r="AF74" s="370"/>
      <c r="AG74" s="370"/>
      <c r="AH74" s="370"/>
      <c r="AI74" s="370"/>
      <c r="AJ74" s="370"/>
      <c r="AK74" s="370"/>
      <c r="AL74" s="370"/>
      <c r="AM74" s="370"/>
      <c r="AN74" s="370"/>
      <c r="AO74" s="370"/>
      <c r="AP74" s="370"/>
      <c r="AQ74" s="370"/>
    </row>
    <row r="75" ht="18.75" customHeight="1">
      <c r="A75" s="370"/>
      <c r="B75" s="391"/>
      <c r="C75" s="392" t="s">
        <v>278</v>
      </c>
      <c r="D75" s="406"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#N/A</v>
      </c>
      <c r="E75" s="148"/>
      <c r="F75" s="28"/>
      <c r="G75" s="406"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148"/>
      <c r="I75" s="28"/>
      <c r="J75" s="406"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75" s="148"/>
      <c r="L75" s="28"/>
      <c r="M75" s="406"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N75" s="148"/>
      <c r="O75" s="28"/>
      <c r="P75" s="406"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148"/>
      <c r="R75" s="28"/>
      <c r="S75" s="406"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#N/A</v>
      </c>
      <c r="T75" s="148"/>
      <c r="U75" s="28"/>
      <c r="V75" s="406"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148"/>
      <c r="X75" s="28"/>
      <c r="Y75" s="406"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#N/A</v>
      </c>
      <c r="Z75" s="148"/>
      <c r="AA75" s="28"/>
      <c r="AB75" s="370"/>
      <c r="AC75" s="370"/>
      <c r="AD75" s="370"/>
      <c r="AE75" s="370"/>
      <c r="AF75" s="370"/>
      <c r="AG75" s="370"/>
      <c r="AH75" s="370"/>
      <c r="AI75" s="370"/>
      <c r="AJ75" s="370"/>
      <c r="AK75" s="370"/>
      <c r="AL75" s="370"/>
      <c r="AM75" s="370"/>
      <c r="AN75" s="370"/>
      <c r="AO75" s="370"/>
      <c r="AP75" s="370"/>
      <c r="AQ75" s="370"/>
    </row>
    <row r="76" ht="18.75" customHeight="1">
      <c r="A76" s="370"/>
      <c r="B76" s="391"/>
      <c r="C76" s="391"/>
      <c r="D76" s="295"/>
      <c r="E76" s="207"/>
      <c r="F76" s="208"/>
      <c r="G76" s="295"/>
      <c r="H76" s="207"/>
      <c r="I76" s="208"/>
      <c r="J76" s="295"/>
      <c r="K76" s="207"/>
      <c r="L76" s="208"/>
      <c r="M76" s="295"/>
      <c r="N76" s="207"/>
      <c r="O76" s="208"/>
      <c r="P76" s="295"/>
      <c r="Q76" s="207"/>
      <c r="R76" s="208"/>
      <c r="S76" s="295"/>
      <c r="T76" s="207"/>
      <c r="U76" s="208"/>
      <c r="V76" s="295"/>
      <c r="W76" s="207"/>
      <c r="X76" s="208"/>
      <c r="Y76" s="295"/>
      <c r="Z76" s="207"/>
      <c r="AA76" s="208"/>
      <c r="AB76" s="370"/>
      <c r="AC76" s="370"/>
      <c r="AD76" s="370"/>
      <c r="AE76" s="370"/>
      <c r="AF76" s="370"/>
      <c r="AG76" s="370"/>
      <c r="AH76" s="370"/>
      <c r="AI76" s="370"/>
      <c r="AJ76" s="370"/>
      <c r="AK76" s="370"/>
      <c r="AL76" s="370"/>
      <c r="AM76" s="370"/>
      <c r="AN76" s="370"/>
      <c r="AO76" s="370"/>
      <c r="AP76" s="370"/>
      <c r="AQ76" s="370"/>
    </row>
    <row r="77">
      <c r="A77" s="370"/>
      <c r="B77" s="391"/>
      <c r="C77" s="392" t="s">
        <v>38</v>
      </c>
      <c r="D77" s="395"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#N/A</v>
      </c>
      <c r="E77" s="110"/>
      <c r="F77" s="13"/>
      <c r="G77" s="395"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110"/>
      <c r="I77" s="13"/>
      <c r="J77" s="395"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#N/A</v>
      </c>
      <c r="K77" s="110"/>
      <c r="L77" s="13"/>
      <c r="M77" s="395"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P00009</v>
      </c>
      <c r="N77" s="110"/>
      <c r="O77" s="13"/>
      <c r="P77" s="395"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110"/>
      <c r="R77" s="13"/>
      <c r="S77" s="395"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#N/A</v>
      </c>
      <c r="T77" s="110"/>
      <c r="U77" s="13"/>
      <c r="V77" s="395"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110"/>
      <c r="X77" s="13"/>
      <c r="Y77" s="395"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#N/A</v>
      </c>
      <c r="Z77" s="110"/>
      <c r="AA77" s="13"/>
      <c r="AB77" s="370"/>
      <c r="AC77" s="370"/>
      <c r="AD77" s="370"/>
      <c r="AE77" s="370"/>
      <c r="AF77" s="370"/>
      <c r="AG77" s="370"/>
      <c r="AH77" s="370"/>
      <c r="AI77" s="370"/>
      <c r="AJ77" s="370"/>
      <c r="AK77" s="370"/>
      <c r="AL77" s="370"/>
      <c r="AM77" s="370"/>
      <c r="AN77" s="370"/>
      <c r="AO77" s="370"/>
      <c r="AP77" s="370"/>
      <c r="AQ77" s="370"/>
    </row>
    <row r="78">
      <c r="A78" s="370"/>
      <c r="B78" s="391"/>
      <c r="C78" s="394" t="s">
        <v>279</v>
      </c>
      <c r="D78" s="395" t="str">
        <f>'①ひな形'!O35</f>
        <v/>
      </c>
      <c r="E78" s="110"/>
      <c r="F78" s="13"/>
      <c r="G78" s="395" t="str">
        <f>'①ひな形'!P35</f>
        <v/>
      </c>
      <c r="H78" s="110"/>
      <c r="I78" s="13"/>
      <c r="J78" s="395" t="str">
        <f>'①ひな形'!Q35</f>
        <v/>
      </c>
      <c r="K78" s="110"/>
      <c r="L78" s="13"/>
      <c r="M78" s="395" t="str">
        <f>'①ひな形'!R35</f>
        <v>mai.h</v>
      </c>
      <c r="N78" s="110"/>
      <c r="O78" s="13"/>
      <c r="P78" s="395" t="str">
        <f>'①ひな形'!S35</f>
        <v/>
      </c>
      <c r="Q78" s="110"/>
      <c r="R78" s="13"/>
      <c r="S78" s="395" t="str">
        <f>'①ひな形'!T35</f>
        <v/>
      </c>
      <c r="T78" s="110"/>
      <c r="U78" s="13"/>
      <c r="V78" s="395" t="str">
        <f>'①ひな形'!U35</f>
        <v/>
      </c>
      <c r="W78" s="110"/>
      <c r="X78" s="13"/>
      <c r="Y78" s="395" t="str">
        <f>'①ひな形'!V35</f>
        <v/>
      </c>
      <c r="Z78" s="110"/>
      <c r="AA78" s="13"/>
      <c r="AB78" s="370"/>
      <c r="AC78" s="370"/>
      <c r="AD78" s="370"/>
      <c r="AE78" s="370"/>
      <c r="AF78" s="370"/>
      <c r="AG78" s="370"/>
      <c r="AH78" s="370"/>
      <c r="AI78" s="370"/>
      <c r="AJ78" s="370"/>
      <c r="AK78" s="370"/>
      <c r="AL78" s="370"/>
      <c r="AM78" s="370"/>
      <c r="AN78" s="370"/>
      <c r="AO78" s="370"/>
      <c r="AP78" s="370"/>
      <c r="AQ78" s="370"/>
    </row>
    <row r="79">
      <c r="A79" s="370"/>
      <c r="B79" s="396"/>
      <c r="C79" s="405" t="s">
        <v>280</v>
      </c>
      <c r="D79" s="395" t="str">
        <f>VLOOKUP(D78,'①ひな形'!$C$4:$E$15,3,FALSE)</f>
        <v>#N/A</v>
      </c>
      <c r="E79" s="110"/>
      <c r="F79" s="13"/>
      <c r="G79" s="395" t="str">
        <f>VLOOKUP(G78,'①ひな形'!$C$4:$E$15,3,FALSE)</f>
        <v>#N/A</v>
      </c>
      <c r="H79" s="110"/>
      <c r="I79" s="13"/>
      <c r="J79" s="395" t="str">
        <f>VLOOKUP(J78,'①ひな形'!$C$4:$E$15,3,FALSE)</f>
        <v>#N/A</v>
      </c>
      <c r="K79" s="110"/>
      <c r="L79" s="13"/>
      <c r="M79" s="395">
        <f>VLOOKUP(M78,'①ひな形'!$C$4:$E$15,3,FALSE)</f>
        <v>1648</v>
      </c>
      <c r="N79" s="110"/>
      <c r="O79" s="13"/>
      <c r="P79" s="395" t="str">
        <f>VLOOKUP(P78,'①ひな形'!$C$4:$E$15,3,FALSE)</f>
        <v>#N/A</v>
      </c>
      <c r="Q79" s="110"/>
      <c r="R79" s="13"/>
      <c r="S79" s="395" t="str">
        <f>VLOOKUP(S78,'①ひな形'!$C$4:$E$15,3,FALSE)</f>
        <v>#N/A</v>
      </c>
      <c r="T79" s="110"/>
      <c r="U79" s="13"/>
      <c r="V79" s="395" t="str">
        <f>VLOOKUP(V78,'①ひな形'!$C$4:$E$15,3,FALSE)</f>
        <v>#N/A</v>
      </c>
      <c r="W79" s="110"/>
      <c r="X79" s="13"/>
      <c r="Y79" s="395" t="str">
        <f>VLOOKUP(Y78,'①ひな形'!$C$4:$E$15,3,FALSE)</f>
        <v>#N/A</v>
      </c>
      <c r="Z79" s="110"/>
      <c r="AA79" s="13"/>
      <c r="AB79" s="370"/>
      <c r="AC79" s="370"/>
      <c r="AD79" s="370"/>
      <c r="AE79" s="370"/>
      <c r="AF79" s="370"/>
      <c r="AG79" s="370"/>
      <c r="AH79" s="370"/>
      <c r="AI79" s="370"/>
      <c r="AJ79" s="370"/>
      <c r="AK79" s="370"/>
      <c r="AL79" s="370"/>
      <c r="AM79" s="370"/>
      <c r="AN79" s="370"/>
      <c r="AO79" s="370"/>
      <c r="AP79" s="370"/>
      <c r="AQ79" s="370"/>
    </row>
    <row r="80">
      <c r="A80" s="370"/>
      <c r="B80" s="383" t="s">
        <v>458</v>
      </c>
      <c r="C80" s="398" t="s">
        <v>277</v>
      </c>
      <c r="D80" s="388" t="str">
        <f>'②PDF'!B58</f>
        <v/>
      </c>
      <c r="E80" s="423" t="str">
        <f>'②PDF'!C58</f>
        <v/>
      </c>
      <c r="F80" s="390" t="str">
        <f>'②PDF'!D58</f>
        <v/>
      </c>
      <c r="G80" s="388" t="str">
        <f>'②PDF'!E58</f>
        <v/>
      </c>
      <c r="H80" s="423" t="str">
        <f>'②PDF'!F58</f>
        <v/>
      </c>
      <c r="I80" s="390" t="str">
        <f>'②PDF'!G58</f>
        <v/>
      </c>
      <c r="J80" s="388" t="str">
        <f>'②PDF'!H58</f>
        <v/>
      </c>
      <c r="K80" s="423" t="str">
        <f>'②PDF'!I58</f>
        <v/>
      </c>
      <c r="L80" s="390" t="str">
        <f>'②PDF'!J58</f>
        <v/>
      </c>
      <c r="M80" s="385">
        <f>'②PDF'!K58</f>
        <v>1630</v>
      </c>
      <c r="N80" s="424" t="str">
        <f>'②PDF'!L58</f>
        <v>～</v>
      </c>
      <c r="O80" s="387">
        <f>'②PDF'!M58</f>
        <v>1730</v>
      </c>
      <c r="P80" s="388" t="str">
        <f>'②PDF'!N58</f>
        <v/>
      </c>
      <c r="Q80" s="423" t="str">
        <f>'②PDF'!O58</f>
        <v/>
      </c>
      <c r="R80" s="390" t="str">
        <f>'②PDF'!P58</f>
        <v/>
      </c>
      <c r="S80" s="388" t="str">
        <f>'②PDF'!Q58</f>
        <v/>
      </c>
      <c r="T80" s="423" t="str">
        <f>'②PDF'!R58</f>
        <v/>
      </c>
      <c r="U80" s="390" t="str">
        <f>'②PDF'!S58</f>
        <v/>
      </c>
      <c r="V80" s="388" t="str">
        <f>'②PDF'!T58</f>
        <v/>
      </c>
      <c r="W80" s="423" t="str">
        <f>'②PDF'!U58</f>
        <v/>
      </c>
      <c r="X80" s="390" t="str">
        <f>'②PDF'!V58</f>
        <v/>
      </c>
      <c r="Y80" s="388" t="str">
        <f>'②PDF'!W58</f>
        <v/>
      </c>
      <c r="Z80" s="423" t="str">
        <f>'②PDF'!X58</f>
        <v/>
      </c>
      <c r="AA80" s="390" t="str">
        <f>'②PDF'!Y58</f>
        <v/>
      </c>
      <c r="AB80" s="370"/>
      <c r="AC80" s="370"/>
      <c r="AD80" s="370"/>
      <c r="AE80" s="370"/>
      <c r="AF80" s="370"/>
      <c r="AG80" s="370"/>
      <c r="AH80" s="370"/>
      <c r="AI80" s="370"/>
      <c r="AJ80" s="370"/>
      <c r="AK80" s="370"/>
      <c r="AL80" s="370"/>
      <c r="AM80" s="370"/>
      <c r="AN80" s="370"/>
      <c r="AO80" s="370"/>
      <c r="AP80" s="370"/>
      <c r="AQ80" s="370"/>
    </row>
    <row r="81" ht="18.75" customHeight="1">
      <c r="A81" s="370"/>
      <c r="B81" s="391"/>
      <c r="C81" s="392" t="s">
        <v>278</v>
      </c>
      <c r="D81" s="406"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148"/>
      <c r="F81" s="28"/>
      <c r="G81" s="406"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148"/>
      <c r="I81" s="28"/>
      <c r="J81" s="406"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81" s="148"/>
      <c r="L81" s="28"/>
      <c r="M81" s="406"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Waist🔰</v>
      </c>
      <c r="N81" s="148"/>
      <c r="O81" s="28"/>
      <c r="P81" s="406"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48"/>
      <c r="R81" s="28"/>
      <c r="S81" s="406"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48"/>
      <c r="U81" s="28"/>
      <c r="V81" s="406"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148"/>
      <c r="X81" s="28"/>
      <c r="Y81" s="406"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148"/>
      <c r="AA81" s="28"/>
      <c r="AB81" s="370"/>
      <c r="AC81" s="370"/>
      <c r="AD81" s="370"/>
      <c r="AE81" s="370"/>
      <c r="AF81" s="370"/>
      <c r="AG81" s="370"/>
      <c r="AH81" s="370"/>
      <c r="AI81" s="370"/>
      <c r="AJ81" s="370"/>
      <c r="AK81" s="370"/>
      <c r="AL81" s="370"/>
      <c r="AM81" s="370"/>
      <c r="AN81" s="370"/>
      <c r="AO81" s="370"/>
      <c r="AP81" s="370"/>
      <c r="AQ81" s="370"/>
    </row>
    <row r="82" ht="18.75" customHeight="1">
      <c r="A82" s="370"/>
      <c r="B82" s="391"/>
      <c r="C82" s="391"/>
      <c r="D82" s="295"/>
      <c r="E82" s="207"/>
      <c r="F82" s="208"/>
      <c r="G82" s="295"/>
      <c r="H82" s="207"/>
      <c r="I82" s="208"/>
      <c r="J82" s="295"/>
      <c r="K82" s="207"/>
      <c r="L82" s="208"/>
      <c r="M82" s="295"/>
      <c r="N82" s="207"/>
      <c r="O82" s="208"/>
      <c r="P82" s="295"/>
      <c r="Q82" s="207"/>
      <c r="R82" s="208"/>
      <c r="S82" s="295"/>
      <c r="T82" s="207"/>
      <c r="U82" s="208"/>
      <c r="V82" s="295"/>
      <c r="W82" s="207"/>
      <c r="X82" s="208"/>
      <c r="Y82" s="295"/>
      <c r="Z82" s="207"/>
      <c r="AA82" s="208"/>
      <c r="AB82" s="370"/>
      <c r="AC82" s="370"/>
      <c r="AD82" s="370"/>
      <c r="AE82" s="370"/>
      <c r="AF82" s="370"/>
      <c r="AG82" s="370"/>
      <c r="AH82" s="370"/>
      <c r="AI82" s="370"/>
      <c r="AJ82" s="370"/>
      <c r="AK82" s="370"/>
      <c r="AL82" s="370"/>
      <c r="AM82" s="370"/>
      <c r="AN82" s="370"/>
      <c r="AO82" s="370"/>
      <c r="AP82" s="370"/>
      <c r="AQ82" s="370"/>
    </row>
    <row r="83">
      <c r="A83" s="370"/>
      <c r="B83" s="391"/>
      <c r="C83" s="392" t="s">
        <v>38</v>
      </c>
      <c r="D83" s="395"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110"/>
      <c r="F83" s="13"/>
      <c r="G83" s="395"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110"/>
      <c r="I83" s="13"/>
      <c r="J83" s="395"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#N/A</v>
      </c>
      <c r="K83" s="110"/>
      <c r="L83" s="13"/>
      <c r="M83" s="395"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P00004</v>
      </c>
      <c r="N83" s="110"/>
      <c r="O83" s="13"/>
      <c r="P83" s="395"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110"/>
      <c r="R83" s="13"/>
      <c r="S83" s="395"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110"/>
      <c r="U83" s="13"/>
      <c r="V83" s="395"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110"/>
      <c r="X83" s="13"/>
      <c r="Y83" s="395"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110"/>
      <c r="AA83" s="13"/>
      <c r="AB83" s="370"/>
      <c r="AC83" s="370"/>
      <c r="AD83" s="370"/>
      <c r="AE83" s="370"/>
      <c r="AF83" s="370"/>
      <c r="AG83" s="370"/>
      <c r="AH83" s="370"/>
      <c r="AI83" s="370"/>
      <c r="AJ83" s="370"/>
      <c r="AK83" s="370"/>
      <c r="AL83" s="370"/>
      <c r="AM83" s="370"/>
      <c r="AN83" s="370"/>
      <c r="AO83" s="370"/>
      <c r="AP83" s="370"/>
      <c r="AQ83" s="370"/>
    </row>
    <row r="84">
      <c r="A84" s="370"/>
      <c r="B84" s="391"/>
      <c r="C84" s="394" t="s">
        <v>279</v>
      </c>
      <c r="D84" s="395" t="str">
        <f>'①ひな形'!O37</f>
        <v/>
      </c>
      <c r="E84" s="110"/>
      <c r="F84" s="13"/>
      <c r="G84" s="395" t="str">
        <f>'①ひな形'!P37</f>
        <v/>
      </c>
      <c r="H84" s="110"/>
      <c r="I84" s="13"/>
      <c r="J84" s="395" t="str">
        <f>'①ひな形'!Q37</f>
        <v/>
      </c>
      <c r="K84" s="110"/>
      <c r="L84" s="13"/>
      <c r="M84" s="395" t="str">
        <f>'①ひな形'!R37</f>
        <v>Reiko.R</v>
      </c>
      <c r="N84" s="110"/>
      <c r="O84" s="13"/>
      <c r="P84" s="395" t="str">
        <f>'①ひな形'!S37</f>
        <v/>
      </c>
      <c r="Q84" s="110"/>
      <c r="R84" s="13"/>
      <c r="S84" s="395" t="str">
        <f>'①ひな形'!T37</f>
        <v/>
      </c>
      <c r="T84" s="110"/>
      <c r="U84" s="13"/>
      <c r="V84" s="395" t="str">
        <f>'①ひな形'!U37</f>
        <v/>
      </c>
      <c r="W84" s="110"/>
      <c r="X84" s="13"/>
      <c r="Y84" s="395" t="str">
        <f>'①ひな形'!V37</f>
        <v/>
      </c>
      <c r="Z84" s="110"/>
      <c r="AA84" s="13"/>
      <c r="AB84" s="370"/>
      <c r="AC84" s="370"/>
      <c r="AD84" s="370"/>
      <c r="AE84" s="370"/>
      <c r="AF84" s="370"/>
      <c r="AG84" s="370"/>
      <c r="AH84" s="370"/>
      <c r="AI84" s="370"/>
      <c r="AJ84" s="370"/>
      <c r="AK84" s="370"/>
      <c r="AL84" s="370"/>
      <c r="AM84" s="370"/>
      <c r="AN84" s="370"/>
      <c r="AO84" s="370"/>
      <c r="AP84" s="370"/>
      <c r="AQ84" s="370"/>
    </row>
    <row r="85">
      <c r="A85" s="370"/>
      <c r="B85" s="396"/>
      <c r="C85" s="405" t="s">
        <v>280</v>
      </c>
      <c r="D85" s="395" t="str">
        <f>VLOOKUP(D84,'①ひな形'!$C$4:$E$15,3,FALSE)</f>
        <v>#N/A</v>
      </c>
      <c r="E85" s="110"/>
      <c r="F85" s="13"/>
      <c r="G85" s="395" t="str">
        <f>VLOOKUP(G84,'①ひな形'!$C$4:$E$15,3,FALSE)</f>
        <v>#N/A</v>
      </c>
      <c r="H85" s="110"/>
      <c r="I85" s="13"/>
      <c r="J85" s="395" t="str">
        <f>VLOOKUP(J84,'①ひな形'!$C$4:$E$15,3,FALSE)</f>
        <v>#N/A</v>
      </c>
      <c r="K85" s="110"/>
      <c r="L85" s="13"/>
      <c r="M85" s="395">
        <f>VLOOKUP(M84,'①ひな形'!$C$4:$E$15,3,FALSE)</f>
        <v>2445</v>
      </c>
      <c r="N85" s="110"/>
      <c r="O85" s="13"/>
      <c r="P85" s="395" t="str">
        <f>VLOOKUP(P84,'①ひな形'!$C$4:$E$15,3,FALSE)</f>
        <v>#N/A</v>
      </c>
      <c r="Q85" s="110"/>
      <c r="R85" s="13"/>
      <c r="S85" s="395" t="str">
        <f>VLOOKUP(S84,'①ひな形'!$C$4:$E$15,3,FALSE)</f>
        <v>#N/A</v>
      </c>
      <c r="T85" s="110"/>
      <c r="U85" s="13"/>
      <c r="V85" s="395" t="str">
        <f>VLOOKUP(V84,'①ひな形'!$C$4:$E$15,3,FALSE)</f>
        <v>#N/A</v>
      </c>
      <c r="W85" s="110"/>
      <c r="X85" s="13"/>
      <c r="Y85" s="395" t="str">
        <f>VLOOKUP(Y84,'①ひな形'!$C$4:$E$15,3,FALSE)</f>
        <v>#N/A</v>
      </c>
      <c r="Z85" s="110"/>
      <c r="AA85" s="13"/>
      <c r="AB85" s="370"/>
      <c r="AC85" s="370"/>
      <c r="AD85" s="370"/>
      <c r="AE85" s="370"/>
      <c r="AF85" s="370"/>
      <c r="AG85" s="370"/>
      <c r="AH85" s="370"/>
      <c r="AI85" s="370"/>
      <c r="AJ85" s="370"/>
      <c r="AK85" s="370"/>
      <c r="AL85" s="370"/>
      <c r="AM85" s="370"/>
      <c r="AN85" s="370"/>
      <c r="AO85" s="370"/>
      <c r="AP85" s="370"/>
      <c r="AQ85" s="370"/>
    </row>
    <row r="86">
      <c r="A86" s="370"/>
      <c r="B86" s="383" t="s">
        <v>467</v>
      </c>
      <c r="C86" s="398" t="s">
        <v>277</v>
      </c>
      <c r="D86" s="388" t="str">
        <f>'②PDF'!B62</f>
        <v/>
      </c>
      <c r="E86" s="423" t="str">
        <f>'②PDF'!C62</f>
        <v/>
      </c>
      <c r="F86" s="390" t="str">
        <f>'②PDF'!D62</f>
        <v/>
      </c>
      <c r="G86" s="388" t="str">
        <f>'②PDF'!E62</f>
        <v/>
      </c>
      <c r="H86" s="423" t="str">
        <f>'②PDF'!F62</f>
        <v/>
      </c>
      <c r="I86" s="390" t="str">
        <f>'②PDF'!G62</f>
        <v/>
      </c>
      <c r="J86" s="388" t="str">
        <f>'②PDF'!H62</f>
        <v/>
      </c>
      <c r="K86" s="423" t="str">
        <f>'②PDF'!I62</f>
        <v/>
      </c>
      <c r="L86" s="390" t="str">
        <f>'②PDF'!J62</f>
        <v/>
      </c>
      <c r="M86" s="385" t="str">
        <f>'②PDF'!K62</f>
        <v>close</v>
      </c>
      <c r="N86" s="423" t="str">
        <f>'②PDF'!L62</f>
        <v/>
      </c>
      <c r="O86" s="390" t="str">
        <f>'②PDF'!M62</f>
        <v/>
      </c>
      <c r="P86" s="388" t="str">
        <f>'②PDF'!N62</f>
        <v/>
      </c>
      <c r="Q86" s="423" t="str">
        <f>'②PDF'!O62</f>
        <v/>
      </c>
      <c r="R86" s="390" t="str">
        <f>'②PDF'!P62</f>
        <v/>
      </c>
      <c r="S86" s="388" t="str">
        <f>'②PDF'!Q62</f>
        <v/>
      </c>
      <c r="T86" s="423" t="str">
        <f>'②PDF'!R62</f>
        <v/>
      </c>
      <c r="U86" s="390" t="str">
        <f>'②PDF'!S62</f>
        <v/>
      </c>
      <c r="V86" s="388" t="str">
        <f>'②PDF'!T62</f>
        <v/>
      </c>
      <c r="W86" s="423" t="str">
        <f>'②PDF'!U62</f>
        <v/>
      </c>
      <c r="X86" s="390" t="str">
        <f>'②PDF'!V62</f>
        <v/>
      </c>
      <c r="Y86" s="388" t="str">
        <f>'②PDF'!W62</f>
        <v/>
      </c>
      <c r="Z86" s="423" t="str">
        <f>'②PDF'!X62</f>
        <v/>
      </c>
      <c r="AA86" s="390" t="str">
        <f>'②PDF'!Y62</f>
        <v/>
      </c>
      <c r="AB86" s="370"/>
      <c r="AC86" s="370"/>
      <c r="AD86" s="370"/>
      <c r="AE86" s="370"/>
      <c r="AF86" s="370"/>
      <c r="AG86" s="370"/>
      <c r="AH86" s="370"/>
      <c r="AI86" s="370"/>
      <c r="AJ86" s="370"/>
      <c r="AK86" s="370"/>
      <c r="AL86" s="370"/>
      <c r="AM86" s="370"/>
      <c r="AN86" s="370"/>
      <c r="AO86" s="370"/>
      <c r="AP86" s="370"/>
      <c r="AQ86" s="370"/>
    </row>
    <row r="87" ht="18.75" customHeight="1">
      <c r="A87" s="370"/>
      <c r="B87" s="391"/>
      <c r="C87" s="392" t="s">
        <v>278</v>
      </c>
      <c r="D87" s="406"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48"/>
      <c r="F87" s="28"/>
      <c r="G87" s="406"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48"/>
      <c r="I87" s="28"/>
      <c r="J87" s="406"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48"/>
      <c r="L87" s="28"/>
      <c r="M87" s="406"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48"/>
      <c r="O87" s="28"/>
      <c r="P87" s="406"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48"/>
      <c r="R87" s="28"/>
      <c r="S87" s="406"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48"/>
      <c r="U87" s="28"/>
      <c r="V87" s="406"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48"/>
      <c r="X87" s="28"/>
      <c r="Y87" s="406"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48"/>
      <c r="AA87" s="28"/>
      <c r="AB87" s="370"/>
      <c r="AC87" s="370"/>
      <c r="AD87" s="370"/>
      <c r="AE87" s="370"/>
      <c r="AF87" s="370"/>
      <c r="AG87" s="370"/>
      <c r="AH87" s="370"/>
      <c r="AI87" s="370"/>
      <c r="AJ87" s="370"/>
      <c r="AK87" s="370"/>
      <c r="AL87" s="370"/>
      <c r="AM87" s="370"/>
      <c r="AN87" s="370"/>
      <c r="AO87" s="370"/>
      <c r="AP87" s="370"/>
      <c r="AQ87" s="370"/>
    </row>
    <row r="88" ht="18.75" customHeight="1">
      <c r="A88" s="370"/>
      <c r="B88" s="391"/>
      <c r="C88" s="391"/>
      <c r="D88" s="295"/>
      <c r="E88" s="207"/>
      <c r="F88" s="208"/>
      <c r="G88" s="295"/>
      <c r="H88" s="207"/>
      <c r="I88" s="208"/>
      <c r="J88" s="295"/>
      <c r="K88" s="207"/>
      <c r="L88" s="208"/>
      <c r="M88" s="295"/>
      <c r="N88" s="207"/>
      <c r="O88" s="208"/>
      <c r="P88" s="295"/>
      <c r="Q88" s="207"/>
      <c r="R88" s="208"/>
      <c r="S88" s="295"/>
      <c r="T88" s="207"/>
      <c r="U88" s="208"/>
      <c r="V88" s="295"/>
      <c r="W88" s="207"/>
      <c r="X88" s="208"/>
      <c r="Y88" s="295"/>
      <c r="Z88" s="207"/>
      <c r="AA88" s="208"/>
      <c r="AB88" s="370"/>
      <c r="AC88" s="370"/>
      <c r="AD88" s="370"/>
      <c r="AE88" s="370"/>
      <c r="AF88" s="370"/>
      <c r="AG88" s="370"/>
      <c r="AH88" s="370"/>
      <c r="AI88" s="370"/>
      <c r="AJ88" s="370"/>
      <c r="AK88" s="370"/>
      <c r="AL88" s="370"/>
      <c r="AM88" s="370"/>
      <c r="AN88" s="370"/>
      <c r="AO88" s="370"/>
      <c r="AP88" s="370"/>
      <c r="AQ88" s="370"/>
    </row>
    <row r="89">
      <c r="A89" s="370"/>
      <c r="B89" s="391"/>
      <c r="C89" s="392" t="s">
        <v>38</v>
      </c>
      <c r="D89" s="395"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110"/>
      <c r="F89" s="13"/>
      <c r="G89" s="395"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110"/>
      <c r="I89" s="13"/>
      <c r="J89" s="395"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110"/>
      <c r="L89" s="13"/>
      <c r="M89" s="395"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110"/>
      <c r="O89" s="13"/>
      <c r="P89" s="395"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110"/>
      <c r="R89" s="13"/>
      <c r="S89" s="395"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110"/>
      <c r="U89" s="13"/>
      <c r="V89" s="395"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110"/>
      <c r="X89" s="13"/>
      <c r="Y89" s="395"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110"/>
      <c r="AA89" s="13"/>
      <c r="AB89" s="370"/>
      <c r="AC89" s="370"/>
      <c r="AD89" s="370"/>
      <c r="AE89" s="370"/>
      <c r="AF89" s="370"/>
      <c r="AG89" s="370"/>
      <c r="AH89" s="370"/>
      <c r="AI89" s="370"/>
      <c r="AJ89" s="370"/>
      <c r="AK89" s="370"/>
      <c r="AL89" s="370"/>
      <c r="AM89" s="370"/>
      <c r="AN89" s="370"/>
      <c r="AO89" s="370"/>
      <c r="AP89" s="370"/>
      <c r="AQ89" s="370"/>
    </row>
    <row r="90">
      <c r="A90" s="370"/>
      <c r="B90" s="391"/>
      <c r="C90" s="394" t="s">
        <v>279</v>
      </c>
      <c r="D90" s="395" t="str">
        <f>'①ひな形'!O39</f>
        <v/>
      </c>
      <c r="E90" s="110"/>
      <c r="F90" s="13"/>
      <c r="G90" s="395" t="str">
        <f>'①ひな形'!P39</f>
        <v/>
      </c>
      <c r="H90" s="110"/>
      <c r="I90" s="13"/>
      <c r="J90" s="395" t="str">
        <f>'①ひな形'!Q39</f>
        <v/>
      </c>
      <c r="K90" s="110"/>
      <c r="L90" s="13"/>
      <c r="M90" s="395" t="str">
        <f>'①ひな形'!R39</f>
        <v/>
      </c>
      <c r="N90" s="110"/>
      <c r="O90" s="13"/>
      <c r="P90" s="395" t="str">
        <f>'①ひな形'!S39</f>
        <v/>
      </c>
      <c r="Q90" s="110"/>
      <c r="R90" s="13"/>
      <c r="S90" s="395" t="str">
        <f>'①ひな形'!T39</f>
        <v/>
      </c>
      <c r="T90" s="110"/>
      <c r="U90" s="13"/>
      <c r="V90" s="395" t="str">
        <f>'①ひな形'!U39</f>
        <v/>
      </c>
      <c r="W90" s="110"/>
      <c r="X90" s="13"/>
      <c r="Y90" s="395" t="str">
        <f>'①ひな形'!V39</f>
        <v/>
      </c>
      <c r="Z90" s="110"/>
      <c r="AA90" s="13"/>
      <c r="AB90" s="370"/>
      <c r="AC90" s="370"/>
      <c r="AD90" s="370"/>
      <c r="AE90" s="370"/>
      <c r="AF90" s="370"/>
      <c r="AG90" s="370"/>
      <c r="AH90" s="370"/>
      <c r="AI90" s="370"/>
      <c r="AJ90" s="370"/>
      <c r="AK90" s="370"/>
      <c r="AL90" s="370"/>
      <c r="AM90" s="370"/>
      <c r="AN90" s="370"/>
      <c r="AO90" s="370"/>
      <c r="AP90" s="370"/>
      <c r="AQ90" s="370"/>
    </row>
    <row r="91">
      <c r="A91" s="370"/>
      <c r="B91" s="396"/>
      <c r="C91" s="405" t="s">
        <v>280</v>
      </c>
      <c r="D91" s="395" t="str">
        <f>VLOOKUP(D90,'①ひな形'!$C$4:$E$15,3,FALSE)</f>
        <v>#N/A</v>
      </c>
      <c r="E91" s="110"/>
      <c r="F91" s="13"/>
      <c r="G91" s="395" t="str">
        <f>VLOOKUP(G90,'①ひな形'!$C$4:$E$15,3,FALSE)</f>
        <v>#N/A</v>
      </c>
      <c r="H91" s="110"/>
      <c r="I91" s="13"/>
      <c r="J91" s="395" t="str">
        <f>VLOOKUP(J90,'①ひな形'!$C$4:$E$15,3,FALSE)</f>
        <v>#N/A</v>
      </c>
      <c r="K91" s="110"/>
      <c r="L91" s="13"/>
      <c r="M91" s="395" t="str">
        <f>VLOOKUP(M90,'①ひな形'!$C$4:$E$15,3,FALSE)</f>
        <v>#N/A</v>
      </c>
      <c r="N91" s="110"/>
      <c r="O91" s="13"/>
      <c r="P91" s="395" t="str">
        <f>VLOOKUP(P90,'①ひな形'!$C$4:$E$15,3,FALSE)</f>
        <v>#N/A</v>
      </c>
      <c r="Q91" s="110"/>
      <c r="R91" s="13"/>
      <c r="S91" s="395" t="str">
        <f>VLOOKUP(S90,'①ひな形'!$C$4:$E$15,3,FALSE)</f>
        <v>#N/A</v>
      </c>
      <c r="T91" s="110"/>
      <c r="U91" s="13"/>
      <c r="V91" s="395" t="str">
        <f>VLOOKUP(V90,'①ひな形'!$C$4:$E$15,3,FALSE)</f>
        <v>#N/A</v>
      </c>
      <c r="W91" s="110"/>
      <c r="X91" s="13"/>
      <c r="Y91" s="395" t="str">
        <f>VLOOKUP(Y90,'①ひな形'!$C$4:$E$15,3,FALSE)</f>
        <v>#N/A</v>
      </c>
      <c r="Z91" s="110"/>
      <c r="AA91" s="13"/>
      <c r="AB91" s="370"/>
      <c r="AC91" s="370"/>
      <c r="AD91" s="370"/>
      <c r="AE91" s="370"/>
      <c r="AF91" s="370"/>
      <c r="AG91" s="370"/>
      <c r="AH91" s="370"/>
      <c r="AI91" s="370"/>
      <c r="AJ91" s="370"/>
      <c r="AK91" s="370"/>
      <c r="AL91" s="370"/>
      <c r="AM91" s="370"/>
      <c r="AN91" s="370"/>
      <c r="AO91" s="370"/>
      <c r="AP91" s="370"/>
      <c r="AQ91" s="370"/>
    </row>
    <row r="92">
      <c r="A92" s="370"/>
      <c r="B92" s="383" t="s">
        <v>468</v>
      </c>
      <c r="C92" s="398" t="s">
        <v>277</v>
      </c>
      <c r="D92" s="388" t="str">
        <f>'②PDF'!B66</f>
        <v/>
      </c>
      <c r="E92" s="423" t="str">
        <f>'②PDF'!C66</f>
        <v/>
      </c>
      <c r="F92" s="390" t="str">
        <f>'②PDF'!D66</f>
        <v/>
      </c>
      <c r="G92" s="388" t="str">
        <f>'②PDF'!E66</f>
        <v/>
      </c>
      <c r="H92" s="423" t="str">
        <f>'②PDF'!F66</f>
        <v/>
      </c>
      <c r="I92" s="390" t="str">
        <f>'②PDF'!G66</f>
        <v/>
      </c>
      <c r="J92" s="388" t="str">
        <f>'②PDF'!H66</f>
        <v/>
      </c>
      <c r="K92" s="423" t="str">
        <f>'②PDF'!I66</f>
        <v/>
      </c>
      <c r="L92" s="390" t="str">
        <f>'②PDF'!J66</f>
        <v/>
      </c>
      <c r="M92" s="388" t="str">
        <f>'②PDF'!K66</f>
        <v/>
      </c>
      <c r="N92" s="423" t="str">
        <f>'②PDF'!L66</f>
        <v/>
      </c>
      <c r="O92" s="390" t="str">
        <f>'②PDF'!M66</f>
        <v/>
      </c>
      <c r="P92" s="388" t="str">
        <f>'②PDF'!N66</f>
        <v/>
      </c>
      <c r="Q92" s="423" t="str">
        <f>'②PDF'!O66</f>
        <v/>
      </c>
      <c r="R92" s="390" t="str">
        <f>'②PDF'!P66</f>
        <v/>
      </c>
      <c r="S92" s="388" t="str">
        <f>'②PDF'!Q66</f>
        <v/>
      </c>
      <c r="T92" s="423" t="str">
        <f>'②PDF'!R66</f>
        <v/>
      </c>
      <c r="U92" s="390" t="str">
        <f>'②PDF'!S66</f>
        <v/>
      </c>
      <c r="V92" s="388" t="str">
        <f>'②PDF'!T66</f>
        <v/>
      </c>
      <c r="W92" s="423" t="str">
        <f>'②PDF'!U66</f>
        <v/>
      </c>
      <c r="X92" s="390" t="str">
        <f>'②PDF'!V66</f>
        <v/>
      </c>
      <c r="Y92" s="388" t="str">
        <f>'②PDF'!W66</f>
        <v/>
      </c>
      <c r="Z92" s="423" t="str">
        <f>'②PDF'!X66</f>
        <v/>
      </c>
      <c r="AA92" s="390" t="str">
        <f>'②PDF'!Y66</f>
        <v/>
      </c>
      <c r="AB92" s="370"/>
      <c r="AC92" s="370"/>
      <c r="AD92" s="370"/>
      <c r="AE92" s="370"/>
      <c r="AF92" s="370"/>
      <c r="AG92" s="370"/>
      <c r="AH92" s="370"/>
      <c r="AI92" s="370"/>
      <c r="AJ92" s="370"/>
      <c r="AK92" s="370"/>
      <c r="AL92" s="370"/>
      <c r="AM92" s="370"/>
      <c r="AN92" s="370"/>
      <c r="AO92" s="370"/>
      <c r="AP92" s="370"/>
      <c r="AQ92" s="370"/>
    </row>
    <row r="93" ht="18.75" customHeight="1">
      <c r="A93" s="370"/>
      <c r="B93" s="391"/>
      <c r="C93" s="392" t="s">
        <v>278</v>
      </c>
      <c r="D93" s="406"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48"/>
      <c r="F93" s="28"/>
      <c r="G93" s="406"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148"/>
      <c r="I93" s="28"/>
      <c r="J93" s="406"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148"/>
      <c r="L93" s="28"/>
      <c r="M93" s="406"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48"/>
      <c r="O93" s="28"/>
      <c r="P93" s="406"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48"/>
      <c r="R93" s="28"/>
      <c r="S93" s="406"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48"/>
      <c r="U93" s="28"/>
      <c r="V93" s="406"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148"/>
      <c r="X93" s="28"/>
      <c r="Y93" s="406"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48"/>
      <c r="AA93" s="28"/>
      <c r="AB93" s="370"/>
      <c r="AC93" s="370"/>
      <c r="AD93" s="370"/>
      <c r="AE93" s="370"/>
      <c r="AF93" s="370"/>
      <c r="AG93" s="370"/>
      <c r="AH93" s="370"/>
      <c r="AI93" s="370"/>
      <c r="AJ93" s="370"/>
      <c r="AK93" s="370"/>
      <c r="AL93" s="370"/>
      <c r="AM93" s="370"/>
      <c r="AN93" s="370"/>
      <c r="AO93" s="370"/>
      <c r="AP93" s="370"/>
      <c r="AQ93" s="370"/>
    </row>
    <row r="94" ht="18.75" customHeight="1">
      <c r="A94" s="370"/>
      <c r="B94" s="391"/>
      <c r="C94" s="391"/>
      <c r="D94" s="295"/>
      <c r="E94" s="207"/>
      <c r="F94" s="208"/>
      <c r="G94" s="295"/>
      <c r="H94" s="207"/>
      <c r="I94" s="208"/>
      <c r="J94" s="295"/>
      <c r="K94" s="207"/>
      <c r="L94" s="208"/>
      <c r="M94" s="295"/>
      <c r="N94" s="207"/>
      <c r="O94" s="208"/>
      <c r="P94" s="295"/>
      <c r="Q94" s="207"/>
      <c r="R94" s="208"/>
      <c r="S94" s="295"/>
      <c r="T94" s="207"/>
      <c r="U94" s="208"/>
      <c r="V94" s="295"/>
      <c r="W94" s="207"/>
      <c r="X94" s="208"/>
      <c r="Y94" s="295"/>
      <c r="Z94" s="207"/>
      <c r="AA94" s="208"/>
      <c r="AB94" s="370"/>
      <c r="AC94" s="370"/>
      <c r="AD94" s="370"/>
      <c r="AE94" s="370"/>
      <c r="AF94" s="370"/>
      <c r="AG94" s="370"/>
      <c r="AH94" s="370"/>
      <c r="AI94" s="370"/>
      <c r="AJ94" s="370"/>
      <c r="AK94" s="370"/>
      <c r="AL94" s="370"/>
      <c r="AM94" s="370"/>
      <c r="AN94" s="370"/>
      <c r="AO94" s="370"/>
      <c r="AP94" s="370"/>
      <c r="AQ94" s="370"/>
    </row>
    <row r="95">
      <c r="A95" s="370"/>
      <c r="B95" s="391"/>
      <c r="C95" s="392" t="s">
        <v>38</v>
      </c>
      <c r="D95" s="395"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110"/>
      <c r="F95" s="13"/>
      <c r="G95" s="395"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110"/>
      <c r="I95" s="13"/>
      <c r="J95" s="395"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110"/>
      <c r="L95" s="13"/>
      <c r="M95" s="395"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110"/>
      <c r="O95" s="13"/>
      <c r="P95" s="395"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110"/>
      <c r="R95" s="13"/>
      <c r="S95" s="395"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110"/>
      <c r="U95" s="13"/>
      <c r="V95" s="395"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110"/>
      <c r="X95" s="13"/>
      <c r="Y95" s="395"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110"/>
      <c r="AA95" s="13"/>
      <c r="AB95" s="370"/>
      <c r="AC95" s="370"/>
      <c r="AD95" s="370"/>
      <c r="AE95" s="370"/>
      <c r="AF95" s="370"/>
      <c r="AG95" s="370"/>
      <c r="AH95" s="370"/>
      <c r="AI95" s="370"/>
      <c r="AJ95" s="370"/>
      <c r="AK95" s="370"/>
      <c r="AL95" s="370"/>
      <c r="AM95" s="370"/>
      <c r="AN95" s="370"/>
      <c r="AO95" s="370"/>
      <c r="AP95" s="370"/>
      <c r="AQ95" s="370"/>
    </row>
    <row r="96">
      <c r="A96" s="370"/>
      <c r="B96" s="391"/>
      <c r="C96" s="394" t="s">
        <v>279</v>
      </c>
      <c r="D96" s="395" t="str">
        <f>'①ひな形'!O41</f>
        <v/>
      </c>
      <c r="E96" s="110"/>
      <c r="F96" s="13"/>
      <c r="G96" s="395" t="str">
        <f>'①ひな形'!P41</f>
        <v/>
      </c>
      <c r="H96" s="110"/>
      <c r="I96" s="13"/>
      <c r="J96" s="395" t="str">
        <f>'①ひな形'!Q41</f>
        <v/>
      </c>
      <c r="K96" s="110"/>
      <c r="L96" s="13"/>
      <c r="M96" s="395" t="str">
        <f>'①ひな形'!R41</f>
        <v/>
      </c>
      <c r="N96" s="110"/>
      <c r="O96" s="13"/>
      <c r="P96" s="395" t="str">
        <f>'①ひな形'!S41</f>
        <v/>
      </c>
      <c r="Q96" s="110"/>
      <c r="R96" s="13"/>
      <c r="S96" s="395" t="str">
        <f>'①ひな形'!T41</f>
        <v/>
      </c>
      <c r="T96" s="110"/>
      <c r="U96" s="13"/>
      <c r="V96" s="395" t="str">
        <f>'①ひな形'!U41</f>
        <v/>
      </c>
      <c r="W96" s="110"/>
      <c r="X96" s="13"/>
      <c r="Y96" s="395" t="str">
        <f>'①ひな形'!V41</f>
        <v/>
      </c>
      <c r="Z96" s="110"/>
      <c r="AA96" s="13"/>
      <c r="AB96" s="370"/>
      <c r="AC96" s="370"/>
      <c r="AD96" s="370"/>
      <c r="AE96" s="370"/>
      <c r="AF96" s="370"/>
      <c r="AG96" s="370"/>
      <c r="AH96" s="370"/>
      <c r="AI96" s="370"/>
      <c r="AJ96" s="370"/>
      <c r="AK96" s="370"/>
      <c r="AL96" s="370"/>
      <c r="AM96" s="370"/>
      <c r="AN96" s="370"/>
      <c r="AO96" s="370"/>
      <c r="AP96" s="370"/>
      <c r="AQ96" s="370"/>
    </row>
    <row r="97">
      <c r="A97" s="370"/>
      <c r="B97" s="396"/>
      <c r="C97" s="405" t="s">
        <v>280</v>
      </c>
      <c r="D97" s="395" t="str">
        <f>VLOOKUP(D96,'①ひな形'!$C$4:$E$15,3,FALSE)</f>
        <v>#N/A</v>
      </c>
      <c r="E97" s="110"/>
      <c r="F97" s="13"/>
      <c r="G97" s="395" t="str">
        <f>VLOOKUP(G96,'①ひな形'!$C$4:$E$15,3,FALSE)</f>
        <v>#N/A</v>
      </c>
      <c r="H97" s="110"/>
      <c r="I97" s="13"/>
      <c r="J97" s="395" t="str">
        <f>VLOOKUP(J96,'①ひな形'!$C$4:$E$15,3,FALSE)</f>
        <v>#N/A</v>
      </c>
      <c r="K97" s="110"/>
      <c r="L97" s="13"/>
      <c r="M97" s="395" t="str">
        <f>VLOOKUP(M96,'①ひな形'!$C$4:$E$15,3,FALSE)</f>
        <v>#N/A</v>
      </c>
      <c r="N97" s="110"/>
      <c r="O97" s="13"/>
      <c r="P97" s="395" t="str">
        <f>VLOOKUP(P96,'①ひな形'!$C$4:$E$15,3,FALSE)</f>
        <v>#N/A</v>
      </c>
      <c r="Q97" s="110"/>
      <c r="R97" s="13"/>
      <c r="S97" s="395" t="str">
        <f>VLOOKUP(S96,'①ひな形'!$C$4:$E$15,3,FALSE)</f>
        <v>#N/A</v>
      </c>
      <c r="T97" s="110"/>
      <c r="U97" s="13"/>
      <c r="V97" s="395" t="str">
        <f>VLOOKUP(V96,'①ひな形'!$C$4:$E$15,3,FALSE)</f>
        <v>#N/A</v>
      </c>
      <c r="W97" s="110"/>
      <c r="X97" s="13"/>
      <c r="Y97" s="395" t="str">
        <f>VLOOKUP(Y96,'①ひな形'!$C$4:$E$15,3,FALSE)</f>
        <v>#N/A</v>
      </c>
      <c r="Z97" s="110"/>
      <c r="AA97" s="13"/>
      <c r="AB97" s="370"/>
      <c r="AC97" s="370"/>
      <c r="AD97" s="370"/>
      <c r="AE97" s="370"/>
      <c r="AF97" s="370"/>
      <c r="AG97" s="370"/>
      <c r="AH97" s="370"/>
      <c r="AI97" s="370"/>
      <c r="AJ97" s="370"/>
      <c r="AK97" s="370"/>
      <c r="AL97" s="370"/>
      <c r="AM97" s="370"/>
      <c r="AN97" s="370"/>
      <c r="AO97" s="370"/>
      <c r="AP97" s="370"/>
      <c r="AQ97" s="370"/>
    </row>
    <row r="98">
      <c r="A98" s="370"/>
      <c r="B98" s="383" t="s">
        <v>469</v>
      </c>
      <c r="C98" s="398" t="s">
        <v>277</v>
      </c>
      <c r="D98" s="385">
        <f>'②PDF'!B70</f>
        <v>1800</v>
      </c>
      <c r="E98" s="386" t="str">
        <f>'②PDF'!C70</f>
        <v>～</v>
      </c>
      <c r="F98" s="387">
        <f>'②PDF'!D70</f>
        <v>1900</v>
      </c>
      <c r="G98" s="385">
        <f>'②PDF'!E70</f>
        <v>1800</v>
      </c>
      <c r="H98" s="386" t="str">
        <f>'②PDF'!F70</f>
        <v>～</v>
      </c>
      <c r="I98" s="387">
        <f>'②PDF'!G70</f>
        <v>1900</v>
      </c>
      <c r="J98" s="385">
        <f>'②PDF'!H70</f>
        <v>1800</v>
      </c>
      <c r="K98" s="386" t="str">
        <f>'②PDF'!I70</f>
        <v>～</v>
      </c>
      <c r="L98" s="387">
        <f>'②PDF'!J70</f>
        <v>1900</v>
      </c>
      <c r="M98" s="388" t="str">
        <f>'②PDF'!K70</f>
        <v/>
      </c>
      <c r="N98" s="389" t="str">
        <f>'②PDF'!L70</f>
        <v/>
      </c>
      <c r="O98" s="390" t="str">
        <f>'②PDF'!M70</f>
        <v/>
      </c>
      <c r="P98" s="388" t="str">
        <f>'②PDF'!N70</f>
        <v/>
      </c>
      <c r="Q98" s="389" t="str">
        <f>'②PDF'!O70</f>
        <v/>
      </c>
      <c r="R98" s="390" t="str">
        <f>'②PDF'!P70</f>
        <v/>
      </c>
      <c r="S98" s="388" t="str">
        <f>'②PDF'!Q70</f>
        <v/>
      </c>
      <c r="T98" s="389" t="str">
        <f>'②PDF'!R70</f>
        <v/>
      </c>
      <c r="U98" s="390" t="str">
        <f>'②PDF'!S70</f>
        <v/>
      </c>
      <c r="V98" s="385">
        <f>'②PDF'!T70</f>
        <v>1800</v>
      </c>
      <c r="W98" s="386" t="str">
        <f>'②PDF'!U70</f>
        <v>～</v>
      </c>
      <c r="X98" s="387">
        <f>'②PDF'!V70</f>
        <v>1900</v>
      </c>
      <c r="Y98" s="385">
        <f>'②PDF'!W70</f>
        <v>1800</v>
      </c>
      <c r="Z98" s="386" t="str">
        <f>'②PDF'!X70</f>
        <v>～</v>
      </c>
      <c r="AA98" s="387">
        <f>'②PDF'!Y70</f>
        <v>1900</v>
      </c>
      <c r="AB98" s="370"/>
      <c r="AC98" s="370"/>
      <c r="AD98" s="370"/>
      <c r="AE98" s="370"/>
      <c r="AF98" s="370"/>
      <c r="AG98" s="370"/>
      <c r="AH98" s="370"/>
      <c r="AI98" s="370"/>
      <c r="AJ98" s="370"/>
      <c r="AK98" s="370"/>
      <c r="AL98" s="370"/>
      <c r="AM98" s="370"/>
      <c r="AN98" s="370"/>
      <c r="AO98" s="370"/>
      <c r="AP98" s="370"/>
      <c r="AQ98" s="370"/>
    </row>
    <row r="99" ht="18.75" customHeight="1">
      <c r="A99" s="370"/>
      <c r="B99" s="391"/>
      <c r="C99" s="392" t="s">
        <v>278</v>
      </c>
      <c r="D99" s="393"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99" s="148"/>
      <c r="F99" s="28"/>
      <c r="G99" s="393"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Back＆Arm🔰</v>
      </c>
      <c r="H99" s="148"/>
      <c r="I99" s="28"/>
      <c r="J99" s="393"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Hip＆Leg🔰</v>
      </c>
      <c r="K99" s="148"/>
      <c r="L99" s="28"/>
      <c r="M99" s="393"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#N/A</v>
      </c>
      <c r="N99" s="148"/>
      <c r="O99" s="28"/>
      <c r="P99" s="393"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#N/A</v>
      </c>
      <c r="Q99" s="148"/>
      <c r="R99" s="28"/>
      <c r="S99" s="393"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#N/A</v>
      </c>
      <c r="T99" s="148"/>
      <c r="U99" s="28"/>
      <c r="V99" s="393"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Back＆Arm🔰</v>
      </c>
      <c r="W99" s="148"/>
      <c r="X99" s="28"/>
      <c r="Y99" s="393"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Basic🔰</v>
      </c>
      <c r="Z99" s="148"/>
      <c r="AA99" s="28"/>
      <c r="AB99" s="370"/>
      <c r="AC99" s="370"/>
      <c r="AD99" s="370"/>
      <c r="AE99" s="370"/>
      <c r="AF99" s="370"/>
      <c r="AG99" s="370"/>
      <c r="AH99" s="370"/>
      <c r="AI99" s="370"/>
      <c r="AJ99" s="370"/>
      <c r="AK99" s="370"/>
      <c r="AL99" s="370"/>
      <c r="AM99" s="370"/>
      <c r="AN99" s="370"/>
      <c r="AO99" s="370"/>
      <c r="AP99" s="370"/>
      <c r="AQ99" s="370"/>
    </row>
    <row r="100" ht="18.75" customHeight="1">
      <c r="A100" s="370"/>
      <c r="B100" s="391"/>
      <c r="C100" s="391"/>
      <c r="D100" s="295"/>
      <c r="E100" s="207"/>
      <c r="F100" s="208"/>
      <c r="G100" s="295"/>
      <c r="H100" s="207"/>
      <c r="I100" s="208"/>
      <c r="J100" s="295"/>
      <c r="K100" s="207"/>
      <c r="L100" s="208"/>
      <c r="M100" s="295"/>
      <c r="N100" s="207"/>
      <c r="O100" s="208"/>
      <c r="P100" s="295"/>
      <c r="Q100" s="207"/>
      <c r="R100" s="208"/>
      <c r="S100" s="295"/>
      <c r="T100" s="207"/>
      <c r="U100" s="208"/>
      <c r="V100" s="295"/>
      <c r="W100" s="207"/>
      <c r="X100" s="208"/>
      <c r="Y100" s="295"/>
      <c r="Z100" s="207"/>
      <c r="AA100" s="208"/>
      <c r="AB100" s="370"/>
      <c r="AC100" s="370"/>
      <c r="AD100" s="370"/>
      <c r="AE100" s="370"/>
      <c r="AF100" s="370"/>
      <c r="AG100" s="370"/>
      <c r="AH100" s="370"/>
      <c r="AI100" s="370"/>
      <c r="AJ100" s="370"/>
      <c r="AK100" s="370"/>
      <c r="AL100" s="370"/>
      <c r="AM100" s="370"/>
      <c r="AN100" s="370"/>
      <c r="AO100" s="370"/>
      <c r="AP100" s="370"/>
      <c r="AQ100" s="370"/>
    </row>
    <row r="101">
      <c r="A101" s="370"/>
      <c r="B101" s="391"/>
      <c r="C101" s="392" t="s">
        <v>38</v>
      </c>
      <c r="D101" s="382"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P00002</v>
      </c>
      <c r="E101" s="110"/>
      <c r="F101" s="13"/>
      <c r="G101" s="382"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P00009</v>
      </c>
      <c r="H101" s="110"/>
      <c r="I101" s="13"/>
      <c r="J101" s="382"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P00007</v>
      </c>
      <c r="K101" s="110"/>
      <c r="L101" s="13"/>
      <c r="M101" s="382"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#N/A</v>
      </c>
      <c r="N101" s="110"/>
      <c r="O101" s="13"/>
      <c r="P101" s="382"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#N/A</v>
      </c>
      <c r="Q101" s="110"/>
      <c r="R101" s="13"/>
      <c r="S101" s="382"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#N/A</v>
      </c>
      <c r="T101" s="110"/>
      <c r="U101" s="13"/>
      <c r="V101" s="382"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P00010</v>
      </c>
      <c r="W101" s="110"/>
      <c r="X101" s="13"/>
      <c r="Y101" s="382"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P00001</v>
      </c>
      <c r="Z101" s="110"/>
      <c r="AA101" s="13"/>
      <c r="AB101" s="370"/>
      <c r="AC101" s="370"/>
      <c r="AD101" s="370"/>
      <c r="AE101" s="370"/>
      <c r="AF101" s="370"/>
      <c r="AG101" s="370"/>
      <c r="AH101" s="370"/>
      <c r="AI101" s="370"/>
      <c r="AJ101" s="370"/>
      <c r="AK101" s="370"/>
      <c r="AL101" s="370"/>
      <c r="AM101" s="370"/>
      <c r="AN101" s="370"/>
      <c r="AO101" s="370"/>
      <c r="AP101" s="370"/>
      <c r="AQ101" s="370"/>
    </row>
    <row r="102">
      <c r="A102" s="370"/>
      <c r="B102" s="391"/>
      <c r="C102" s="394" t="s">
        <v>279</v>
      </c>
      <c r="D102" s="382" t="str">
        <f>'①ひな形'!O43</f>
        <v>Reiko.R</v>
      </c>
      <c r="E102" s="110"/>
      <c r="F102" s="13"/>
      <c r="G102" s="382" t="str">
        <f>'①ひな形'!P43</f>
        <v>mai.h</v>
      </c>
      <c r="H102" s="110"/>
      <c r="I102" s="13"/>
      <c r="J102" s="382" t="str">
        <f>'①ひな形'!Q43</f>
        <v>Reiko.R</v>
      </c>
      <c r="K102" s="110"/>
      <c r="L102" s="13"/>
      <c r="M102" s="382" t="str">
        <f>'①ひな形'!R43</f>
        <v/>
      </c>
      <c r="N102" s="110"/>
      <c r="O102" s="13"/>
      <c r="P102" s="382" t="str">
        <f>'①ひな形'!S43</f>
        <v/>
      </c>
      <c r="Q102" s="110"/>
      <c r="R102" s="13"/>
      <c r="S102" s="382" t="str">
        <f>'①ひな形'!T43</f>
        <v/>
      </c>
      <c r="T102" s="110"/>
      <c r="U102" s="13"/>
      <c r="V102" s="395" t="str">
        <f>'①ひな形'!U43</f>
        <v>Rina.i</v>
      </c>
      <c r="W102" s="110"/>
      <c r="X102" s="13"/>
      <c r="Y102" s="382" t="str">
        <f>'①ひな形'!V43</f>
        <v>Natsuki.K</v>
      </c>
      <c r="Z102" s="110"/>
      <c r="AA102" s="13"/>
      <c r="AB102" s="370"/>
      <c r="AC102" s="370"/>
      <c r="AD102" s="370"/>
      <c r="AE102" s="370"/>
      <c r="AF102" s="370"/>
      <c r="AG102" s="370"/>
      <c r="AH102" s="370"/>
      <c r="AI102" s="370"/>
      <c r="AJ102" s="370"/>
      <c r="AK102" s="370"/>
      <c r="AL102" s="370"/>
      <c r="AM102" s="370"/>
      <c r="AN102" s="370"/>
      <c r="AO102" s="370"/>
      <c r="AP102" s="370"/>
      <c r="AQ102" s="370"/>
    </row>
    <row r="103">
      <c r="A103" s="370"/>
      <c r="B103" s="396"/>
      <c r="C103" s="405" t="s">
        <v>280</v>
      </c>
      <c r="D103" s="382">
        <f>VLOOKUP(D102,'①ひな形'!$C$4:$E$15,3,FALSE)</f>
        <v>2445</v>
      </c>
      <c r="E103" s="110"/>
      <c r="F103" s="13"/>
      <c r="G103" s="382">
        <f>VLOOKUP(G102,'①ひな形'!$C$4:$E$15,3,FALSE)</f>
        <v>1648</v>
      </c>
      <c r="H103" s="110"/>
      <c r="I103" s="13"/>
      <c r="J103" s="382">
        <f>VLOOKUP(J102,'①ひな形'!$C$4:$E$15,3,FALSE)</f>
        <v>2445</v>
      </c>
      <c r="K103" s="110"/>
      <c r="L103" s="13"/>
      <c r="M103" s="382" t="str">
        <f>VLOOKUP(M102,'①ひな形'!$C$4:$E$15,3,FALSE)</f>
        <v>#N/A</v>
      </c>
      <c r="N103" s="110"/>
      <c r="O103" s="13"/>
      <c r="P103" s="382" t="str">
        <f>VLOOKUP(P102,'①ひな形'!$C$4:$E$15,3,FALSE)</f>
        <v>#N/A</v>
      </c>
      <c r="Q103" s="110"/>
      <c r="R103" s="13"/>
      <c r="S103" s="382" t="str">
        <f>VLOOKUP(S102,'①ひな形'!$C$4:$E$15,3,FALSE)</f>
        <v>#N/A</v>
      </c>
      <c r="T103" s="110"/>
      <c r="U103" s="13"/>
      <c r="V103" s="382">
        <f>VLOOKUP(V102,'①ひな形'!$C$4:$E$15,3,FALSE)</f>
        <v>2704</v>
      </c>
      <c r="W103" s="110"/>
      <c r="X103" s="13"/>
      <c r="Y103" s="382">
        <f>VLOOKUP(Y102,'①ひな形'!$C$4:$E$15,3,FALSE)</f>
        <v>2835</v>
      </c>
      <c r="Z103" s="110"/>
      <c r="AA103" s="13"/>
      <c r="AB103" s="370"/>
      <c r="AC103" s="370"/>
      <c r="AD103" s="370"/>
      <c r="AE103" s="370"/>
      <c r="AF103" s="370"/>
      <c r="AG103" s="370"/>
      <c r="AH103" s="370"/>
      <c r="AI103" s="370"/>
      <c r="AJ103" s="370"/>
      <c r="AK103" s="370"/>
      <c r="AL103" s="370"/>
      <c r="AM103" s="370"/>
      <c r="AN103" s="370"/>
      <c r="AO103" s="370"/>
      <c r="AP103" s="370"/>
      <c r="AQ103" s="370"/>
    </row>
    <row r="104">
      <c r="A104" s="370"/>
      <c r="B104" s="383" t="s">
        <v>470</v>
      </c>
      <c r="C104" s="398" t="s">
        <v>277</v>
      </c>
      <c r="D104" s="385">
        <f>'②PDF'!B74</f>
        <v>1930</v>
      </c>
      <c r="E104" s="386" t="str">
        <f>'②PDF'!C74</f>
        <v>～</v>
      </c>
      <c r="F104" s="387">
        <f>'②PDF'!D74</f>
        <v>2030</v>
      </c>
      <c r="G104" s="385">
        <f>'②PDF'!E74</f>
        <v>1930</v>
      </c>
      <c r="H104" s="386" t="str">
        <f>'②PDF'!F74</f>
        <v>～</v>
      </c>
      <c r="I104" s="387">
        <f>'②PDF'!G74</f>
        <v>2030</v>
      </c>
      <c r="J104" s="385">
        <f>'②PDF'!H74</f>
        <v>1930</v>
      </c>
      <c r="K104" s="386" t="str">
        <f>'②PDF'!I74</f>
        <v>～</v>
      </c>
      <c r="L104" s="387">
        <f>'②PDF'!J74</f>
        <v>2030</v>
      </c>
      <c r="M104" s="388" t="str">
        <f>'②PDF'!K74</f>
        <v/>
      </c>
      <c r="N104" s="389" t="str">
        <f>'②PDF'!L74</f>
        <v/>
      </c>
      <c r="O104" s="390" t="str">
        <f>'②PDF'!M74</f>
        <v/>
      </c>
      <c r="P104" s="388" t="str">
        <f>'②PDF'!N74</f>
        <v/>
      </c>
      <c r="Q104" s="389" t="str">
        <f>'②PDF'!O74</f>
        <v/>
      </c>
      <c r="R104" s="390" t="str">
        <f>'②PDF'!P74</f>
        <v/>
      </c>
      <c r="S104" s="388" t="str">
        <f>'②PDF'!Q74</f>
        <v/>
      </c>
      <c r="T104" s="389" t="str">
        <f>'②PDF'!R74</f>
        <v/>
      </c>
      <c r="U104" s="390" t="str">
        <f>'②PDF'!S74</f>
        <v/>
      </c>
      <c r="V104" s="385">
        <f>'②PDF'!T74</f>
        <v>1930</v>
      </c>
      <c r="W104" s="386" t="str">
        <f>'②PDF'!U74</f>
        <v>～</v>
      </c>
      <c r="X104" s="387">
        <f>'②PDF'!V74</f>
        <v>2030</v>
      </c>
      <c r="Y104" s="385">
        <f>'②PDF'!W74</f>
        <v>1930</v>
      </c>
      <c r="Z104" s="386" t="str">
        <f>'②PDF'!X74</f>
        <v>～</v>
      </c>
      <c r="AA104" s="387">
        <f>'②PDF'!Y74</f>
        <v>2030</v>
      </c>
      <c r="AB104" s="370"/>
      <c r="AC104" s="370"/>
      <c r="AD104" s="370"/>
      <c r="AE104" s="370"/>
      <c r="AF104" s="370"/>
      <c r="AG104" s="370"/>
      <c r="AH104" s="370"/>
      <c r="AI104" s="370"/>
      <c r="AJ104" s="370"/>
      <c r="AK104" s="370"/>
      <c r="AL104" s="370"/>
      <c r="AM104" s="370"/>
      <c r="AN104" s="370"/>
      <c r="AO104" s="370"/>
      <c r="AP104" s="370"/>
      <c r="AQ104" s="370"/>
    </row>
    <row r="105" ht="18.75" customHeight="1">
      <c r="A105" s="370"/>
      <c r="B105" s="391"/>
      <c r="C105" s="392" t="s">
        <v>278</v>
      </c>
      <c r="D105" s="393"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Hip＆Leg🔰</v>
      </c>
      <c r="E105" s="148"/>
      <c r="F105" s="28"/>
      <c r="G105" s="393"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Basic🔰</v>
      </c>
      <c r="H105" s="148"/>
      <c r="I105" s="28"/>
      <c r="J105" s="393"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Basic🔰</v>
      </c>
      <c r="K105" s="148"/>
      <c r="L105" s="28"/>
      <c r="M105" s="393"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#N/A</v>
      </c>
      <c r="N105" s="148"/>
      <c r="O105" s="28"/>
      <c r="P105" s="393"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#N/A</v>
      </c>
      <c r="Q105" s="148"/>
      <c r="R105" s="28"/>
      <c r="S105" s="393"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#N/A</v>
      </c>
      <c r="T105" s="148"/>
      <c r="U105" s="28"/>
      <c r="V105" s="393"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Hip＆Leg🔰</v>
      </c>
      <c r="W105" s="148"/>
      <c r="X105" s="28"/>
      <c r="Y105" s="393"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Back＆Arm🔰</v>
      </c>
      <c r="Z105" s="148"/>
      <c r="AA105" s="28"/>
      <c r="AB105" s="370"/>
      <c r="AC105" s="370"/>
      <c r="AD105" s="370"/>
      <c r="AE105" s="370"/>
      <c r="AF105" s="370"/>
      <c r="AG105" s="370"/>
      <c r="AH105" s="370"/>
      <c r="AI105" s="370"/>
      <c r="AJ105" s="370"/>
      <c r="AK105" s="370"/>
      <c r="AL105" s="370"/>
      <c r="AM105" s="370"/>
      <c r="AN105" s="370"/>
      <c r="AO105" s="370"/>
      <c r="AP105" s="370"/>
      <c r="AQ105" s="370"/>
    </row>
    <row r="106" ht="18.75" customHeight="1">
      <c r="A106" s="370"/>
      <c r="B106" s="391"/>
      <c r="C106" s="391"/>
      <c r="D106" s="295"/>
      <c r="E106" s="207"/>
      <c r="F106" s="208"/>
      <c r="G106" s="295"/>
      <c r="H106" s="207"/>
      <c r="I106" s="208"/>
      <c r="J106" s="295"/>
      <c r="K106" s="207"/>
      <c r="L106" s="208"/>
      <c r="M106" s="295"/>
      <c r="N106" s="207"/>
      <c r="O106" s="208"/>
      <c r="P106" s="295"/>
      <c r="Q106" s="207"/>
      <c r="R106" s="208"/>
      <c r="S106" s="295"/>
      <c r="T106" s="207"/>
      <c r="U106" s="208"/>
      <c r="V106" s="295"/>
      <c r="W106" s="207"/>
      <c r="X106" s="208"/>
      <c r="Y106" s="295"/>
      <c r="Z106" s="207"/>
      <c r="AA106" s="208"/>
      <c r="AB106" s="370"/>
      <c r="AC106" s="370"/>
      <c r="AD106" s="370"/>
      <c r="AE106" s="370"/>
      <c r="AF106" s="370"/>
      <c r="AG106" s="370"/>
      <c r="AH106" s="370"/>
      <c r="AI106" s="370"/>
      <c r="AJ106" s="370"/>
      <c r="AK106" s="370"/>
      <c r="AL106" s="370"/>
      <c r="AM106" s="370"/>
      <c r="AN106" s="370"/>
      <c r="AO106" s="370"/>
      <c r="AP106" s="370"/>
      <c r="AQ106" s="370"/>
    </row>
    <row r="107">
      <c r="A107" s="370"/>
      <c r="B107" s="391"/>
      <c r="C107" s="392" t="s">
        <v>38</v>
      </c>
      <c r="D107" s="382"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P00008</v>
      </c>
      <c r="E107" s="110"/>
      <c r="F107" s="13"/>
      <c r="G107" s="382"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P00001</v>
      </c>
      <c r="H107" s="110"/>
      <c r="I107" s="13"/>
      <c r="J107" s="382"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P00002</v>
      </c>
      <c r="K107" s="110"/>
      <c r="L107" s="13"/>
      <c r="M107" s="382"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#N/A</v>
      </c>
      <c r="N107" s="110"/>
      <c r="O107" s="13"/>
      <c r="P107" s="382"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#N/A</v>
      </c>
      <c r="Q107" s="110"/>
      <c r="R107" s="13"/>
      <c r="S107" s="382"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#N/A</v>
      </c>
      <c r="T107" s="110"/>
      <c r="U107" s="13"/>
      <c r="V107" s="382"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P00008</v>
      </c>
      <c r="W107" s="110"/>
      <c r="X107" s="13"/>
      <c r="Y107" s="382"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P00010</v>
      </c>
      <c r="Z107" s="110"/>
      <c r="AA107" s="13"/>
      <c r="AB107" s="370"/>
      <c r="AC107" s="370"/>
      <c r="AD107" s="370"/>
      <c r="AE107" s="370"/>
      <c r="AF107" s="370"/>
      <c r="AG107" s="370"/>
      <c r="AH107" s="370"/>
      <c r="AI107" s="370"/>
      <c r="AJ107" s="370"/>
      <c r="AK107" s="370"/>
      <c r="AL107" s="370"/>
      <c r="AM107" s="370"/>
      <c r="AN107" s="370"/>
      <c r="AO107" s="370"/>
      <c r="AP107" s="370"/>
      <c r="AQ107" s="370"/>
    </row>
    <row r="108">
      <c r="A108" s="370"/>
      <c r="B108" s="391"/>
      <c r="C108" s="394" t="s">
        <v>279</v>
      </c>
      <c r="D108" s="382" t="str">
        <f>'①ひな形'!O45</f>
        <v>sachi.s</v>
      </c>
      <c r="E108" s="110"/>
      <c r="F108" s="13"/>
      <c r="G108" s="382" t="str">
        <f>'①ひな形'!P45</f>
        <v>Reiko.R</v>
      </c>
      <c r="H108" s="110"/>
      <c r="I108" s="13"/>
      <c r="J108" s="382" t="str">
        <f>'①ひな形'!Q45</f>
        <v>mai.h</v>
      </c>
      <c r="K108" s="110"/>
      <c r="L108" s="13"/>
      <c r="M108" s="382" t="str">
        <f>'①ひな形'!R45</f>
        <v/>
      </c>
      <c r="N108" s="110"/>
      <c r="O108" s="13"/>
      <c r="P108" s="382" t="str">
        <f>'①ひな形'!S45</f>
        <v/>
      </c>
      <c r="Q108" s="110"/>
      <c r="R108" s="13"/>
      <c r="S108" s="382" t="str">
        <f>'①ひな形'!T45</f>
        <v/>
      </c>
      <c r="T108" s="110"/>
      <c r="U108" s="13"/>
      <c r="V108" s="382" t="str">
        <f>'①ひな形'!U45</f>
        <v>sachi.s</v>
      </c>
      <c r="W108" s="110"/>
      <c r="X108" s="13"/>
      <c r="Y108" s="382" t="str">
        <f>'①ひな形'!V45</f>
        <v>mai.h</v>
      </c>
      <c r="Z108" s="110"/>
      <c r="AA108" s="13"/>
      <c r="AB108" s="370"/>
      <c r="AC108" s="370"/>
      <c r="AD108" s="370"/>
      <c r="AE108" s="370"/>
      <c r="AF108" s="370"/>
      <c r="AG108" s="370"/>
      <c r="AH108" s="370"/>
      <c r="AI108" s="370"/>
      <c r="AJ108" s="370"/>
      <c r="AK108" s="370"/>
      <c r="AL108" s="370"/>
      <c r="AM108" s="370"/>
      <c r="AN108" s="370"/>
      <c r="AO108" s="370"/>
      <c r="AP108" s="370"/>
      <c r="AQ108" s="370"/>
    </row>
    <row r="109">
      <c r="A109" s="370"/>
      <c r="B109" s="396"/>
      <c r="C109" s="405" t="s">
        <v>280</v>
      </c>
      <c r="D109" s="382">
        <f>VLOOKUP(D108,'①ひな形'!$C$4:$E$15,3,FALSE)</f>
        <v>2650</v>
      </c>
      <c r="E109" s="110"/>
      <c r="F109" s="13"/>
      <c r="G109" s="382">
        <f>VLOOKUP(G108,'①ひな形'!$C$4:$E$15,3,FALSE)</f>
        <v>2445</v>
      </c>
      <c r="H109" s="110"/>
      <c r="I109" s="13"/>
      <c r="J109" s="382">
        <f>VLOOKUP(J108,'①ひな形'!$C$4:$E$15,3,FALSE)</f>
        <v>1648</v>
      </c>
      <c r="K109" s="110"/>
      <c r="L109" s="13"/>
      <c r="M109" s="382" t="str">
        <f>VLOOKUP(M108,'①ひな形'!$C$4:$E$15,3,FALSE)</f>
        <v>#N/A</v>
      </c>
      <c r="N109" s="110"/>
      <c r="O109" s="13"/>
      <c r="P109" s="382" t="str">
        <f>VLOOKUP(P108,'①ひな形'!$C$4:$E$15,3,FALSE)</f>
        <v>#N/A</v>
      </c>
      <c r="Q109" s="110"/>
      <c r="R109" s="13"/>
      <c r="S109" s="382" t="str">
        <f>VLOOKUP(S108,'①ひな形'!$C$4:$E$15,3,FALSE)</f>
        <v>#N/A</v>
      </c>
      <c r="T109" s="110"/>
      <c r="U109" s="13"/>
      <c r="V109" s="382">
        <f>VLOOKUP(V108,'①ひな形'!$C$4:$E$15,3,FALSE)</f>
        <v>2650</v>
      </c>
      <c r="W109" s="110"/>
      <c r="X109" s="13"/>
      <c r="Y109" s="382">
        <f>VLOOKUP(Y108,'①ひな形'!$C$4:$E$15,3,FALSE)</f>
        <v>1648</v>
      </c>
      <c r="Z109" s="110"/>
      <c r="AA109" s="13"/>
      <c r="AB109" s="370"/>
      <c r="AC109" s="370"/>
      <c r="AD109" s="370"/>
      <c r="AE109" s="370"/>
      <c r="AF109" s="370"/>
      <c r="AG109" s="370"/>
      <c r="AH109" s="370"/>
      <c r="AI109" s="370"/>
      <c r="AJ109" s="370"/>
      <c r="AK109" s="370"/>
      <c r="AL109" s="370"/>
      <c r="AM109" s="370"/>
      <c r="AN109" s="370"/>
      <c r="AO109" s="370"/>
      <c r="AP109" s="370"/>
      <c r="AQ109" s="370"/>
    </row>
    <row r="110">
      <c r="A110" s="370"/>
      <c r="B110" s="383" t="s">
        <v>471</v>
      </c>
      <c r="C110" s="398" t="s">
        <v>277</v>
      </c>
      <c r="D110" s="385">
        <f>'②PDF'!B78</f>
        <v>2100</v>
      </c>
      <c r="E110" s="386" t="str">
        <f>'②PDF'!C78</f>
        <v>～</v>
      </c>
      <c r="F110" s="387">
        <f>'②PDF'!D78</f>
        <v>2200</v>
      </c>
      <c r="G110" s="385">
        <f>'②PDF'!E78</f>
        <v>2100</v>
      </c>
      <c r="H110" s="386" t="str">
        <f>'②PDF'!F78</f>
        <v>～</v>
      </c>
      <c r="I110" s="387">
        <f>'②PDF'!G78</f>
        <v>2200</v>
      </c>
      <c r="J110" s="385">
        <f>'②PDF'!H78</f>
        <v>2100</v>
      </c>
      <c r="K110" s="386" t="str">
        <f>'②PDF'!I78</f>
        <v>～</v>
      </c>
      <c r="L110" s="387">
        <f>'②PDF'!J78</f>
        <v>2200</v>
      </c>
      <c r="M110" s="388" t="str">
        <f>'②PDF'!K78</f>
        <v/>
      </c>
      <c r="N110" s="389" t="str">
        <f>'②PDF'!L78</f>
        <v/>
      </c>
      <c r="O110" s="390" t="str">
        <f>'②PDF'!M78</f>
        <v/>
      </c>
      <c r="P110" s="388" t="str">
        <f>'②PDF'!N78</f>
        <v/>
      </c>
      <c r="Q110" s="389" t="str">
        <f>'②PDF'!O78</f>
        <v/>
      </c>
      <c r="R110" s="390" t="str">
        <f>'②PDF'!P78</f>
        <v/>
      </c>
      <c r="S110" s="388" t="str">
        <f>'②PDF'!Q78</f>
        <v/>
      </c>
      <c r="T110" s="389" t="str">
        <f>'②PDF'!R78</f>
        <v/>
      </c>
      <c r="U110" s="390" t="str">
        <f>'②PDF'!S78</f>
        <v/>
      </c>
      <c r="V110" s="385">
        <f>'②PDF'!T78</f>
        <v>2100</v>
      </c>
      <c r="W110" s="386" t="str">
        <f>'②PDF'!U78</f>
        <v>～</v>
      </c>
      <c r="X110" s="387">
        <f>'②PDF'!V78</f>
        <v>2200</v>
      </c>
      <c r="Y110" s="385">
        <f>'②PDF'!W78</f>
        <v>2100</v>
      </c>
      <c r="Z110" s="386" t="str">
        <f>'②PDF'!X78</f>
        <v>～</v>
      </c>
      <c r="AA110" s="387">
        <f>'②PDF'!Y78</f>
        <v>2200</v>
      </c>
      <c r="AB110" s="370"/>
      <c r="AC110" s="370"/>
      <c r="AD110" s="370"/>
      <c r="AE110" s="370"/>
      <c r="AF110" s="370"/>
      <c r="AG110" s="370"/>
      <c r="AH110" s="370"/>
      <c r="AI110" s="370"/>
      <c r="AJ110" s="370"/>
      <c r="AK110" s="370"/>
      <c r="AL110" s="370"/>
      <c r="AM110" s="370"/>
      <c r="AN110" s="370"/>
      <c r="AO110" s="370"/>
      <c r="AP110" s="370"/>
      <c r="AQ110" s="370"/>
    </row>
    <row r="111" ht="18.75" customHeight="1">
      <c r="A111" s="370"/>
      <c r="B111" s="391"/>
      <c r="C111" s="392" t="s">
        <v>278</v>
      </c>
      <c r="D111" s="584"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Waist🔰</v>
      </c>
      <c r="E111" s="148"/>
      <c r="F111" s="28"/>
      <c r="G111" s="584"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Hip＆Leg🔰</v>
      </c>
      <c r="H111" s="148"/>
      <c r="I111" s="28"/>
      <c r="J111" s="584"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Waist🔰</v>
      </c>
      <c r="K111" s="148"/>
      <c r="L111" s="28"/>
      <c r="M111" s="584"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#N/A</v>
      </c>
      <c r="N111" s="148"/>
      <c r="O111" s="28"/>
      <c r="P111" s="584"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#N/A</v>
      </c>
      <c r="Q111" s="148"/>
      <c r="R111" s="28"/>
      <c r="S111" s="584"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#N/A</v>
      </c>
      <c r="T111" s="148"/>
      <c r="U111" s="28"/>
      <c r="V111" s="584"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Waist🔰</v>
      </c>
      <c r="W111" s="148"/>
      <c r="X111" s="28"/>
      <c r="Y111" s="584"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148"/>
      <c r="AA111" s="28"/>
      <c r="AB111" s="370"/>
      <c r="AC111" s="370"/>
      <c r="AD111" s="370"/>
      <c r="AE111" s="370"/>
      <c r="AF111" s="370"/>
      <c r="AG111" s="370"/>
      <c r="AH111" s="370"/>
      <c r="AI111" s="370"/>
      <c r="AJ111" s="370"/>
      <c r="AK111" s="370"/>
      <c r="AL111" s="370"/>
      <c r="AM111" s="370"/>
      <c r="AN111" s="370"/>
      <c r="AO111" s="370"/>
      <c r="AP111" s="370"/>
      <c r="AQ111" s="370"/>
    </row>
    <row r="112" ht="18.75" customHeight="1">
      <c r="A112" s="370"/>
      <c r="B112" s="391"/>
      <c r="C112" s="391"/>
      <c r="D112" s="295"/>
      <c r="E112" s="207"/>
      <c r="F112" s="208"/>
      <c r="G112" s="295"/>
      <c r="H112" s="207"/>
      <c r="I112" s="208"/>
      <c r="J112" s="295"/>
      <c r="K112" s="207"/>
      <c r="L112" s="208"/>
      <c r="M112" s="295"/>
      <c r="N112" s="207"/>
      <c r="O112" s="208"/>
      <c r="P112" s="295"/>
      <c r="Q112" s="207"/>
      <c r="R112" s="208"/>
      <c r="S112" s="295"/>
      <c r="T112" s="207"/>
      <c r="U112" s="208"/>
      <c r="V112" s="295"/>
      <c r="W112" s="207"/>
      <c r="X112" s="208"/>
      <c r="Y112" s="295"/>
      <c r="Z112" s="207"/>
      <c r="AA112" s="208"/>
      <c r="AB112" s="370"/>
      <c r="AC112" s="370"/>
      <c r="AD112" s="370"/>
      <c r="AE112" s="370"/>
      <c r="AF112" s="370"/>
      <c r="AG112" s="370"/>
      <c r="AH112" s="370"/>
      <c r="AI112" s="370"/>
      <c r="AJ112" s="370"/>
      <c r="AK112" s="370"/>
      <c r="AL112" s="370"/>
      <c r="AM112" s="370"/>
      <c r="AN112" s="370"/>
      <c r="AO112" s="370"/>
      <c r="AP112" s="370"/>
      <c r="AQ112" s="370"/>
    </row>
    <row r="113">
      <c r="A113" s="370"/>
      <c r="B113" s="391"/>
      <c r="C113" s="392" t="s">
        <v>38</v>
      </c>
      <c r="D113" s="494"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P00004</v>
      </c>
      <c r="E113" s="110"/>
      <c r="F113" s="13"/>
      <c r="G113" s="494"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P00007</v>
      </c>
      <c r="H113" s="110"/>
      <c r="I113" s="13"/>
      <c r="J113" s="494"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P00004</v>
      </c>
      <c r="K113" s="110"/>
      <c r="L113" s="13"/>
      <c r="M113" s="494"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#N/A</v>
      </c>
      <c r="N113" s="110"/>
      <c r="O113" s="13"/>
      <c r="P113" s="494"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#N/A</v>
      </c>
      <c r="Q113" s="110"/>
      <c r="R113" s="13"/>
      <c r="S113" s="494"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#N/A</v>
      </c>
      <c r="T113" s="110"/>
      <c r="U113" s="13"/>
      <c r="V113" s="494"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P00004</v>
      </c>
      <c r="W113" s="110"/>
      <c r="X113" s="13"/>
      <c r="Y113" s="494"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P00002</v>
      </c>
      <c r="Z113" s="110"/>
      <c r="AA113" s="13"/>
      <c r="AB113" s="370"/>
      <c r="AC113" s="370"/>
      <c r="AD113" s="370"/>
      <c r="AE113" s="370"/>
      <c r="AF113" s="370"/>
      <c r="AG113" s="370"/>
      <c r="AH113" s="370"/>
      <c r="AI113" s="370"/>
      <c r="AJ113" s="370"/>
      <c r="AK113" s="370"/>
      <c r="AL113" s="370"/>
      <c r="AM113" s="370"/>
      <c r="AN113" s="370"/>
      <c r="AO113" s="370"/>
      <c r="AP113" s="370"/>
      <c r="AQ113" s="370"/>
    </row>
    <row r="114">
      <c r="A114" s="370"/>
      <c r="B114" s="391"/>
      <c r="C114" s="394" t="s">
        <v>279</v>
      </c>
      <c r="D114" s="494" t="str">
        <f>'①ひな形'!O47</f>
        <v>Reiko.R</v>
      </c>
      <c r="E114" s="110"/>
      <c r="F114" s="13"/>
      <c r="G114" s="494" t="str">
        <f>'①ひな形'!P47</f>
        <v>mai.h</v>
      </c>
      <c r="H114" s="110"/>
      <c r="I114" s="13"/>
      <c r="J114" s="494" t="str">
        <f>'①ひな形'!Q47</f>
        <v>Reiko.R</v>
      </c>
      <c r="K114" s="110"/>
      <c r="L114" s="13"/>
      <c r="M114" s="494" t="str">
        <f>'①ひな形'!R47</f>
        <v/>
      </c>
      <c r="N114" s="110"/>
      <c r="O114" s="13"/>
      <c r="P114" s="494" t="str">
        <f>'①ひな形'!S47</f>
        <v/>
      </c>
      <c r="Q114" s="110"/>
      <c r="R114" s="13"/>
      <c r="S114" s="494" t="str">
        <f>'①ひな形'!T47</f>
        <v/>
      </c>
      <c r="T114" s="110"/>
      <c r="U114" s="13"/>
      <c r="V114" s="494" t="str">
        <f>'①ひな形'!U47</f>
        <v>Rina.i</v>
      </c>
      <c r="W114" s="110"/>
      <c r="X114" s="13"/>
      <c r="Y114" s="494" t="str">
        <f>'①ひな形'!V47</f>
        <v>Natsuki.K</v>
      </c>
      <c r="Z114" s="110"/>
      <c r="AA114" s="13"/>
      <c r="AB114" s="370"/>
      <c r="AC114" s="370"/>
      <c r="AD114" s="370"/>
      <c r="AE114" s="370"/>
      <c r="AF114" s="370"/>
      <c r="AG114" s="370"/>
      <c r="AH114" s="370"/>
      <c r="AI114" s="370"/>
      <c r="AJ114" s="370"/>
      <c r="AK114" s="370"/>
      <c r="AL114" s="370"/>
      <c r="AM114" s="370"/>
      <c r="AN114" s="370"/>
      <c r="AO114" s="370"/>
      <c r="AP114" s="370"/>
      <c r="AQ114" s="370"/>
    </row>
    <row r="115">
      <c r="A115" s="370"/>
      <c r="B115" s="396"/>
      <c r="C115" s="405" t="s">
        <v>280</v>
      </c>
      <c r="D115" s="494">
        <f>VLOOKUP(D114,'①ひな形'!$C$4:$E$15,3,FALSE)</f>
        <v>2445</v>
      </c>
      <c r="E115" s="110"/>
      <c r="F115" s="13"/>
      <c r="G115" s="494">
        <f>VLOOKUP(G114,'①ひな形'!$C$4:$E$15,3,FALSE)</f>
        <v>1648</v>
      </c>
      <c r="H115" s="110"/>
      <c r="I115" s="13"/>
      <c r="J115" s="494">
        <f>VLOOKUP(J114,'①ひな形'!$C$4:$E$15,3,FALSE)</f>
        <v>2445</v>
      </c>
      <c r="K115" s="110"/>
      <c r="L115" s="13"/>
      <c r="M115" s="494" t="str">
        <f>VLOOKUP(M114,'①ひな形'!$C$4:$E$15,3,FALSE)</f>
        <v>#N/A</v>
      </c>
      <c r="N115" s="110"/>
      <c r="O115" s="13"/>
      <c r="P115" s="494" t="str">
        <f>VLOOKUP(P114,'①ひな形'!$C$4:$E$15,3,FALSE)</f>
        <v>#N/A</v>
      </c>
      <c r="Q115" s="110"/>
      <c r="R115" s="13"/>
      <c r="S115" s="494" t="str">
        <f>VLOOKUP(S114,'①ひな形'!$C$4:$E$15,3,FALSE)</f>
        <v>#N/A</v>
      </c>
      <c r="T115" s="110"/>
      <c r="U115" s="13"/>
      <c r="V115" s="494">
        <f>VLOOKUP(V114,'①ひな形'!$C$4:$E$15,3,FALSE)</f>
        <v>2704</v>
      </c>
      <c r="W115" s="110"/>
      <c r="X115" s="13"/>
      <c r="Y115" s="494">
        <f>VLOOKUP(Y114,'①ひな形'!$C$4:$E$15,3,FALSE)</f>
        <v>2835</v>
      </c>
      <c r="Z115" s="110"/>
      <c r="AA115" s="13"/>
      <c r="AB115" s="370"/>
      <c r="AC115" s="370"/>
      <c r="AD115" s="370"/>
      <c r="AE115" s="370"/>
      <c r="AF115" s="370"/>
      <c r="AG115" s="370"/>
      <c r="AH115" s="370"/>
      <c r="AI115" s="370"/>
      <c r="AJ115" s="370"/>
      <c r="AK115" s="370"/>
      <c r="AL115" s="370"/>
      <c r="AM115" s="370"/>
      <c r="AN115" s="370"/>
      <c r="AO115" s="370"/>
      <c r="AP115" s="370"/>
      <c r="AQ115" s="370"/>
    </row>
    <row r="116">
      <c r="A116" s="370"/>
      <c r="B116" s="656"/>
      <c r="C116" s="656"/>
      <c r="D116" s="363"/>
      <c r="E116" s="363"/>
      <c r="F116" s="363"/>
      <c r="G116" s="363"/>
      <c r="H116" s="363"/>
      <c r="I116" s="363"/>
      <c r="J116" s="363"/>
      <c r="K116" s="363"/>
      <c r="L116" s="363"/>
      <c r="M116" s="363"/>
      <c r="N116" s="363"/>
      <c r="O116" s="363"/>
      <c r="P116" s="363"/>
      <c r="Q116" s="363"/>
      <c r="R116" s="363"/>
      <c r="S116" s="363"/>
      <c r="T116" s="363"/>
      <c r="U116" s="363"/>
      <c r="V116" s="363"/>
      <c r="W116" s="363"/>
      <c r="X116" s="363"/>
      <c r="Y116" s="375"/>
      <c r="Z116" s="375"/>
      <c r="AA116" s="375"/>
      <c r="AB116" s="370"/>
      <c r="AC116" s="370"/>
      <c r="AD116" s="370"/>
      <c r="AE116" s="370"/>
      <c r="AF116" s="370"/>
      <c r="AG116" s="370"/>
      <c r="AH116" s="370"/>
      <c r="AI116" s="370"/>
      <c r="AJ116" s="370"/>
      <c r="AK116" s="370"/>
      <c r="AL116" s="370"/>
      <c r="AM116" s="370"/>
      <c r="AN116" s="370"/>
      <c r="AO116" s="370"/>
      <c r="AP116" s="370"/>
      <c r="AQ116" s="370"/>
    </row>
    <row r="117">
      <c r="A117" s="370"/>
      <c r="B117" s="498"/>
      <c r="C117" s="498"/>
      <c r="D117" s="499"/>
      <c r="E117" s="499"/>
      <c r="F117" s="499"/>
      <c r="G117" s="363"/>
      <c r="H117" s="363"/>
      <c r="I117" s="363"/>
      <c r="J117" s="363"/>
      <c r="K117" s="363"/>
      <c r="L117" s="363"/>
      <c r="M117" s="363"/>
      <c r="N117" s="363"/>
      <c r="O117" s="363"/>
      <c r="P117" s="363"/>
      <c r="Q117" s="363"/>
      <c r="R117" s="363"/>
      <c r="S117" s="363"/>
      <c r="T117" s="363"/>
      <c r="U117" s="363"/>
      <c r="V117" s="363"/>
      <c r="W117" s="363"/>
      <c r="X117" s="363"/>
      <c r="Y117" s="375"/>
      <c r="Z117" s="375"/>
      <c r="AA117" s="375"/>
      <c r="AB117" s="370"/>
      <c r="AC117" s="370"/>
      <c r="AD117" s="370"/>
      <c r="AE117" s="370"/>
      <c r="AF117" s="370"/>
      <c r="AG117" s="370"/>
      <c r="AH117" s="370"/>
      <c r="AI117" s="370"/>
      <c r="AJ117" s="370"/>
      <c r="AK117" s="370"/>
      <c r="AL117" s="370"/>
      <c r="AM117" s="370"/>
      <c r="AN117" s="370"/>
      <c r="AO117" s="370"/>
      <c r="AP117" s="370"/>
      <c r="AQ117" s="370"/>
    </row>
    <row r="118">
      <c r="A118" s="370"/>
      <c r="B118" s="376"/>
      <c r="C118" s="376"/>
      <c r="D118" s="377">
        <f>$D$2+16</f>
        <v>46282</v>
      </c>
      <c r="E118" s="110"/>
      <c r="F118" s="13"/>
      <c r="G118" s="377">
        <f>$D$2+17</f>
        <v>46283</v>
      </c>
      <c r="H118" s="110"/>
      <c r="I118" s="13"/>
      <c r="J118" s="377">
        <f>$D$2+18</f>
        <v>46284</v>
      </c>
      <c r="K118" s="110"/>
      <c r="L118" s="13"/>
      <c r="M118" s="377">
        <f>$D$2+19</f>
        <v>46285</v>
      </c>
      <c r="N118" s="110"/>
      <c r="O118" s="13"/>
      <c r="P118" s="377">
        <f>$D$2+20</f>
        <v>46286</v>
      </c>
      <c r="Q118" s="110"/>
      <c r="R118" s="13"/>
      <c r="S118" s="377">
        <f>$D$2+21</f>
        <v>46287</v>
      </c>
      <c r="T118" s="110"/>
      <c r="U118" s="13"/>
      <c r="V118" s="377">
        <f>$D$2+22</f>
        <v>46288</v>
      </c>
      <c r="W118" s="110"/>
      <c r="X118" s="13"/>
      <c r="Y118" s="377">
        <f>$D$2+23</f>
        <v>46289</v>
      </c>
      <c r="Z118" s="110"/>
      <c r="AA118" s="13"/>
      <c r="AB118" s="370"/>
      <c r="AC118" s="370"/>
      <c r="AD118" s="370"/>
      <c r="AE118" s="370"/>
      <c r="AF118" s="370"/>
      <c r="AG118" s="370"/>
      <c r="AH118" s="370"/>
      <c r="AI118" s="370"/>
      <c r="AJ118" s="370"/>
      <c r="AK118" s="370"/>
      <c r="AL118" s="370"/>
      <c r="AM118" s="370"/>
      <c r="AN118" s="370"/>
      <c r="AO118" s="370"/>
      <c r="AP118" s="370"/>
      <c r="AQ118" s="370"/>
    </row>
    <row r="119">
      <c r="A119" s="370"/>
      <c r="B119" s="380"/>
      <c r="C119" s="380"/>
      <c r="D119" s="382" t="str">
        <f>TEXT(D118,"ddd")</f>
        <v>木</v>
      </c>
      <c r="E119" s="110"/>
      <c r="F119" s="13"/>
      <c r="G119" s="382" t="str">
        <f>TEXT(G118,"ddd")</f>
        <v>金</v>
      </c>
      <c r="H119" s="110"/>
      <c r="I119" s="13"/>
      <c r="J119" s="382" t="str">
        <f>TEXT(J118,"ddd")</f>
        <v>土</v>
      </c>
      <c r="K119" s="110"/>
      <c r="L119" s="13"/>
      <c r="M119" s="382" t="str">
        <f>TEXT(M118,"ddd")</f>
        <v>日</v>
      </c>
      <c r="N119" s="110"/>
      <c r="O119" s="13"/>
      <c r="P119" s="382" t="str">
        <f>TEXT(P118,"ddd")</f>
        <v>月</v>
      </c>
      <c r="Q119" s="110"/>
      <c r="R119" s="13"/>
      <c r="S119" s="382" t="str">
        <f>TEXT(S118,"ddd")</f>
        <v>火</v>
      </c>
      <c r="T119" s="110"/>
      <c r="U119" s="13"/>
      <c r="V119" s="382" t="str">
        <f>TEXT(V118,"ddd")</f>
        <v>水</v>
      </c>
      <c r="W119" s="110"/>
      <c r="X119" s="13"/>
      <c r="Y119" s="382" t="str">
        <f>TEXT(Y118,"ddd")</f>
        <v>木</v>
      </c>
      <c r="Z119" s="110"/>
      <c r="AA119" s="13"/>
      <c r="AB119" s="370"/>
      <c r="AC119" s="370"/>
      <c r="AD119" s="370"/>
      <c r="AE119" s="370"/>
      <c r="AF119" s="370"/>
      <c r="AG119" s="370"/>
      <c r="AH119" s="370"/>
      <c r="AI119" s="370"/>
      <c r="AJ119" s="370"/>
      <c r="AK119" s="370"/>
      <c r="AL119" s="370"/>
      <c r="AM119" s="370"/>
      <c r="AN119" s="370"/>
      <c r="AO119" s="370"/>
      <c r="AP119" s="370"/>
      <c r="AQ119" s="370"/>
    </row>
    <row r="120">
      <c r="A120" s="370"/>
      <c r="B120" s="383" t="s">
        <v>276</v>
      </c>
      <c r="C120" s="398" t="s">
        <v>277</v>
      </c>
      <c r="D120" s="388" t="str">
        <f>'②PDF'!B88</f>
        <v>close</v>
      </c>
      <c r="E120" s="389" t="str">
        <f>'②PDF'!C88</f>
        <v/>
      </c>
      <c r="F120" s="390" t="str">
        <f>'②PDF'!D88</f>
        <v/>
      </c>
      <c r="G120" s="385">
        <f>'②PDF'!E88</f>
        <v>1030</v>
      </c>
      <c r="H120" s="386" t="str">
        <f>'②PDF'!F88</f>
        <v>～</v>
      </c>
      <c r="I120" s="387">
        <f>'②PDF'!G88</f>
        <v>1130</v>
      </c>
      <c r="J120" s="385">
        <f>'②PDF'!H88</f>
        <v>1030</v>
      </c>
      <c r="K120" s="386" t="str">
        <f>'②PDF'!I88</f>
        <v>～</v>
      </c>
      <c r="L120" s="387">
        <f>'②PDF'!J88</f>
        <v>1130</v>
      </c>
      <c r="M120" s="388" t="str">
        <f>'②PDF'!K88</f>
        <v>close</v>
      </c>
      <c r="N120" s="389" t="str">
        <f>'②PDF'!L88</f>
        <v/>
      </c>
      <c r="O120" s="390" t="str">
        <f>'②PDF'!M88</f>
        <v/>
      </c>
      <c r="P120" s="385">
        <f>'②PDF'!N88</f>
        <v>1030</v>
      </c>
      <c r="Q120" s="386" t="str">
        <f>'②PDF'!O88</f>
        <v>～</v>
      </c>
      <c r="R120" s="387">
        <f>'②PDF'!P88</f>
        <v>1130</v>
      </c>
      <c r="S120" s="385">
        <f>'②PDF'!Q88</f>
        <v>1030</v>
      </c>
      <c r="T120" s="386" t="str">
        <f>'②PDF'!R88</f>
        <v>～</v>
      </c>
      <c r="U120" s="387">
        <f>'②PDF'!S88</f>
        <v>1130</v>
      </c>
      <c r="V120" s="385">
        <f>'②PDF'!T88</f>
        <v>1030</v>
      </c>
      <c r="W120" s="386" t="str">
        <f>'②PDF'!U88</f>
        <v>～</v>
      </c>
      <c r="X120" s="387">
        <f>'②PDF'!V88</f>
        <v>1130</v>
      </c>
      <c r="Y120" s="388" t="str">
        <f>'②PDF'!W88</f>
        <v>close</v>
      </c>
      <c r="Z120" s="389" t="str">
        <f>'②PDF'!X88</f>
        <v/>
      </c>
      <c r="AA120" s="390" t="str">
        <f>'②PDF'!Y88</f>
        <v/>
      </c>
      <c r="AB120" s="370"/>
      <c r="AC120" s="370"/>
      <c r="AD120" s="370"/>
      <c r="AE120" s="370"/>
      <c r="AF120" s="370"/>
      <c r="AG120" s="370"/>
      <c r="AH120" s="370"/>
      <c r="AI120" s="370"/>
      <c r="AJ120" s="370"/>
      <c r="AK120" s="370"/>
      <c r="AL120" s="370"/>
      <c r="AM120" s="370"/>
      <c r="AN120" s="370"/>
      <c r="AO120" s="370"/>
      <c r="AP120" s="370"/>
      <c r="AQ120" s="370"/>
    </row>
    <row r="121" ht="18.75" customHeight="1">
      <c r="A121" s="370"/>
      <c r="B121" s="391"/>
      <c r="C121" s="392" t="s">
        <v>278</v>
      </c>
      <c r="D121" s="393"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#N/A</v>
      </c>
      <c r="E121" s="148"/>
      <c r="F121" s="28"/>
      <c r="G121" s="393"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Basic🔰</v>
      </c>
      <c r="H121" s="148"/>
      <c r="I121" s="28"/>
      <c r="J121" s="393"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Hip＆Leg🔰</v>
      </c>
      <c r="K121" s="148"/>
      <c r="L121" s="28"/>
      <c r="M121" s="393"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#N/A</v>
      </c>
      <c r="N121" s="148"/>
      <c r="O121" s="28"/>
      <c r="P121" s="393"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Beauty Conditioning🔰</v>
      </c>
      <c r="Q121" s="148"/>
      <c r="R121" s="28"/>
      <c r="S121" s="393"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Hip＆Leg🔰</v>
      </c>
      <c r="T121" s="148"/>
      <c r="U121" s="28"/>
      <c r="V121" s="393"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Basic🔰</v>
      </c>
      <c r="W121" s="148"/>
      <c r="X121" s="28"/>
      <c r="Y121" s="393"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#N/A</v>
      </c>
      <c r="Z121" s="148"/>
      <c r="AA121" s="28"/>
      <c r="AB121" s="370"/>
      <c r="AC121" s="370"/>
      <c r="AD121" s="370"/>
      <c r="AE121" s="370"/>
      <c r="AF121" s="370"/>
      <c r="AG121" s="370"/>
      <c r="AH121" s="370"/>
      <c r="AI121" s="370"/>
      <c r="AJ121" s="370"/>
      <c r="AK121" s="370"/>
      <c r="AL121" s="370"/>
      <c r="AM121" s="370"/>
      <c r="AN121" s="370"/>
      <c r="AO121" s="370"/>
      <c r="AP121" s="370"/>
      <c r="AQ121" s="370"/>
    </row>
    <row r="122" ht="18.75" customHeight="1">
      <c r="A122" s="370"/>
      <c r="B122" s="391"/>
      <c r="C122" s="391"/>
      <c r="D122" s="295"/>
      <c r="E122" s="207"/>
      <c r="F122" s="208"/>
      <c r="G122" s="295"/>
      <c r="H122" s="207"/>
      <c r="I122" s="208"/>
      <c r="J122" s="295"/>
      <c r="K122" s="207"/>
      <c r="L122" s="208"/>
      <c r="M122" s="295"/>
      <c r="N122" s="207"/>
      <c r="O122" s="208"/>
      <c r="P122" s="295"/>
      <c r="Q122" s="207"/>
      <c r="R122" s="208"/>
      <c r="S122" s="295"/>
      <c r="T122" s="207"/>
      <c r="U122" s="208"/>
      <c r="V122" s="295"/>
      <c r="W122" s="207"/>
      <c r="X122" s="208"/>
      <c r="Y122" s="295"/>
      <c r="Z122" s="207"/>
      <c r="AA122" s="208"/>
      <c r="AB122" s="370"/>
      <c r="AC122" s="370"/>
      <c r="AD122" s="370"/>
      <c r="AE122" s="370"/>
      <c r="AF122" s="370"/>
      <c r="AG122" s="370"/>
      <c r="AH122" s="370"/>
      <c r="AI122" s="370"/>
      <c r="AJ122" s="370"/>
      <c r="AK122" s="370"/>
      <c r="AL122" s="370"/>
      <c r="AM122" s="370"/>
      <c r="AN122" s="370"/>
      <c r="AO122" s="370"/>
      <c r="AP122" s="370"/>
      <c r="AQ122" s="370"/>
    </row>
    <row r="123">
      <c r="A123" s="370"/>
      <c r="B123" s="391"/>
      <c r="C123" s="392" t="s">
        <v>38</v>
      </c>
      <c r="D123" s="382"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#N/A</v>
      </c>
      <c r="E123" s="110"/>
      <c r="F123" s="13"/>
      <c r="G123" s="382"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P00001</v>
      </c>
      <c r="H123" s="110"/>
      <c r="I123" s="13"/>
      <c r="J123" s="382"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P00007</v>
      </c>
      <c r="K123" s="110"/>
      <c r="L123" s="13"/>
      <c r="M123" s="382"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#N/A</v>
      </c>
      <c r="N123" s="110"/>
      <c r="O123" s="13"/>
      <c r="P123" s="382"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P00054</v>
      </c>
      <c r="Q123" s="110"/>
      <c r="R123" s="13"/>
      <c r="S123" s="382"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P00007</v>
      </c>
      <c r="T123" s="110"/>
      <c r="U123" s="13"/>
      <c r="V123" s="382"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P00001</v>
      </c>
      <c r="W123" s="110"/>
      <c r="X123" s="13"/>
      <c r="Y123" s="382"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#N/A</v>
      </c>
      <c r="Z123" s="110"/>
      <c r="AA123" s="13"/>
      <c r="AB123" s="370"/>
      <c r="AC123" s="370"/>
      <c r="AD123" s="370"/>
      <c r="AE123" s="370"/>
      <c r="AF123" s="370"/>
      <c r="AG123" s="370"/>
      <c r="AH123" s="370"/>
      <c r="AI123" s="370"/>
      <c r="AJ123" s="370"/>
      <c r="AK123" s="370"/>
      <c r="AL123" s="370"/>
      <c r="AM123" s="370"/>
      <c r="AN123" s="370"/>
      <c r="AO123" s="370"/>
      <c r="AP123" s="370"/>
      <c r="AQ123" s="370"/>
    </row>
    <row r="124">
      <c r="A124" s="370"/>
      <c r="B124" s="391"/>
      <c r="C124" s="394" t="s">
        <v>279</v>
      </c>
      <c r="D124" s="382" t="str">
        <f>'①ひな形'!W31</f>
        <v/>
      </c>
      <c r="E124" s="110"/>
      <c r="F124" s="13"/>
      <c r="G124" s="382" t="str">
        <f>'①ひな形'!X31</f>
        <v>Natsuki.K</v>
      </c>
      <c r="H124" s="110"/>
      <c r="I124" s="13"/>
      <c r="J124" s="382" t="str">
        <f>'①ひな形'!Y31</f>
        <v>mai.h</v>
      </c>
      <c r="K124" s="110"/>
      <c r="L124" s="13"/>
      <c r="M124" s="382" t="str">
        <f>'①ひな形'!Z31</f>
        <v/>
      </c>
      <c r="N124" s="110"/>
      <c r="O124" s="13"/>
      <c r="P124" s="382" t="str">
        <f>'①ひな形'!AA31</f>
        <v>asuka</v>
      </c>
      <c r="Q124" s="110"/>
      <c r="R124" s="13"/>
      <c r="S124" s="382" t="str">
        <f>'①ひな形'!AB31</f>
        <v>sachi.s</v>
      </c>
      <c r="T124" s="110"/>
      <c r="U124" s="13"/>
      <c r="V124" s="382" t="str">
        <f>'①ひな形'!AC31</f>
        <v>sachi.s</v>
      </c>
      <c r="W124" s="110"/>
      <c r="X124" s="13"/>
      <c r="Y124" s="382" t="str">
        <f>'①ひな形'!AD31</f>
        <v/>
      </c>
      <c r="Z124" s="110"/>
      <c r="AA124" s="13"/>
      <c r="AB124" s="370"/>
      <c r="AC124" s="370"/>
      <c r="AD124" s="370"/>
      <c r="AE124" s="370"/>
      <c r="AF124" s="370"/>
      <c r="AG124" s="370"/>
      <c r="AH124" s="370"/>
      <c r="AI124" s="370"/>
      <c r="AJ124" s="370"/>
      <c r="AK124" s="370"/>
      <c r="AL124" s="370"/>
      <c r="AM124" s="370"/>
      <c r="AN124" s="370"/>
      <c r="AO124" s="370"/>
      <c r="AP124" s="370"/>
      <c r="AQ124" s="370"/>
    </row>
    <row r="125">
      <c r="A125" s="370"/>
      <c r="B125" s="396"/>
      <c r="C125" s="392" t="s">
        <v>280</v>
      </c>
      <c r="D125" s="382" t="str">
        <f>VLOOKUP(D124,'①ひな形'!$C$4:$E$15,3,FALSE)</f>
        <v>#N/A</v>
      </c>
      <c r="E125" s="110"/>
      <c r="F125" s="13"/>
      <c r="G125" s="382">
        <f>VLOOKUP(G124,'①ひな形'!$C$4:$E$15,3,FALSE)</f>
        <v>2835</v>
      </c>
      <c r="H125" s="110"/>
      <c r="I125" s="13"/>
      <c r="J125" s="382">
        <f>VLOOKUP(J124,'①ひな形'!$C$4:$E$15,3,FALSE)</f>
        <v>1648</v>
      </c>
      <c r="K125" s="110"/>
      <c r="L125" s="13"/>
      <c r="M125" s="382" t="str">
        <f>VLOOKUP(M124,'①ひな形'!$C$4:$E$15,3,FALSE)</f>
        <v>#N/A</v>
      </c>
      <c r="N125" s="110"/>
      <c r="O125" s="13"/>
      <c r="P125" s="382">
        <f>VLOOKUP(P124,'①ひな形'!$C$4:$E$15,3,FALSE)</f>
        <v>1132</v>
      </c>
      <c r="Q125" s="110"/>
      <c r="R125" s="13"/>
      <c r="S125" s="382">
        <f>VLOOKUP(S124,'①ひな形'!$C$4:$E$15,3,FALSE)</f>
        <v>2650</v>
      </c>
      <c r="T125" s="110"/>
      <c r="U125" s="13"/>
      <c r="V125" s="382">
        <f>VLOOKUP(V124,'①ひな形'!$C$4:$E$15,3,FALSE)</f>
        <v>2650</v>
      </c>
      <c r="W125" s="110"/>
      <c r="X125" s="13"/>
      <c r="Y125" s="382" t="str">
        <f>VLOOKUP(Y124,'①ひな形'!$C$4:$E$15,3,FALSE)</f>
        <v>#N/A</v>
      </c>
      <c r="Z125" s="110"/>
      <c r="AA125" s="13"/>
      <c r="AB125" s="370"/>
      <c r="AC125" s="370"/>
      <c r="AD125" s="370"/>
      <c r="AE125" s="370"/>
      <c r="AF125" s="370"/>
      <c r="AG125" s="370"/>
      <c r="AH125" s="370"/>
      <c r="AI125" s="370"/>
      <c r="AJ125" s="370"/>
      <c r="AK125" s="370"/>
      <c r="AL125" s="370"/>
      <c r="AM125" s="370"/>
      <c r="AN125" s="370"/>
      <c r="AO125" s="370"/>
      <c r="AP125" s="370"/>
      <c r="AQ125" s="370"/>
    </row>
    <row r="126">
      <c r="A126" s="370"/>
      <c r="B126" s="397" t="s">
        <v>281</v>
      </c>
      <c r="C126" s="398" t="s">
        <v>277</v>
      </c>
      <c r="D126" s="388" t="str">
        <f>'②PDF'!B92</f>
        <v/>
      </c>
      <c r="E126" s="389" t="str">
        <f>'②PDF'!C92</f>
        <v/>
      </c>
      <c r="F126" s="390" t="str">
        <f>'②PDF'!D92</f>
        <v/>
      </c>
      <c r="G126" s="385">
        <f>'②PDF'!E92</f>
        <v>1230</v>
      </c>
      <c r="H126" s="386" t="str">
        <f>'②PDF'!F92</f>
        <v>～</v>
      </c>
      <c r="I126" s="387">
        <f>'②PDF'!G92</f>
        <v>1330</v>
      </c>
      <c r="J126" s="385">
        <f>'②PDF'!H92</f>
        <v>1230</v>
      </c>
      <c r="K126" s="386" t="str">
        <f>'②PDF'!I92</f>
        <v>～</v>
      </c>
      <c r="L126" s="387">
        <f>'②PDF'!J92</f>
        <v>1330</v>
      </c>
      <c r="M126" s="388" t="str">
        <f>'②PDF'!K92</f>
        <v/>
      </c>
      <c r="N126" s="389" t="str">
        <f>'②PDF'!L92</f>
        <v/>
      </c>
      <c r="O126" s="390" t="str">
        <f>'②PDF'!M92</f>
        <v/>
      </c>
      <c r="P126" s="385">
        <f>'②PDF'!N92</f>
        <v>1230</v>
      </c>
      <c r="Q126" s="386" t="str">
        <f>'②PDF'!O92</f>
        <v>～</v>
      </c>
      <c r="R126" s="387">
        <f>'②PDF'!P92</f>
        <v>1330</v>
      </c>
      <c r="S126" s="385">
        <f>'②PDF'!Q92</f>
        <v>1230</v>
      </c>
      <c r="T126" s="386" t="str">
        <f>'②PDF'!R92</f>
        <v>～</v>
      </c>
      <c r="U126" s="387">
        <f>'②PDF'!S92</f>
        <v>1330</v>
      </c>
      <c r="V126" s="385">
        <f>'②PDF'!T92</f>
        <v>1230</v>
      </c>
      <c r="W126" s="386" t="str">
        <f>'②PDF'!U92</f>
        <v>～</v>
      </c>
      <c r="X126" s="387">
        <f>'②PDF'!V92</f>
        <v>1330</v>
      </c>
      <c r="Y126" s="388" t="str">
        <f>'②PDF'!W92</f>
        <v/>
      </c>
      <c r="Z126" s="389" t="str">
        <f>'②PDF'!X92</f>
        <v/>
      </c>
      <c r="AA126" s="390" t="str">
        <f>'②PDF'!Y92</f>
        <v/>
      </c>
      <c r="AB126" s="370"/>
      <c r="AC126" s="370"/>
      <c r="AD126" s="370"/>
      <c r="AE126" s="370"/>
      <c r="AF126" s="370"/>
      <c r="AG126" s="370"/>
      <c r="AH126" s="370"/>
      <c r="AI126" s="370"/>
      <c r="AJ126" s="370"/>
      <c r="AK126" s="370"/>
      <c r="AL126" s="370"/>
      <c r="AM126" s="370"/>
      <c r="AN126" s="370"/>
      <c r="AO126" s="370"/>
      <c r="AP126" s="370"/>
      <c r="AQ126" s="370"/>
    </row>
    <row r="127" ht="18.75" customHeight="1">
      <c r="A127" s="370"/>
      <c r="B127" s="175"/>
      <c r="C127" s="392" t="s">
        <v>278</v>
      </c>
      <c r="D127" s="406"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#N/A</v>
      </c>
      <c r="E127" s="148"/>
      <c r="F127" s="28"/>
      <c r="G127" s="406"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Hip＆Leg🔰</v>
      </c>
      <c r="H127" s="148"/>
      <c r="I127" s="28"/>
      <c r="J127" s="406"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Waist🔰</v>
      </c>
      <c r="K127" s="148"/>
      <c r="L127" s="28"/>
      <c r="M127" s="406"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#N/A</v>
      </c>
      <c r="N127" s="148"/>
      <c r="O127" s="28"/>
      <c r="P127" s="406"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127" s="148"/>
      <c r="R127" s="28"/>
      <c r="S127" s="406"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Beauty Conditioning🔰</v>
      </c>
      <c r="T127" s="148"/>
      <c r="U127" s="28"/>
      <c r="V127" s="406"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Waist🔰</v>
      </c>
      <c r="W127" s="148"/>
      <c r="X127" s="28"/>
      <c r="Y127" s="406"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#N/A</v>
      </c>
      <c r="Z127" s="148"/>
      <c r="AA127" s="28"/>
      <c r="AB127" s="370"/>
      <c r="AC127" s="370"/>
      <c r="AD127" s="370"/>
      <c r="AE127" s="370"/>
      <c r="AF127" s="370"/>
      <c r="AG127" s="370"/>
      <c r="AH127" s="370"/>
      <c r="AI127" s="370"/>
      <c r="AJ127" s="370"/>
      <c r="AK127" s="370"/>
      <c r="AL127" s="370"/>
      <c r="AM127" s="370"/>
      <c r="AN127" s="370"/>
      <c r="AO127" s="370"/>
      <c r="AP127" s="370"/>
      <c r="AQ127" s="370"/>
    </row>
    <row r="128" ht="18.75" customHeight="1">
      <c r="A128" s="370"/>
      <c r="B128" s="175"/>
      <c r="C128" s="391"/>
      <c r="D128" s="295"/>
      <c r="E128" s="207"/>
      <c r="F128" s="208"/>
      <c r="G128" s="295"/>
      <c r="H128" s="207"/>
      <c r="I128" s="208"/>
      <c r="J128" s="295"/>
      <c r="K128" s="207"/>
      <c r="L128" s="208"/>
      <c r="M128" s="295"/>
      <c r="N128" s="207"/>
      <c r="O128" s="208"/>
      <c r="P128" s="295"/>
      <c r="Q128" s="207"/>
      <c r="R128" s="208"/>
      <c r="S128" s="295"/>
      <c r="T128" s="207"/>
      <c r="U128" s="208"/>
      <c r="V128" s="295"/>
      <c r="W128" s="207"/>
      <c r="X128" s="208"/>
      <c r="Y128" s="295"/>
      <c r="Z128" s="207"/>
      <c r="AA128" s="208"/>
      <c r="AB128" s="370"/>
      <c r="AC128" s="370"/>
      <c r="AD128" s="370"/>
      <c r="AE128" s="370"/>
      <c r="AF128" s="370"/>
      <c r="AG128" s="370"/>
      <c r="AH128" s="370"/>
      <c r="AI128" s="370"/>
      <c r="AJ128" s="370"/>
      <c r="AK128" s="370"/>
      <c r="AL128" s="370"/>
      <c r="AM128" s="370"/>
      <c r="AN128" s="370"/>
      <c r="AO128" s="370"/>
      <c r="AP128" s="370"/>
      <c r="AQ128" s="370"/>
    </row>
    <row r="129">
      <c r="A129" s="370"/>
      <c r="B129" s="175"/>
      <c r="C129" s="392" t="s">
        <v>38</v>
      </c>
      <c r="D129" s="395"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#N/A</v>
      </c>
      <c r="E129" s="110"/>
      <c r="F129" s="13"/>
      <c r="G129" s="395"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P00007</v>
      </c>
      <c r="H129" s="110"/>
      <c r="I129" s="13"/>
      <c r="J129" s="395"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P00004</v>
      </c>
      <c r="K129" s="110"/>
      <c r="L129" s="13"/>
      <c r="M129" s="395"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#N/A</v>
      </c>
      <c r="N129" s="110"/>
      <c r="O129" s="13"/>
      <c r="P129" s="395"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P00009</v>
      </c>
      <c r="Q129" s="110"/>
      <c r="R129" s="13"/>
      <c r="S129" s="395"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P00054</v>
      </c>
      <c r="T129" s="110"/>
      <c r="U129" s="13"/>
      <c r="V129" s="395"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P00004</v>
      </c>
      <c r="W129" s="110"/>
      <c r="X129" s="13"/>
      <c r="Y129" s="395"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#N/A</v>
      </c>
      <c r="Z129" s="110"/>
      <c r="AA129" s="13"/>
      <c r="AB129" s="370"/>
      <c r="AC129" s="370"/>
      <c r="AD129" s="370"/>
      <c r="AE129" s="370"/>
      <c r="AF129" s="370"/>
      <c r="AG129" s="370"/>
      <c r="AH129" s="370"/>
      <c r="AI129" s="370"/>
      <c r="AJ129" s="370"/>
      <c r="AK129" s="370"/>
      <c r="AL129" s="370"/>
      <c r="AM129" s="370"/>
      <c r="AN129" s="370"/>
      <c r="AO129" s="370"/>
      <c r="AP129" s="370"/>
      <c r="AQ129" s="370"/>
    </row>
    <row r="130">
      <c r="A130" s="370"/>
      <c r="B130" s="175"/>
      <c r="C130" s="394" t="s">
        <v>279</v>
      </c>
      <c r="D130" s="395" t="str">
        <f>'①ひな形'!W33</f>
        <v/>
      </c>
      <c r="E130" s="110"/>
      <c r="F130" s="13"/>
      <c r="G130" s="395" t="str">
        <f>'①ひな形'!X33</f>
        <v>sachi.s</v>
      </c>
      <c r="H130" s="110"/>
      <c r="I130" s="13"/>
      <c r="J130" s="395" t="str">
        <f>'①ひな形'!Y33</f>
        <v>Rina.i</v>
      </c>
      <c r="K130" s="110"/>
      <c r="L130" s="13"/>
      <c r="M130" s="395" t="str">
        <f>'①ひな形'!Z33</f>
        <v/>
      </c>
      <c r="N130" s="110"/>
      <c r="O130" s="13"/>
      <c r="P130" s="395" t="str">
        <f>'①ひな形'!AA33</f>
        <v>mai.h</v>
      </c>
      <c r="Q130" s="110"/>
      <c r="R130" s="13"/>
      <c r="S130" s="395" t="str">
        <f>'①ひな形'!AB33</f>
        <v>asuka</v>
      </c>
      <c r="T130" s="110"/>
      <c r="U130" s="13"/>
      <c r="V130" s="395" t="str">
        <f>'①ひな形'!AC33</f>
        <v>asuka</v>
      </c>
      <c r="W130" s="110"/>
      <c r="X130" s="13"/>
      <c r="Y130" s="395" t="str">
        <f>'①ひな形'!AD33</f>
        <v/>
      </c>
      <c r="Z130" s="110"/>
      <c r="AA130" s="13"/>
      <c r="AB130" s="370"/>
      <c r="AC130" s="370"/>
      <c r="AD130" s="370"/>
      <c r="AE130" s="370"/>
      <c r="AF130" s="370"/>
      <c r="AG130" s="370"/>
      <c r="AH130" s="370"/>
      <c r="AI130" s="370"/>
      <c r="AJ130" s="370"/>
      <c r="AK130" s="370"/>
      <c r="AL130" s="370"/>
      <c r="AM130" s="370"/>
      <c r="AN130" s="370"/>
      <c r="AO130" s="370"/>
      <c r="AP130" s="370"/>
      <c r="AQ130" s="370"/>
    </row>
    <row r="131">
      <c r="A131" s="370"/>
      <c r="B131" s="295"/>
      <c r="C131" s="405" t="s">
        <v>280</v>
      </c>
      <c r="D131" s="395" t="str">
        <f>VLOOKUP(D130,'①ひな形'!$C$4:$E$15,3,FALSE)</f>
        <v>#N/A</v>
      </c>
      <c r="E131" s="110"/>
      <c r="F131" s="13"/>
      <c r="G131" s="395">
        <f>VLOOKUP(G130,'①ひな形'!$C$4:$E$15,3,FALSE)</f>
        <v>2650</v>
      </c>
      <c r="H131" s="110"/>
      <c r="I131" s="13"/>
      <c r="J131" s="395">
        <f>VLOOKUP(J130,'①ひな形'!$C$4:$E$15,3,FALSE)</f>
        <v>2704</v>
      </c>
      <c r="K131" s="110"/>
      <c r="L131" s="13"/>
      <c r="M131" s="395" t="str">
        <f>VLOOKUP(M130,'①ひな形'!$C$4:$E$15,3,FALSE)</f>
        <v>#N/A</v>
      </c>
      <c r="N131" s="110"/>
      <c r="O131" s="13"/>
      <c r="P131" s="395">
        <f>VLOOKUP(P130,'①ひな形'!$C$4:$E$15,3,FALSE)</f>
        <v>1648</v>
      </c>
      <c r="Q131" s="110"/>
      <c r="R131" s="13"/>
      <c r="S131" s="395">
        <f>VLOOKUP(S130,'①ひな形'!$C$4:$E$15,3,FALSE)</f>
        <v>1132</v>
      </c>
      <c r="T131" s="110"/>
      <c r="U131" s="13"/>
      <c r="V131" s="395">
        <f>VLOOKUP(V130,'①ひな形'!$C$4:$E$15,3,FALSE)</f>
        <v>1132</v>
      </c>
      <c r="W131" s="110"/>
      <c r="X131" s="13"/>
      <c r="Y131" s="395" t="str">
        <f>VLOOKUP(Y130,'①ひな形'!$C$4:$E$15,3,FALSE)</f>
        <v>#N/A</v>
      </c>
      <c r="Z131" s="110"/>
      <c r="AA131" s="13"/>
      <c r="AB131" s="370"/>
      <c r="AC131" s="370"/>
      <c r="AD131" s="370"/>
      <c r="AE131" s="370"/>
      <c r="AF131" s="370"/>
      <c r="AG131" s="370"/>
      <c r="AH131" s="370"/>
      <c r="AI131" s="370"/>
      <c r="AJ131" s="370"/>
      <c r="AK131" s="370"/>
      <c r="AL131" s="370"/>
      <c r="AM131" s="370"/>
      <c r="AN131" s="370"/>
      <c r="AO131" s="370"/>
      <c r="AP131" s="370"/>
      <c r="AQ131" s="370"/>
    </row>
    <row r="132">
      <c r="A132" s="370"/>
      <c r="B132" s="383" t="s">
        <v>282</v>
      </c>
      <c r="C132" s="398" t="s">
        <v>277</v>
      </c>
      <c r="D132" s="388" t="str">
        <f>'②PDF'!B96</f>
        <v/>
      </c>
      <c r="E132" s="389" t="str">
        <f>'②PDF'!C96</f>
        <v/>
      </c>
      <c r="F132" s="390" t="str">
        <f>'②PDF'!D96</f>
        <v/>
      </c>
      <c r="G132" s="385" t="str">
        <f>'②PDF'!E96</f>
        <v>close</v>
      </c>
      <c r="H132" s="389" t="str">
        <f>'②PDF'!F96</f>
        <v/>
      </c>
      <c r="I132" s="390" t="str">
        <f>'②PDF'!G96</f>
        <v/>
      </c>
      <c r="J132" s="385">
        <f>'②PDF'!H96</f>
        <v>1430</v>
      </c>
      <c r="K132" s="386" t="str">
        <f>'②PDF'!I96</f>
        <v>～</v>
      </c>
      <c r="L132" s="387">
        <f>'②PDF'!J96</f>
        <v>1530</v>
      </c>
      <c r="M132" s="388" t="str">
        <f>'②PDF'!K96</f>
        <v/>
      </c>
      <c r="N132" s="389" t="str">
        <f>'②PDF'!L96</f>
        <v/>
      </c>
      <c r="O132" s="390" t="str">
        <f>'②PDF'!M96</f>
        <v/>
      </c>
      <c r="P132" s="385">
        <f>'②PDF'!N96</f>
        <v>1430</v>
      </c>
      <c r="Q132" s="386" t="str">
        <f>'②PDF'!O96</f>
        <v>～</v>
      </c>
      <c r="R132" s="387">
        <f>'②PDF'!P96</f>
        <v>1530</v>
      </c>
      <c r="S132" s="385">
        <f>'②PDF'!Q96</f>
        <v>1430</v>
      </c>
      <c r="T132" s="386" t="str">
        <f>'②PDF'!R96</f>
        <v>～</v>
      </c>
      <c r="U132" s="387">
        <f>'②PDF'!S96</f>
        <v>1530</v>
      </c>
      <c r="V132" s="385">
        <f>'②PDF'!T96</f>
        <v>1430</v>
      </c>
      <c r="W132" s="386" t="str">
        <f>'②PDF'!U96</f>
        <v>～</v>
      </c>
      <c r="X132" s="387">
        <f>'②PDF'!V96</f>
        <v>1530</v>
      </c>
      <c r="Y132" s="388" t="str">
        <f>'②PDF'!W96</f>
        <v/>
      </c>
      <c r="Z132" s="389" t="str">
        <f>'②PDF'!X96</f>
        <v/>
      </c>
      <c r="AA132" s="390" t="str">
        <f>'②PDF'!Y96</f>
        <v/>
      </c>
      <c r="AB132" s="370"/>
      <c r="AC132" s="370"/>
      <c r="AD132" s="370"/>
      <c r="AE132" s="370"/>
      <c r="AF132" s="370"/>
      <c r="AG132" s="370"/>
      <c r="AH132" s="370"/>
      <c r="AI132" s="370"/>
      <c r="AJ132" s="370"/>
      <c r="AK132" s="370"/>
      <c r="AL132" s="370"/>
      <c r="AM132" s="370"/>
      <c r="AN132" s="370"/>
      <c r="AO132" s="370"/>
      <c r="AP132" s="370"/>
      <c r="AQ132" s="370"/>
    </row>
    <row r="133" ht="18.75" customHeight="1">
      <c r="A133" s="370"/>
      <c r="B133" s="391"/>
      <c r="C133" s="392" t="s">
        <v>278</v>
      </c>
      <c r="D133" s="406"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148"/>
      <c r="F133" s="28"/>
      <c r="G133" s="406"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H133" s="148"/>
      <c r="I133" s="28"/>
      <c r="J133" s="406"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Basic🔰</v>
      </c>
      <c r="K133" s="148"/>
      <c r="L133" s="28"/>
      <c r="M133" s="406"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148"/>
      <c r="O133" s="28"/>
      <c r="P133" s="406"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Hip＆Leg🔰</v>
      </c>
      <c r="Q133" s="148"/>
      <c r="R133" s="28"/>
      <c r="S133" s="406"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Waist🔰</v>
      </c>
      <c r="T133" s="148"/>
      <c r="U133" s="28"/>
      <c r="V133" s="406"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133" s="148"/>
      <c r="X133" s="28"/>
      <c r="Y133" s="406"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148"/>
      <c r="AA133" s="28"/>
      <c r="AB133" s="370"/>
      <c r="AC133" s="370"/>
      <c r="AD133" s="370"/>
      <c r="AE133" s="370"/>
      <c r="AF133" s="370"/>
      <c r="AG133" s="370"/>
      <c r="AH133" s="370"/>
      <c r="AI133" s="370"/>
      <c r="AJ133" s="370"/>
      <c r="AK133" s="370"/>
      <c r="AL133" s="370"/>
      <c r="AM133" s="370"/>
      <c r="AN133" s="370"/>
      <c r="AO133" s="370"/>
      <c r="AP133" s="370"/>
      <c r="AQ133" s="370"/>
    </row>
    <row r="134" ht="18.75" customHeight="1">
      <c r="A134" s="370"/>
      <c r="B134" s="391"/>
      <c r="C134" s="391"/>
      <c r="D134" s="295"/>
      <c r="E134" s="207"/>
      <c r="F134" s="208"/>
      <c r="G134" s="295"/>
      <c r="H134" s="207"/>
      <c r="I134" s="208"/>
      <c r="J134" s="295"/>
      <c r="K134" s="207"/>
      <c r="L134" s="208"/>
      <c r="M134" s="295"/>
      <c r="N134" s="207"/>
      <c r="O134" s="208"/>
      <c r="P134" s="295"/>
      <c r="Q134" s="207"/>
      <c r="R134" s="208"/>
      <c r="S134" s="295"/>
      <c r="T134" s="207"/>
      <c r="U134" s="208"/>
      <c r="V134" s="295"/>
      <c r="W134" s="207"/>
      <c r="X134" s="208"/>
      <c r="Y134" s="295"/>
      <c r="Z134" s="207"/>
      <c r="AA134" s="208"/>
      <c r="AB134" s="370"/>
      <c r="AC134" s="370"/>
      <c r="AD134" s="370"/>
      <c r="AE134" s="370"/>
      <c r="AF134" s="370"/>
      <c r="AG134" s="370"/>
      <c r="AH134" s="370"/>
      <c r="AI134" s="370"/>
      <c r="AJ134" s="370"/>
      <c r="AK134" s="370"/>
      <c r="AL134" s="370"/>
      <c r="AM134" s="370"/>
      <c r="AN134" s="370"/>
      <c r="AO134" s="370"/>
      <c r="AP134" s="370"/>
      <c r="AQ134" s="370"/>
    </row>
    <row r="135">
      <c r="A135" s="370"/>
      <c r="B135" s="391"/>
      <c r="C135" s="392" t="s">
        <v>38</v>
      </c>
      <c r="D135" s="395"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110"/>
      <c r="F135" s="13"/>
      <c r="G135" s="395"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#N/A</v>
      </c>
      <c r="H135" s="110"/>
      <c r="I135" s="13"/>
      <c r="J135" s="395"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P00001</v>
      </c>
      <c r="K135" s="110"/>
      <c r="L135" s="13"/>
      <c r="M135" s="395"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110"/>
      <c r="O135" s="13"/>
      <c r="P135" s="395"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P00007</v>
      </c>
      <c r="Q135" s="110"/>
      <c r="R135" s="13"/>
      <c r="S135" s="395"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P00004</v>
      </c>
      <c r="T135" s="110"/>
      <c r="U135" s="13"/>
      <c r="V135" s="395"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P00009</v>
      </c>
      <c r="W135" s="110"/>
      <c r="X135" s="13"/>
      <c r="Y135" s="395"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110"/>
      <c r="AA135" s="13"/>
      <c r="AB135" s="370"/>
      <c r="AC135" s="370"/>
      <c r="AD135" s="370"/>
      <c r="AE135" s="370"/>
      <c r="AF135" s="370"/>
      <c r="AG135" s="370"/>
      <c r="AH135" s="370"/>
      <c r="AI135" s="370"/>
      <c r="AJ135" s="370"/>
      <c r="AK135" s="370"/>
      <c r="AL135" s="370"/>
      <c r="AM135" s="370"/>
      <c r="AN135" s="370"/>
      <c r="AO135" s="370"/>
      <c r="AP135" s="370"/>
      <c r="AQ135" s="370"/>
    </row>
    <row r="136">
      <c r="A136" s="370"/>
      <c r="B136" s="391"/>
      <c r="C136" s="394" t="s">
        <v>279</v>
      </c>
      <c r="D136" s="395" t="str">
        <f>'①ひな形'!W35</f>
        <v/>
      </c>
      <c r="E136" s="110"/>
      <c r="F136" s="13"/>
      <c r="G136" s="395" t="str">
        <f>'①ひな形'!X35</f>
        <v/>
      </c>
      <c r="H136" s="110"/>
      <c r="I136" s="13"/>
      <c r="J136" s="395" t="str">
        <f>'①ひな形'!Y35</f>
        <v>mai.h</v>
      </c>
      <c r="K136" s="110"/>
      <c r="L136" s="13"/>
      <c r="M136" s="395" t="str">
        <f>'①ひな形'!Z35</f>
        <v/>
      </c>
      <c r="N136" s="110"/>
      <c r="O136" s="13"/>
      <c r="P136" s="395" t="str">
        <f>'①ひな形'!AA35</f>
        <v>sachi.s</v>
      </c>
      <c r="Q136" s="110"/>
      <c r="R136" s="13"/>
      <c r="S136" s="395" t="str">
        <f>'①ひな形'!AB35</f>
        <v>MIRAI.T</v>
      </c>
      <c r="T136" s="110"/>
      <c r="U136" s="13"/>
      <c r="V136" s="395" t="str">
        <f>'①ひな形'!AC35</f>
        <v>mai.h</v>
      </c>
      <c r="W136" s="110"/>
      <c r="X136" s="13"/>
      <c r="Y136" s="395" t="str">
        <f>'①ひな形'!AD35</f>
        <v/>
      </c>
      <c r="Z136" s="110"/>
      <c r="AA136" s="13"/>
      <c r="AB136" s="370"/>
      <c r="AC136" s="370"/>
      <c r="AD136" s="370"/>
      <c r="AE136" s="370"/>
      <c r="AF136" s="370"/>
      <c r="AG136" s="370"/>
      <c r="AH136" s="370"/>
      <c r="AI136" s="370"/>
      <c r="AJ136" s="370"/>
      <c r="AK136" s="370"/>
      <c r="AL136" s="370"/>
      <c r="AM136" s="370"/>
      <c r="AN136" s="370"/>
      <c r="AO136" s="370"/>
      <c r="AP136" s="370"/>
      <c r="AQ136" s="370"/>
    </row>
    <row r="137">
      <c r="A137" s="370"/>
      <c r="B137" s="396"/>
      <c r="C137" s="405" t="s">
        <v>280</v>
      </c>
      <c r="D137" s="395" t="str">
        <f>VLOOKUP(D136,'①ひな形'!$C$4:$E$15,3,FALSE)</f>
        <v>#N/A</v>
      </c>
      <c r="E137" s="110"/>
      <c r="F137" s="13"/>
      <c r="G137" s="395" t="str">
        <f>VLOOKUP(G136,'①ひな形'!$C$4:$E$15,3,FALSE)</f>
        <v>#N/A</v>
      </c>
      <c r="H137" s="110"/>
      <c r="I137" s="13"/>
      <c r="J137" s="395">
        <f>VLOOKUP(J136,'①ひな形'!$C$4:$E$15,3,FALSE)</f>
        <v>1648</v>
      </c>
      <c r="K137" s="110"/>
      <c r="L137" s="13"/>
      <c r="M137" s="395" t="str">
        <f>VLOOKUP(M136,'①ひな形'!$C$4:$E$15,3,FALSE)</f>
        <v>#N/A</v>
      </c>
      <c r="N137" s="110"/>
      <c r="O137" s="13"/>
      <c r="P137" s="395">
        <f>VLOOKUP(P136,'①ひな形'!$C$4:$E$15,3,FALSE)</f>
        <v>2650</v>
      </c>
      <c r="Q137" s="110"/>
      <c r="R137" s="13"/>
      <c r="S137" s="395">
        <f>VLOOKUP(S136,'①ひな形'!$C$4:$E$15,3,FALSE)</f>
        <v>2252</v>
      </c>
      <c r="T137" s="110"/>
      <c r="U137" s="13"/>
      <c r="V137" s="395">
        <f>VLOOKUP(V136,'①ひな形'!$C$4:$E$15,3,FALSE)</f>
        <v>1648</v>
      </c>
      <c r="W137" s="110"/>
      <c r="X137" s="13"/>
      <c r="Y137" s="395" t="str">
        <f>VLOOKUP(Y136,'①ひな形'!$C$4:$E$15,3,FALSE)</f>
        <v>#N/A</v>
      </c>
      <c r="Z137" s="110"/>
      <c r="AA137" s="13"/>
      <c r="AB137" s="370"/>
      <c r="AC137" s="370"/>
      <c r="AD137" s="370"/>
      <c r="AE137" s="370"/>
      <c r="AF137" s="370"/>
      <c r="AG137" s="370"/>
      <c r="AH137" s="370"/>
      <c r="AI137" s="370"/>
      <c r="AJ137" s="370"/>
      <c r="AK137" s="370"/>
      <c r="AL137" s="370"/>
      <c r="AM137" s="370"/>
      <c r="AN137" s="370"/>
      <c r="AO137" s="370"/>
      <c r="AP137" s="370"/>
      <c r="AQ137" s="370"/>
    </row>
    <row r="138">
      <c r="A138" s="370"/>
      <c r="B138" s="383" t="s">
        <v>458</v>
      </c>
      <c r="C138" s="398" t="s">
        <v>277</v>
      </c>
      <c r="D138" s="388" t="str">
        <f>'②PDF'!B100</f>
        <v/>
      </c>
      <c r="E138" s="389" t="str">
        <f>'②PDF'!C100</f>
        <v/>
      </c>
      <c r="F138" s="390" t="str">
        <f>'②PDF'!D100</f>
        <v/>
      </c>
      <c r="G138" s="388" t="str">
        <f>'②PDF'!E100</f>
        <v/>
      </c>
      <c r="H138" s="389" t="str">
        <f>'②PDF'!F100</f>
        <v/>
      </c>
      <c r="I138" s="390" t="str">
        <f>'②PDF'!G100</f>
        <v/>
      </c>
      <c r="J138" s="385">
        <f>'②PDF'!H100</f>
        <v>1630</v>
      </c>
      <c r="K138" s="386" t="str">
        <f>'②PDF'!I100</f>
        <v>～</v>
      </c>
      <c r="L138" s="387">
        <f>'②PDF'!J100</f>
        <v>1730</v>
      </c>
      <c r="M138" s="388" t="str">
        <f>'②PDF'!K100</f>
        <v/>
      </c>
      <c r="N138" s="389" t="str">
        <f>'②PDF'!L100</f>
        <v/>
      </c>
      <c r="O138" s="390" t="str">
        <f>'②PDF'!M100</f>
        <v/>
      </c>
      <c r="P138" s="385">
        <f>'②PDF'!N100</f>
        <v>1630</v>
      </c>
      <c r="Q138" s="386" t="str">
        <f>'②PDF'!O100</f>
        <v>～</v>
      </c>
      <c r="R138" s="387">
        <f>'②PDF'!P100</f>
        <v>1730</v>
      </c>
      <c r="S138" s="385">
        <f>'②PDF'!Q100</f>
        <v>1630</v>
      </c>
      <c r="T138" s="386" t="str">
        <f>'②PDF'!R100</f>
        <v>～</v>
      </c>
      <c r="U138" s="387">
        <f>'②PDF'!S100</f>
        <v>1730</v>
      </c>
      <c r="V138" s="385">
        <f>'②PDF'!T100</f>
        <v>1630</v>
      </c>
      <c r="W138" s="386" t="str">
        <f>'②PDF'!U100</f>
        <v>～</v>
      </c>
      <c r="X138" s="387">
        <f>'②PDF'!V100</f>
        <v>1730</v>
      </c>
      <c r="Y138" s="388" t="str">
        <f>'②PDF'!W100</f>
        <v/>
      </c>
      <c r="Z138" s="389" t="str">
        <f>'②PDF'!X100</f>
        <v/>
      </c>
      <c r="AA138" s="390" t="str">
        <f>'②PDF'!Y100</f>
        <v/>
      </c>
      <c r="AB138" s="370"/>
      <c r="AC138" s="370"/>
      <c r="AD138" s="370"/>
      <c r="AE138" s="370"/>
      <c r="AF138" s="370"/>
      <c r="AG138" s="370"/>
      <c r="AH138" s="370"/>
      <c r="AI138" s="370"/>
      <c r="AJ138" s="370"/>
      <c r="AK138" s="370"/>
      <c r="AL138" s="370"/>
      <c r="AM138" s="370"/>
      <c r="AN138" s="370"/>
      <c r="AO138" s="370"/>
      <c r="AP138" s="370"/>
      <c r="AQ138" s="370"/>
    </row>
    <row r="139" ht="18.75" customHeight="1">
      <c r="A139" s="370"/>
      <c r="B139" s="391"/>
      <c r="C139" s="392" t="s">
        <v>278</v>
      </c>
      <c r="D139" s="406"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148"/>
      <c r="F139" s="28"/>
      <c r="G139" s="406"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148"/>
      <c r="I139" s="28"/>
      <c r="J139" s="406"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Back＆Arm🔰</v>
      </c>
      <c r="K139" s="148"/>
      <c r="L139" s="28"/>
      <c r="M139" s="406"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48"/>
      <c r="O139" s="28"/>
      <c r="P139" s="406"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Basic🔰</v>
      </c>
      <c r="Q139" s="148"/>
      <c r="R139" s="28"/>
      <c r="S139" s="406"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Basic🔰</v>
      </c>
      <c r="T139" s="148"/>
      <c r="U139" s="28"/>
      <c r="V139" s="406"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Hip＆Leg🔰</v>
      </c>
      <c r="W139" s="148"/>
      <c r="X139" s="28"/>
      <c r="Y139" s="406"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148"/>
      <c r="AA139" s="28"/>
      <c r="AB139" s="370"/>
      <c r="AC139" s="370"/>
      <c r="AD139" s="370"/>
      <c r="AE139" s="370"/>
      <c r="AF139" s="370"/>
      <c r="AG139" s="370"/>
      <c r="AH139" s="370"/>
      <c r="AI139" s="370"/>
      <c r="AJ139" s="370"/>
      <c r="AK139" s="370"/>
      <c r="AL139" s="370"/>
      <c r="AM139" s="370"/>
      <c r="AN139" s="370"/>
      <c r="AO139" s="370"/>
      <c r="AP139" s="370"/>
      <c r="AQ139" s="370"/>
    </row>
    <row r="140" ht="18.75" customHeight="1">
      <c r="A140" s="370"/>
      <c r="B140" s="391"/>
      <c r="C140" s="391"/>
      <c r="D140" s="295"/>
      <c r="E140" s="207"/>
      <c r="F140" s="208"/>
      <c r="G140" s="295"/>
      <c r="H140" s="207"/>
      <c r="I140" s="208"/>
      <c r="J140" s="295"/>
      <c r="K140" s="207"/>
      <c r="L140" s="208"/>
      <c r="M140" s="295"/>
      <c r="N140" s="207"/>
      <c r="O140" s="208"/>
      <c r="P140" s="295"/>
      <c r="Q140" s="207"/>
      <c r="R140" s="208"/>
      <c r="S140" s="295"/>
      <c r="T140" s="207"/>
      <c r="U140" s="208"/>
      <c r="V140" s="295"/>
      <c r="W140" s="207"/>
      <c r="X140" s="208"/>
      <c r="Y140" s="295"/>
      <c r="Z140" s="207"/>
      <c r="AA140" s="208"/>
      <c r="AB140" s="370"/>
      <c r="AC140" s="370"/>
      <c r="AD140" s="370"/>
      <c r="AE140" s="370"/>
      <c r="AF140" s="370"/>
      <c r="AG140" s="370"/>
      <c r="AH140" s="370"/>
      <c r="AI140" s="370"/>
      <c r="AJ140" s="370"/>
      <c r="AK140" s="370"/>
      <c r="AL140" s="370"/>
      <c r="AM140" s="370"/>
      <c r="AN140" s="370"/>
      <c r="AO140" s="370"/>
      <c r="AP140" s="370"/>
      <c r="AQ140" s="370"/>
    </row>
    <row r="141">
      <c r="A141" s="370"/>
      <c r="B141" s="391"/>
      <c r="C141" s="392" t="s">
        <v>38</v>
      </c>
      <c r="D141" s="395"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110"/>
      <c r="F141" s="13"/>
      <c r="G141" s="395"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110"/>
      <c r="I141" s="13"/>
      <c r="J141" s="395"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P00009</v>
      </c>
      <c r="K141" s="110"/>
      <c r="L141" s="13"/>
      <c r="M141" s="395"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110"/>
      <c r="O141" s="13"/>
      <c r="P141" s="395"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P00001</v>
      </c>
      <c r="Q141" s="110"/>
      <c r="R141" s="13"/>
      <c r="S141" s="395"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P00001</v>
      </c>
      <c r="T141" s="110"/>
      <c r="U141" s="13"/>
      <c r="V141" s="395"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P00007</v>
      </c>
      <c r="W141" s="110"/>
      <c r="X141" s="13"/>
      <c r="Y141" s="395"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110"/>
      <c r="AA141" s="13"/>
      <c r="AB141" s="370"/>
      <c r="AC141" s="370"/>
      <c r="AD141" s="370"/>
      <c r="AE141" s="370"/>
      <c r="AF141" s="370"/>
      <c r="AG141" s="370"/>
      <c r="AH141" s="370"/>
      <c r="AI141" s="370"/>
      <c r="AJ141" s="370"/>
      <c r="AK141" s="370"/>
      <c r="AL141" s="370"/>
      <c r="AM141" s="370"/>
      <c r="AN141" s="370"/>
      <c r="AO141" s="370"/>
      <c r="AP141" s="370"/>
      <c r="AQ141" s="370"/>
    </row>
    <row r="142">
      <c r="A142" s="370"/>
      <c r="B142" s="391"/>
      <c r="C142" s="394" t="s">
        <v>279</v>
      </c>
      <c r="D142" s="395" t="str">
        <f>'①ひな形'!W37</f>
        <v/>
      </c>
      <c r="E142" s="110"/>
      <c r="F142" s="13"/>
      <c r="G142" s="395" t="str">
        <f>'①ひな形'!X37</f>
        <v/>
      </c>
      <c r="H142" s="110"/>
      <c r="I142" s="13"/>
      <c r="J142" s="395" t="str">
        <f>'①ひな形'!Y37</f>
        <v>Rina.i</v>
      </c>
      <c r="K142" s="110"/>
      <c r="L142" s="13"/>
      <c r="M142" s="395" t="str">
        <f>'①ひな形'!Z37</f>
        <v/>
      </c>
      <c r="N142" s="110"/>
      <c r="O142" s="13"/>
      <c r="P142" s="395" t="str">
        <f>'①ひな形'!AA37</f>
        <v>mai.h</v>
      </c>
      <c r="Q142" s="110"/>
      <c r="R142" s="13"/>
      <c r="S142" s="395" t="str">
        <f>'①ひな形'!AB37</f>
        <v>MOMOKA.A</v>
      </c>
      <c r="T142" s="110"/>
      <c r="U142" s="13"/>
      <c r="V142" s="395" t="str">
        <f>'①ひな形'!AC37</f>
        <v>sachi.s</v>
      </c>
      <c r="W142" s="110"/>
      <c r="X142" s="13"/>
      <c r="Y142" s="395" t="str">
        <f>'①ひな形'!AD37</f>
        <v/>
      </c>
      <c r="Z142" s="110"/>
      <c r="AA142" s="13"/>
      <c r="AB142" s="370"/>
      <c r="AC142" s="370"/>
      <c r="AD142" s="370"/>
      <c r="AE142" s="370"/>
      <c r="AF142" s="370"/>
      <c r="AG142" s="370"/>
      <c r="AH142" s="370"/>
      <c r="AI142" s="370"/>
      <c r="AJ142" s="370"/>
      <c r="AK142" s="370"/>
      <c r="AL142" s="370"/>
      <c r="AM142" s="370"/>
      <c r="AN142" s="370"/>
      <c r="AO142" s="370"/>
      <c r="AP142" s="370"/>
      <c r="AQ142" s="370"/>
    </row>
    <row r="143">
      <c r="A143" s="370"/>
      <c r="B143" s="396"/>
      <c r="C143" s="405" t="s">
        <v>280</v>
      </c>
      <c r="D143" s="395" t="str">
        <f>VLOOKUP(D142,'①ひな形'!$C$4:$E$15,3,FALSE)</f>
        <v>#N/A</v>
      </c>
      <c r="E143" s="110"/>
      <c r="F143" s="13"/>
      <c r="G143" s="395" t="str">
        <f>VLOOKUP(G142,'①ひな形'!$C$4:$E$15,3,FALSE)</f>
        <v>#N/A</v>
      </c>
      <c r="H143" s="110"/>
      <c r="I143" s="13"/>
      <c r="J143" s="395">
        <f>VLOOKUP(J142,'①ひな形'!$C$4:$E$15,3,FALSE)</f>
        <v>2704</v>
      </c>
      <c r="K143" s="110"/>
      <c r="L143" s="13"/>
      <c r="M143" s="395" t="str">
        <f>VLOOKUP(M142,'①ひな形'!$C$4:$E$15,3,FALSE)</f>
        <v>#N/A</v>
      </c>
      <c r="N143" s="110"/>
      <c r="O143" s="13"/>
      <c r="P143" s="395">
        <f>VLOOKUP(P142,'①ひな形'!$C$4:$E$15,3,FALSE)</f>
        <v>1648</v>
      </c>
      <c r="Q143" s="110"/>
      <c r="R143" s="13"/>
      <c r="S143" s="395">
        <f>VLOOKUP(S142,'①ひな形'!$C$4:$E$15,3,FALSE)</f>
        <v>2850</v>
      </c>
      <c r="T143" s="110"/>
      <c r="U143" s="13"/>
      <c r="V143" s="395">
        <f>VLOOKUP(V142,'①ひな形'!$C$4:$E$15,3,FALSE)</f>
        <v>2650</v>
      </c>
      <c r="W143" s="110"/>
      <c r="X143" s="13"/>
      <c r="Y143" s="395" t="str">
        <f>VLOOKUP(Y142,'①ひな形'!$C$4:$E$15,3,FALSE)</f>
        <v>#N/A</v>
      </c>
      <c r="Z143" s="110"/>
      <c r="AA143" s="13"/>
      <c r="AB143" s="370"/>
      <c r="AC143" s="370"/>
      <c r="AD143" s="370"/>
      <c r="AE143" s="370"/>
      <c r="AF143" s="370"/>
      <c r="AG143" s="370"/>
      <c r="AH143" s="370"/>
      <c r="AI143" s="370"/>
      <c r="AJ143" s="370"/>
      <c r="AK143" s="370"/>
      <c r="AL143" s="370"/>
      <c r="AM143" s="370"/>
      <c r="AN143" s="370"/>
      <c r="AO143" s="370"/>
      <c r="AP143" s="370"/>
      <c r="AQ143" s="370"/>
    </row>
    <row r="144">
      <c r="A144" s="370"/>
      <c r="B144" s="383" t="s">
        <v>467</v>
      </c>
      <c r="C144" s="398" t="s">
        <v>277</v>
      </c>
      <c r="D144" s="388" t="str">
        <f>'②PDF'!B104</f>
        <v/>
      </c>
      <c r="E144" s="389" t="str">
        <f>'②PDF'!C104</f>
        <v/>
      </c>
      <c r="F144" s="390" t="str">
        <f>'②PDF'!D104</f>
        <v/>
      </c>
      <c r="G144" s="388" t="str">
        <f>'②PDF'!E104</f>
        <v/>
      </c>
      <c r="H144" s="389" t="str">
        <f>'②PDF'!F104</f>
        <v/>
      </c>
      <c r="I144" s="390" t="str">
        <f>'②PDF'!G104</f>
        <v/>
      </c>
      <c r="J144" s="385" t="str">
        <f>'②PDF'!H104</f>
        <v>close</v>
      </c>
      <c r="K144" s="389" t="str">
        <f>'②PDF'!I104</f>
        <v/>
      </c>
      <c r="L144" s="390" t="str">
        <f>'②PDF'!J104</f>
        <v/>
      </c>
      <c r="M144" s="388" t="str">
        <f>'②PDF'!K104</f>
        <v/>
      </c>
      <c r="N144" s="389" t="str">
        <f>'②PDF'!L104</f>
        <v/>
      </c>
      <c r="O144" s="390" t="str">
        <f>'②PDF'!M104</f>
        <v/>
      </c>
      <c r="P144" s="385" t="str">
        <f>'②PDF'!N104</f>
        <v>close</v>
      </c>
      <c r="Q144" s="389" t="str">
        <f>'②PDF'!O104</f>
        <v/>
      </c>
      <c r="R144" s="390" t="str">
        <f>'②PDF'!P104</f>
        <v/>
      </c>
      <c r="S144" s="385" t="str">
        <f>'②PDF'!Q104</f>
        <v>close</v>
      </c>
      <c r="T144" s="389" t="str">
        <f>'②PDF'!R104</f>
        <v/>
      </c>
      <c r="U144" s="390" t="str">
        <f>'②PDF'!S104</f>
        <v/>
      </c>
      <c r="V144" s="385" t="str">
        <f>'②PDF'!T104</f>
        <v>close</v>
      </c>
      <c r="W144" s="389" t="str">
        <f>'②PDF'!U104</f>
        <v/>
      </c>
      <c r="X144" s="390" t="str">
        <f>'②PDF'!V104</f>
        <v/>
      </c>
      <c r="Y144" s="388" t="str">
        <f>'②PDF'!W104</f>
        <v/>
      </c>
      <c r="Z144" s="389" t="str">
        <f>'②PDF'!X104</f>
        <v/>
      </c>
      <c r="AA144" s="390" t="str">
        <f>'②PDF'!Y104</f>
        <v/>
      </c>
      <c r="AB144" s="370"/>
      <c r="AC144" s="370"/>
      <c r="AD144" s="370"/>
      <c r="AE144" s="370"/>
      <c r="AF144" s="370"/>
      <c r="AG144" s="370"/>
      <c r="AH144" s="370"/>
      <c r="AI144" s="370"/>
      <c r="AJ144" s="370"/>
      <c r="AK144" s="370"/>
      <c r="AL144" s="370"/>
      <c r="AM144" s="370"/>
      <c r="AN144" s="370"/>
      <c r="AO144" s="370"/>
      <c r="AP144" s="370"/>
      <c r="AQ144" s="370"/>
    </row>
    <row r="145" ht="18.75" customHeight="1">
      <c r="A145" s="370"/>
      <c r="B145" s="391"/>
      <c r="C145" s="392" t="s">
        <v>278</v>
      </c>
      <c r="D145" s="406"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48"/>
      <c r="F145" s="28"/>
      <c r="G145" s="406"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48"/>
      <c r="I145" s="28"/>
      <c r="J145" s="406"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48"/>
      <c r="L145" s="28"/>
      <c r="M145" s="406"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48"/>
      <c r="O145" s="28"/>
      <c r="P145" s="406"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48"/>
      <c r="R145" s="28"/>
      <c r="S145" s="406"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48"/>
      <c r="U145" s="28"/>
      <c r="V145" s="406"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48"/>
      <c r="X145" s="28"/>
      <c r="Y145" s="406"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48"/>
      <c r="AA145" s="28"/>
      <c r="AB145" s="370"/>
      <c r="AC145" s="370"/>
      <c r="AD145" s="370"/>
      <c r="AE145" s="370"/>
      <c r="AF145" s="370"/>
      <c r="AG145" s="370"/>
      <c r="AH145" s="370"/>
      <c r="AI145" s="370"/>
      <c r="AJ145" s="370"/>
      <c r="AK145" s="370"/>
      <c r="AL145" s="370"/>
      <c r="AM145" s="370"/>
      <c r="AN145" s="370"/>
      <c r="AO145" s="370"/>
      <c r="AP145" s="370"/>
      <c r="AQ145" s="370"/>
    </row>
    <row r="146" ht="18.75" customHeight="1">
      <c r="A146" s="370"/>
      <c r="B146" s="391"/>
      <c r="C146" s="391"/>
      <c r="D146" s="295"/>
      <c r="E146" s="207"/>
      <c r="F146" s="208"/>
      <c r="G146" s="295"/>
      <c r="H146" s="207"/>
      <c r="I146" s="208"/>
      <c r="J146" s="295"/>
      <c r="K146" s="207"/>
      <c r="L146" s="208"/>
      <c r="M146" s="295"/>
      <c r="N146" s="207"/>
      <c r="O146" s="208"/>
      <c r="P146" s="295"/>
      <c r="Q146" s="207"/>
      <c r="R146" s="208"/>
      <c r="S146" s="295"/>
      <c r="T146" s="207"/>
      <c r="U146" s="208"/>
      <c r="V146" s="295"/>
      <c r="W146" s="207"/>
      <c r="X146" s="208"/>
      <c r="Y146" s="295"/>
      <c r="Z146" s="207"/>
      <c r="AA146" s="208"/>
      <c r="AB146" s="370"/>
      <c r="AC146" s="370"/>
      <c r="AD146" s="370"/>
      <c r="AE146" s="370"/>
      <c r="AF146" s="370"/>
      <c r="AG146" s="370"/>
      <c r="AH146" s="370"/>
      <c r="AI146" s="370"/>
      <c r="AJ146" s="370"/>
      <c r="AK146" s="370"/>
      <c r="AL146" s="370"/>
      <c r="AM146" s="370"/>
      <c r="AN146" s="370"/>
      <c r="AO146" s="370"/>
      <c r="AP146" s="370"/>
      <c r="AQ146" s="370"/>
    </row>
    <row r="147">
      <c r="A147" s="370"/>
      <c r="B147" s="391"/>
      <c r="C147" s="392" t="s">
        <v>38</v>
      </c>
      <c r="D147" s="395"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110"/>
      <c r="F147" s="13"/>
      <c r="G147" s="395"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110"/>
      <c r="I147" s="13"/>
      <c r="J147" s="395"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110"/>
      <c r="L147" s="13"/>
      <c r="M147" s="395"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110"/>
      <c r="O147" s="13"/>
      <c r="P147" s="395"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110"/>
      <c r="R147" s="13"/>
      <c r="S147" s="395"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110"/>
      <c r="U147" s="13"/>
      <c r="V147" s="395"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110"/>
      <c r="X147" s="13"/>
      <c r="Y147" s="395"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110"/>
      <c r="AA147" s="13"/>
      <c r="AB147" s="370"/>
      <c r="AC147" s="370"/>
      <c r="AD147" s="370"/>
      <c r="AE147" s="370"/>
      <c r="AF147" s="370"/>
      <c r="AG147" s="370"/>
      <c r="AH147" s="370"/>
      <c r="AI147" s="370"/>
      <c r="AJ147" s="370"/>
      <c r="AK147" s="370"/>
      <c r="AL147" s="370"/>
      <c r="AM147" s="370"/>
      <c r="AN147" s="370"/>
      <c r="AO147" s="370"/>
      <c r="AP147" s="370"/>
      <c r="AQ147" s="370"/>
    </row>
    <row r="148">
      <c r="A148" s="370"/>
      <c r="B148" s="391"/>
      <c r="C148" s="394" t="s">
        <v>279</v>
      </c>
      <c r="D148" s="395" t="str">
        <f>'①ひな形'!W39</f>
        <v/>
      </c>
      <c r="E148" s="110"/>
      <c r="F148" s="13"/>
      <c r="G148" s="395" t="str">
        <f>'①ひな形'!X39</f>
        <v/>
      </c>
      <c r="H148" s="110"/>
      <c r="I148" s="13"/>
      <c r="J148" s="395" t="str">
        <f>'①ひな形'!Y39</f>
        <v/>
      </c>
      <c r="K148" s="110"/>
      <c r="L148" s="13"/>
      <c r="M148" s="395" t="str">
        <f>'①ひな形'!Z39</f>
        <v/>
      </c>
      <c r="N148" s="110"/>
      <c r="O148" s="13"/>
      <c r="P148" s="395" t="str">
        <f>'①ひな形'!AA39</f>
        <v/>
      </c>
      <c r="Q148" s="110"/>
      <c r="R148" s="13"/>
      <c r="S148" s="395" t="str">
        <f>'①ひな形'!AB39</f>
        <v/>
      </c>
      <c r="T148" s="110"/>
      <c r="U148" s="13"/>
      <c r="V148" s="395" t="str">
        <f>'①ひな形'!AC39</f>
        <v/>
      </c>
      <c r="W148" s="110"/>
      <c r="X148" s="13"/>
      <c r="Y148" s="395" t="str">
        <f>'①ひな形'!AD39</f>
        <v/>
      </c>
      <c r="Z148" s="110"/>
      <c r="AA148" s="13"/>
      <c r="AB148" s="370"/>
      <c r="AC148" s="370"/>
      <c r="AD148" s="370"/>
      <c r="AE148" s="370"/>
      <c r="AF148" s="370"/>
      <c r="AG148" s="370"/>
      <c r="AH148" s="370"/>
      <c r="AI148" s="370"/>
      <c r="AJ148" s="370"/>
      <c r="AK148" s="370"/>
      <c r="AL148" s="370"/>
      <c r="AM148" s="370"/>
      <c r="AN148" s="370"/>
      <c r="AO148" s="370"/>
      <c r="AP148" s="370"/>
      <c r="AQ148" s="370"/>
    </row>
    <row r="149">
      <c r="A149" s="370"/>
      <c r="B149" s="396"/>
      <c r="C149" s="405" t="s">
        <v>280</v>
      </c>
      <c r="D149" s="395" t="str">
        <f>VLOOKUP(D148,'①ひな形'!$C$4:$E$15,3,FALSE)</f>
        <v>#N/A</v>
      </c>
      <c r="E149" s="110"/>
      <c r="F149" s="13"/>
      <c r="G149" s="395" t="str">
        <f>VLOOKUP(G148,'①ひな形'!$C$4:$E$15,3,FALSE)</f>
        <v>#N/A</v>
      </c>
      <c r="H149" s="110"/>
      <c r="I149" s="13"/>
      <c r="J149" s="395" t="str">
        <f>VLOOKUP(J148,'①ひな形'!$C$4:$E$15,3,FALSE)</f>
        <v>#N/A</v>
      </c>
      <c r="K149" s="110"/>
      <c r="L149" s="13"/>
      <c r="M149" s="395" t="str">
        <f>VLOOKUP(M148,'①ひな形'!$C$4:$E$15,3,FALSE)</f>
        <v>#N/A</v>
      </c>
      <c r="N149" s="110"/>
      <c r="O149" s="13"/>
      <c r="P149" s="395" t="str">
        <f>VLOOKUP(P148,'①ひな形'!$C$4:$E$15,3,FALSE)</f>
        <v>#N/A</v>
      </c>
      <c r="Q149" s="110"/>
      <c r="R149" s="13"/>
      <c r="S149" s="395" t="str">
        <f>VLOOKUP(S148,'①ひな形'!$C$4:$E$15,3,FALSE)</f>
        <v>#N/A</v>
      </c>
      <c r="T149" s="110"/>
      <c r="U149" s="13"/>
      <c r="V149" s="395" t="str">
        <f>VLOOKUP(V148,'①ひな形'!$C$4:$E$15,3,FALSE)</f>
        <v>#N/A</v>
      </c>
      <c r="W149" s="110"/>
      <c r="X149" s="13"/>
      <c r="Y149" s="395" t="str">
        <f>VLOOKUP(Y148,'①ひな形'!$C$4:$E$15,3,FALSE)</f>
        <v>#N/A</v>
      </c>
      <c r="Z149" s="110"/>
      <c r="AA149" s="13"/>
      <c r="AB149" s="370"/>
      <c r="AC149" s="370"/>
      <c r="AD149" s="370"/>
      <c r="AE149" s="370"/>
      <c r="AF149" s="370"/>
      <c r="AG149" s="370"/>
      <c r="AH149" s="370"/>
      <c r="AI149" s="370"/>
      <c r="AJ149" s="370"/>
      <c r="AK149" s="370"/>
      <c r="AL149" s="370"/>
      <c r="AM149" s="370"/>
      <c r="AN149" s="370"/>
      <c r="AO149" s="370"/>
      <c r="AP149" s="370"/>
      <c r="AQ149" s="370"/>
    </row>
    <row r="150">
      <c r="A150" s="370"/>
      <c r="B150" s="383" t="s">
        <v>468</v>
      </c>
      <c r="C150" s="398" t="s">
        <v>277</v>
      </c>
      <c r="D150" s="388" t="str">
        <f>'②PDF'!B108</f>
        <v/>
      </c>
      <c r="E150" s="423" t="str">
        <f>'②PDF'!C108</f>
        <v/>
      </c>
      <c r="F150" s="390" t="str">
        <f>'②PDF'!D108</f>
        <v/>
      </c>
      <c r="G150" s="388" t="str">
        <f>'②PDF'!E108</f>
        <v/>
      </c>
      <c r="H150" s="423" t="str">
        <f>'②PDF'!F108</f>
        <v/>
      </c>
      <c r="I150" s="390" t="str">
        <f>'②PDF'!G108</f>
        <v/>
      </c>
      <c r="J150" s="388" t="str">
        <f>'②PDF'!H108</f>
        <v/>
      </c>
      <c r="K150" s="423" t="str">
        <f>'②PDF'!I108</f>
        <v/>
      </c>
      <c r="L150" s="390" t="str">
        <f>'②PDF'!J108</f>
        <v/>
      </c>
      <c r="M150" s="388" t="str">
        <f>'②PDF'!K108</f>
        <v/>
      </c>
      <c r="N150" s="423" t="str">
        <f>'②PDF'!L108</f>
        <v/>
      </c>
      <c r="O150" s="390" t="str">
        <f>'②PDF'!M108</f>
        <v/>
      </c>
      <c r="P150" s="388" t="str">
        <f>'②PDF'!N108</f>
        <v/>
      </c>
      <c r="Q150" s="423" t="str">
        <f>'②PDF'!O108</f>
        <v/>
      </c>
      <c r="R150" s="390" t="str">
        <f>'②PDF'!P108</f>
        <v/>
      </c>
      <c r="S150" s="388" t="str">
        <f>'②PDF'!Q108</f>
        <v/>
      </c>
      <c r="T150" s="423" t="str">
        <f>'②PDF'!R108</f>
        <v/>
      </c>
      <c r="U150" s="390" t="str">
        <f>'②PDF'!S108</f>
        <v/>
      </c>
      <c r="V150" s="388" t="str">
        <f>'②PDF'!T108</f>
        <v/>
      </c>
      <c r="W150" s="423" t="str">
        <f>'②PDF'!U108</f>
        <v/>
      </c>
      <c r="X150" s="390" t="str">
        <f>'②PDF'!V108</f>
        <v/>
      </c>
      <c r="Y150" s="388" t="str">
        <f>'②PDF'!W108</f>
        <v/>
      </c>
      <c r="Z150" s="423" t="str">
        <f>'②PDF'!X108</f>
        <v/>
      </c>
      <c r="AA150" s="390" t="str">
        <f>'②PDF'!Y108</f>
        <v/>
      </c>
      <c r="AB150" s="370"/>
      <c r="AC150" s="370"/>
      <c r="AD150" s="370"/>
      <c r="AE150" s="370"/>
      <c r="AF150" s="370"/>
      <c r="AG150" s="370"/>
      <c r="AH150" s="370"/>
      <c r="AI150" s="370"/>
      <c r="AJ150" s="370"/>
      <c r="AK150" s="370"/>
      <c r="AL150" s="370"/>
      <c r="AM150" s="370"/>
      <c r="AN150" s="370"/>
      <c r="AO150" s="370"/>
      <c r="AP150" s="370"/>
      <c r="AQ150" s="370"/>
    </row>
    <row r="151" ht="18.75" customHeight="1">
      <c r="A151" s="370"/>
      <c r="B151" s="391"/>
      <c r="C151" s="392" t="s">
        <v>278</v>
      </c>
      <c r="D151" s="406"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148"/>
      <c r="F151" s="28"/>
      <c r="G151" s="406"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48"/>
      <c r="I151" s="28"/>
      <c r="J151" s="406"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48"/>
      <c r="L151" s="28"/>
      <c r="M151" s="406"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48"/>
      <c r="O151" s="28"/>
      <c r="P151" s="406"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48"/>
      <c r="R151" s="28"/>
      <c r="S151" s="406"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148"/>
      <c r="U151" s="28"/>
      <c r="V151" s="406"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48"/>
      <c r="X151" s="28"/>
      <c r="Y151" s="406"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148"/>
      <c r="AA151" s="28"/>
      <c r="AB151" s="370"/>
      <c r="AC151" s="370"/>
      <c r="AD151" s="370"/>
      <c r="AE151" s="370"/>
      <c r="AF151" s="370"/>
      <c r="AG151" s="370"/>
      <c r="AH151" s="370"/>
      <c r="AI151" s="370"/>
      <c r="AJ151" s="370"/>
      <c r="AK151" s="370"/>
      <c r="AL151" s="370"/>
      <c r="AM151" s="370"/>
      <c r="AN151" s="370"/>
      <c r="AO151" s="370"/>
      <c r="AP151" s="370"/>
      <c r="AQ151" s="370"/>
    </row>
    <row r="152" ht="18.75" customHeight="1">
      <c r="A152" s="370"/>
      <c r="B152" s="391"/>
      <c r="C152" s="391"/>
      <c r="D152" s="295"/>
      <c r="E152" s="207"/>
      <c r="F152" s="208"/>
      <c r="G152" s="295"/>
      <c r="H152" s="207"/>
      <c r="I152" s="208"/>
      <c r="J152" s="295"/>
      <c r="K152" s="207"/>
      <c r="L152" s="208"/>
      <c r="M152" s="295"/>
      <c r="N152" s="207"/>
      <c r="O152" s="208"/>
      <c r="P152" s="295"/>
      <c r="Q152" s="207"/>
      <c r="R152" s="208"/>
      <c r="S152" s="295"/>
      <c r="T152" s="207"/>
      <c r="U152" s="208"/>
      <c r="V152" s="295"/>
      <c r="W152" s="207"/>
      <c r="X152" s="208"/>
      <c r="Y152" s="295"/>
      <c r="Z152" s="207"/>
      <c r="AA152" s="208"/>
      <c r="AB152" s="370"/>
      <c r="AC152" s="370"/>
      <c r="AD152" s="370"/>
      <c r="AE152" s="370"/>
      <c r="AF152" s="370"/>
      <c r="AG152" s="370"/>
      <c r="AH152" s="370"/>
      <c r="AI152" s="370"/>
      <c r="AJ152" s="370"/>
      <c r="AK152" s="370"/>
      <c r="AL152" s="370"/>
      <c r="AM152" s="370"/>
      <c r="AN152" s="370"/>
      <c r="AO152" s="370"/>
      <c r="AP152" s="370"/>
      <c r="AQ152" s="370"/>
    </row>
    <row r="153">
      <c r="A153" s="370"/>
      <c r="B153" s="391"/>
      <c r="C153" s="392" t="s">
        <v>38</v>
      </c>
      <c r="D153" s="395"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110"/>
      <c r="F153" s="13"/>
      <c r="G153" s="395"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110"/>
      <c r="I153" s="13"/>
      <c r="J153" s="395"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110"/>
      <c r="L153" s="13"/>
      <c r="M153" s="395"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110"/>
      <c r="O153" s="13"/>
      <c r="P153" s="395"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110"/>
      <c r="R153" s="13"/>
      <c r="S153" s="395"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110"/>
      <c r="U153" s="13"/>
      <c r="V153" s="395"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110"/>
      <c r="X153" s="13"/>
      <c r="Y153" s="395"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110"/>
      <c r="AA153" s="13"/>
      <c r="AB153" s="370"/>
      <c r="AC153" s="370"/>
      <c r="AD153" s="370"/>
      <c r="AE153" s="370"/>
      <c r="AF153" s="370"/>
      <c r="AG153" s="370"/>
      <c r="AH153" s="370"/>
      <c r="AI153" s="370"/>
      <c r="AJ153" s="370"/>
      <c r="AK153" s="370"/>
      <c r="AL153" s="370"/>
      <c r="AM153" s="370"/>
      <c r="AN153" s="370"/>
      <c r="AO153" s="370"/>
      <c r="AP153" s="370"/>
      <c r="AQ153" s="370"/>
    </row>
    <row r="154">
      <c r="A154" s="370"/>
      <c r="B154" s="391"/>
      <c r="C154" s="394" t="s">
        <v>279</v>
      </c>
      <c r="D154" s="395" t="str">
        <f>'①ひな形'!W41</f>
        <v/>
      </c>
      <c r="E154" s="110"/>
      <c r="F154" s="13"/>
      <c r="G154" s="395" t="str">
        <f>'①ひな形'!X41</f>
        <v/>
      </c>
      <c r="H154" s="110"/>
      <c r="I154" s="13"/>
      <c r="J154" s="395" t="str">
        <f>'①ひな形'!Y41</f>
        <v/>
      </c>
      <c r="K154" s="110"/>
      <c r="L154" s="13"/>
      <c r="M154" s="395" t="str">
        <f>'①ひな形'!Z41</f>
        <v/>
      </c>
      <c r="N154" s="110"/>
      <c r="O154" s="13"/>
      <c r="P154" s="395" t="str">
        <f>'①ひな形'!AA41</f>
        <v/>
      </c>
      <c r="Q154" s="110"/>
      <c r="R154" s="13"/>
      <c r="S154" s="395" t="str">
        <f>'①ひな形'!AB41</f>
        <v/>
      </c>
      <c r="T154" s="110"/>
      <c r="U154" s="13"/>
      <c r="V154" s="395" t="str">
        <f>'①ひな形'!AC41</f>
        <v/>
      </c>
      <c r="W154" s="110"/>
      <c r="X154" s="13"/>
      <c r="Y154" s="395" t="str">
        <f>'①ひな形'!AD41</f>
        <v/>
      </c>
      <c r="Z154" s="110"/>
      <c r="AA154" s="13"/>
      <c r="AB154" s="370"/>
      <c r="AC154" s="370"/>
      <c r="AD154" s="370"/>
      <c r="AE154" s="370"/>
      <c r="AF154" s="370"/>
      <c r="AG154" s="370"/>
      <c r="AH154" s="370"/>
      <c r="AI154" s="370"/>
      <c r="AJ154" s="370"/>
      <c r="AK154" s="370"/>
      <c r="AL154" s="370"/>
      <c r="AM154" s="370"/>
      <c r="AN154" s="370"/>
      <c r="AO154" s="370"/>
      <c r="AP154" s="370"/>
      <c r="AQ154" s="370"/>
    </row>
    <row r="155">
      <c r="A155" s="370"/>
      <c r="B155" s="396"/>
      <c r="C155" s="405" t="s">
        <v>280</v>
      </c>
      <c r="D155" s="395" t="str">
        <f>VLOOKUP(D154,'①ひな形'!$C$4:$E$15,3,FALSE)</f>
        <v>#N/A</v>
      </c>
      <c r="E155" s="110"/>
      <c r="F155" s="13"/>
      <c r="G155" s="395" t="str">
        <f>VLOOKUP(G154,'①ひな形'!$C$4:$E$15,3,FALSE)</f>
        <v>#N/A</v>
      </c>
      <c r="H155" s="110"/>
      <c r="I155" s="13"/>
      <c r="J155" s="395" t="str">
        <f>VLOOKUP(J154,'①ひな形'!$C$4:$E$15,3,FALSE)</f>
        <v>#N/A</v>
      </c>
      <c r="K155" s="110"/>
      <c r="L155" s="13"/>
      <c r="M155" s="395" t="str">
        <f>VLOOKUP(M154,'①ひな形'!$C$4:$E$15,3,FALSE)</f>
        <v>#N/A</v>
      </c>
      <c r="N155" s="110"/>
      <c r="O155" s="13"/>
      <c r="P155" s="395" t="str">
        <f>VLOOKUP(P154,'①ひな形'!$C$4:$E$15,3,FALSE)</f>
        <v>#N/A</v>
      </c>
      <c r="Q155" s="110"/>
      <c r="R155" s="13"/>
      <c r="S155" s="395" t="str">
        <f>VLOOKUP(S154,'①ひな形'!$C$4:$E$15,3,FALSE)</f>
        <v>#N/A</v>
      </c>
      <c r="T155" s="110"/>
      <c r="U155" s="13"/>
      <c r="V155" s="395" t="str">
        <f>VLOOKUP(V154,'①ひな形'!$C$4:$E$15,3,FALSE)</f>
        <v>#N/A</v>
      </c>
      <c r="W155" s="110"/>
      <c r="X155" s="13"/>
      <c r="Y155" s="395" t="str">
        <f>VLOOKUP(Y154,'①ひな形'!$C$4:$E$15,3,FALSE)</f>
        <v>#N/A</v>
      </c>
      <c r="Z155" s="110"/>
      <c r="AA155" s="13"/>
      <c r="AB155" s="370"/>
      <c r="AC155" s="370"/>
      <c r="AD155" s="370"/>
      <c r="AE155" s="370"/>
      <c r="AF155" s="370"/>
      <c r="AG155" s="370"/>
      <c r="AH155" s="370"/>
      <c r="AI155" s="370"/>
      <c r="AJ155" s="370"/>
      <c r="AK155" s="370"/>
      <c r="AL155" s="370"/>
      <c r="AM155" s="370"/>
      <c r="AN155" s="370"/>
      <c r="AO155" s="370"/>
      <c r="AP155" s="370"/>
      <c r="AQ155" s="370"/>
    </row>
    <row r="156">
      <c r="A156" s="370"/>
      <c r="B156" s="383" t="s">
        <v>469</v>
      </c>
      <c r="C156" s="398" t="s">
        <v>277</v>
      </c>
      <c r="D156" s="385">
        <f>'②PDF'!B112</f>
        <v>1800</v>
      </c>
      <c r="E156" s="424" t="str">
        <f>'②PDF'!C112</f>
        <v>～</v>
      </c>
      <c r="F156" s="387">
        <f>'②PDF'!D112</f>
        <v>1900</v>
      </c>
      <c r="G156" s="385">
        <f>'②PDF'!E112</f>
        <v>1800</v>
      </c>
      <c r="H156" s="424" t="str">
        <f>'②PDF'!F112</f>
        <v>～</v>
      </c>
      <c r="I156" s="387">
        <f>'②PDF'!G112</f>
        <v>1900</v>
      </c>
      <c r="J156" s="388" t="str">
        <f>'②PDF'!H112</f>
        <v/>
      </c>
      <c r="K156" s="423" t="str">
        <f>'②PDF'!I112</f>
        <v/>
      </c>
      <c r="L156" s="390" t="str">
        <f>'②PDF'!J112</f>
        <v/>
      </c>
      <c r="M156" s="388" t="str">
        <f>'②PDF'!K112</f>
        <v/>
      </c>
      <c r="N156" s="389" t="str">
        <f>'②PDF'!L141</f>
        <v/>
      </c>
      <c r="O156" s="390" t="str">
        <f>'②PDF'!M112</f>
        <v/>
      </c>
      <c r="P156" s="388" t="str">
        <f>'②PDF'!N112</f>
        <v/>
      </c>
      <c r="Q156" s="423" t="str">
        <f>'②PDF'!O112</f>
        <v/>
      </c>
      <c r="R156" s="390" t="str">
        <f>'②PDF'!P112</f>
        <v/>
      </c>
      <c r="S156" s="388" t="str">
        <f>'②PDF'!Q112</f>
        <v/>
      </c>
      <c r="T156" s="423" t="str">
        <f>'②PDF'!R112</f>
        <v/>
      </c>
      <c r="U156" s="390" t="str">
        <f>'②PDF'!S112</f>
        <v/>
      </c>
      <c r="V156" s="388" t="str">
        <f>'②PDF'!T112</f>
        <v/>
      </c>
      <c r="W156" s="423" t="str">
        <f>'②PDF'!U112</f>
        <v/>
      </c>
      <c r="X156" s="390" t="str">
        <f>'②PDF'!V112</f>
        <v/>
      </c>
      <c r="Y156" s="385">
        <f>'②PDF'!W112</f>
        <v>1800</v>
      </c>
      <c r="Z156" s="424" t="str">
        <f>'②PDF'!X112</f>
        <v>～</v>
      </c>
      <c r="AA156" s="387">
        <f>'②PDF'!Y112</f>
        <v>1900</v>
      </c>
      <c r="AB156" s="370"/>
      <c r="AC156" s="370"/>
      <c r="AD156" s="370"/>
      <c r="AE156" s="370"/>
      <c r="AF156" s="370"/>
      <c r="AG156" s="370"/>
      <c r="AH156" s="370"/>
      <c r="AI156" s="370"/>
      <c r="AJ156" s="370"/>
      <c r="AK156" s="370"/>
      <c r="AL156" s="370"/>
      <c r="AM156" s="370"/>
      <c r="AN156" s="370"/>
      <c r="AO156" s="370"/>
      <c r="AP156" s="370"/>
      <c r="AQ156" s="370"/>
    </row>
    <row r="157" ht="18.75" customHeight="1">
      <c r="A157" s="370"/>
      <c r="B157" s="391"/>
      <c r="C157" s="392" t="s">
        <v>278</v>
      </c>
      <c r="D157" s="393"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Hip＆Leg🔰</v>
      </c>
      <c r="E157" s="148"/>
      <c r="F157" s="28"/>
      <c r="G157" s="393"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Back＆Arm🔰</v>
      </c>
      <c r="H157" s="148"/>
      <c r="I157" s="28"/>
      <c r="J157" s="393"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#N/A</v>
      </c>
      <c r="K157" s="148"/>
      <c r="L157" s="28"/>
      <c r="M157" s="393"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#N/A</v>
      </c>
      <c r="N157" s="148"/>
      <c r="O157" s="28"/>
      <c r="P157" s="393"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#N/A</v>
      </c>
      <c r="Q157" s="148"/>
      <c r="R157" s="28"/>
      <c r="S157" s="393"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148"/>
      <c r="U157" s="28"/>
      <c r="V157" s="393"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#N/A</v>
      </c>
      <c r="W157" s="148"/>
      <c r="X157" s="28"/>
      <c r="Y157" s="393"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Basic🔰</v>
      </c>
      <c r="Z157" s="148"/>
      <c r="AA157" s="28"/>
      <c r="AB157" s="370"/>
      <c r="AC157" s="370"/>
      <c r="AD157" s="370"/>
      <c r="AE157" s="370"/>
      <c r="AF157" s="370"/>
      <c r="AG157" s="370"/>
      <c r="AH157" s="370"/>
      <c r="AI157" s="370"/>
      <c r="AJ157" s="370"/>
      <c r="AK157" s="370"/>
      <c r="AL157" s="370"/>
      <c r="AM157" s="370"/>
      <c r="AN157" s="370"/>
      <c r="AO157" s="370"/>
      <c r="AP157" s="370"/>
      <c r="AQ157" s="370"/>
    </row>
    <row r="158" ht="18.75" customHeight="1">
      <c r="A158" s="370"/>
      <c r="B158" s="391"/>
      <c r="C158" s="391"/>
      <c r="D158" s="295"/>
      <c r="E158" s="207"/>
      <c r="F158" s="208"/>
      <c r="G158" s="295"/>
      <c r="H158" s="207"/>
      <c r="I158" s="208"/>
      <c r="J158" s="295"/>
      <c r="K158" s="207"/>
      <c r="L158" s="208"/>
      <c r="M158" s="295"/>
      <c r="N158" s="207"/>
      <c r="O158" s="208"/>
      <c r="P158" s="295"/>
      <c r="Q158" s="207"/>
      <c r="R158" s="208"/>
      <c r="S158" s="295"/>
      <c r="T158" s="207"/>
      <c r="U158" s="208"/>
      <c r="V158" s="295"/>
      <c r="W158" s="207"/>
      <c r="X158" s="208"/>
      <c r="Y158" s="295"/>
      <c r="Z158" s="207"/>
      <c r="AA158" s="208"/>
      <c r="AB158" s="370"/>
      <c r="AC158" s="370"/>
      <c r="AD158" s="370"/>
      <c r="AE158" s="370"/>
      <c r="AF158" s="370"/>
      <c r="AG158" s="370"/>
      <c r="AH158" s="370"/>
      <c r="AI158" s="370"/>
      <c r="AJ158" s="370"/>
      <c r="AK158" s="370"/>
      <c r="AL158" s="370"/>
      <c r="AM158" s="370"/>
      <c r="AN158" s="370"/>
      <c r="AO158" s="370"/>
      <c r="AP158" s="370"/>
      <c r="AQ158" s="370"/>
    </row>
    <row r="159">
      <c r="A159" s="370"/>
      <c r="B159" s="391"/>
      <c r="C159" s="392" t="s">
        <v>38</v>
      </c>
      <c r="D159" s="382"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P00007</v>
      </c>
      <c r="E159" s="110"/>
      <c r="F159" s="13"/>
      <c r="G159" s="382"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P00009</v>
      </c>
      <c r="H159" s="110"/>
      <c r="I159" s="13"/>
      <c r="J159" s="382"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#N/A</v>
      </c>
      <c r="K159" s="110"/>
      <c r="L159" s="13"/>
      <c r="M159" s="382"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#N/A</v>
      </c>
      <c r="N159" s="110"/>
      <c r="O159" s="13"/>
      <c r="P159" s="382"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#N/A</v>
      </c>
      <c r="Q159" s="110"/>
      <c r="R159" s="13"/>
      <c r="S159" s="382"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110"/>
      <c r="U159" s="13"/>
      <c r="V159" s="382"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#N/A</v>
      </c>
      <c r="W159" s="110"/>
      <c r="X159" s="13"/>
      <c r="Y159" s="382"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P00001</v>
      </c>
      <c r="Z159" s="110"/>
      <c r="AA159" s="13"/>
      <c r="AB159" s="370"/>
      <c r="AC159" s="370"/>
      <c r="AD159" s="370"/>
      <c r="AE159" s="370"/>
      <c r="AF159" s="370"/>
      <c r="AG159" s="370"/>
      <c r="AH159" s="370"/>
      <c r="AI159" s="370"/>
      <c r="AJ159" s="370"/>
      <c r="AK159" s="370"/>
      <c r="AL159" s="370"/>
      <c r="AM159" s="370"/>
      <c r="AN159" s="370"/>
      <c r="AO159" s="370"/>
      <c r="AP159" s="370"/>
      <c r="AQ159" s="370"/>
    </row>
    <row r="160">
      <c r="A160" s="370"/>
      <c r="B160" s="391"/>
      <c r="C160" s="394" t="s">
        <v>279</v>
      </c>
      <c r="D160" s="382" t="str">
        <f>'①ひな形'!W43</f>
        <v>sachi.s</v>
      </c>
      <c r="E160" s="110"/>
      <c r="F160" s="13"/>
      <c r="G160" s="382" t="str">
        <f>'①ひな形'!X43</f>
        <v>mai.h</v>
      </c>
      <c r="H160" s="110"/>
      <c r="I160" s="13"/>
      <c r="J160" s="382" t="str">
        <f>'①ひな形'!Y43</f>
        <v/>
      </c>
      <c r="K160" s="110"/>
      <c r="L160" s="13"/>
      <c r="M160" s="382" t="str">
        <f>'①ひな形'!Z43</f>
        <v/>
      </c>
      <c r="N160" s="110"/>
      <c r="O160" s="13"/>
      <c r="P160" s="382" t="str">
        <f>'①ひな形'!AA43</f>
        <v/>
      </c>
      <c r="Q160" s="110"/>
      <c r="R160" s="13"/>
      <c r="S160" s="382" t="str">
        <f>'①ひな形'!AB43</f>
        <v/>
      </c>
      <c r="T160" s="110"/>
      <c r="U160" s="13"/>
      <c r="V160" s="382" t="str">
        <f>'①ひな形'!AC43</f>
        <v/>
      </c>
      <c r="W160" s="110"/>
      <c r="X160" s="13"/>
      <c r="Y160" s="382" t="str">
        <f>'①ひな形'!AD43</f>
        <v>sachi.s</v>
      </c>
      <c r="Z160" s="110"/>
      <c r="AA160" s="13"/>
      <c r="AB160" s="370"/>
      <c r="AC160" s="370"/>
      <c r="AD160" s="370"/>
      <c r="AE160" s="370"/>
      <c r="AF160" s="370"/>
      <c r="AG160" s="370"/>
      <c r="AH160" s="370"/>
      <c r="AI160" s="370"/>
      <c r="AJ160" s="370"/>
      <c r="AK160" s="370"/>
      <c r="AL160" s="370"/>
      <c r="AM160" s="370"/>
      <c r="AN160" s="370"/>
      <c r="AO160" s="370"/>
      <c r="AP160" s="370"/>
      <c r="AQ160" s="370"/>
    </row>
    <row r="161">
      <c r="A161" s="370"/>
      <c r="B161" s="396"/>
      <c r="C161" s="405" t="s">
        <v>280</v>
      </c>
      <c r="D161" s="382">
        <f>VLOOKUP(D160,'①ひな形'!$C$4:$E$15,3,FALSE)</f>
        <v>2650</v>
      </c>
      <c r="E161" s="110"/>
      <c r="F161" s="13"/>
      <c r="G161" s="382">
        <f>VLOOKUP(G160,'①ひな形'!$C$4:$E$15,3,FALSE)</f>
        <v>1648</v>
      </c>
      <c r="H161" s="110"/>
      <c r="I161" s="13"/>
      <c r="J161" s="382" t="str">
        <f>VLOOKUP(J160,'①ひな形'!$C$4:$E$15,3,FALSE)</f>
        <v>#N/A</v>
      </c>
      <c r="K161" s="110"/>
      <c r="L161" s="13"/>
      <c r="M161" s="382" t="str">
        <f>VLOOKUP(M160,'①ひな形'!$C$4:$E$15,3,FALSE)</f>
        <v>#N/A</v>
      </c>
      <c r="N161" s="110"/>
      <c r="O161" s="13"/>
      <c r="P161" s="382" t="str">
        <f>VLOOKUP(P160,'①ひな形'!$C$4:$E$15,3,FALSE)</f>
        <v>#N/A</v>
      </c>
      <c r="Q161" s="110"/>
      <c r="R161" s="13"/>
      <c r="S161" s="382" t="str">
        <f>VLOOKUP(S160,'①ひな形'!$C$4:$E$15,3,FALSE)</f>
        <v>#N/A</v>
      </c>
      <c r="T161" s="110"/>
      <c r="U161" s="13"/>
      <c r="V161" s="382" t="str">
        <f>VLOOKUP(V160,'①ひな形'!$C$4:$E$15,3,FALSE)</f>
        <v>#N/A</v>
      </c>
      <c r="W161" s="110"/>
      <c r="X161" s="13"/>
      <c r="Y161" s="382">
        <f>VLOOKUP(Y160,'①ひな形'!$C$4:$E$15,3,FALSE)</f>
        <v>2650</v>
      </c>
      <c r="Z161" s="110"/>
      <c r="AA161" s="13"/>
      <c r="AB161" s="370"/>
      <c r="AC161" s="370"/>
      <c r="AD161" s="370"/>
      <c r="AE161" s="370"/>
      <c r="AF161" s="370"/>
      <c r="AG161" s="370"/>
      <c r="AH161" s="370"/>
      <c r="AI161" s="370"/>
      <c r="AJ161" s="370"/>
      <c r="AK161" s="370"/>
      <c r="AL161" s="370"/>
      <c r="AM161" s="370"/>
      <c r="AN161" s="370"/>
      <c r="AO161" s="370"/>
      <c r="AP161" s="370"/>
      <c r="AQ161" s="370"/>
    </row>
    <row r="162">
      <c r="A162" s="370"/>
      <c r="B162" s="383" t="s">
        <v>470</v>
      </c>
      <c r="C162" s="398" t="s">
        <v>277</v>
      </c>
      <c r="D162" s="385">
        <f>'②PDF'!B116</f>
        <v>1930</v>
      </c>
      <c r="E162" s="386" t="str">
        <f>'②PDF'!C116</f>
        <v>～</v>
      </c>
      <c r="F162" s="387">
        <f>'②PDF'!D116</f>
        <v>2030</v>
      </c>
      <c r="G162" s="385">
        <f>'②PDF'!E116</f>
        <v>1930</v>
      </c>
      <c r="H162" s="386" t="str">
        <f>'②PDF'!F116</f>
        <v>～</v>
      </c>
      <c r="I162" s="387">
        <f>'②PDF'!G116</f>
        <v>2030</v>
      </c>
      <c r="J162" s="388" t="str">
        <f>'②PDF'!H116</f>
        <v/>
      </c>
      <c r="K162" s="389" t="str">
        <f>'②PDF'!I116</f>
        <v/>
      </c>
      <c r="L162" s="390" t="str">
        <f>'②PDF'!J116</f>
        <v/>
      </c>
      <c r="M162" s="390" t="str">
        <f>'②PDF'!K116</f>
        <v/>
      </c>
      <c r="N162" s="389" t="str">
        <f>'②PDF'!L116</f>
        <v/>
      </c>
      <c r="O162" s="390" t="str">
        <f>'②PDF'!M116</f>
        <v/>
      </c>
      <c r="P162" s="388" t="str">
        <f>'②PDF'!N116</f>
        <v/>
      </c>
      <c r="Q162" s="389" t="str">
        <f>'②PDF'!O116</f>
        <v/>
      </c>
      <c r="R162" s="390" t="str">
        <f>'②PDF'!P116</f>
        <v/>
      </c>
      <c r="S162" s="388" t="str">
        <f>'②PDF'!Q116</f>
        <v/>
      </c>
      <c r="T162" s="389" t="str">
        <f>'②PDF'!R116</f>
        <v/>
      </c>
      <c r="U162" s="390" t="str">
        <f>'②PDF'!S116</f>
        <v/>
      </c>
      <c r="V162" s="388" t="str">
        <f>'②PDF'!T116</f>
        <v/>
      </c>
      <c r="W162" s="389" t="str">
        <f>'②PDF'!U116</f>
        <v/>
      </c>
      <c r="X162" s="390" t="str">
        <f>'②PDF'!V116</f>
        <v/>
      </c>
      <c r="Y162" s="385">
        <f>'②PDF'!W116</f>
        <v>1930</v>
      </c>
      <c r="Z162" s="386" t="str">
        <f>'②PDF'!X116</f>
        <v>～</v>
      </c>
      <c r="AA162" s="387">
        <f>'②PDF'!Y116</f>
        <v>2030</v>
      </c>
      <c r="AB162" s="370"/>
      <c r="AC162" s="370"/>
      <c r="AD162" s="370"/>
      <c r="AE162" s="370"/>
      <c r="AF162" s="370"/>
      <c r="AG162" s="370"/>
      <c r="AH162" s="370"/>
      <c r="AI162" s="370"/>
      <c r="AJ162" s="370"/>
      <c r="AK162" s="370"/>
      <c r="AL162" s="370"/>
      <c r="AM162" s="370"/>
      <c r="AN162" s="370"/>
      <c r="AO162" s="370"/>
      <c r="AP162" s="370"/>
      <c r="AQ162" s="370"/>
    </row>
    <row r="163" ht="18.75" customHeight="1">
      <c r="A163" s="370"/>
      <c r="B163" s="391"/>
      <c r="C163" s="392" t="s">
        <v>278</v>
      </c>
      <c r="D163" s="393"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Waist🔰</v>
      </c>
      <c r="E163" s="148"/>
      <c r="F163" s="28"/>
      <c r="G163" s="393"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H163" s="148"/>
      <c r="I163" s="28"/>
      <c r="J163" s="393"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#N/A</v>
      </c>
      <c r="K163" s="148"/>
      <c r="L163" s="28"/>
      <c r="M163" s="393"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#N/A</v>
      </c>
      <c r="N163" s="148"/>
      <c r="O163" s="28"/>
      <c r="P163" s="393"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#N/A</v>
      </c>
      <c r="Q163" s="148"/>
      <c r="R163" s="28"/>
      <c r="S163" s="393"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148"/>
      <c r="U163" s="28"/>
      <c r="V163" s="393"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#N/A</v>
      </c>
      <c r="W163" s="148"/>
      <c r="X163" s="28"/>
      <c r="Y163" s="393"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Back＆Arm🔰</v>
      </c>
      <c r="Z163" s="148"/>
      <c r="AA163" s="28"/>
      <c r="AB163" s="370"/>
      <c r="AC163" s="370"/>
      <c r="AD163" s="370"/>
      <c r="AE163" s="370"/>
      <c r="AF163" s="370"/>
      <c r="AG163" s="370"/>
      <c r="AH163" s="370"/>
      <c r="AI163" s="370"/>
      <c r="AJ163" s="370"/>
      <c r="AK163" s="370"/>
      <c r="AL163" s="370"/>
      <c r="AM163" s="370"/>
      <c r="AN163" s="370"/>
      <c r="AO163" s="370"/>
      <c r="AP163" s="370"/>
      <c r="AQ163" s="370"/>
    </row>
    <row r="164" ht="18.75" customHeight="1">
      <c r="A164" s="370"/>
      <c r="B164" s="391"/>
      <c r="C164" s="391"/>
      <c r="D164" s="295"/>
      <c r="E164" s="207"/>
      <c r="F164" s="208"/>
      <c r="G164" s="295"/>
      <c r="H164" s="207"/>
      <c r="I164" s="208"/>
      <c r="J164" s="295"/>
      <c r="K164" s="207"/>
      <c r="L164" s="208"/>
      <c r="M164" s="295"/>
      <c r="N164" s="207"/>
      <c r="O164" s="208"/>
      <c r="P164" s="295"/>
      <c r="Q164" s="207"/>
      <c r="R164" s="208"/>
      <c r="S164" s="295"/>
      <c r="T164" s="207"/>
      <c r="U164" s="208"/>
      <c r="V164" s="295"/>
      <c r="W164" s="207"/>
      <c r="X164" s="208"/>
      <c r="Y164" s="295"/>
      <c r="Z164" s="207"/>
      <c r="AA164" s="208"/>
      <c r="AB164" s="370"/>
      <c r="AC164" s="370"/>
      <c r="AD164" s="370"/>
      <c r="AE164" s="370"/>
      <c r="AF164" s="370"/>
      <c r="AG164" s="370"/>
      <c r="AH164" s="370"/>
      <c r="AI164" s="370"/>
      <c r="AJ164" s="370"/>
      <c r="AK164" s="370"/>
      <c r="AL164" s="370"/>
      <c r="AM164" s="370"/>
      <c r="AN164" s="370"/>
      <c r="AO164" s="370"/>
      <c r="AP164" s="370"/>
      <c r="AQ164" s="370"/>
    </row>
    <row r="165">
      <c r="A165" s="370"/>
      <c r="B165" s="391"/>
      <c r="C165" s="392" t="s">
        <v>38</v>
      </c>
      <c r="D165" s="382"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P00004</v>
      </c>
      <c r="E165" s="110"/>
      <c r="F165" s="13"/>
      <c r="G165" s="382"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P00002</v>
      </c>
      <c r="H165" s="110"/>
      <c r="I165" s="13"/>
      <c r="J165" s="382"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#N/A</v>
      </c>
      <c r="K165" s="110"/>
      <c r="L165" s="13"/>
      <c r="M165" s="382"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#N/A</v>
      </c>
      <c r="N165" s="110"/>
      <c r="O165" s="13"/>
      <c r="P165" s="382"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#N/A</v>
      </c>
      <c r="Q165" s="110"/>
      <c r="R165" s="13"/>
      <c r="S165" s="382"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110"/>
      <c r="U165" s="13"/>
      <c r="V165" s="382"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#N/A</v>
      </c>
      <c r="W165" s="110"/>
      <c r="X165" s="13"/>
      <c r="Y165" s="382"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P00009</v>
      </c>
      <c r="Z165" s="110"/>
      <c r="AA165" s="13"/>
      <c r="AB165" s="370"/>
      <c r="AC165" s="370"/>
      <c r="AD165" s="370"/>
      <c r="AE165" s="370"/>
      <c r="AF165" s="370"/>
      <c r="AG165" s="370"/>
      <c r="AH165" s="370"/>
      <c r="AI165" s="370"/>
      <c r="AJ165" s="370"/>
      <c r="AK165" s="370"/>
      <c r="AL165" s="370"/>
      <c r="AM165" s="370"/>
      <c r="AN165" s="370"/>
      <c r="AO165" s="370"/>
      <c r="AP165" s="370"/>
      <c r="AQ165" s="370"/>
    </row>
    <row r="166">
      <c r="A166" s="370"/>
      <c r="B166" s="391"/>
      <c r="C166" s="394" t="s">
        <v>279</v>
      </c>
      <c r="D166" s="382" t="str">
        <f>'①ひな形'!W45</f>
        <v>MIRAI.T</v>
      </c>
      <c r="E166" s="110"/>
      <c r="F166" s="13"/>
      <c r="G166" s="382" t="str">
        <f>'①ひな形'!X45</f>
        <v>Natsuki.K</v>
      </c>
      <c r="H166" s="110"/>
      <c r="I166" s="13"/>
      <c r="J166" s="382" t="str">
        <f>'①ひな形'!Y45</f>
        <v/>
      </c>
      <c r="K166" s="110"/>
      <c r="L166" s="13"/>
      <c r="M166" s="382" t="str">
        <f>'①ひな形'!Z45</f>
        <v/>
      </c>
      <c r="N166" s="110"/>
      <c r="O166" s="13"/>
      <c r="P166" s="382" t="str">
        <f>'①ひな形'!AA45</f>
        <v/>
      </c>
      <c r="Q166" s="110"/>
      <c r="R166" s="13"/>
      <c r="S166" s="382" t="str">
        <f>'①ひな形'!AB45</f>
        <v/>
      </c>
      <c r="T166" s="110"/>
      <c r="U166" s="13"/>
      <c r="V166" s="382" t="str">
        <f>'①ひな形'!AC45</f>
        <v/>
      </c>
      <c r="W166" s="110"/>
      <c r="X166" s="13"/>
      <c r="Y166" s="382" t="str">
        <f>'①ひな形'!AD45</f>
        <v>mai.h</v>
      </c>
      <c r="Z166" s="110"/>
      <c r="AA166" s="13"/>
      <c r="AB166" s="370"/>
      <c r="AC166" s="370"/>
      <c r="AD166" s="370"/>
      <c r="AE166" s="370"/>
      <c r="AF166" s="370"/>
      <c r="AG166" s="370"/>
      <c r="AH166" s="370"/>
      <c r="AI166" s="370"/>
      <c r="AJ166" s="370"/>
      <c r="AK166" s="370"/>
      <c r="AL166" s="370"/>
      <c r="AM166" s="370"/>
      <c r="AN166" s="370"/>
      <c r="AO166" s="370"/>
      <c r="AP166" s="370"/>
      <c r="AQ166" s="370"/>
    </row>
    <row r="167">
      <c r="A167" s="370"/>
      <c r="B167" s="396"/>
      <c r="C167" s="405" t="s">
        <v>280</v>
      </c>
      <c r="D167" s="382">
        <f>VLOOKUP(D166,'①ひな形'!$C$4:$E$15,3,FALSE)</f>
        <v>2252</v>
      </c>
      <c r="E167" s="110"/>
      <c r="F167" s="13"/>
      <c r="G167" s="382">
        <f>VLOOKUP(G166,'①ひな形'!$C$4:$E$15,3,FALSE)</f>
        <v>2835</v>
      </c>
      <c r="H167" s="110"/>
      <c r="I167" s="13"/>
      <c r="J167" s="382" t="str">
        <f>VLOOKUP(J166,'①ひな形'!$C$4:$E$15,3,FALSE)</f>
        <v>#N/A</v>
      </c>
      <c r="K167" s="110"/>
      <c r="L167" s="13"/>
      <c r="M167" s="382" t="str">
        <f>VLOOKUP(M166,'①ひな形'!$C$4:$E$15,3,FALSE)</f>
        <v>#N/A</v>
      </c>
      <c r="N167" s="110"/>
      <c r="O167" s="13"/>
      <c r="P167" s="382" t="str">
        <f>VLOOKUP(P166,'①ひな形'!$C$4:$E$15,3,FALSE)</f>
        <v>#N/A</v>
      </c>
      <c r="Q167" s="110"/>
      <c r="R167" s="13"/>
      <c r="S167" s="382" t="str">
        <f>VLOOKUP(S166,'①ひな形'!$C$4:$E$15,3,FALSE)</f>
        <v>#N/A</v>
      </c>
      <c r="T167" s="110"/>
      <c r="U167" s="13"/>
      <c r="V167" s="382" t="str">
        <f>VLOOKUP(V166,'①ひな形'!$C$4:$E$15,3,FALSE)</f>
        <v>#N/A</v>
      </c>
      <c r="W167" s="110"/>
      <c r="X167" s="13"/>
      <c r="Y167" s="382">
        <f>VLOOKUP(Y166,'①ひな形'!$C$4:$E$15,3,FALSE)</f>
        <v>1648</v>
      </c>
      <c r="Z167" s="110"/>
      <c r="AA167" s="13"/>
      <c r="AB167" s="370"/>
      <c r="AC167" s="370"/>
      <c r="AD167" s="370"/>
      <c r="AE167" s="370"/>
      <c r="AF167" s="370"/>
      <c r="AG167" s="370"/>
      <c r="AH167" s="370"/>
      <c r="AI167" s="370"/>
      <c r="AJ167" s="370"/>
      <c r="AK167" s="370"/>
      <c r="AL167" s="370"/>
      <c r="AM167" s="370"/>
      <c r="AN167" s="370"/>
      <c r="AO167" s="370"/>
      <c r="AP167" s="370"/>
      <c r="AQ167" s="370"/>
    </row>
    <row r="168">
      <c r="A168" s="370"/>
      <c r="B168" s="383" t="s">
        <v>471</v>
      </c>
      <c r="C168" s="398" t="s">
        <v>277</v>
      </c>
      <c r="D168" s="385">
        <f>'②PDF'!B120</f>
        <v>2100</v>
      </c>
      <c r="E168" s="386" t="str">
        <f>'②PDF'!C120</f>
        <v>～</v>
      </c>
      <c r="F168" s="387">
        <f>'②PDF'!D120</f>
        <v>2200</v>
      </c>
      <c r="G168" s="385">
        <f>'②PDF'!E120</f>
        <v>2100</v>
      </c>
      <c r="H168" s="386" t="str">
        <f>'②PDF'!F120</f>
        <v>～</v>
      </c>
      <c r="I168" s="387">
        <f>'②PDF'!G120</f>
        <v>2200</v>
      </c>
      <c r="J168" s="388" t="str">
        <f>'②PDF'!H120</f>
        <v/>
      </c>
      <c r="K168" s="389" t="str">
        <f>'②PDF'!I153</f>
        <v/>
      </c>
      <c r="L168" s="390" t="str">
        <f>'②PDF'!J120</f>
        <v/>
      </c>
      <c r="M168" s="388" t="str">
        <f>'②PDF'!K120</f>
        <v/>
      </c>
      <c r="N168" s="389" t="str">
        <f>'②PDF'!L120</f>
        <v/>
      </c>
      <c r="O168" s="390" t="str">
        <f>'②PDF'!M120</f>
        <v/>
      </c>
      <c r="P168" s="388" t="str">
        <f>'②PDF'!N120</f>
        <v/>
      </c>
      <c r="Q168" s="389" t="str">
        <f>'②PDF'!O120</f>
        <v/>
      </c>
      <c r="R168" s="390" t="str">
        <f>'②PDF'!P120</f>
        <v/>
      </c>
      <c r="S168" s="388" t="str">
        <f>'②PDF'!Q120</f>
        <v/>
      </c>
      <c r="T168" s="389" t="str">
        <f>'②PDF'!R120</f>
        <v/>
      </c>
      <c r="U168" s="390" t="str">
        <f>'②PDF'!S120</f>
        <v/>
      </c>
      <c r="V168" s="388" t="str">
        <f>'②PDF'!T120</f>
        <v/>
      </c>
      <c r="W168" s="389" t="str">
        <f>#REF!</f>
        <v>#REF!</v>
      </c>
      <c r="X168" s="390" t="str">
        <f>'②PDF'!V120</f>
        <v/>
      </c>
      <c r="Y168" s="385">
        <f>'②PDF'!W120</f>
        <v>2100</v>
      </c>
      <c r="Z168" s="386" t="str">
        <f>'②PDF'!X120</f>
        <v>～</v>
      </c>
      <c r="AA168" s="387">
        <f>'②PDF'!Y120</f>
        <v>2200</v>
      </c>
      <c r="AB168" s="370"/>
      <c r="AC168" s="370"/>
      <c r="AD168" s="370"/>
      <c r="AE168" s="370"/>
      <c r="AF168" s="370"/>
      <c r="AG168" s="370"/>
      <c r="AH168" s="370"/>
      <c r="AI168" s="370"/>
      <c r="AJ168" s="370"/>
      <c r="AK168" s="370"/>
      <c r="AL168" s="370"/>
      <c r="AM168" s="370"/>
      <c r="AN168" s="370"/>
      <c r="AO168" s="370"/>
      <c r="AP168" s="370"/>
      <c r="AQ168" s="370"/>
    </row>
    <row r="169" ht="18.75" customHeight="1">
      <c r="A169" s="370"/>
      <c r="B169" s="391"/>
      <c r="C169" s="392" t="s">
        <v>278</v>
      </c>
      <c r="D169" s="584"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Basic🔰</v>
      </c>
      <c r="E169" s="148"/>
      <c r="F169" s="28"/>
      <c r="G169" s="584"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Hip＆Leg🔰</v>
      </c>
      <c r="H169" s="148"/>
      <c r="I169" s="28"/>
      <c r="J169" s="584"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#N/A</v>
      </c>
      <c r="K169" s="148"/>
      <c r="L169" s="28"/>
      <c r="M169" s="584"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#N/A</v>
      </c>
      <c r="N169" s="148"/>
      <c r="O169" s="28"/>
      <c r="P169" s="584"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#N/A</v>
      </c>
      <c r="Q169" s="148"/>
      <c r="R169" s="28"/>
      <c r="S169" s="584"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148"/>
      <c r="U169" s="28"/>
      <c r="V169" s="584"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#N/A</v>
      </c>
      <c r="W169" s="148"/>
      <c r="X169" s="28"/>
      <c r="Y169" s="584"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Hip＆Leg🔰</v>
      </c>
      <c r="Z169" s="148"/>
      <c r="AA169" s="28"/>
      <c r="AB169" s="370"/>
      <c r="AC169" s="370"/>
      <c r="AD169" s="370"/>
      <c r="AE169" s="370"/>
      <c r="AF169" s="370"/>
      <c r="AG169" s="370"/>
      <c r="AH169" s="370"/>
      <c r="AI169" s="370"/>
      <c r="AJ169" s="370"/>
      <c r="AK169" s="370"/>
      <c r="AL169" s="370"/>
      <c r="AM169" s="370"/>
      <c r="AN169" s="370"/>
      <c r="AO169" s="370"/>
      <c r="AP169" s="370"/>
      <c r="AQ169" s="370"/>
    </row>
    <row r="170" ht="18.75" customHeight="1">
      <c r="A170" s="370"/>
      <c r="B170" s="391"/>
      <c r="C170" s="391"/>
      <c r="D170" s="295"/>
      <c r="E170" s="207"/>
      <c r="F170" s="208"/>
      <c r="G170" s="295"/>
      <c r="H170" s="207"/>
      <c r="I170" s="208"/>
      <c r="J170" s="295"/>
      <c r="K170" s="207"/>
      <c r="L170" s="208"/>
      <c r="M170" s="295"/>
      <c r="N170" s="207"/>
      <c r="O170" s="208"/>
      <c r="P170" s="295"/>
      <c r="Q170" s="207"/>
      <c r="R170" s="208"/>
      <c r="S170" s="295"/>
      <c r="T170" s="207"/>
      <c r="U170" s="208"/>
      <c r="V170" s="295"/>
      <c r="W170" s="207"/>
      <c r="X170" s="208"/>
      <c r="Y170" s="295"/>
      <c r="Z170" s="207"/>
      <c r="AA170" s="208"/>
      <c r="AB170" s="370"/>
      <c r="AC170" s="370"/>
      <c r="AD170" s="370"/>
      <c r="AE170" s="370"/>
      <c r="AF170" s="370"/>
      <c r="AG170" s="370"/>
      <c r="AH170" s="370"/>
      <c r="AI170" s="370"/>
      <c r="AJ170" s="370"/>
      <c r="AK170" s="370"/>
      <c r="AL170" s="370"/>
      <c r="AM170" s="370"/>
      <c r="AN170" s="370"/>
      <c r="AO170" s="370"/>
      <c r="AP170" s="370"/>
      <c r="AQ170" s="370"/>
    </row>
    <row r="171">
      <c r="A171" s="370"/>
      <c r="B171" s="391"/>
      <c r="C171" s="392" t="s">
        <v>38</v>
      </c>
      <c r="D171" s="494"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P00001</v>
      </c>
      <c r="E171" s="110"/>
      <c r="F171" s="13"/>
      <c r="G171" s="494"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P00008</v>
      </c>
      <c r="H171" s="110"/>
      <c r="I171" s="13"/>
      <c r="J171" s="494"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#N/A</v>
      </c>
      <c r="K171" s="110"/>
      <c r="L171" s="13"/>
      <c r="M171" s="494"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#N/A</v>
      </c>
      <c r="N171" s="110"/>
      <c r="O171" s="13"/>
      <c r="P171" s="494"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#N/A</v>
      </c>
      <c r="Q171" s="110"/>
      <c r="R171" s="13"/>
      <c r="S171" s="494"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110"/>
      <c r="U171" s="13"/>
      <c r="V171" s="494"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#N/A</v>
      </c>
      <c r="W171" s="110"/>
      <c r="X171" s="13"/>
      <c r="Y171" s="494"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P00007</v>
      </c>
      <c r="Z171" s="110"/>
      <c r="AA171" s="13"/>
      <c r="AB171" s="370"/>
      <c r="AC171" s="370"/>
      <c r="AD171" s="370"/>
      <c r="AE171" s="370"/>
      <c r="AF171" s="370"/>
      <c r="AG171" s="370"/>
      <c r="AH171" s="370"/>
      <c r="AI171" s="370"/>
      <c r="AJ171" s="370"/>
      <c r="AK171" s="370"/>
      <c r="AL171" s="370"/>
      <c r="AM171" s="370"/>
      <c r="AN171" s="370"/>
      <c r="AO171" s="370"/>
      <c r="AP171" s="370"/>
      <c r="AQ171" s="370"/>
    </row>
    <row r="172">
      <c r="A172" s="370"/>
      <c r="B172" s="391"/>
      <c r="C172" s="394" t="s">
        <v>279</v>
      </c>
      <c r="D172" s="494" t="str">
        <f>'①ひな形'!W47</f>
        <v>MOMOKA.A</v>
      </c>
      <c r="E172" s="110"/>
      <c r="F172" s="13"/>
      <c r="G172" s="494" t="str">
        <f>'①ひな形'!X47</f>
        <v>mai.h</v>
      </c>
      <c r="H172" s="110"/>
      <c r="I172" s="13"/>
      <c r="J172" s="494" t="str">
        <f>'①ひな形'!Y47</f>
        <v/>
      </c>
      <c r="K172" s="110"/>
      <c r="L172" s="13"/>
      <c r="M172" s="494" t="str">
        <f>'①ひな形'!Z47</f>
        <v/>
      </c>
      <c r="N172" s="110"/>
      <c r="O172" s="13"/>
      <c r="P172" s="494" t="str">
        <f>'①ひな形'!AA47</f>
        <v/>
      </c>
      <c r="Q172" s="110"/>
      <c r="R172" s="13"/>
      <c r="S172" s="494" t="str">
        <f>'①ひな形'!AB47</f>
        <v/>
      </c>
      <c r="T172" s="110"/>
      <c r="U172" s="13"/>
      <c r="V172" s="494" t="str">
        <f>'①ひな形'!AC47</f>
        <v/>
      </c>
      <c r="W172" s="110"/>
      <c r="X172" s="13"/>
      <c r="Y172" s="494" t="str">
        <f>'①ひな形'!AD47</f>
        <v>sachi.s</v>
      </c>
      <c r="Z172" s="110"/>
      <c r="AA172" s="13"/>
      <c r="AB172" s="370"/>
      <c r="AC172" s="370"/>
      <c r="AD172" s="370"/>
      <c r="AE172" s="370"/>
      <c r="AF172" s="370"/>
      <c r="AG172" s="370"/>
      <c r="AH172" s="370"/>
      <c r="AI172" s="370"/>
      <c r="AJ172" s="370"/>
      <c r="AK172" s="370"/>
      <c r="AL172" s="370"/>
      <c r="AM172" s="370"/>
      <c r="AN172" s="370"/>
      <c r="AO172" s="370"/>
      <c r="AP172" s="370"/>
      <c r="AQ172" s="370"/>
    </row>
    <row r="173">
      <c r="A173" s="370"/>
      <c r="B173" s="396"/>
      <c r="C173" s="405" t="s">
        <v>280</v>
      </c>
      <c r="D173" s="494">
        <f>VLOOKUP(D172,'①ひな形'!$C$4:$E$15,3,FALSE)</f>
        <v>2850</v>
      </c>
      <c r="E173" s="110"/>
      <c r="F173" s="13"/>
      <c r="G173" s="494">
        <f>VLOOKUP(G172,'①ひな形'!$C$4:$E$15,3,FALSE)</f>
        <v>1648</v>
      </c>
      <c r="H173" s="110"/>
      <c r="I173" s="13"/>
      <c r="J173" s="494" t="str">
        <f>VLOOKUP(J172,'①ひな形'!$C$4:$E$15,3,FALSE)</f>
        <v>#N/A</v>
      </c>
      <c r="K173" s="110"/>
      <c r="L173" s="13"/>
      <c r="M173" s="494" t="str">
        <f>VLOOKUP(M172,'①ひな形'!$C$4:$E$15,3,FALSE)</f>
        <v>#N/A</v>
      </c>
      <c r="N173" s="110"/>
      <c r="O173" s="13"/>
      <c r="P173" s="494" t="str">
        <f>VLOOKUP(P172,'①ひな形'!$C$4:$E$15,3,FALSE)</f>
        <v>#N/A</v>
      </c>
      <c r="Q173" s="110"/>
      <c r="R173" s="13"/>
      <c r="S173" s="494" t="str">
        <f>VLOOKUP(S172,'①ひな形'!$C$4:$E$15,3,FALSE)</f>
        <v>#N/A</v>
      </c>
      <c r="T173" s="110"/>
      <c r="U173" s="13"/>
      <c r="V173" s="494" t="str">
        <f>VLOOKUP(V172,'①ひな形'!$C$4:$E$15,3,FALSE)</f>
        <v>#N/A</v>
      </c>
      <c r="W173" s="110"/>
      <c r="X173" s="13"/>
      <c r="Y173" s="494">
        <f>VLOOKUP(Y172,'①ひな形'!$C$4:$E$15,3,FALSE)</f>
        <v>2650</v>
      </c>
      <c r="Z173" s="110"/>
      <c r="AA173" s="13"/>
      <c r="AB173" s="370"/>
      <c r="AC173" s="370"/>
      <c r="AD173" s="370"/>
      <c r="AE173" s="370"/>
      <c r="AF173" s="370"/>
      <c r="AG173" s="370"/>
      <c r="AH173" s="370"/>
      <c r="AI173" s="370"/>
      <c r="AJ173" s="370"/>
      <c r="AK173" s="370"/>
      <c r="AL173" s="370"/>
      <c r="AM173" s="370"/>
      <c r="AN173" s="370"/>
      <c r="AO173" s="370"/>
      <c r="AP173" s="370"/>
      <c r="AQ173" s="370"/>
    </row>
    <row r="174">
      <c r="A174" s="370"/>
      <c r="B174" s="656"/>
      <c r="C174" s="656"/>
      <c r="D174" s="363"/>
      <c r="E174" s="363"/>
      <c r="F174" s="363"/>
      <c r="G174" s="363"/>
      <c r="H174" s="363"/>
      <c r="I174" s="363"/>
      <c r="J174" s="363"/>
      <c r="K174" s="363"/>
      <c r="L174" s="363"/>
      <c r="M174" s="363"/>
      <c r="N174" s="363"/>
      <c r="O174" s="363"/>
      <c r="P174" s="363"/>
      <c r="Q174" s="363"/>
      <c r="R174" s="363"/>
      <c r="S174" s="363"/>
      <c r="T174" s="363"/>
      <c r="U174" s="363"/>
      <c r="V174" s="363"/>
      <c r="W174" s="363"/>
      <c r="X174" s="363"/>
      <c r="Y174" s="375"/>
      <c r="Z174" s="375"/>
      <c r="AA174" s="375"/>
      <c r="AB174" s="370"/>
      <c r="AC174" s="370"/>
      <c r="AD174" s="370"/>
      <c r="AE174" s="370"/>
      <c r="AF174" s="370"/>
      <c r="AG174" s="370"/>
      <c r="AH174" s="370"/>
      <c r="AI174" s="370"/>
      <c r="AJ174" s="370"/>
      <c r="AK174" s="370"/>
      <c r="AL174" s="370"/>
      <c r="AM174" s="370"/>
      <c r="AN174" s="370"/>
      <c r="AO174" s="370"/>
      <c r="AP174" s="370"/>
      <c r="AQ174" s="370"/>
    </row>
    <row r="175">
      <c r="A175" s="370"/>
      <c r="B175" s="371"/>
      <c r="C175" s="371"/>
      <c r="D175" s="372"/>
      <c r="E175" s="372"/>
      <c r="F175" s="372"/>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0"/>
      <c r="AC175" s="370"/>
      <c r="AD175" s="370"/>
      <c r="AE175" s="370"/>
      <c r="AF175" s="370"/>
      <c r="AG175" s="370"/>
      <c r="AH175" s="370"/>
      <c r="AI175" s="370"/>
      <c r="AJ175" s="370"/>
      <c r="AK175" s="370"/>
      <c r="AL175" s="370"/>
      <c r="AM175" s="370"/>
      <c r="AN175" s="370"/>
      <c r="AO175" s="370"/>
      <c r="AP175" s="370"/>
      <c r="AQ175" s="370"/>
    </row>
    <row r="176">
      <c r="A176" s="370"/>
      <c r="B176" s="376"/>
      <c r="C176" s="376"/>
      <c r="D176" s="377">
        <f>$D$2+24</f>
        <v>46290</v>
      </c>
      <c r="E176" s="110"/>
      <c r="F176" s="13"/>
      <c r="G176" s="377">
        <f>$D$2+25</f>
        <v>46291</v>
      </c>
      <c r="H176" s="110"/>
      <c r="I176" s="13"/>
      <c r="J176" s="377">
        <f>$D$2+26</f>
        <v>46292</v>
      </c>
      <c r="K176" s="110"/>
      <c r="L176" s="13"/>
      <c r="M176" s="377">
        <f>$D$2+27</f>
        <v>46293</v>
      </c>
      <c r="N176" s="110"/>
      <c r="O176" s="13"/>
      <c r="P176" s="377">
        <f>$D$2+28</f>
        <v>46294</v>
      </c>
      <c r="Q176" s="110"/>
      <c r="R176" s="13"/>
      <c r="S176" s="377">
        <f>$D$2+29</f>
        <v>46295</v>
      </c>
      <c r="T176" s="110"/>
      <c r="U176" s="13"/>
      <c r="V176" s="923"/>
      <c r="Y176" s="370"/>
      <c r="Z176" s="370"/>
      <c r="AA176" s="370"/>
      <c r="AB176" s="370"/>
      <c r="AC176" s="370"/>
      <c r="AD176" s="370"/>
      <c r="AE176" s="370"/>
      <c r="AF176" s="370"/>
      <c r="AG176" s="370"/>
      <c r="AH176" s="370"/>
      <c r="AI176" s="370"/>
      <c r="AJ176" s="370"/>
      <c r="AK176" s="370"/>
      <c r="AL176" s="370"/>
      <c r="AM176" s="370"/>
      <c r="AN176" s="370"/>
    </row>
    <row r="177">
      <c r="A177" s="370"/>
      <c r="B177" s="380"/>
      <c r="C177" s="380"/>
      <c r="D177" s="924" t="str">
        <f>TEXT(D176,"ddd")</f>
        <v>金</v>
      </c>
      <c r="E177" s="110"/>
      <c r="F177" s="13"/>
      <c r="G177" s="924" t="str">
        <f>TEXT(G176,"ddd")</f>
        <v>土</v>
      </c>
      <c r="H177" s="110"/>
      <c r="I177" s="13"/>
      <c r="J177" s="924" t="str">
        <f>TEXT(J176,"ddd")</f>
        <v>日</v>
      </c>
      <c r="K177" s="110"/>
      <c r="L177" s="13"/>
      <c r="M177" s="924" t="str">
        <f>TEXT(M176,"ddd")</f>
        <v>月</v>
      </c>
      <c r="N177" s="110"/>
      <c r="O177" s="13"/>
      <c r="P177" s="924" t="str">
        <f>TEXT(P176,"ddd")</f>
        <v>火</v>
      </c>
      <c r="Q177" s="110"/>
      <c r="R177" s="13"/>
      <c r="S177" s="924" t="str">
        <f>TEXT(S176,"ddd")</f>
        <v>水</v>
      </c>
      <c r="T177" s="110"/>
      <c r="U177" s="13"/>
      <c r="V177" s="925"/>
      <c r="Y177" s="370"/>
      <c r="Z177" s="370"/>
      <c r="AA177" s="370"/>
      <c r="AB177" s="370"/>
      <c r="AC177" s="370"/>
      <c r="AD177" s="370"/>
      <c r="AE177" s="370"/>
      <c r="AF177" s="370"/>
      <c r="AG177" s="370"/>
      <c r="AH177" s="370"/>
      <c r="AI177" s="370"/>
      <c r="AJ177" s="370"/>
      <c r="AK177" s="370"/>
      <c r="AL177" s="370"/>
      <c r="AM177" s="370"/>
      <c r="AN177" s="370"/>
    </row>
    <row r="178">
      <c r="A178" s="370"/>
      <c r="B178" s="383" t="s">
        <v>276</v>
      </c>
      <c r="C178" s="398" t="s">
        <v>277</v>
      </c>
      <c r="D178" s="385">
        <f>'②PDF'!B129</f>
        <v>1030</v>
      </c>
      <c r="E178" s="386" t="str">
        <f>'②PDF'!C129</f>
        <v>～</v>
      </c>
      <c r="F178" s="387">
        <f>'②PDF'!D129</f>
        <v>1130</v>
      </c>
      <c r="G178" s="385">
        <f>'②PDF'!E129</f>
        <v>1030</v>
      </c>
      <c r="H178" s="386" t="str">
        <f>'②PDF'!F129</f>
        <v>～</v>
      </c>
      <c r="I178" s="387">
        <f>'②PDF'!G129</f>
        <v>1130</v>
      </c>
      <c r="J178" s="388" t="str">
        <f>'②PDF'!H129</f>
        <v>close</v>
      </c>
      <c r="K178" s="389" t="str">
        <f>'②PDF'!I129</f>
        <v/>
      </c>
      <c r="L178" s="390" t="str">
        <f>'②PDF'!J129</f>
        <v/>
      </c>
      <c r="M178" s="388" t="str">
        <f>'②PDF'!K129</f>
        <v>close</v>
      </c>
      <c r="N178" s="389" t="str">
        <f>'②PDF'!L129</f>
        <v/>
      </c>
      <c r="O178" s="390" t="str">
        <f>'②PDF'!M129</f>
        <v/>
      </c>
      <c r="P178" s="385">
        <f>'②PDF'!N129</f>
        <v>1030</v>
      </c>
      <c r="Q178" s="386" t="str">
        <f>'②PDF'!O129</f>
        <v>～</v>
      </c>
      <c r="R178" s="387">
        <f>'②PDF'!P129</f>
        <v>1130</v>
      </c>
      <c r="S178" s="385">
        <f>'②PDF'!Q129</f>
        <v>1030</v>
      </c>
      <c r="T178" s="386" t="str">
        <f>'②PDF'!R129</f>
        <v>～</v>
      </c>
      <c r="U178" s="926">
        <f>'②PDF'!S129</f>
        <v>1130</v>
      </c>
      <c r="V178" s="927"/>
      <c r="W178" s="352"/>
      <c r="X178" s="928"/>
      <c r="Y178" s="370"/>
      <c r="Z178" s="370"/>
      <c r="AA178" s="370"/>
      <c r="AB178" s="370"/>
      <c r="AC178" s="370"/>
      <c r="AD178" s="370"/>
      <c r="AE178" s="370"/>
      <c r="AF178" s="370"/>
      <c r="AG178" s="370"/>
      <c r="AH178" s="370"/>
      <c r="AI178" s="370"/>
      <c r="AJ178" s="370"/>
      <c r="AK178" s="370"/>
      <c r="AL178" s="370"/>
      <c r="AM178" s="370"/>
      <c r="AN178" s="370"/>
    </row>
    <row r="179" ht="18.75" customHeight="1">
      <c r="A179" s="370"/>
      <c r="B179" s="391"/>
      <c r="C179" s="392" t="s">
        <v>278</v>
      </c>
      <c r="D179" s="393"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Basic🔰</v>
      </c>
      <c r="E179" s="148"/>
      <c r="F179" s="28"/>
      <c r="G179" s="393"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Waist🔰</v>
      </c>
      <c r="H179" s="148"/>
      <c r="I179" s="28"/>
      <c r="J179" s="393"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#N/A</v>
      </c>
      <c r="K179" s="148"/>
      <c r="L179" s="28"/>
      <c r="M179" s="393"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#N/A</v>
      </c>
      <c r="N179" s="148"/>
      <c r="O179" s="28"/>
      <c r="P179" s="393"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Basic🔰</v>
      </c>
      <c r="Q179" s="148"/>
      <c r="R179" s="28"/>
      <c r="S179" s="393"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Waist🔰</v>
      </c>
      <c r="T179" s="148"/>
      <c r="U179" s="28"/>
      <c r="V179" s="929"/>
      <c r="Y179" s="370"/>
      <c r="Z179" s="370"/>
      <c r="AA179" s="370"/>
      <c r="AB179" s="370"/>
      <c r="AC179" s="370"/>
      <c r="AD179" s="370"/>
      <c r="AE179" s="370"/>
      <c r="AF179" s="370"/>
      <c r="AG179" s="370"/>
      <c r="AH179" s="370"/>
      <c r="AI179" s="370"/>
      <c r="AJ179" s="370"/>
      <c r="AK179" s="370"/>
      <c r="AL179" s="370"/>
      <c r="AM179" s="370"/>
      <c r="AN179" s="370"/>
    </row>
    <row r="180" ht="18.75" customHeight="1">
      <c r="A180" s="370"/>
      <c r="B180" s="391"/>
      <c r="C180" s="391"/>
      <c r="D180" s="295"/>
      <c r="E180" s="207"/>
      <c r="F180" s="208"/>
      <c r="G180" s="295"/>
      <c r="H180" s="207"/>
      <c r="I180" s="208"/>
      <c r="J180" s="295"/>
      <c r="K180" s="207"/>
      <c r="L180" s="208"/>
      <c r="M180" s="295"/>
      <c r="N180" s="207"/>
      <c r="O180" s="208"/>
      <c r="P180" s="295"/>
      <c r="Q180" s="207"/>
      <c r="R180" s="208"/>
      <c r="S180" s="295"/>
      <c r="T180" s="207"/>
      <c r="U180" s="208"/>
      <c r="V180" s="175"/>
      <c r="Y180" s="370"/>
      <c r="Z180" s="370"/>
      <c r="AA180" s="370"/>
      <c r="AB180" s="370"/>
      <c r="AC180" s="370"/>
      <c r="AD180" s="370"/>
      <c r="AE180" s="370"/>
      <c r="AF180" s="370"/>
      <c r="AG180" s="370"/>
      <c r="AH180" s="370"/>
      <c r="AI180" s="370"/>
      <c r="AJ180" s="370"/>
      <c r="AK180" s="370"/>
      <c r="AL180" s="370"/>
      <c r="AM180" s="370"/>
      <c r="AN180" s="370"/>
    </row>
    <row r="181">
      <c r="A181" s="370"/>
      <c r="B181" s="391"/>
      <c r="C181" s="392" t="s">
        <v>38</v>
      </c>
      <c r="D181" s="382"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P00001</v>
      </c>
      <c r="E181" s="110"/>
      <c r="F181" s="13"/>
      <c r="G181" s="382"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P00004</v>
      </c>
      <c r="H181" s="110"/>
      <c r="I181" s="13"/>
      <c r="J181" s="382"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#N/A</v>
      </c>
      <c r="K181" s="110"/>
      <c r="L181" s="13"/>
      <c r="M181" s="382"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#N/A</v>
      </c>
      <c r="N181" s="110"/>
      <c r="O181" s="13"/>
      <c r="P181" s="382"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P00001</v>
      </c>
      <c r="Q181" s="110"/>
      <c r="R181" s="13"/>
      <c r="S181" s="382"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P00004</v>
      </c>
      <c r="T181" s="110"/>
      <c r="U181" s="13"/>
      <c r="V181" s="381"/>
      <c r="Y181" s="370"/>
      <c r="Z181" s="370"/>
      <c r="AA181" s="370"/>
      <c r="AB181" s="370"/>
      <c r="AC181" s="370"/>
      <c r="AD181" s="370"/>
      <c r="AE181" s="370"/>
      <c r="AF181" s="370"/>
      <c r="AG181" s="370"/>
      <c r="AH181" s="370"/>
      <c r="AI181" s="370"/>
      <c r="AJ181" s="370"/>
      <c r="AK181" s="370"/>
      <c r="AL181" s="370"/>
      <c r="AM181" s="370"/>
      <c r="AN181" s="370"/>
    </row>
    <row r="182">
      <c r="A182" s="370"/>
      <c r="B182" s="391"/>
      <c r="C182" s="394" t="s">
        <v>279</v>
      </c>
      <c r="D182" s="382" t="str">
        <f>'①ひな形'!AE31</f>
        <v>sachi.s</v>
      </c>
      <c r="E182" s="110"/>
      <c r="F182" s="13"/>
      <c r="G182" s="382" t="str">
        <f>'①ひな形'!AF31</f>
        <v>Rina.i</v>
      </c>
      <c r="H182" s="110"/>
      <c r="I182" s="13"/>
      <c r="J182" s="382" t="str">
        <f>'①ひな形'!AG31</f>
        <v/>
      </c>
      <c r="K182" s="110"/>
      <c r="L182" s="13"/>
      <c r="M182" s="382" t="str">
        <f>'①ひな形'!AH31</f>
        <v/>
      </c>
      <c r="N182" s="110"/>
      <c r="O182" s="13"/>
      <c r="P182" s="382" t="str">
        <f>'①ひな形'!AI31</f>
        <v>sachi.s</v>
      </c>
      <c r="Q182" s="110"/>
      <c r="R182" s="13"/>
      <c r="S182" s="382" t="str">
        <f>'①ひな形'!AJ31</f>
        <v>asuka</v>
      </c>
      <c r="T182" s="110"/>
      <c r="U182" s="13"/>
      <c r="V182" s="930"/>
      <c r="Y182" s="370"/>
      <c r="Z182" s="370"/>
      <c r="AA182" s="370"/>
      <c r="AB182" s="370"/>
      <c r="AC182" s="370"/>
      <c r="AD182" s="370"/>
      <c r="AE182" s="370"/>
      <c r="AF182" s="370"/>
      <c r="AG182" s="370"/>
      <c r="AH182" s="370"/>
      <c r="AI182" s="370"/>
      <c r="AJ182" s="370"/>
      <c r="AK182" s="370"/>
      <c r="AL182" s="370"/>
      <c r="AM182" s="370"/>
      <c r="AN182" s="370"/>
    </row>
    <row r="183">
      <c r="A183" s="370"/>
      <c r="B183" s="396"/>
      <c r="C183" s="392" t="s">
        <v>280</v>
      </c>
      <c r="D183" s="382">
        <f>VLOOKUP(D182,'①ひな形'!$C$4:$E$15,3,FALSE)</f>
        <v>2650</v>
      </c>
      <c r="E183" s="110"/>
      <c r="F183" s="13"/>
      <c r="G183" s="382">
        <f>VLOOKUP(G182,'①ひな形'!$C$4:$E$15,3,FALSE)</f>
        <v>2704</v>
      </c>
      <c r="H183" s="110"/>
      <c r="I183" s="13"/>
      <c r="J183" s="382" t="str">
        <f>VLOOKUP(J182,'①ひな形'!$C$4:$E$15,3,FALSE)</f>
        <v>#N/A</v>
      </c>
      <c r="K183" s="110"/>
      <c r="L183" s="13"/>
      <c r="M183" s="382" t="str">
        <f>VLOOKUP(M182,'①ひな形'!$C$4:$E$15,3,FALSE)</f>
        <v>#N/A</v>
      </c>
      <c r="N183" s="110"/>
      <c r="O183" s="13"/>
      <c r="P183" s="382">
        <f>VLOOKUP(P182,'①ひな形'!$C$4:$E$15,3,FALSE)</f>
        <v>2650</v>
      </c>
      <c r="Q183" s="110"/>
      <c r="R183" s="13"/>
      <c r="S183" s="382">
        <f>VLOOKUP(S182,'①ひな形'!$C$4:$E$15,3,FALSE)</f>
        <v>1132</v>
      </c>
      <c r="T183" s="110"/>
      <c r="U183" s="13"/>
      <c r="V183" s="381"/>
      <c r="Y183" s="370"/>
      <c r="Z183" s="370"/>
      <c r="AA183" s="370"/>
      <c r="AB183" s="370"/>
      <c r="AC183" s="370"/>
      <c r="AD183" s="370"/>
      <c r="AE183" s="370"/>
      <c r="AF183" s="370"/>
      <c r="AG183" s="370"/>
      <c r="AH183" s="370"/>
      <c r="AI183" s="370"/>
      <c r="AJ183" s="370"/>
      <c r="AK183" s="370"/>
      <c r="AL183" s="370"/>
      <c r="AM183" s="370"/>
      <c r="AN183" s="370"/>
    </row>
    <row r="184">
      <c r="A184" s="370"/>
      <c r="B184" s="397" t="s">
        <v>281</v>
      </c>
      <c r="C184" s="398" t="s">
        <v>277</v>
      </c>
      <c r="D184" s="385">
        <f>'②PDF'!B133</f>
        <v>1230</v>
      </c>
      <c r="E184" s="386" t="str">
        <f>'②PDF'!C133</f>
        <v>～</v>
      </c>
      <c r="F184" s="387">
        <f>'②PDF'!D133</f>
        <v>1330</v>
      </c>
      <c r="G184" s="385">
        <f>'②PDF'!E133</f>
        <v>1230</v>
      </c>
      <c r="H184" s="386" t="str">
        <f>'②PDF'!F133</f>
        <v>～</v>
      </c>
      <c r="I184" s="387">
        <f>'②PDF'!G133</f>
        <v>1330</v>
      </c>
      <c r="J184" s="388" t="str">
        <f>'②PDF'!H133</f>
        <v/>
      </c>
      <c r="K184" s="389" t="str">
        <f>'②PDF'!I133</f>
        <v/>
      </c>
      <c r="L184" s="390" t="str">
        <f>'②PDF'!J133</f>
        <v/>
      </c>
      <c r="M184" s="388" t="str">
        <f>'②PDF'!K133</f>
        <v/>
      </c>
      <c r="N184" s="389" t="str">
        <f>'②PDF'!L133</f>
        <v/>
      </c>
      <c r="O184" s="390" t="str">
        <f>'②PDF'!M133</f>
        <v/>
      </c>
      <c r="P184" s="385">
        <f>'②PDF'!N133</f>
        <v>1230</v>
      </c>
      <c r="Q184" s="386" t="str">
        <f>'②PDF'!O133</f>
        <v>～</v>
      </c>
      <c r="R184" s="387">
        <f>'②PDF'!P133</f>
        <v>1330</v>
      </c>
      <c r="S184" s="385">
        <f>'②PDF'!Q133</f>
        <v>1230</v>
      </c>
      <c r="T184" s="386" t="str">
        <f>'②PDF'!R133</f>
        <v>～</v>
      </c>
      <c r="U184" s="926">
        <f>'②PDF'!S133</f>
        <v>1330</v>
      </c>
      <c r="V184" s="927"/>
      <c r="W184" s="352"/>
      <c r="X184" s="928"/>
      <c r="Y184" s="370"/>
      <c r="Z184" s="370"/>
      <c r="AA184" s="370"/>
      <c r="AB184" s="370"/>
      <c r="AC184" s="370"/>
      <c r="AD184" s="370"/>
      <c r="AE184" s="370"/>
      <c r="AF184" s="370"/>
      <c r="AG184" s="370"/>
      <c r="AH184" s="370"/>
      <c r="AI184" s="370"/>
      <c r="AJ184" s="370"/>
      <c r="AK184" s="370"/>
      <c r="AL184" s="370"/>
      <c r="AM184" s="370"/>
      <c r="AN184" s="370"/>
    </row>
    <row r="185" ht="18.75" customHeight="1">
      <c r="A185" s="370"/>
      <c r="B185" s="175"/>
      <c r="C185" s="392" t="s">
        <v>278</v>
      </c>
      <c r="D185" s="406"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Waist🔰</v>
      </c>
      <c r="E185" s="148"/>
      <c r="F185" s="28"/>
      <c r="G185" s="406"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Basic🔰</v>
      </c>
      <c r="H185" s="148"/>
      <c r="I185" s="28"/>
      <c r="J185" s="406"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#N/A</v>
      </c>
      <c r="K185" s="148"/>
      <c r="L185" s="28"/>
      <c r="M185" s="406"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#N/A</v>
      </c>
      <c r="N185" s="148"/>
      <c r="O185" s="28"/>
      <c r="P185" s="406"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Back＆Arm🔰</v>
      </c>
      <c r="Q185" s="148"/>
      <c r="R185" s="28"/>
      <c r="S185" s="406"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Basic🔰</v>
      </c>
      <c r="T185" s="148"/>
      <c r="U185" s="28"/>
      <c r="V185" s="929"/>
      <c r="Y185" s="370"/>
      <c r="Z185" s="370"/>
      <c r="AA185" s="370"/>
      <c r="AB185" s="370"/>
      <c r="AC185" s="370"/>
      <c r="AD185" s="370"/>
      <c r="AE185" s="370"/>
      <c r="AF185" s="370"/>
      <c r="AG185" s="370"/>
      <c r="AH185" s="370"/>
      <c r="AI185" s="370"/>
      <c r="AJ185" s="370"/>
      <c r="AK185" s="370"/>
      <c r="AL185" s="370"/>
      <c r="AM185" s="370"/>
      <c r="AN185" s="370"/>
    </row>
    <row r="186" ht="18.75" customHeight="1">
      <c r="A186" s="370"/>
      <c r="B186" s="175"/>
      <c r="C186" s="391"/>
      <c r="D186" s="295"/>
      <c r="E186" s="207"/>
      <c r="F186" s="208"/>
      <c r="G186" s="295"/>
      <c r="H186" s="207"/>
      <c r="I186" s="208"/>
      <c r="J186" s="295"/>
      <c r="K186" s="207"/>
      <c r="L186" s="208"/>
      <c r="M186" s="295"/>
      <c r="N186" s="207"/>
      <c r="O186" s="208"/>
      <c r="P186" s="295"/>
      <c r="Q186" s="207"/>
      <c r="R186" s="208"/>
      <c r="S186" s="295"/>
      <c r="T186" s="207"/>
      <c r="U186" s="208"/>
      <c r="V186" s="175"/>
      <c r="Y186" s="370"/>
      <c r="Z186" s="370"/>
      <c r="AA186" s="370"/>
      <c r="AB186" s="370"/>
      <c r="AC186" s="370"/>
      <c r="AD186" s="370"/>
      <c r="AE186" s="370"/>
      <c r="AF186" s="370"/>
      <c r="AG186" s="370"/>
      <c r="AH186" s="370"/>
      <c r="AI186" s="370"/>
      <c r="AJ186" s="370"/>
      <c r="AK186" s="370"/>
      <c r="AL186" s="370"/>
      <c r="AM186" s="370"/>
      <c r="AN186" s="370"/>
    </row>
    <row r="187">
      <c r="A187" s="370"/>
      <c r="B187" s="175"/>
      <c r="C187" s="392" t="s">
        <v>38</v>
      </c>
      <c r="D187" s="395"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P00004</v>
      </c>
      <c r="E187" s="110"/>
      <c r="F187" s="13"/>
      <c r="G187" s="395"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P00001</v>
      </c>
      <c r="H187" s="110"/>
      <c r="I187" s="13"/>
      <c r="J187" s="395"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#N/A</v>
      </c>
      <c r="K187" s="110"/>
      <c r="L187" s="13"/>
      <c r="M187" s="395"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#N/A</v>
      </c>
      <c r="N187" s="110"/>
      <c r="O187" s="13"/>
      <c r="P187" s="395"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P00009</v>
      </c>
      <c r="Q187" s="110"/>
      <c r="R187" s="13"/>
      <c r="S187" s="395"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P00001</v>
      </c>
      <c r="T187" s="110"/>
      <c r="U187" s="13"/>
      <c r="V187" s="931"/>
      <c r="Y187" s="370"/>
      <c r="Z187" s="370"/>
      <c r="AA187" s="370"/>
      <c r="AB187" s="370"/>
      <c r="AC187" s="370"/>
      <c r="AD187" s="370"/>
      <c r="AE187" s="370"/>
      <c r="AF187" s="370"/>
      <c r="AG187" s="370"/>
      <c r="AH187" s="370"/>
      <c r="AI187" s="370"/>
      <c r="AJ187" s="370"/>
      <c r="AK187" s="370"/>
      <c r="AL187" s="370"/>
      <c r="AM187" s="370"/>
      <c r="AN187" s="370"/>
    </row>
    <row r="188">
      <c r="A188" s="370"/>
      <c r="B188" s="175"/>
      <c r="C188" s="394" t="s">
        <v>279</v>
      </c>
      <c r="D188" s="395" t="str">
        <f>'①ひな形'!AE33</f>
        <v>Reiko.R</v>
      </c>
      <c r="E188" s="110"/>
      <c r="F188" s="13"/>
      <c r="G188" s="395" t="str">
        <f>'①ひな形'!AF33</f>
        <v>MOMOKA.A</v>
      </c>
      <c r="H188" s="110"/>
      <c r="I188" s="13"/>
      <c r="J188" s="395" t="str">
        <f>'①ひな形'!AG33</f>
        <v/>
      </c>
      <c r="K188" s="110"/>
      <c r="L188" s="13"/>
      <c r="M188" s="395" t="str">
        <f>'①ひな形'!AH33</f>
        <v/>
      </c>
      <c r="N188" s="110"/>
      <c r="O188" s="13"/>
      <c r="P188" s="395" t="str">
        <f>'①ひな形'!AI33</f>
        <v>mai.h</v>
      </c>
      <c r="Q188" s="110"/>
      <c r="R188" s="13"/>
      <c r="S188" s="395" t="str">
        <f>'①ひな形'!AJ33</f>
        <v>sachi.s</v>
      </c>
      <c r="T188" s="110"/>
      <c r="U188" s="13"/>
      <c r="V188" s="930"/>
      <c r="Y188" s="370"/>
      <c r="Z188" s="370"/>
      <c r="AA188" s="370"/>
      <c r="AB188" s="370"/>
      <c r="AC188" s="370"/>
      <c r="AD188" s="370"/>
      <c r="AE188" s="370"/>
      <c r="AF188" s="370"/>
      <c r="AG188" s="370"/>
      <c r="AH188" s="370"/>
      <c r="AI188" s="370"/>
      <c r="AJ188" s="370"/>
      <c r="AK188" s="370"/>
      <c r="AL188" s="370"/>
      <c r="AM188" s="370"/>
      <c r="AN188" s="370"/>
    </row>
    <row r="189">
      <c r="A189" s="370"/>
      <c r="B189" s="295"/>
      <c r="C189" s="405" t="s">
        <v>280</v>
      </c>
      <c r="D189" s="395">
        <f>VLOOKUP(D188,'①ひな形'!$C$4:$E$15,3,FALSE)</f>
        <v>2445</v>
      </c>
      <c r="E189" s="110"/>
      <c r="F189" s="13"/>
      <c r="G189" s="395">
        <f>VLOOKUP(G188,'①ひな形'!$C$4:$E$15,3,FALSE)</f>
        <v>2850</v>
      </c>
      <c r="H189" s="110"/>
      <c r="I189" s="13"/>
      <c r="J189" s="395" t="str">
        <f>VLOOKUP(J188,'①ひな形'!$C$4:$E$15,3,FALSE)</f>
        <v>#N/A</v>
      </c>
      <c r="K189" s="110"/>
      <c r="L189" s="13"/>
      <c r="M189" s="395" t="str">
        <f>VLOOKUP(M188,'①ひな形'!$C$4:$E$15,3,FALSE)</f>
        <v>#N/A</v>
      </c>
      <c r="N189" s="110"/>
      <c r="O189" s="13"/>
      <c r="P189" s="395">
        <f>VLOOKUP(P188,'①ひな形'!$C$4:$E$15,3,FALSE)</f>
        <v>1648</v>
      </c>
      <c r="Q189" s="110"/>
      <c r="R189" s="13"/>
      <c r="S189" s="395">
        <f>VLOOKUP(S188,'①ひな形'!$C$4:$E$15,3,FALSE)</f>
        <v>2650</v>
      </c>
      <c r="T189" s="110"/>
      <c r="U189" s="13"/>
      <c r="V189" s="931"/>
      <c r="Y189" s="370"/>
      <c r="Z189" s="370"/>
      <c r="AA189" s="370"/>
      <c r="AB189" s="370"/>
      <c r="AC189" s="370"/>
      <c r="AD189" s="370"/>
      <c r="AE189" s="370"/>
      <c r="AF189" s="370"/>
      <c r="AG189" s="370"/>
      <c r="AH189" s="370"/>
      <c r="AI189" s="370"/>
      <c r="AJ189" s="370"/>
      <c r="AK189" s="370"/>
      <c r="AL189" s="370"/>
      <c r="AM189" s="370"/>
      <c r="AN189" s="370"/>
    </row>
    <row r="190">
      <c r="A190" s="370"/>
      <c r="B190" s="383" t="s">
        <v>282</v>
      </c>
      <c r="C190" s="398" t="s">
        <v>277</v>
      </c>
      <c r="D190" s="385" t="str">
        <f>'②PDF'!B137</f>
        <v>close</v>
      </c>
      <c r="E190" s="389" t="str">
        <f>'②PDF'!C137</f>
        <v/>
      </c>
      <c r="F190" s="390" t="str">
        <f>'②PDF'!D137</f>
        <v/>
      </c>
      <c r="G190" s="385">
        <f>'②PDF'!E137</f>
        <v>1430</v>
      </c>
      <c r="H190" s="386" t="str">
        <f>'②PDF'!F137</f>
        <v>～</v>
      </c>
      <c r="I190" s="387">
        <f>'②PDF'!G137</f>
        <v>1530</v>
      </c>
      <c r="J190" s="388" t="str">
        <f>'②PDF'!H137</f>
        <v/>
      </c>
      <c r="K190" s="389" t="str">
        <f>'②PDF'!I137</f>
        <v/>
      </c>
      <c r="L190" s="390" t="str">
        <f>'②PDF'!J137</f>
        <v/>
      </c>
      <c r="M190" s="388" t="str">
        <f>'②PDF'!K137</f>
        <v/>
      </c>
      <c r="N190" s="389" t="str">
        <f>'②PDF'!L137</f>
        <v/>
      </c>
      <c r="O190" s="390" t="str">
        <f>'②PDF'!M137</f>
        <v/>
      </c>
      <c r="P190" s="385" t="str">
        <f>'②PDF'!N137</f>
        <v>close</v>
      </c>
      <c r="Q190" s="389" t="str">
        <f>'②PDF'!O137</f>
        <v/>
      </c>
      <c r="R190" s="390" t="str">
        <f>'②PDF'!P137</f>
        <v/>
      </c>
      <c r="S190" s="385" t="str">
        <f>'②PDF'!Q137</f>
        <v>close</v>
      </c>
      <c r="T190" s="389" t="str">
        <f>'②PDF'!R137</f>
        <v/>
      </c>
      <c r="U190" s="932" t="str">
        <f>'②PDF'!S137</f>
        <v/>
      </c>
      <c r="V190" s="927"/>
      <c r="W190" s="352"/>
      <c r="X190" s="928"/>
      <c r="Y190" s="370"/>
      <c r="Z190" s="370"/>
      <c r="AA190" s="370"/>
      <c r="AB190" s="370"/>
      <c r="AC190" s="370"/>
      <c r="AD190" s="370"/>
      <c r="AE190" s="370"/>
      <c r="AF190" s="370"/>
      <c r="AG190" s="370"/>
      <c r="AH190" s="370"/>
      <c r="AI190" s="370"/>
      <c r="AJ190" s="370"/>
      <c r="AK190" s="370"/>
      <c r="AL190" s="370"/>
      <c r="AM190" s="370"/>
      <c r="AN190" s="370"/>
    </row>
    <row r="191" ht="18.75" customHeight="1">
      <c r="A191" s="370"/>
      <c r="B191" s="391"/>
      <c r="C191" s="392" t="s">
        <v>278</v>
      </c>
      <c r="D191" s="406"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91" s="148"/>
      <c r="F191" s="28"/>
      <c r="G191" s="406"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Back＆Arm🔰</v>
      </c>
      <c r="H191" s="148"/>
      <c r="I191" s="28"/>
      <c r="J191" s="406"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148"/>
      <c r="L191" s="28"/>
      <c r="M191" s="406"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#N/A</v>
      </c>
      <c r="N191" s="148"/>
      <c r="O191" s="28"/>
      <c r="P191" s="406"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148"/>
      <c r="R191" s="28"/>
      <c r="S191" s="406"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#N/A</v>
      </c>
      <c r="T191" s="148"/>
      <c r="U191" s="28"/>
      <c r="V191" s="929"/>
      <c r="Y191" s="370"/>
      <c r="Z191" s="370"/>
      <c r="AA191" s="370"/>
      <c r="AB191" s="370"/>
      <c r="AC191" s="370"/>
      <c r="AD191" s="370"/>
      <c r="AE191" s="370"/>
      <c r="AF191" s="370"/>
      <c r="AG191" s="370"/>
      <c r="AH191" s="370"/>
      <c r="AI191" s="370"/>
      <c r="AJ191" s="370"/>
      <c r="AK191" s="370"/>
      <c r="AL191" s="370"/>
      <c r="AM191" s="370"/>
      <c r="AN191" s="370"/>
    </row>
    <row r="192" ht="18.75" customHeight="1">
      <c r="A192" s="370"/>
      <c r="B192" s="391"/>
      <c r="C192" s="391"/>
      <c r="D192" s="295"/>
      <c r="E192" s="207"/>
      <c r="F192" s="208"/>
      <c r="G192" s="295"/>
      <c r="H192" s="207"/>
      <c r="I192" s="208"/>
      <c r="J192" s="295"/>
      <c r="K192" s="207"/>
      <c r="L192" s="208"/>
      <c r="M192" s="295"/>
      <c r="N192" s="207"/>
      <c r="O192" s="208"/>
      <c r="P192" s="295"/>
      <c r="Q192" s="207"/>
      <c r="R192" s="208"/>
      <c r="S192" s="295"/>
      <c r="T192" s="207"/>
      <c r="U192" s="208"/>
      <c r="V192" s="175"/>
      <c r="Y192" s="370"/>
      <c r="Z192" s="370"/>
      <c r="AA192" s="370"/>
      <c r="AB192" s="370"/>
      <c r="AC192" s="370"/>
      <c r="AD192" s="370"/>
      <c r="AE192" s="370"/>
      <c r="AF192" s="370"/>
      <c r="AG192" s="370"/>
      <c r="AH192" s="370"/>
      <c r="AI192" s="370"/>
      <c r="AJ192" s="370"/>
      <c r="AK192" s="370"/>
      <c r="AL192" s="370"/>
      <c r="AM192" s="370"/>
      <c r="AN192" s="370"/>
    </row>
    <row r="193">
      <c r="A193" s="370"/>
      <c r="B193" s="391"/>
      <c r="C193" s="392" t="s">
        <v>38</v>
      </c>
      <c r="D193" s="395"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#N/A</v>
      </c>
      <c r="E193" s="110"/>
      <c r="F193" s="13"/>
      <c r="G193" s="395"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P00009</v>
      </c>
      <c r="H193" s="110"/>
      <c r="I193" s="13"/>
      <c r="J193" s="395"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110"/>
      <c r="L193" s="13"/>
      <c r="M193" s="395"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#N/A</v>
      </c>
      <c r="N193" s="110"/>
      <c r="O193" s="13"/>
      <c r="P193" s="395"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110"/>
      <c r="R193" s="13"/>
      <c r="S193" s="395"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#N/A</v>
      </c>
      <c r="T193" s="110"/>
      <c r="U193" s="13"/>
      <c r="V193" s="931"/>
      <c r="Y193" s="370"/>
      <c r="Z193" s="370"/>
      <c r="AA193" s="370"/>
      <c r="AB193" s="370"/>
      <c r="AC193" s="370"/>
      <c r="AD193" s="370"/>
      <c r="AE193" s="370"/>
      <c r="AF193" s="370"/>
      <c r="AG193" s="370"/>
      <c r="AH193" s="370"/>
      <c r="AI193" s="370"/>
      <c r="AJ193" s="370"/>
      <c r="AK193" s="370"/>
      <c r="AL193" s="370"/>
      <c r="AM193" s="370"/>
      <c r="AN193" s="370"/>
    </row>
    <row r="194">
      <c r="A194" s="370"/>
      <c r="B194" s="391"/>
      <c r="C194" s="394" t="s">
        <v>279</v>
      </c>
      <c r="D194" s="395" t="str">
        <f>'①ひな形'!AE35</f>
        <v/>
      </c>
      <c r="E194" s="110"/>
      <c r="F194" s="13"/>
      <c r="G194" s="395" t="str">
        <f>'①ひな形'!AF35</f>
        <v>Rina.i</v>
      </c>
      <c r="H194" s="110"/>
      <c r="I194" s="13"/>
      <c r="J194" s="395" t="str">
        <f>'①ひな形'!AG35</f>
        <v/>
      </c>
      <c r="K194" s="110"/>
      <c r="L194" s="13"/>
      <c r="M194" s="395" t="str">
        <f>'①ひな形'!AH35</f>
        <v/>
      </c>
      <c r="N194" s="110"/>
      <c r="O194" s="13"/>
      <c r="P194" s="395" t="str">
        <f>'①ひな形'!AI35</f>
        <v/>
      </c>
      <c r="Q194" s="110"/>
      <c r="R194" s="13"/>
      <c r="S194" s="395" t="str">
        <f>'①ひな形'!AJ35</f>
        <v/>
      </c>
      <c r="T194" s="110"/>
      <c r="U194" s="13"/>
      <c r="V194" s="930"/>
      <c r="Y194" s="370"/>
      <c r="Z194" s="370"/>
      <c r="AA194" s="370"/>
      <c r="AB194" s="370"/>
      <c r="AC194" s="370"/>
      <c r="AD194" s="370"/>
      <c r="AE194" s="370"/>
      <c r="AF194" s="370"/>
      <c r="AG194" s="370"/>
      <c r="AH194" s="370"/>
      <c r="AI194" s="370"/>
      <c r="AJ194" s="370"/>
      <c r="AK194" s="370"/>
      <c r="AL194" s="370"/>
      <c r="AM194" s="370"/>
      <c r="AN194" s="370"/>
    </row>
    <row r="195">
      <c r="A195" s="370"/>
      <c r="B195" s="396"/>
      <c r="C195" s="405" t="s">
        <v>280</v>
      </c>
      <c r="D195" s="395" t="str">
        <f>VLOOKUP(D194,'①ひな形'!$C$4:$E$15,3,FALSE)</f>
        <v>#N/A</v>
      </c>
      <c r="E195" s="110"/>
      <c r="F195" s="13"/>
      <c r="G195" s="395">
        <f>VLOOKUP(G194,'①ひな形'!$C$4:$E$15,3,FALSE)</f>
        <v>2704</v>
      </c>
      <c r="H195" s="110"/>
      <c r="I195" s="13"/>
      <c r="J195" s="395" t="str">
        <f>VLOOKUP(J194,'①ひな形'!$C$4:$E$15,3,FALSE)</f>
        <v>#N/A</v>
      </c>
      <c r="K195" s="110"/>
      <c r="L195" s="13"/>
      <c r="M195" s="395" t="str">
        <f>VLOOKUP(M194,'①ひな形'!$C$4:$E$15,3,FALSE)</f>
        <v>#N/A</v>
      </c>
      <c r="N195" s="110"/>
      <c r="O195" s="13"/>
      <c r="P195" s="395" t="str">
        <f>VLOOKUP(P194,'①ひな形'!$C$4:$E$15,3,FALSE)</f>
        <v>#N/A</v>
      </c>
      <c r="Q195" s="110"/>
      <c r="R195" s="13"/>
      <c r="S195" s="395" t="str">
        <f>VLOOKUP(S194,'①ひな形'!$C$4:$E$15,3,FALSE)</f>
        <v>#N/A</v>
      </c>
      <c r="T195" s="110"/>
      <c r="U195" s="13"/>
      <c r="V195" s="931"/>
      <c r="Y195" s="370"/>
      <c r="Z195" s="370"/>
      <c r="AA195" s="370"/>
      <c r="AB195" s="370"/>
      <c r="AC195" s="370"/>
      <c r="AD195" s="370"/>
      <c r="AE195" s="370"/>
      <c r="AF195" s="370"/>
      <c r="AG195" s="370"/>
      <c r="AH195" s="370"/>
      <c r="AI195" s="370"/>
      <c r="AJ195" s="370"/>
      <c r="AK195" s="370"/>
      <c r="AL195" s="370"/>
      <c r="AM195" s="370"/>
      <c r="AN195" s="370"/>
    </row>
    <row r="196">
      <c r="A196" s="370"/>
      <c r="B196" s="383" t="s">
        <v>458</v>
      </c>
      <c r="C196" s="398" t="s">
        <v>277</v>
      </c>
      <c r="D196" s="388" t="str">
        <f>'②PDF'!B141</f>
        <v/>
      </c>
      <c r="E196" s="389" t="str">
        <f>'②PDF'!C141</f>
        <v/>
      </c>
      <c r="F196" s="390" t="str">
        <f>'②PDF'!D141</f>
        <v/>
      </c>
      <c r="G196" s="385">
        <f>'②PDF'!E141</f>
        <v>1630</v>
      </c>
      <c r="H196" s="386" t="str">
        <f>'②PDF'!F141</f>
        <v>～</v>
      </c>
      <c r="I196" s="387">
        <f>'②PDF'!G141</f>
        <v>1730</v>
      </c>
      <c r="J196" s="388" t="str">
        <f>'②PDF'!H141</f>
        <v/>
      </c>
      <c r="K196" s="389" t="str">
        <f>'②PDF'!I141</f>
        <v/>
      </c>
      <c r="L196" s="390" t="str">
        <f>'②PDF'!J141</f>
        <v/>
      </c>
      <c r="M196" s="388" t="str">
        <f>'②PDF'!K141</f>
        <v/>
      </c>
      <c r="N196" s="389" t="str">
        <f>'②PDF'!L141</f>
        <v/>
      </c>
      <c r="O196" s="390" t="str">
        <f>'②PDF'!M141</f>
        <v/>
      </c>
      <c r="P196" s="388" t="str">
        <f>'②PDF'!N141</f>
        <v/>
      </c>
      <c r="Q196" s="389" t="str">
        <f>'②PDF'!O141</f>
        <v/>
      </c>
      <c r="R196" s="390" t="str">
        <f>'②PDF'!P141</f>
        <v/>
      </c>
      <c r="S196" s="388" t="str">
        <f>'②PDF'!Q141</f>
        <v/>
      </c>
      <c r="T196" s="389" t="str">
        <f>'②PDF'!R141</f>
        <v/>
      </c>
      <c r="U196" s="932" t="str">
        <f>'②PDF'!S141</f>
        <v/>
      </c>
      <c r="V196" s="927"/>
      <c r="W196" s="352"/>
      <c r="X196" s="928"/>
      <c r="Y196" s="370"/>
      <c r="Z196" s="370"/>
      <c r="AA196" s="370"/>
      <c r="AB196" s="370"/>
      <c r="AC196" s="370"/>
      <c r="AD196" s="370"/>
      <c r="AE196" s="370"/>
      <c r="AF196" s="370"/>
      <c r="AG196" s="370"/>
      <c r="AH196" s="370"/>
      <c r="AI196" s="370"/>
      <c r="AJ196" s="370"/>
      <c r="AK196" s="370"/>
      <c r="AL196" s="370"/>
      <c r="AM196" s="370"/>
      <c r="AN196" s="370"/>
    </row>
    <row r="197" ht="18.75" customHeight="1">
      <c r="A197" s="370"/>
      <c r="B197" s="391"/>
      <c r="C197" s="392" t="s">
        <v>278</v>
      </c>
      <c r="D197" s="406"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148"/>
      <c r="F197" s="28"/>
      <c r="G197" s="406"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Basic🔰</v>
      </c>
      <c r="H197" s="148"/>
      <c r="I197" s="28"/>
      <c r="J197" s="406"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48"/>
      <c r="L197" s="28"/>
      <c r="M197" s="406"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48"/>
      <c r="O197" s="28"/>
      <c r="P197" s="406"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148"/>
      <c r="R197" s="28"/>
      <c r="S197" s="406"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148"/>
      <c r="U197" s="28"/>
      <c r="V197" s="929"/>
      <c r="Y197" s="370"/>
      <c r="Z197" s="370"/>
      <c r="AA197" s="370"/>
      <c r="AB197" s="370"/>
      <c r="AC197" s="370"/>
      <c r="AD197" s="370"/>
      <c r="AE197" s="370"/>
      <c r="AF197" s="370"/>
      <c r="AG197" s="370"/>
      <c r="AH197" s="370"/>
      <c r="AI197" s="370"/>
      <c r="AJ197" s="370"/>
      <c r="AK197" s="370"/>
      <c r="AL197" s="370"/>
      <c r="AM197" s="370"/>
      <c r="AN197" s="370"/>
    </row>
    <row r="198" ht="18.75" customHeight="1">
      <c r="A198" s="370"/>
      <c r="B198" s="391"/>
      <c r="C198" s="391"/>
      <c r="D198" s="295"/>
      <c r="E198" s="207"/>
      <c r="F198" s="208"/>
      <c r="G198" s="295"/>
      <c r="H198" s="207"/>
      <c r="I198" s="208"/>
      <c r="J198" s="295"/>
      <c r="K198" s="207"/>
      <c r="L198" s="208"/>
      <c r="M198" s="295"/>
      <c r="N198" s="207"/>
      <c r="O198" s="208"/>
      <c r="P198" s="295"/>
      <c r="Q198" s="207"/>
      <c r="R198" s="208"/>
      <c r="S198" s="295"/>
      <c r="T198" s="207"/>
      <c r="U198" s="208"/>
      <c r="V198" s="175"/>
      <c r="Y198" s="370"/>
      <c r="Z198" s="370"/>
      <c r="AA198" s="370"/>
      <c r="AB198" s="370"/>
      <c r="AC198" s="370"/>
      <c r="AD198" s="370"/>
      <c r="AE198" s="370"/>
      <c r="AF198" s="370"/>
      <c r="AG198" s="370"/>
      <c r="AH198" s="370"/>
      <c r="AI198" s="370"/>
      <c r="AJ198" s="370"/>
      <c r="AK198" s="370"/>
      <c r="AL198" s="370"/>
      <c r="AM198" s="370"/>
      <c r="AN198" s="370"/>
    </row>
    <row r="199">
      <c r="A199" s="370"/>
      <c r="B199" s="391"/>
      <c r="C199" s="392" t="s">
        <v>38</v>
      </c>
      <c r="D199" s="395"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110"/>
      <c r="F199" s="13"/>
      <c r="G199" s="395"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P00002</v>
      </c>
      <c r="H199" s="110"/>
      <c r="I199" s="13"/>
      <c r="J199" s="395"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110"/>
      <c r="L199" s="13"/>
      <c r="M199" s="395"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110"/>
      <c r="O199" s="13"/>
      <c r="P199" s="395"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110"/>
      <c r="R199" s="13"/>
      <c r="S199" s="395"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110"/>
      <c r="U199" s="13"/>
      <c r="V199" s="931"/>
      <c r="Y199" s="370"/>
      <c r="Z199" s="370"/>
      <c r="AA199" s="370"/>
      <c r="AB199" s="370"/>
      <c r="AC199" s="370"/>
      <c r="AD199" s="370"/>
      <c r="AE199" s="370"/>
      <c r="AF199" s="370"/>
      <c r="AG199" s="370"/>
      <c r="AH199" s="370"/>
      <c r="AI199" s="370"/>
      <c r="AJ199" s="370"/>
      <c r="AK199" s="370"/>
      <c r="AL199" s="370"/>
      <c r="AM199" s="370"/>
      <c r="AN199" s="370"/>
    </row>
    <row r="200">
      <c r="A200" s="370"/>
      <c r="B200" s="391"/>
      <c r="C200" s="394" t="s">
        <v>279</v>
      </c>
      <c r="D200" s="395" t="str">
        <f>'①ひな形'!AE37</f>
        <v/>
      </c>
      <c r="E200" s="110"/>
      <c r="F200" s="13"/>
      <c r="G200" s="395" t="str">
        <f>'①ひな形'!AF37</f>
        <v>Natsuki.K</v>
      </c>
      <c r="H200" s="110"/>
      <c r="I200" s="13"/>
      <c r="J200" s="395" t="str">
        <f>'①ひな形'!AG37</f>
        <v/>
      </c>
      <c r="K200" s="110"/>
      <c r="L200" s="13"/>
      <c r="M200" s="395" t="str">
        <f>'①ひな形'!AH37</f>
        <v/>
      </c>
      <c r="N200" s="110"/>
      <c r="O200" s="13"/>
      <c r="P200" s="395" t="str">
        <f>'①ひな形'!AI37</f>
        <v/>
      </c>
      <c r="Q200" s="110"/>
      <c r="R200" s="13"/>
      <c r="S200" s="395" t="str">
        <f>'①ひな形'!AJ37</f>
        <v/>
      </c>
      <c r="T200" s="110"/>
      <c r="U200" s="13"/>
      <c r="V200" s="930"/>
      <c r="Y200" s="370"/>
      <c r="Z200" s="370"/>
      <c r="AA200" s="370"/>
      <c r="AB200" s="370"/>
      <c r="AC200" s="370"/>
      <c r="AD200" s="370"/>
      <c r="AE200" s="370"/>
      <c r="AF200" s="370"/>
      <c r="AG200" s="370"/>
      <c r="AH200" s="370"/>
      <c r="AI200" s="370"/>
      <c r="AJ200" s="370"/>
      <c r="AK200" s="370"/>
      <c r="AL200" s="370"/>
      <c r="AM200" s="370"/>
      <c r="AN200" s="370"/>
    </row>
    <row r="201">
      <c r="A201" s="370"/>
      <c r="B201" s="396"/>
      <c r="C201" s="405" t="s">
        <v>280</v>
      </c>
      <c r="D201" s="395" t="str">
        <f>VLOOKUP(D200,'①ひな形'!$C$4:$E$15,3,FALSE)</f>
        <v>#N/A</v>
      </c>
      <c r="E201" s="110"/>
      <c r="F201" s="13"/>
      <c r="G201" s="395">
        <f>VLOOKUP(G200,'①ひな形'!$C$4:$E$15,3,FALSE)</f>
        <v>2835</v>
      </c>
      <c r="H201" s="110"/>
      <c r="I201" s="13"/>
      <c r="J201" s="395" t="str">
        <f>VLOOKUP(J200,'①ひな形'!$C$4:$E$15,3,FALSE)</f>
        <v>#N/A</v>
      </c>
      <c r="K201" s="110"/>
      <c r="L201" s="13"/>
      <c r="M201" s="395" t="str">
        <f>VLOOKUP(M200,'①ひな形'!$C$4:$E$15,3,FALSE)</f>
        <v>#N/A</v>
      </c>
      <c r="N201" s="110"/>
      <c r="O201" s="13"/>
      <c r="P201" s="395" t="str">
        <f>VLOOKUP(P200,'①ひな形'!$C$4:$E$15,3,FALSE)</f>
        <v>#N/A</v>
      </c>
      <c r="Q201" s="110"/>
      <c r="R201" s="13"/>
      <c r="S201" s="395" t="str">
        <f>VLOOKUP(S200,'①ひな形'!$C$4:$E$15,3,FALSE)</f>
        <v>#N/A</v>
      </c>
      <c r="T201" s="110"/>
      <c r="U201" s="13"/>
      <c r="V201" s="931"/>
      <c r="Y201" s="370"/>
      <c r="Z201" s="370"/>
      <c r="AA201" s="370"/>
      <c r="AB201" s="370"/>
      <c r="AC201" s="370"/>
      <c r="AD201" s="370"/>
      <c r="AE201" s="370"/>
      <c r="AF201" s="370"/>
      <c r="AG201" s="370"/>
      <c r="AH201" s="370"/>
      <c r="AI201" s="370"/>
      <c r="AJ201" s="370"/>
      <c r="AK201" s="370"/>
      <c r="AL201" s="370"/>
      <c r="AM201" s="370"/>
      <c r="AN201" s="370"/>
    </row>
    <row r="202">
      <c r="A202" s="370"/>
      <c r="B202" s="383" t="s">
        <v>467</v>
      </c>
      <c r="C202" s="398" t="s">
        <v>277</v>
      </c>
      <c r="D202" s="388" t="str">
        <f>'②PDF'!B145</f>
        <v/>
      </c>
      <c r="E202" s="423" t="str">
        <f>'②PDF'!C145</f>
        <v/>
      </c>
      <c r="F202" s="390" t="str">
        <f>'②PDF'!D145</f>
        <v/>
      </c>
      <c r="G202" s="385" t="str">
        <f>'②PDF'!E145</f>
        <v>close</v>
      </c>
      <c r="H202" s="423" t="str">
        <f>'②PDF'!F145</f>
        <v/>
      </c>
      <c r="I202" s="390" t="str">
        <f>'②PDF'!G145</f>
        <v/>
      </c>
      <c r="J202" s="388" t="str">
        <f>'②PDF'!H145</f>
        <v/>
      </c>
      <c r="K202" s="423" t="str">
        <f>'②PDF'!I145</f>
        <v/>
      </c>
      <c r="L202" s="390" t="str">
        <f>'②PDF'!J145</f>
        <v/>
      </c>
      <c r="M202" s="388" t="str">
        <f>'②PDF'!K145</f>
        <v/>
      </c>
      <c r="N202" s="423" t="str">
        <f>'②PDF'!L145</f>
        <v/>
      </c>
      <c r="O202" s="390" t="str">
        <f>'②PDF'!M145</f>
        <v/>
      </c>
      <c r="P202" s="388" t="str">
        <f>'②PDF'!N145</f>
        <v/>
      </c>
      <c r="Q202" s="423" t="str">
        <f>'②PDF'!O145</f>
        <v/>
      </c>
      <c r="R202" s="390" t="str">
        <f>'②PDF'!P145</f>
        <v/>
      </c>
      <c r="S202" s="388" t="str">
        <f>'②PDF'!Q145</f>
        <v/>
      </c>
      <c r="T202" s="423" t="str">
        <f>'②PDF'!R145</f>
        <v/>
      </c>
      <c r="U202" s="932" t="str">
        <f>'②PDF'!S145</f>
        <v/>
      </c>
      <c r="V202" s="927"/>
      <c r="W202" s="353"/>
      <c r="X202" s="928"/>
      <c r="Y202" s="370"/>
      <c r="Z202" s="370"/>
      <c r="AA202" s="370"/>
      <c r="AB202" s="370"/>
      <c r="AC202" s="370"/>
      <c r="AD202" s="370"/>
      <c r="AE202" s="370"/>
      <c r="AF202" s="370"/>
      <c r="AG202" s="370"/>
      <c r="AH202" s="370"/>
      <c r="AI202" s="370"/>
      <c r="AJ202" s="370"/>
      <c r="AK202" s="370"/>
      <c r="AL202" s="370"/>
      <c r="AM202" s="370"/>
      <c r="AN202" s="370"/>
    </row>
    <row r="203" ht="18.75" customHeight="1">
      <c r="A203" s="370"/>
      <c r="B203" s="391"/>
      <c r="C203" s="392" t="s">
        <v>278</v>
      </c>
      <c r="D203" s="406"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48"/>
      <c r="F203" s="28"/>
      <c r="G203" s="406"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48"/>
      <c r="I203" s="28"/>
      <c r="J203" s="406"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48"/>
      <c r="L203" s="28"/>
      <c r="M203" s="406"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48"/>
      <c r="O203" s="28"/>
      <c r="P203" s="406"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48"/>
      <c r="R203" s="28"/>
      <c r="S203" s="406"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48"/>
      <c r="U203" s="28"/>
      <c r="V203" s="929"/>
      <c r="Y203" s="370"/>
      <c r="Z203" s="370"/>
      <c r="AA203" s="370"/>
      <c r="AB203" s="370"/>
      <c r="AC203" s="370"/>
      <c r="AD203" s="370"/>
      <c r="AE203" s="370"/>
      <c r="AF203" s="370"/>
      <c r="AG203" s="370"/>
      <c r="AH203" s="370"/>
      <c r="AI203" s="370"/>
      <c r="AJ203" s="370"/>
      <c r="AK203" s="370"/>
      <c r="AL203" s="370"/>
      <c r="AM203" s="370"/>
      <c r="AN203" s="370"/>
    </row>
    <row r="204" ht="18.75" customHeight="1">
      <c r="A204" s="370"/>
      <c r="B204" s="391"/>
      <c r="C204" s="391"/>
      <c r="D204" s="295"/>
      <c r="E204" s="207"/>
      <c r="F204" s="208"/>
      <c r="G204" s="295"/>
      <c r="H204" s="207"/>
      <c r="I204" s="208"/>
      <c r="J204" s="295"/>
      <c r="K204" s="207"/>
      <c r="L204" s="208"/>
      <c r="M204" s="295"/>
      <c r="N204" s="207"/>
      <c r="O204" s="208"/>
      <c r="P204" s="295"/>
      <c r="Q204" s="207"/>
      <c r="R204" s="208"/>
      <c r="S204" s="295"/>
      <c r="T204" s="207"/>
      <c r="U204" s="208"/>
      <c r="V204" s="175"/>
      <c r="Y204" s="370"/>
      <c r="Z204" s="370"/>
      <c r="AA204" s="370"/>
      <c r="AB204" s="370"/>
      <c r="AC204" s="370"/>
      <c r="AD204" s="370"/>
      <c r="AE204" s="370"/>
      <c r="AF204" s="370"/>
      <c r="AG204" s="370"/>
      <c r="AH204" s="370"/>
      <c r="AI204" s="370"/>
      <c r="AJ204" s="370"/>
      <c r="AK204" s="370"/>
      <c r="AL204" s="370"/>
      <c r="AM204" s="370"/>
      <c r="AN204" s="370"/>
    </row>
    <row r="205">
      <c r="A205" s="370"/>
      <c r="B205" s="391"/>
      <c r="C205" s="392" t="s">
        <v>38</v>
      </c>
      <c r="D205" s="395"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110"/>
      <c r="F205" s="13"/>
      <c r="G205" s="395"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110"/>
      <c r="I205" s="13"/>
      <c r="J205" s="395"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110"/>
      <c r="L205" s="13"/>
      <c r="M205" s="395"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110"/>
      <c r="O205" s="13"/>
      <c r="P205" s="395"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110"/>
      <c r="R205" s="13"/>
      <c r="S205" s="395"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110"/>
      <c r="U205" s="13"/>
      <c r="V205" s="931"/>
      <c r="Y205" s="370"/>
      <c r="Z205" s="370"/>
      <c r="AA205" s="370"/>
      <c r="AB205" s="370"/>
      <c r="AC205" s="370"/>
      <c r="AD205" s="370"/>
      <c r="AE205" s="370"/>
      <c r="AF205" s="370"/>
      <c r="AG205" s="370"/>
      <c r="AH205" s="370"/>
      <c r="AI205" s="370"/>
      <c r="AJ205" s="370"/>
      <c r="AK205" s="370"/>
      <c r="AL205" s="370"/>
      <c r="AM205" s="370"/>
      <c r="AN205" s="370"/>
    </row>
    <row r="206">
      <c r="A206" s="370"/>
      <c r="B206" s="391"/>
      <c r="C206" s="394" t="s">
        <v>279</v>
      </c>
      <c r="D206" s="395" t="str">
        <f>'①ひな形'!AE39</f>
        <v/>
      </c>
      <c r="E206" s="110"/>
      <c r="F206" s="13"/>
      <c r="G206" s="395" t="str">
        <f>'①ひな形'!AF39</f>
        <v/>
      </c>
      <c r="H206" s="110"/>
      <c r="I206" s="13"/>
      <c r="J206" s="395" t="str">
        <f>'①ひな形'!AG39</f>
        <v/>
      </c>
      <c r="K206" s="110"/>
      <c r="L206" s="13"/>
      <c r="M206" s="395" t="str">
        <f>'①ひな形'!AH39</f>
        <v/>
      </c>
      <c r="N206" s="110"/>
      <c r="O206" s="13"/>
      <c r="P206" s="395" t="str">
        <f>'①ひな形'!AI39</f>
        <v/>
      </c>
      <c r="Q206" s="110"/>
      <c r="R206" s="13"/>
      <c r="S206" s="395" t="str">
        <f>'①ひな形'!AJ39</f>
        <v/>
      </c>
      <c r="T206" s="110"/>
      <c r="U206" s="13"/>
      <c r="V206" s="930"/>
      <c r="Y206" s="370"/>
      <c r="Z206" s="370"/>
      <c r="AA206" s="370"/>
      <c r="AB206" s="370"/>
      <c r="AC206" s="370"/>
      <c r="AD206" s="370"/>
      <c r="AE206" s="370"/>
      <c r="AF206" s="370"/>
      <c r="AG206" s="370"/>
      <c r="AH206" s="370"/>
      <c r="AI206" s="370"/>
      <c r="AJ206" s="370"/>
      <c r="AK206" s="370"/>
      <c r="AL206" s="370"/>
      <c r="AM206" s="370"/>
      <c r="AN206" s="370"/>
    </row>
    <row r="207">
      <c r="A207" s="370"/>
      <c r="B207" s="396"/>
      <c r="C207" s="405" t="s">
        <v>280</v>
      </c>
      <c r="D207" s="395" t="str">
        <f>VLOOKUP(D206,'①ひな形'!$C$4:$E$15,3,FALSE)</f>
        <v>#N/A</v>
      </c>
      <c r="E207" s="110"/>
      <c r="F207" s="13"/>
      <c r="G207" s="395" t="str">
        <f>VLOOKUP(G206,'①ひな形'!$C$4:$E$15,3,FALSE)</f>
        <v>#N/A</v>
      </c>
      <c r="H207" s="110"/>
      <c r="I207" s="13"/>
      <c r="J207" s="395" t="str">
        <f>VLOOKUP(J206,'①ひな形'!$C$4:$E$15,3,FALSE)</f>
        <v>#N/A</v>
      </c>
      <c r="K207" s="110"/>
      <c r="L207" s="13"/>
      <c r="M207" s="395" t="str">
        <f>VLOOKUP(M206,'①ひな形'!$C$4:$E$15,3,FALSE)</f>
        <v>#N/A</v>
      </c>
      <c r="N207" s="110"/>
      <c r="O207" s="13"/>
      <c r="P207" s="395" t="str">
        <f>VLOOKUP(P206,'①ひな形'!$C$4:$E$15,3,FALSE)</f>
        <v>#N/A</v>
      </c>
      <c r="Q207" s="110"/>
      <c r="R207" s="13"/>
      <c r="S207" s="395" t="str">
        <f>VLOOKUP(S206,'①ひな形'!$C$4:$E$15,3,FALSE)</f>
        <v>#N/A</v>
      </c>
      <c r="T207" s="110"/>
      <c r="U207" s="13"/>
      <c r="V207" s="931"/>
      <c r="Y207" s="370"/>
      <c r="Z207" s="370"/>
      <c r="AA207" s="370"/>
      <c r="AB207" s="370"/>
      <c r="AC207" s="370"/>
      <c r="AD207" s="370"/>
      <c r="AE207" s="370"/>
      <c r="AF207" s="370"/>
      <c r="AG207" s="370"/>
      <c r="AH207" s="370"/>
      <c r="AI207" s="370"/>
      <c r="AJ207" s="370"/>
      <c r="AK207" s="370"/>
      <c r="AL207" s="370"/>
      <c r="AM207" s="370"/>
      <c r="AN207" s="370"/>
    </row>
    <row r="208">
      <c r="A208" s="370"/>
      <c r="B208" s="383" t="s">
        <v>468</v>
      </c>
      <c r="C208" s="398" t="s">
        <v>277</v>
      </c>
      <c r="D208" s="388" t="str">
        <f>'②PDF'!B149</f>
        <v/>
      </c>
      <c r="E208" s="423" t="str">
        <f>'②PDF'!C149</f>
        <v/>
      </c>
      <c r="F208" s="390" t="str">
        <f>'②PDF'!D149</f>
        <v/>
      </c>
      <c r="G208" s="388" t="str">
        <f>'②PDF'!E149</f>
        <v/>
      </c>
      <c r="H208" s="423" t="str">
        <f>'②PDF'!F149</f>
        <v/>
      </c>
      <c r="I208" s="390" t="str">
        <f>'②PDF'!G149</f>
        <v/>
      </c>
      <c r="J208" s="388" t="str">
        <f>'②PDF'!H149</f>
        <v/>
      </c>
      <c r="K208" s="423" t="str">
        <f>'②PDF'!I149</f>
        <v/>
      </c>
      <c r="L208" s="390" t="str">
        <f>'②PDF'!J149</f>
        <v/>
      </c>
      <c r="M208" s="388" t="str">
        <f>'②PDF'!K149</f>
        <v/>
      </c>
      <c r="N208" s="423" t="str">
        <f>'②PDF'!L149</f>
        <v/>
      </c>
      <c r="O208" s="390" t="str">
        <f>'②PDF'!M149</f>
        <v/>
      </c>
      <c r="P208" s="388" t="str">
        <f>'②PDF'!N149</f>
        <v/>
      </c>
      <c r="Q208" s="423" t="str">
        <f>'②PDF'!O149</f>
        <v/>
      </c>
      <c r="R208" s="390" t="str">
        <f>'②PDF'!P149</f>
        <v/>
      </c>
      <c r="S208" s="388" t="str">
        <f>'②PDF'!Q149</f>
        <v/>
      </c>
      <c r="T208" s="423" t="str">
        <f>'②PDF'!R149</f>
        <v/>
      </c>
      <c r="U208" s="932" t="str">
        <f>'②PDF'!S149</f>
        <v/>
      </c>
      <c r="V208" s="927"/>
      <c r="W208" s="353"/>
      <c r="X208" s="928"/>
      <c r="Y208" s="370"/>
      <c r="Z208" s="370"/>
      <c r="AA208" s="370"/>
      <c r="AB208" s="370"/>
      <c r="AC208" s="370"/>
      <c r="AD208" s="370"/>
      <c r="AE208" s="370"/>
      <c r="AF208" s="370"/>
      <c r="AG208" s="370"/>
      <c r="AH208" s="370"/>
      <c r="AI208" s="370"/>
      <c r="AJ208" s="370"/>
      <c r="AK208" s="370"/>
      <c r="AL208" s="370"/>
      <c r="AM208" s="370"/>
      <c r="AN208" s="370"/>
    </row>
    <row r="209" ht="18.75" customHeight="1">
      <c r="A209" s="370"/>
      <c r="B209" s="391"/>
      <c r="C209" s="392" t="s">
        <v>278</v>
      </c>
      <c r="D209" s="406"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48"/>
      <c r="F209" s="28"/>
      <c r="G209" s="406"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48"/>
      <c r="I209" s="28"/>
      <c r="J209" s="406"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48"/>
      <c r="L209" s="28"/>
      <c r="M209" s="406"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48"/>
      <c r="O209" s="28"/>
      <c r="P209" s="406"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148"/>
      <c r="R209" s="28"/>
      <c r="S209" s="406"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148"/>
      <c r="U209" s="28"/>
      <c r="V209" s="929"/>
      <c r="Y209" s="370"/>
      <c r="Z209" s="370"/>
      <c r="AA209" s="370"/>
      <c r="AB209" s="370"/>
      <c r="AC209" s="370"/>
      <c r="AD209" s="370"/>
      <c r="AE209" s="370"/>
      <c r="AF209" s="370"/>
      <c r="AG209" s="370"/>
      <c r="AH209" s="370"/>
      <c r="AI209" s="370"/>
      <c r="AJ209" s="370"/>
      <c r="AK209" s="370"/>
      <c r="AL209" s="370"/>
      <c r="AM209" s="370"/>
      <c r="AN209" s="370"/>
    </row>
    <row r="210" ht="18.75" customHeight="1">
      <c r="A210" s="370"/>
      <c r="B210" s="391"/>
      <c r="C210" s="391"/>
      <c r="D210" s="295"/>
      <c r="E210" s="207"/>
      <c r="F210" s="208"/>
      <c r="G210" s="295"/>
      <c r="H210" s="207"/>
      <c r="I210" s="208"/>
      <c r="J210" s="295"/>
      <c r="K210" s="207"/>
      <c r="L210" s="208"/>
      <c r="M210" s="295"/>
      <c r="N210" s="207"/>
      <c r="O210" s="208"/>
      <c r="P210" s="295"/>
      <c r="Q210" s="207"/>
      <c r="R210" s="208"/>
      <c r="S210" s="295"/>
      <c r="T210" s="207"/>
      <c r="U210" s="208"/>
      <c r="V210" s="175"/>
      <c r="Y210" s="370"/>
      <c r="Z210" s="370"/>
      <c r="AA210" s="370"/>
      <c r="AB210" s="370"/>
      <c r="AC210" s="370"/>
      <c r="AD210" s="370"/>
      <c r="AE210" s="370"/>
      <c r="AF210" s="370"/>
      <c r="AG210" s="370"/>
      <c r="AH210" s="370"/>
      <c r="AI210" s="370"/>
      <c r="AJ210" s="370"/>
      <c r="AK210" s="370"/>
      <c r="AL210" s="370"/>
      <c r="AM210" s="370"/>
      <c r="AN210" s="370"/>
    </row>
    <row r="211">
      <c r="A211" s="370"/>
      <c r="B211" s="391"/>
      <c r="C211" s="392" t="s">
        <v>38</v>
      </c>
      <c r="D211" s="395"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110"/>
      <c r="F211" s="13"/>
      <c r="G211" s="395"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110"/>
      <c r="I211" s="13"/>
      <c r="J211" s="395"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110"/>
      <c r="L211" s="13"/>
      <c r="M211" s="395"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110"/>
      <c r="O211" s="13"/>
      <c r="P211" s="395"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110"/>
      <c r="R211" s="13"/>
      <c r="S211" s="395"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110"/>
      <c r="U211" s="13"/>
      <c r="V211" s="931"/>
      <c r="Y211" s="370"/>
      <c r="Z211" s="370"/>
      <c r="AA211" s="370"/>
      <c r="AB211" s="370"/>
      <c r="AC211" s="370"/>
      <c r="AD211" s="370"/>
      <c r="AE211" s="370"/>
      <c r="AF211" s="370"/>
      <c r="AG211" s="370"/>
      <c r="AH211" s="370"/>
      <c r="AI211" s="370"/>
      <c r="AJ211" s="370"/>
      <c r="AK211" s="370"/>
      <c r="AL211" s="370"/>
      <c r="AM211" s="370"/>
      <c r="AN211" s="370"/>
    </row>
    <row r="212">
      <c r="A212" s="370"/>
      <c r="B212" s="391"/>
      <c r="C212" s="394" t="s">
        <v>279</v>
      </c>
      <c r="D212" s="395" t="str">
        <f>'①ひな形'!AE41</f>
        <v/>
      </c>
      <c r="E212" s="110"/>
      <c r="F212" s="13"/>
      <c r="G212" s="395" t="str">
        <f>'①ひな形'!AF41</f>
        <v/>
      </c>
      <c r="H212" s="110"/>
      <c r="I212" s="13"/>
      <c r="J212" s="395" t="str">
        <f>'①ひな形'!AG41</f>
        <v/>
      </c>
      <c r="K212" s="110"/>
      <c r="L212" s="13"/>
      <c r="M212" s="395" t="str">
        <f>'①ひな形'!AH41</f>
        <v/>
      </c>
      <c r="N212" s="110"/>
      <c r="O212" s="13"/>
      <c r="P212" s="395" t="str">
        <f>'①ひな形'!AI41</f>
        <v/>
      </c>
      <c r="Q212" s="110"/>
      <c r="R212" s="13"/>
      <c r="S212" s="395" t="str">
        <f>'①ひな形'!AJ41</f>
        <v/>
      </c>
      <c r="T212" s="110"/>
      <c r="U212" s="13"/>
      <c r="V212" s="930"/>
      <c r="Y212" s="370"/>
      <c r="Z212" s="370"/>
      <c r="AA212" s="370"/>
      <c r="AB212" s="370"/>
      <c r="AC212" s="370"/>
      <c r="AD212" s="370"/>
      <c r="AE212" s="370"/>
      <c r="AF212" s="370"/>
      <c r="AG212" s="370"/>
      <c r="AH212" s="370"/>
      <c r="AI212" s="370"/>
      <c r="AJ212" s="370"/>
      <c r="AK212" s="370"/>
      <c r="AL212" s="370"/>
      <c r="AM212" s="370"/>
      <c r="AN212" s="370"/>
    </row>
    <row r="213">
      <c r="A213" s="370"/>
      <c r="B213" s="396"/>
      <c r="C213" s="405" t="s">
        <v>280</v>
      </c>
      <c r="D213" s="395" t="str">
        <f>VLOOKUP(D212,'①ひな形'!$C$4:$E$15,3,FALSE)</f>
        <v>#N/A</v>
      </c>
      <c r="E213" s="110"/>
      <c r="F213" s="13"/>
      <c r="G213" s="395" t="str">
        <f>VLOOKUP(G212,'①ひな形'!$C$4:$E$15,3,FALSE)</f>
        <v>#N/A</v>
      </c>
      <c r="H213" s="110"/>
      <c r="I213" s="13"/>
      <c r="J213" s="395" t="str">
        <f>VLOOKUP(J212,'①ひな形'!$C$4:$E$15,3,FALSE)</f>
        <v>#N/A</v>
      </c>
      <c r="K213" s="110"/>
      <c r="L213" s="13"/>
      <c r="M213" s="395" t="str">
        <f>VLOOKUP(M212,'①ひな形'!$C$4:$E$15,3,FALSE)</f>
        <v>#N/A</v>
      </c>
      <c r="N213" s="110"/>
      <c r="O213" s="13"/>
      <c r="P213" s="395" t="str">
        <f>VLOOKUP(P212,'①ひな形'!$C$4:$E$15,3,FALSE)</f>
        <v>#N/A</v>
      </c>
      <c r="Q213" s="110"/>
      <c r="R213" s="13"/>
      <c r="S213" s="395" t="str">
        <f>VLOOKUP(S212,'①ひな形'!$C$4:$E$15,3,FALSE)</f>
        <v>#N/A</v>
      </c>
      <c r="T213" s="110"/>
      <c r="U213" s="13"/>
      <c r="V213" s="931"/>
      <c r="Y213" s="370"/>
      <c r="Z213" s="370"/>
      <c r="AA213" s="370"/>
      <c r="AB213" s="370"/>
      <c r="AC213" s="370"/>
      <c r="AD213" s="370"/>
      <c r="AE213" s="370"/>
      <c r="AF213" s="370"/>
      <c r="AG213" s="370"/>
      <c r="AH213" s="370"/>
      <c r="AI213" s="370"/>
      <c r="AJ213" s="370"/>
      <c r="AK213" s="370"/>
      <c r="AL213" s="370"/>
      <c r="AM213" s="370"/>
      <c r="AN213" s="370"/>
    </row>
    <row r="214">
      <c r="A214" s="370"/>
      <c r="B214" s="383" t="s">
        <v>469</v>
      </c>
      <c r="C214" s="398" t="s">
        <v>277</v>
      </c>
      <c r="D214" s="385">
        <f>'②PDF'!B153</f>
        <v>1800</v>
      </c>
      <c r="E214" s="386" t="str">
        <f>'②PDF'!C153</f>
        <v>～</v>
      </c>
      <c r="F214" s="387">
        <f>'②PDF'!D153</f>
        <v>1900</v>
      </c>
      <c r="G214" s="388" t="str">
        <f>'②PDF'!E153</f>
        <v/>
      </c>
      <c r="H214" s="389" t="str">
        <f>'②PDF'!F153</f>
        <v/>
      </c>
      <c r="I214" s="390" t="str">
        <f>'②PDF'!G153</f>
        <v/>
      </c>
      <c r="J214" s="388" t="str">
        <f>'②PDF'!H153</f>
        <v/>
      </c>
      <c r="K214" s="389" t="str">
        <f>'②PDF'!I153</f>
        <v/>
      </c>
      <c r="L214" s="390" t="str">
        <f>'②PDF'!J153</f>
        <v/>
      </c>
      <c r="M214" s="388" t="str">
        <f>'②PDF'!K153</f>
        <v/>
      </c>
      <c r="N214" s="389" t="str">
        <f>'②PDF'!L153</f>
        <v/>
      </c>
      <c r="O214" s="390" t="str">
        <f>'②PDF'!M153</f>
        <v/>
      </c>
      <c r="P214" s="385">
        <f>'②PDF'!N153</f>
        <v>1800</v>
      </c>
      <c r="Q214" s="386" t="str">
        <f>'②PDF'!O153</f>
        <v>～</v>
      </c>
      <c r="R214" s="387">
        <f>'②PDF'!P153</f>
        <v>1900</v>
      </c>
      <c r="S214" s="385">
        <f>'②PDF'!Q153</f>
        <v>1800</v>
      </c>
      <c r="T214" s="386" t="str">
        <f>'②PDF'!R153</f>
        <v>～</v>
      </c>
      <c r="U214" s="926">
        <f>'②PDF'!S153</f>
        <v>1900</v>
      </c>
      <c r="V214" s="927"/>
      <c r="W214" s="352"/>
      <c r="X214" s="928"/>
      <c r="Y214" s="370"/>
      <c r="Z214" s="370"/>
      <c r="AA214" s="370"/>
      <c r="AB214" s="370"/>
      <c r="AC214" s="370"/>
      <c r="AD214" s="370"/>
      <c r="AE214" s="370"/>
      <c r="AF214" s="370"/>
      <c r="AG214" s="370"/>
      <c r="AH214" s="370"/>
      <c r="AI214" s="370"/>
      <c r="AJ214" s="370"/>
      <c r="AK214" s="370"/>
      <c r="AL214" s="370"/>
      <c r="AM214" s="370"/>
      <c r="AN214" s="370"/>
    </row>
    <row r="215" ht="18.75" customHeight="1">
      <c r="A215" s="370"/>
      <c r="B215" s="391"/>
      <c r="C215" s="392" t="s">
        <v>278</v>
      </c>
      <c r="D215" s="393"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Hip＆Leg🔰</v>
      </c>
      <c r="E215" s="148"/>
      <c r="F215" s="28"/>
      <c r="G215" s="393"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#N/A</v>
      </c>
      <c r="H215" s="148"/>
      <c r="I215" s="28"/>
      <c r="J215" s="393"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#N/A</v>
      </c>
      <c r="K215" s="148"/>
      <c r="L215" s="28"/>
      <c r="M215" s="393"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#N/A</v>
      </c>
      <c r="N215" s="148"/>
      <c r="O215" s="28"/>
      <c r="P215" s="393"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Basic🔰</v>
      </c>
      <c r="Q215" s="148"/>
      <c r="R215" s="28"/>
      <c r="S215" s="393"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Back＆Arm🔰</v>
      </c>
      <c r="T215" s="148"/>
      <c r="U215" s="28"/>
      <c r="V215" s="929"/>
      <c r="Y215" s="370"/>
      <c r="Z215" s="370"/>
      <c r="AA215" s="370"/>
      <c r="AB215" s="370"/>
      <c r="AC215" s="370"/>
      <c r="AD215" s="370"/>
      <c r="AE215" s="370"/>
      <c r="AF215" s="370"/>
      <c r="AG215" s="370"/>
      <c r="AH215" s="370"/>
      <c r="AI215" s="370"/>
      <c r="AJ215" s="370"/>
      <c r="AK215" s="370"/>
      <c r="AL215" s="370"/>
      <c r="AM215" s="370"/>
      <c r="AN215" s="370"/>
    </row>
    <row r="216" ht="18.75" customHeight="1">
      <c r="A216" s="370"/>
      <c r="B216" s="391"/>
      <c r="C216" s="391"/>
      <c r="D216" s="295"/>
      <c r="E216" s="207"/>
      <c r="F216" s="208"/>
      <c r="G216" s="295"/>
      <c r="H216" s="207"/>
      <c r="I216" s="208"/>
      <c r="J216" s="295"/>
      <c r="K216" s="207"/>
      <c r="L216" s="208"/>
      <c r="M216" s="295"/>
      <c r="N216" s="207"/>
      <c r="O216" s="208"/>
      <c r="P216" s="295"/>
      <c r="Q216" s="207"/>
      <c r="R216" s="208"/>
      <c r="S216" s="295"/>
      <c r="T216" s="207"/>
      <c r="U216" s="208"/>
      <c r="V216" s="175"/>
      <c r="Y216" s="370"/>
      <c r="Z216" s="370"/>
      <c r="AA216" s="370"/>
      <c r="AB216" s="370"/>
      <c r="AC216" s="370"/>
      <c r="AD216" s="370"/>
      <c r="AE216" s="370"/>
      <c r="AF216" s="370"/>
      <c r="AG216" s="370"/>
      <c r="AH216" s="370"/>
      <c r="AI216" s="370"/>
      <c r="AJ216" s="370"/>
      <c r="AK216" s="370"/>
      <c r="AL216" s="370"/>
      <c r="AM216" s="370"/>
      <c r="AN216" s="370"/>
    </row>
    <row r="217">
      <c r="A217" s="370"/>
      <c r="B217" s="391"/>
      <c r="C217" s="392" t="s">
        <v>38</v>
      </c>
      <c r="D217" s="382"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P00007</v>
      </c>
      <c r="E217" s="110"/>
      <c r="F217" s="13"/>
      <c r="G217" s="382"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#N/A</v>
      </c>
      <c r="H217" s="110"/>
      <c r="I217" s="13"/>
      <c r="J217" s="382"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#N/A</v>
      </c>
      <c r="K217" s="110"/>
      <c r="L217" s="13"/>
      <c r="M217" s="382"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#N/A</v>
      </c>
      <c r="N217" s="110"/>
      <c r="O217" s="13"/>
      <c r="P217" s="382"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P00002</v>
      </c>
      <c r="Q217" s="110"/>
      <c r="R217" s="13"/>
      <c r="S217" s="382"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P00009</v>
      </c>
      <c r="T217" s="110"/>
      <c r="U217" s="13"/>
      <c r="V217" s="381"/>
      <c r="Y217" s="370"/>
      <c r="Z217" s="370"/>
      <c r="AA217" s="370"/>
      <c r="AB217" s="370"/>
      <c r="AC217" s="370"/>
      <c r="AD217" s="370"/>
      <c r="AE217" s="370"/>
      <c r="AF217" s="370"/>
      <c r="AG217" s="370"/>
      <c r="AH217" s="370"/>
      <c r="AI217" s="370"/>
      <c r="AJ217" s="370"/>
      <c r="AK217" s="370"/>
      <c r="AL217" s="370"/>
      <c r="AM217" s="370"/>
      <c r="AN217" s="370"/>
    </row>
    <row r="218">
      <c r="A218" s="370"/>
      <c r="B218" s="391"/>
      <c r="C218" s="394" t="s">
        <v>279</v>
      </c>
      <c r="D218" s="382" t="str">
        <f>'①ひな形'!AE43</f>
        <v>mai.h</v>
      </c>
      <c r="E218" s="110"/>
      <c r="F218" s="13"/>
      <c r="G218" s="382" t="str">
        <f>'①ひな形'!AF43</f>
        <v/>
      </c>
      <c r="H218" s="110"/>
      <c r="I218" s="13"/>
      <c r="J218" s="382" t="str">
        <f>'①ひな形'!AG43</f>
        <v/>
      </c>
      <c r="K218" s="110"/>
      <c r="L218" s="13"/>
      <c r="M218" s="382" t="str">
        <f>'①ひな形'!AH43</f>
        <v/>
      </c>
      <c r="N218" s="110"/>
      <c r="O218" s="13"/>
      <c r="P218" s="382" t="str">
        <f>'①ひな形'!AI45</f>
        <v>sachi.s</v>
      </c>
      <c r="Q218" s="110"/>
      <c r="R218" s="13"/>
      <c r="S218" s="382" t="str">
        <f>'①ひな形'!AJ43</f>
        <v>mai.h</v>
      </c>
      <c r="T218" s="110"/>
      <c r="U218" s="13"/>
      <c r="V218" s="930"/>
      <c r="Y218" s="370"/>
      <c r="Z218" s="370"/>
      <c r="AA218" s="370"/>
      <c r="AB218" s="370"/>
      <c r="AC218" s="370"/>
      <c r="AD218" s="370"/>
      <c r="AE218" s="370"/>
      <c r="AF218" s="370"/>
      <c r="AG218" s="370"/>
      <c r="AH218" s="370"/>
      <c r="AI218" s="370"/>
      <c r="AJ218" s="370"/>
      <c r="AK218" s="370"/>
      <c r="AL218" s="370"/>
      <c r="AM218" s="370"/>
      <c r="AN218" s="370"/>
    </row>
    <row r="219">
      <c r="A219" s="370"/>
      <c r="B219" s="396"/>
      <c r="C219" s="405" t="s">
        <v>280</v>
      </c>
      <c r="D219" s="382">
        <f>VLOOKUP(D218,'①ひな形'!$C$4:$E$15,3,FALSE)</f>
        <v>1648</v>
      </c>
      <c r="E219" s="110"/>
      <c r="F219" s="13"/>
      <c r="G219" s="382" t="str">
        <f>VLOOKUP(G218,'①ひな形'!$C$4:$E$15,3,FALSE)</f>
        <v>#N/A</v>
      </c>
      <c r="H219" s="110"/>
      <c r="I219" s="13"/>
      <c r="J219" s="382" t="str">
        <f>VLOOKUP(J218,'①ひな形'!$C$4:$E$15,3,FALSE)</f>
        <v>#N/A</v>
      </c>
      <c r="K219" s="110"/>
      <c r="L219" s="13"/>
      <c r="M219" s="382" t="str">
        <f>VLOOKUP(M218,'①ひな形'!$C$4:$E$15,3,FALSE)</f>
        <v>#N/A</v>
      </c>
      <c r="N219" s="110"/>
      <c r="O219" s="13"/>
      <c r="P219" s="382">
        <f>VLOOKUP(P218,'①ひな形'!$C$4:$E$15,3,FALSE)</f>
        <v>2650</v>
      </c>
      <c r="Q219" s="110"/>
      <c r="R219" s="13"/>
      <c r="S219" s="382">
        <f>VLOOKUP(S218,'①ひな形'!$C$4:$E$15,3,FALSE)</f>
        <v>1648</v>
      </c>
      <c r="T219" s="110"/>
      <c r="U219" s="13"/>
      <c r="V219" s="381"/>
      <c r="Y219" s="370"/>
      <c r="Z219" s="370"/>
      <c r="AA219" s="370"/>
      <c r="AB219" s="370"/>
      <c r="AC219" s="370"/>
      <c r="AD219" s="370"/>
      <c r="AE219" s="370"/>
      <c r="AF219" s="370"/>
      <c r="AG219" s="370"/>
      <c r="AH219" s="370"/>
      <c r="AI219" s="370"/>
      <c r="AJ219" s="370"/>
      <c r="AK219" s="370"/>
      <c r="AL219" s="370"/>
      <c r="AM219" s="370"/>
      <c r="AN219" s="370"/>
    </row>
    <row r="220">
      <c r="A220" s="370"/>
      <c r="B220" s="383" t="s">
        <v>470</v>
      </c>
      <c r="C220" s="398" t="s">
        <v>277</v>
      </c>
      <c r="D220" s="385">
        <f>'②PDF'!B157</f>
        <v>1930</v>
      </c>
      <c r="E220" s="386" t="str">
        <f>'②PDF'!C157</f>
        <v>～</v>
      </c>
      <c r="F220" s="387">
        <f>'②PDF'!D157</f>
        <v>2030</v>
      </c>
      <c r="G220" s="388" t="str">
        <f>'②PDF'!E157</f>
        <v/>
      </c>
      <c r="H220" s="389" t="str">
        <f>'②PDF'!F157</f>
        <v/>
      </c>
      <c r="I220" s="390" t="str">
        <f>'②PDF'!G157</f>
        <v/>
      </c>
      <c r="J220" s="388" t="str">
        <f>'②PDF'!H157</f>
        <v/>
      </c>
      <c r="K220" s="389" t="str">
        <f>'②PDF'!I157</f>
        <v/>
      </c>
      <c r="L220" s="390" t="str">
        <f>'②PDF'!J157</f>
        <v/>
      </c>
      <c r="M220" s="388" t="str">
        <f>'②PDF'!K157</f>
        <v/>
      </c>
      <c r="N220" s="389" t="str">
        <f>'②PDF'!L157</f>
        <v/>
      </c>
      <c r="O220" s="390" t="str">
        <f>'②PDF'!M157</f>
        <v/>
      </c>
      <c r="P220" s="385">
        <f>'②PDF'!N157</f>
        <v>1930</v>
      </c>
      <c r="Q220" s="386" t="str">
        <f>'②PDF'!O157</f>
        <v>～</v>
      </c>
      <c r="R220" s="387">
        <f>'②PDF'!P157</f>
        <v>2030</v>
      </c>
      <c r="S220" s="385">
        <f>'②PDF'!Q157</f>
        <v>1930</v>
      </c>
      <c r="T220" s="386" t="str">
        <f>'②PDF'!R157</f>
        <v>～</v>
      </c>
      <c r="U220" s="926">
        <f>'②PDF'!S157</f>
        <v>2030</v>
      </c>
      <c r="V220" s="927"/>
      <c r="W220" s="352"/>
      <c r="X220" s="928"/>
      <c r="Y220" s="370"/>
      <c r="Z220" s="370"/>
      <c r="AA220" s="370"/>
      <c r="AB220" s="370"/>
      <c r="AC220" s="370"/>
      <c r="AD220" s="370"/>
      <c r="AE220" s="370"/>
      <c r="AF220" s="370"/>
      <c r="AG220" s="370"/>
      <c r="AH220" s="370"/>
      <c r="AI220" s="370"/>
      <c r="AJ220" s="370"/>
      <c r="AK220" s="370"/>
      <c r="AL220" s="370"/>
      <c r="AM220" s="370"/>
      <c r="AN220" s="370"/>
    </row>
    <row r="221" ht="18.75" customHeight="1">
      <c r="A221" s="370"/>
      <c r="B221" s="391"/>
      <c r="C221" s="392" t="s">
        <v>278</v>
      </c>
      <c r="D221" s="393"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221" s="148"/>
      <c r="F221" s="28"/>
      <c r="G221" s="393"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#N/A</v>
      </c>
      <c r="H221" s="148"/>
      <c r="I221" s="28"/>
      <c r="J221" s="393"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#N/A</v>
      </c>
      <c r="K221" s="148"/>
      <c r="L221" s="28"/>
      <c r="M221" s="393"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#N/A</v>
      </c>
      <c r="N221" s="148"/>
      <c r="O221" s="28"/>
      <c r="P221" s="393" t="str">
        <f>IFERROR(VLOOKUP(#REF!,'①ひな形'!$G$18:$I$26,2,FALSE), 
IFERROR(VLOOKUP(#REF!,'①ひな形'!$K$18:$M$26,2,FALSE), 
IFERROR(VLOOKUP(#REF!,'①ひな形'!$O$18:$Q$26,2,FALSE), 
IFERROR(VLOOKUP(#REF!,'①ひな形'!$S$18:$U$26,2,FALSE), 
IFERROR(VLOOKUP(#REF!,'①ひな形'!$W$18:$Y$26,2,FALSE), 
IFERROR(VLOOKUP(#REF!,'①ひな形'!$AA$18:$AC$26,2,FALSE), 
VLOOKUP(#REF!,'①ひな形'!$AE$18:$AG$25,2,FALSE)))))))
</f>
        <v>#REF!</v>
      </c>
      <c r="Q221" s="148"/>
      <c r="R221" s="28"/>
      <c r="S221" s="393"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Beauty Conditioning🔰</v>
      </c>
      <c r="T221" s="148"/>
      <c r="U221" s="28"/>
      <c r="V221" s="929"/>
      <c r="Y221" s="370"/>
      <c r="Z221" s="370"/>
      <c r="AA221" s="370"/>
      <c r="AB221" s="370"/>
      <c r="AC221" s="370"/>
      <c r="AD221" s="370"/>
      <c r="AE221" s="370"/>
      <c r="AF221" s="370"/>
      <c r="AG221" s="370"/>
      <c r="AH221" s="370"/>
      <c r="AI221" s="370"/>
      <c r="AJ221" s="370"/>
      <c r="AK221" s="370"/>
      <c r="AL221" s="370"/>
      <c r="AM221" s="370"/>
      <c r="AN221" s="370"/>
    </row>
    <row r="222" ht="18.75" customHeight="1">
      <c r="A222" s="370"/>
      <c r="B222" s="391"/>
      <c r="C222" s="391"/>
      <c r="D222" s="295"/>
      <c r="E222" s="207"/>
      <c r="F222" s="208"/>
      <c r="G222" s="295"/>
      <c r="H222" s="207"/>
      <c r="I222" s="208"/>
      <c r="J222" s="295"/>
      <c r="K222" s="207"/>
      <c r="L222" s="208"/>
      <c r="M222" s="295"/>
      <c r="N222" s="207"/>
      <c r="O222" s="208"/>
      <c r="P222" s="295"/>
      <c r="Q222" s="207"/>
      <c r="R222" s="208"/>
      <c r="S222" s="295"/>
      <c r="T222" s="207"/>
      <c r="U222" s="208"/>
      <c r="V222" s="175"/>
      <c r="Y222" s="370"/>
      <c r="Z222" s="370"/>
      <c r="AA222" s="370"/>
      <c r="AB222" s="370"/>
      <c r="AC222" s="370"/>
      <c r="AD222" s="370"/>
      <c r="AE222" s="370"/>
      <c r="AF222" s="370"/>
      <c r="AG222" s="370"/>
      <c r="AH222" s="370"/>
      <c r="AI222" s="370"/>
      <c r="AJ222" s="370"/>
      <c r="AK222" s="370"/>
      <c r="AL222" s="370"/>
      <c r="AM222" s="370"/>
      <c r="AN222" s="370"/>
    </row>
    <row r="223">
      <c r="A223" s="370"/>
      <c r="B223" s="391"/>
      <c r="C223" s="392" t="s">
        <v>38</v>
      </c>
      <c r="D223" s="382"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P00002</v>
      </c>
      <c r="E223" s="110"/>
      <c r="F223" s="13"/>
      <c r="G223" s="382"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#N/A</v>
      </c>
      <c r="H223" s="110"/>
      <c r="I223" s="13"/>
      <c r="J223" s="382"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#N/A</v>
      </c>
      <c r="K223" s="110"/>
      <c r="L223" s="13"/>
      <c r="M223" s="382"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#N/A</v>
      </c>
      <c r="N223" s="110"/>
      <c r="O223" s="13"/>
      <c r="P223" s="382" t="str">
        <f>IFERROR(VLOOKUP(#REF!,'①ひな形'!$G$18:$J$26,4,FALSE), 
IFERROR(VLOOKUP(#REF!,'①ひな形'!$K$18:$N$26,4,FALSE), 
IFERROR(VLOOKUP(#REF!,'①ひな形'!$O$18:$R$26,4,FALSE), 
IFERROR(VLOOKUP(#REF!,'①ひな形'!$S$18:$V$26,4,FALSE), 
IFERROR(VLOOKUP(#REF!,'①ひな形'!$W$18:$Z$26,4,FALSE), 
IFERROR(VLOOKUP(#REF!,'①ひな形'!$AA$18:$AD$26,4,FALSE), 
VLOOKUP(#REF!,'①ひな形'!$AE$18:$AH$25,4,FALSE)))))))
</f>
        <v>#REF!</v>
      </c>
      <c r="Q223" s="110"/>
      <c r="R223" s="13"/>
      <c r="S223" s="382"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P00054</v>
      </c>
      <c r="T223" s="110"/>
      <c r="U223" s="13"/>
      <c r="V223" s="381"/>
      <c r="Y223" s="370"/>
      <c r="Z223" s="370"/>
      <c r="AA223" s="370"/>
      <c r="AB223" s="370"/>
      <c r="AC223" s="370"/>
      <c r="AD223" s="370"/>
      <c r="AE223" s="370"/>
      <c r="AF223" s="370"/>
      <c r="AG223" s="370"/>
      <c r="AH223" s="370"/>
      <c r="AI223" s="370"/>
      <c r="AJ223" s="370"/>
      <c r="AK223" s="370"/>
      <c r="AL223" s="370"/>
      <c r="AM223" s="370"/>
      <c r="AN223" s="370"/>
    </row>
    <row r="224">
      <c r="A224" s="370"/>
      <c r="B224" s="391"/>
      <c r="C224" s="394" t="s">
        <v>279</v>
      </c>
      <c r="D224" s="382" t="str">
        <f>'①ひな形'!AE45</f>
        <v>MOMOKA.A</v>
      </c>
      <c r="E224" s="110"/>
      <c r="F224" s="13"/>
      <c r="G224" s="382" t="str">
        <f>'①ひな形'!AF45</f>
        <v/>
      </c>
      <c r="H224" s="110"/>
      <c r="I224" s="13"/>
      <c r="J224" s="382" t="str">
        <f>'①ひな形'!AG45</f>
        <v/>
      </c>
      <c r="K224" s="110"/>
      <c r="L224" s="13"/>
      <c r="M224" s="382" t="str">
        <f>'①ひな形'!AH45</f>
        <v/>
      </c>
      <c r="N224" s="110"/>
      <c r="O224" s="13"/>
      <c r="P224" s="382" t="str">
        <f>#REF!</f>
        <v>#REF!</v>
      </c>
      <c r="Q224" s="110"/>
      <c r="R224" s="13"/>
      <c r="S224" s="382" t="str">
        <f>'①ひな形'!AJ45</f>
        <v>asuka</v>
      </c>
      <c r="T224" s="110"/>
      <c r="U224" s="13"/>
      <c r="V224" s="930"/>
      <c r="Y224" s="370"/>
      <c r="Z224" s="370"/>
      <c r="AA224" s="370"/>
      <c r="AB224" s="370"/>
      <c r="AC224" s="370"/>
      <c r="AD224" s="370"/>
      <c r="AE224" s="370"/>
      <c r="AF224" s="370"/>
      <c r="AG224" s="370"/>
      <c r="AH224" s="370"/>
      <c r="AI224" s="370"/>
      <c r="AJ224" s="370"/>
      <c r="AK224" s="370"/>
      <c r="AL224" s="370"/>
      <c r="AM224" s="370"/>
      <c r="AN224" s="370"/>
    </row>
    <row r="225">
      <c r="A225" s="370"/>
      <c r="B225" s="396"/>
      <c r="C225" s="405" t="s">
        <v>280</v>
      </c>
      <c r="D225" s="382">
        <f>VLOOKUP(D224,'①ひな形'!$C$4:$E$15,3,FALSE)</f>
        <v>2850</v>
      </c>
      <c r="E225" s="110"/>
      <c r="F225" s="13"/>
      <c r="G225" s="382" t="str">
        <f>VLOOKUP(G224,'①ひな形'!$C$4:$E$15,3,FALSE)</f>
        <v>#N/A</v>
      </c>
      <c r="H225" s="110"/>
      <c r="I225" s="13"/>
      <c r="J225" s="382" t="str">
        <f>VLOOKUP(J224,'①ひな形'!$C$4:$E$15,3,FALSE)</f>
        <v>#N/A</v>
      </c>
      <c r="K225" s="110"/>
      <c r="L225" s="13"/>
      <c r="M225" s="382" t="str">
        <f>VLOOKUP(M224,'①ひな形'!$C$4:$E$15,3,FALSE)</f>
        <v>#N/A</v>
      </c>
      <c r="N225" s="110"/>
      <c r="O225" s="13"/>
      <c r="P225" s="382" t="str">
        <f>VLOOKUP(P224,'①ひな形'!$C$4:$E$15,3,FALSE)</f>
        <v>#REF!</v>
      </c>
      <c r="Q225" s="110"/>
      <c r="R225" s="13"/>
      <c r="S225" s="382">
        <f>VLOOKUP(S224,'①ひな形'!$C$4:$E$15,3,FALSE)</f>
        <v>1132</v>
      </c>
      <c r="T225" s="110"/>
      <c r="U225" s="13"/>
      <c r="V225" s="381"/>
      <c r="Y225" s="370"/>
      <c r="Z225" s="370"/>
      <c r="AA225" s="370"/>
      <c r="AB225" s="370"/>
      <c r="AC225" s="370"/>
      <c r="AD225" s="370"/>
      <c r="AE225" s="370"/>
      <c r="AF225" s="370"/>
      <c r="AG225" s="370"/>
      <c r="AH225" s="370"/>
      <c r="AI225" s="370"/>
      <c r="AJ225" s="370"/>
      <c r="AK225" s="370"/>
      <c r="AL225" s="370"/>
      <c r="AM225" s="370"/>
      <c r="AN225" s="370"/>
    </row>
    <row r="226">
      <c r="A226" s="370"/>
      <c r="B226" s="383" t="s">
        <v>471</v>
      </c>
      <c r="C226" s="398" t="s">
        <v>277</v>
      </c>
      <c r="D226" s="385">
        <f>'②PDF'!B161</f>
        <v>2100</v>
      </c>
      <c r="E226" s="386" t="str">
        <f>'②PDF'!C161</f>
        <v>～</v>
      </c>
      <c r="F226" s="387">
        <f>'②PDF'!D161</f>
        <v>2200</v>
      </c>
      <c r="G226" s="388" t="str">
        <f>'②PDF'!E161</f>
        <v/>
      </c>
      <c r="H226" s="389" t="str">
        <f>'②PDF'!F161</f>
        <v/>
      </c>
      <c r="I226" s="390" t="str">
        <f>'②PDF'!G161</f>
        <v/>
      </c>
      <c r="J226" s="388" t="str">
        <f>'②PDF'!H161</f>
        <v/>
      </c>
      <c r="K226" s="389" t="str">
        <f>'②PDF'!I161</f>
        <v/>
      </c>
      <c r="L226" s="390" t="str">
        <f>'②PDF'!J161</f>
        <v/>
      </c>
      <c r="M226" s="388" t="str">
        <f>'②PDF'!K161</f>
        <v/>
      </c>
      <c r="N226" s="389" t="str">
        <f>'②PDF'!L161</f>
        <v/>
      </c>
      <c r="O226" s="390" t="str">
        <f>'②PDF'!M161</f>
        <v/>
      </c>
      <c r="P226" s="385">
        <f>'②PDF'!N161</f>
        <v>2100</v>
      </c>
      <c r="Q226" s="386" t="str">
        <f>'②PDF'!O161</f>
        <v>～</v>
      </c>
      <c r="R226" s="387">
        <f>'②PDF'!P161</f>
        <v>2200</v>
      </c>
      <c r="S226" s="385">
        <f>'②PDF'!Q161</f>
        <v>2100</v>
      </c>
      <c r="T226" s="386" t="str">
        <f>'②PDF'!R161</f>
        <v>～</v>
      </c>
      <c r="U226" s="926">
        <f>'②PDF'!S161</f>
        <v>2200</v>
      </c>
      <c r="V226" s="927"/>
      <c r="W226" s="352"/>
      <c r="X226" s="928"/>
      <c r="Y226" s="370"/>
      <c r="Z226" s="370"/>
      <c r="AA226" s="370"/>
      <c r="AB226" s="370"/>
      <c r="AC226" s="370"/>
      <c r="AD226" s="370"/>
      <c r="AE226" s="370"/>
      <c r="AF226" s="370"/>
      <c r="AG226" s="370"/>
      <c r="AH226" s="370"/>
      <c r="AI226" s="370"/>
      <c r="AJ226" s="370"/>
      <c r="AK226" s="370"/>
      <c r="AL226" s="370"/>
      <c r="AM226" s="370"/>
      <c r="AN226" s="370"/>
    </row>
    <row r="227" ht="18.75" customHeight="1">
      <c r="A227" s="370"/>
      <c r="B227" s="391"/>
      <c r="C227" s="392" t="s">
        <v>278</v>
      </c>
      <c r="D227" s="584"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Back＆Arm🔰</v>
      </c>
      <c r="E227" s="148"/>
      <c r="F227" s="28"/>
      <c r="G227" s="584"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#N/A</v>
      </c>
      <c r="H227" s="148"/>
      <c r="I227" s="28"/>
      <c r="J227" s="584"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#N/A</v>
      </c>
      <c r="K227" s="148"/>
      <c r="L227" s="28"/>
      <c r="M227" s="584"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#N/A</v>
      </c>
      <c r="N227" s="148"/>
      <c r="O227" s="28"/>
      <c r="P227" s="584"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227" s="148"/>
      <c r="R227" s="28"/>
      <c r="S227" s="584"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Basic🔰</v>
      </c>
      <c r="T227" s="148"/>
      <c r="U227" s="28"/>
      <c r="V227" s="929"/>
      <c r="Y227" s="370"/>
      <c r="Z227" s="370"/>
      <c r="AA227" s="370"/>
      <c r="AB227" s="370"/>
      <c r="AC227" s="370"/>
      <c r="AD227" s="370"/>
      <c r="AE227" s="370"/>
      <c r="AF227" s="370"/>
      <c r="AG227" s="370"/>
      <c r="AH227" s="370"/>
      <c r="AI227" s="370"/>
      <c r="AJ227" s="370"/>
      <c r="AK227" s="370"/>
      <c r="AL227" s="370"/>
      <c r="AM227" s="370"/>
      <c r="AN227" s="370"/>
    </row>
    <row r="228" ht="18.75" customHeight="1">
      <c r="A228" s="370"/>
      <c r="B228" s="391"/>
      <c r="C228" s="391"/>
      <c r="D228" s="295"/>
      <c r="E228" s="207"/>
      <c r="F228" s="208"/>
      <c r="G228" s="295"/>
      <c r="H228" s="207"/>
      <c r="I228" s="208"/>
      <c r="J228" s="295"/>
      <c r="K228" s="207"/>
      <c r="L228" s="208"/>
      <c r="M228" s="295"/>
      <c r="N228" s="207"/>
      <c r="O228" s="208"/>
      <c r="P228" s="295"/>
      <c r="Q228" s="207"/>
      <c r="R228" s="208"/>
      <c r="S228" s="295"/>
      <c r="T228" s="207"/>
      <c r="U228" s="208"/>
      <c r="V228" s="175"/>
      <c r="Y228" s="370"/>
      <c r="Z228" s="370"/>
      <c r="AA228" s="370"/>
      <c r="AB228" s="370"/>
      <c r="AC228" s="370"/>
      <c r="AD228" s="370"/>
      <c r="AE228" s="370"/>
      <c r="AF228" s="370"/>
      <c r="AG228" s="370"/>
      <c r="AH228" s="370"/>
      <c r="AI228" s="370"/>
      <c r="AJ228" s="370"/>
      <c r="AK228" s="370"/>
      <c r="AL228" s="370"/>
      <c r="AM228" s="370"/>
      <c r="AN228" s="370"/>
    </row>
    <row r="229">
      <c r="A229" s="370"/>
      <c r="B229" s="391"/>
      <c r="C229" s="392" t="s">
        <v>38</v>
      </c>
      <c r="D229" s="494"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P00009</v>
      </c>
      <c r="E229" s="110"/>
      <c r="F229" s="13"/>
      <c r="G229" s="494"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#N/A</v>
      </c>
      <c r="H229" s="110"/>
      <c r="I229" s="13"/>
      <c r="J229" s="494"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#N/A</v>
      </c>
      <c r="K229" s="110"/>
      <c r="L229" s="13"/>
      <c r="M229" s="494"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#N/A</v>
      </c>
      <c r="N229" s="110"/>
      <c r="O229" s="13"/>
      <c r="P229" s="494"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P00004</v>
      </c>
      <c r="Q229" s="110"/>
      <c r="R229" s="13"/>
      <c r="S229" s="494"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P00002</v>
      </c>
      <c r="T229" s="110"/>
      <c r="U229" s="13"/>
      <c r="V229" s="950"/>
      <c r="Y229" s="370"/>
      <c r="Z229" s="370"/>
      <c r="AA229" s="370"/>
      <c r="AB229" s="370"/>
      <c r="AC229" s="370"/>
      <c r="AD229" s="370"/>
      <c r="AE229" s="370"/>
      <c r="AF229" s="370"/>
      <c r="AG229" s="370"/>
      <c r="AH229" s="370"/>
      <c r="AI229" s="370"/>
      <c r="AJ229" s="370"/>
      <c r="AK229" s="370"/>
      <c r="AL229" s="370"/>
      <c r="AM229" s="370"/>
      <c r="AN229" s="370"/>
    </row>
    <row r="230">
      <c r="A230" s="370"/>
      <c r="B230" s="391"/>
      <c r="C230" s="394" t="s">
        <v>279</v>
      </c>
      <c r="D230" s="494" t="str">
        <f>'①ひな形'!AE47</f>
        <v>mai.h</v>
      </c>
      <c r="E230" s="110"/>
      <c r="F230" s="13"/>
      <c r="G230" s="494" t="str">
        <f>'①ひな形'!AF47</f>
        <v/>
      </c>
      <c r="H230" s="110"/>
      <c r="I230" s="13"/>
      <c r="J230" s="494" t="str">
        <f>'①ひな形'!AG47</f>
        <v/>
      </c>
      <c r="K230" s="110"/>
      <c r="L230" s="13"/>
      <c r="M230" s="494" t="str">
        <f>'①ひな形'!AH47</f>
        <v/>
      </c>
      <c r="N230" s="110"/>
      <c r="O230" s="13"/>
      <c r="P230" s="494" t="str">
        <f>'①ひな形'!AI47</f>
        <v>Reiko.R</v>
      </c>
      <c r="Q230" s="110"/>
      <c r="R230" s="13"/>
      <c r="S230" s="494" t="str">
        <f>'①ひな形'!AJ47</f>
        <v>mai.h</v>
      </c>
      <c r="T230" s="110"/>
      <c r="U230" s="13"/>
      <c r="V230" s="930"/>
      <c r="Y230" s="370"/>
      <c r="Z230" s="370"/>
      <c r="AA230" s="370"/>
      <c r="AB230" s="370"/>
      <c r="AC230" s="370"/>
      <c r="AD230" s="370"/>
      <c r="AE230" s="370"/>
      <c r="AF230" s="370"/>
      <c r="AG230" s="370"/>
      <c r="AH230" s="370"/>
      <c r="AI230" s="370"/>
      <c r="AJ230" s="370"/>
      <c r="AK230" s="370"/>
      <c r="AL230" s="370"/>
      <c r="AM230" s="370"/>
      <c r="AN230" s="370"/>
    </row>
    <row r="231">
      <c r="A231" s="370"/>
      <c r="B231" s="396"/>
      <c r="C231" s="405" t="s">
        <v>280</v>
      </c>
      <c r="D231" s="494">
        <f>VLOOKUP(D230,'①ひな形'!$C$4:$E$15,3,FALSE)</f>
        <v>1648</v>
      </c>
      <c r="E231" s="110"/>
      <c r="F231" s="13"/>
      <c r="G231" s="494" t="str">
        <f>VLOOKUP(G230,'①ひな形'!$C$4:$E$15,3,FALSE)</f>
        <v>#N/A</v>
      </c>
      <c r="H231" s="110"/>
      <c r="I231" s="13"/>
      <c r="J231" s="494" t="str">
        <f>VLOOKUP(J230,'①ひな形'!$C$4:$E$15,3,FALSE)</f>
        <v>#N/A</v>
      </c>
      <c r="K231" s="110"/>
      <c r="L231" s="13"/>
      <c r="M231" s="494" t="str">
        <f>VLOOKUP(M230,'①ひな形'!$C$4:$E$15,3,FALSE)</f>
        <v>#N/A</v>
      </c>
      <c r="N231" s="110"/>
      <c r="O231" s="13"/>
      <c r="P231" s="494">
        <f>VLOOKUP(P230,'①ひな形'!$C$4:$E$15,3,FALSE)</f>
        <v>2445</v>
      </c>
      <c r="Q231" s="110"/>
      <c r="R231" s="13"/>
      <c r="S231" s="494">
        <f>VLOOKUP(S230,'①ひな形'!$C$4:$E$15,3,FALSE)</f>
        <v>1648</v>
      </c>
      <c r="T231" s="110"/>
      <c r="U231" s="13"/>
      <c r="V231" s="950"/>
      <c r="Y231" s="370"/>
      <c r="Z231" s="370"/>
      <c r="AA231" s="370"/>
      <c r="AB231" s="370"/>
      <c r="AC231" s="370"/>
      <c r="AD231" s="370"/>
      <c r="AE231" s="370"/>
      <c r="AF231" s="370"/>
      <c r="AG231" s="370"/>
      <c r="AH231" s="370"/>
      <c r="AI231" s="370"/>
      <c r="AJ231" s="370"/>
      <c r="AK231" s="370"/>
      <c r="AL231" s="370"/>
      <c r="AM231" s="370"/>
      <c r="AN231" s="370"/>
    </row>
    <row r="232">
      <c r="A232" s="370"/>
      <c r="B232" s="428"/>
      <c r="C232" s="428"/>
      <c r="D232" s="353"/>
      <c r="E232" s="353"/>
      <c r="F232" s="353"/>
      <c r="G232" s="375"/>
      <c r="H232" s="375"/>
      <c r="I232" s="375"/>
      <c r="J232" s="375"/>
      <c r="K232" s="375"/>
      <c r="L232" s="375"/>
      <c r="M232" s="375"/>
      <c r="N232" s="375"/>
      <c r="O232" s="375"/>
      <c r="P232" s="375"/>
      <c r="Q232" s="375"/>
      <c r="R232" s="375"/>
      <c r="S232" s="375"/>
      <c r="T232" s="375"/>
      <c r="U232" s="375"/>
      <c r="V232" s="375"/>
      <c r="W232" s="375"/>
      <c r="X232" s="375"/>
      <c r="Y232" s="375"/>
      <c r="Z232" s="375"/>
      <c r="AA232" s="375"/>
      <c r="AB232" s="370"/>
      <c r="AC232" s="370"/>
      <c r="AD232" s="370"/>
      <c r="AE232" s="370"/>
      <c r="AF232" s="370"/>
      <c r="AG232" s="370"/>
      <c r="AH232" s="370"/>
      <c r="AI232" s="370"/>
      <c r="AJ232" s="370"/>
      <c r="AK232" s="370"/>
      <c r="AL232" s="370"/>
      <c r="AM232" s="370"/>
      <c r="AN232" s="370"/>
      <c r="AO232" s="370"/>
      <c r="AP232" s="370"/>
      <c r="AQ232" s="370"/>
    </row>
    <row r="233" ht="16.5" customHeight="1">
      <c r="A233" s="370"/>
      <c r="B233" s="498"/>
      <c r="C233" s="498"/>
      <c r="D233" s="499"/>
      <c r="E233" s="499"/>
      <c r="F233" s="499"/>
      <c r="G233" s="375"/>
      <c r="H233" s="375"/>
      <c r="I233" s="375"/>
      <c r="J233" s="375"/>
      <c r="K233" s="375"/>
      <c r="L233" s="375"/>
      <c r="M233" s="375"/>
      <c r="N233" s="375"/>
      <c r="O233" s="375"/>
      <c r="P233" s="375"/>
      <c r="Q233" s="375"/>
      <c r="R233" s="375"/>
      <c r="S233" s="375"/>
      <c r="T233" s="375"/>
      <c r="U233" s="375"/>
      <c r="V233" s="375"/>
      <c r="W233" s="375"/>
      <c r="X233" s="375"/>
      <c r="Y233" s="375"/>
      <c r="Z233" s="375"/>
      <c r="AA233" s="375"/>
      <c r="AB233" s="370"/>
      <c r="AC233" s="370"/>
      <c r="AD233" s="370"/>
      <c r="AE233" s="370"/>
      <c r="AF233" s="370"/>
      <c r="AG233" s="370"/>
      <c r="AH233" s="370"/>
      <c r="AI233" s="370"/>
      <c r="AJ233" s="370"/>
      <c r="AK233" s="370"/>
      <c r="AL233" s="370"/>
      <c r="AM233" s="370"/>
      <c r="AN233" s="370"/>
      <c r="AO233" s="370"/>
      <c r="AP233" s="370"/>
      <c r="AQ233" s="370"/>
    </row>
    <row r="234">
      <c r="A234" s="370"/>
      <c r="B234" s="370"/>
      <c r="C234" s="370"/>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0"/>
      <c r="AC234" s="370"/>
      <c r="AD234" s="370"/>
      <c r="AE234" s="370"/>
      <c r="AF234" s="370"/>
      <c r="AG234" s="370"/>
      <c r="AH234" s="370"/>
      <c r="AI234" s="370"/>
      <c r="AJ234" s="370"/>
      <c r="AK234" s="370"/>
      <c r="AL234" s="370"/>
      <c r="AM234" s="370"/>
      <c r="AN234" s="370"/>
      <c r="AO234" s="370"/>
      <c r="AP234" s="370"/>
      <c r="AQ234" s="370"/>
    </row>
    <row r="235">
      <c r="A235" s="370"/>
      <c r="B235" s="370"/>
      <c r="C235" s="370"/>
      <c r="D235" s="375"/>
      <c r="E235" s="375"/>
      <c r="F235" s="375"/>
      <c r="G235" s="375"/>
      <c r="H235" s="375"/>
      <c r="I235" s="375"/>
      <c r="J235" s="375"/>
      <c r="K235" s="375"/>
      <c r="L235" s="375"/>
      <c r="M235" s="375"/>
      <c r="N235" s="375"/>
      <c r="O235" s="375"/>
      <c r="P235" s="375"/>
      <c r="Q235" s="375"/>
      <c r="R235" s="375"/>
      <c r="S235" s="375"/>
      <c r="T235" s="375"/>
      <c r="U235" s="375"/>
      <c r="V235" s="375"/>
      <c r="W235" s="375"/>
      <c r="X235" s="375"/>
      <c r="Y235" s="375"/>
      <c r="Z235" s="375"/>
      <c r="AA235" s="375"/>
      <c r="AB235" s="370"/>
      <c r="AC235" s="370"/>
      <c r="AD235" s="370"/>
      <c r="AE235" s="370"/>
      <c r="AF235" s="370"/>
      <c r="AG235" s="370"/>
      <c r="AH235" s="370"/>
      <c r="AI235" s="370"/>
      <c r="AJ235" s="370"/>
      <c r="AK235" s="370"/>
      <c r="AL235" s="370"/>
      <c r="AM235" s="370"/>
      <c r="AN235" s="370"/>
      <c r="AO235" s="370"/>
      <c r="AP235" s="370"/>
      <c r="AQ235" s="370"/>
    </row>
    <row r="236">
      <c r="A236" s="370"/>
      <c r="B236" s="370"/>
      <c r="C236" s="370"/>
      <c r="D236" s="375"/>
      <c r="E236" s="375"/>
      <c r="F236" s="375"/>
      <c r="G236" s="375"/>
      <c r="H236" s="375"/>
      <c r="I236" s="375"/>
      <c r="J236" s="375"/>
      <c r="K236" s="375"/>
      <c r="L236" s="375"/>
      <c r="M236" s="375"/>
      <c r="N236" s="375"/>
      <c r="O236" s="375"/>
      <c r="P236" s="375"/>
      <c r="Q236" s="375"/>
      <c r="R236" s="375"/>
      <c r="S236" s="375"/>
      <c r="T236" s="375"/>
      <c r="U236" s="375"/>
      <c r="V236" s="375"/>
      <c r="W236" s="375"/>
      <c r="X236" s="375"/>
      <c r="Y236" s="375"/>
      <c r="Z236" s="375"/>
      <c r="AA236" s="375"/>
      <c r="AB236" s="370"/>
      <c r="AC236" s="370"/>
      <c r="AD236" s="370"/>
      <c r="AE236" s="370"/>
      <c r="AF236" s="370"/>
      <c r="AG236" s="370"/>
      <c r="AH236" s="370"/>
      <c r="AI236" s="370"/>
      <c r="AJ236" s="370"/>
      <c r="AK236" s="370"/>
      <c r="AL236" s="370"/>
      <c r="AM236" s="370"/>
      <c r="AN236" s="370"/>
      <c r="AO236" s="370"/>
      <c r="AP236" s="370"/>
      <c r="AQ236" s="370"/>
    </row>
    <row r="237">
      <c r="A237" s="370"/>
      <c r="B237" s="370"/>
      <c r="C237" s="370"/>
      <c r="D237" s="375"/>
      <c r="E237" s="375"/>
      <c r="F237" s="375"/>
      <c r="G237" s="375"/>
      <c r="H237" s="375"/>
      <c r="I237" s="375"/>
      <c r="J237" s="375"/>
      <c r="K237" s="375"/>
      <c r="L237" s="375"/>
      <c r="M237" s="375"/>
      <c r="N237" s="375"/>
      <c r="O237" s="375"/>
      <c r="P237" s="375"/>
      <c r="Q237" s="375"/>
      <c r="R237" s="375"/>
      <c r="S237" s="375"/>
      <c r="T237" s="375"/>
      <c r="U237" s="375"/>
      <c r="V237" s="375"/>
      <c r="W237" s="375"/>
      <c r="X237" s="375"/>
      <c r="Y237" s="375"/>
      <c r="Z237" s="375"/>
      <c r="AA237" s="375"/>
      <c r="AB237" s="370"/>
      <c r="AC237" s="370"/>
      <c r="AD237" s="370"/>
      <c r="AE237" s="370"/>
      <c r="AF237" s="370"/>
      <c r="AG237" s="370"/>
      <c r="AH237" s="370"/>
      <c r="AI237" s="370"/>
      <c r="AJ237" s="370"/>
      <c r="AK237" s="370"/>
      <c r="AL237" s="370"/>
      <c r="AM237" s="370"/>
      <c r="AN237" s="370"/>
      <c r="AO237" s="370"/>
      <c r="AP237" s="370"/>
      <c r="AQ237" s="370"/>
    </row>
    <row r="238">
      <c r="A238" s="370"/>
      <c r="B238" s="370"/>
      <c r="C238" s="370"/>
      <c r="D238" s="375"/>
      <c r="E238" s="375"/>
      <c r="F238" s="375"/>
      <c r="G238" s="375"/>
      <c r="H238" s="375"/>
      <c r="I238" s="375"/>
      <c r="J238" s="375"/>
      <c r="K238" s="375"/>
      <c r="L238" s="375"/>
      <c r="M238" s="375"/>
      <c r="N238" s="375"/>
      <c r="O238" s="375"/>
      <c r="P238" s="375"/>
      <c r="Q238" s="375"/>
      <c r="R238" s="375"/>
      <c r="S238" s="375"/>
      <c r="T238" s="375"/>
      <c r="U238" s="375"/>
      <c r="V238" s="375"/>
      <c r="W238" s="375"/>
      <c r="X238" s="375"/>
      <c r="Y238" s="375"/>
      <c r="Z238" s="375"/>
      <c r="AA238" s="375"/>
      <c r="AB238" s="370"/>
      <c r="AC238" s="370"/>
      <c r="AD238" s="370"/>
      <c r="AE238" s="370"/>
      <c r="AF238" s="370"/>
      <c r="AG238" s="370"/>
      <c r="AH238" s="370"/>
      <c r="AI238" s="370"/>
      <c r="AJ238" s="370"/>
      <c r="AK238" s="370"/>
      <c r="AL238" s="370"/>
      <c r="AM238" s="370"/>
      <c r="AN238" s="370"/>
      <c r="AO238" s="370"/>
      <c r="AP238" s="370"/>
      <c r="AQ238" s="370"/>
    </row>
    <row r="239">
      <c r="A239" s="370"/>
      <c r="B239" s="370"/>
      <c r="C239" s="370"/>
      <c r="D239" s="375"/>
      <c r="E239" s="375"/>
      <c r="F239" s="375"/>
      <c r="G239" s="375"/>
      <c r="H239" s="375"/>
      <c r="I239" s="375"/>
      <c r="J239" s="375"/>
      <c r="K239" s="375"/>
      <c r="L239" s="375"/>
      <c r="M239" s="375"/>
      <c r="N239" s="375"/>
      <c r="O239" s="375"/>
      <c r="P239" s="375"/>
      <c r="Q239" s="375"/>
      <c r="R239" s="375"/>
      <c r="S239" s="375"/>
      <c r="T239" s="375"/>
      <c r="U239" s="375"/>
      <c r="V239" s="375"/>
      <c r="W239" s="375"/>
      <c r="X239" s="375"/>
      <c r="Y239" s="375"/>
      <c r="Z239" s="375"/>
      <c r="AA239" s="375"/>
      <c r="AB239" s="370"/>
      <c r="AC239" s="370"/>
      <c r="AD239" s="370"/>
      <c r="AE239" s="370"/>
      <c r="AF239" s="370"/>
      <c r="AG239" s="370"/>
      <c r="AH239" s="370"/>
      <c r="AI239" s="370"/>
      <c r="AJ239" s="370"/>
      <c r="AK239" s="370"/>
      <c r="AL239" s="370"/>
      <c r="AM239" s="370"/>
      <c r="AN239" s="370"/>
      <c r="AO239" s="370"/>
      <c r="AP239" s="370"/>
      <c r="AQ239" s="370"/>
    </row>
    <row r="240">
      <c r="A240" s="370"/>
      <c r="B240" s="370"/>
      <c r="C240" s="370"/>
      <c r="D240" s="375"/>
      <c r="E240" s="375"/>
      <c r="F240" s="375"/>
      <c r="G240" s="375"/>
      <c r="H240" s="375"/>
      <c r="I240" s="375"/>
      <c r="J240" s="375"/>
      <c r="K240" s="375"/>
      <c r="L240" s="375"/>
      <c r="M240" s="375"/>
      <c r="N240" s="375"/>
      <c r="O240" s="375"/>
      <c r="P240" s="375"/>
      <c r="Q240" s="375"/>
      <c r="R240" s="375"/>
      <c r="S240" s="375"/>
      <c r="T240" s="375"/>
      <c r="U240" s="375"/>
      <c r="V240" s="375"/>
      <c r="W240" s="375"/>
      <c r="X240" s="375"/>
      <c r="Y240" s="375"/>
      <c r="Z240" s="375"/>
      <c r="AA240" s="375"/>
      <c r="AB240" s="370"/>
      <c r="AC240" s="370"/>
      <c r="AD240" s="370"/>
      <c r="AE240" s="370"/>
      <c r="AF240" s="370"/>
      <c r="AG240" s="370"/>
      <c r="AH240" s="370"/>
      <c r="AI240" s="370"/>
      <c r="AJ240" s="370"/>
      <c r="AK240" s="370"/>
      <c r="AL240" s="370"/>
      <c r="AM240" s="370"/>
      <c r="AN240" s="370"/>
      <c r="AO240" s="370"/>
      <c r="AP240" s="370"/>
      <c r="AQ240" s="370"/>
    </row>
    <row r="241">
      <c r="A241" s="370"/>
      <c r="B241" s="370"/>
      <c r="C241" s="370"/>
      <c r="D241" s="375"/>
      <c r="E241" s="375"/>
      <c r="F241" s="375"/>
      <c r="G241" s="375"/>
      <c r="H241" s="375"/>
      <c r="I241" s="375"/>
      <c r="J241" s="375"/>
      <c r="K241" s="375"/>
      <c r="L241" s="375"/>
      <c r="M241" s="375"/>
      <c r="N241" s="375"/>
      <c r="O241" s="375"/>
      <c r="P241" s="375"/>
      <c r="Q241" s="375"/>
      <c r="R241" s="375"/>
      <c r="S241" s="375"/>
      <c r="T241" s="375"/>
      <c r="U241" s="375"/>
      <c r="V241" s="375"/>
      <c r="W241" s="375"/>
      <c r="X241" s="375"/>
      <c r="Y241" s="375"/>
      <c r="Z241" s="375"/>
      <c r="AA241" s="375"/>
      <c r="AB241" s="370"/>
      <c r="AC241" s="370"/>
      <c r="AD241" s="370"/>
      <c r="AE241" s="370"/>
      <c r="AF241" s="370"/>
      <c r="AG241" s="370"/>
      <c r="AH241" s="370"/>
      <c r="AI241" s="370"/>
      <c r="AJ241" s="370"/>
      <c r="AK241" s="370"/>
      <c r="AL241" s="370"/>
      <c r="AM241" s="370"/>
      <c r="AN241" s="370"/>
      <c r="AO241" s="370"/>
      <c r="AP241" s="370"/>
      <c r="AQ241" s="370"/>
    </row>
    <row r="242">
      <c r="A242" s="370"/>
      <c r="B242" s="370"/>
      <c r="C242" s="370"/>
      <c r="D242" s="375"/>
      <c r="E242" s="375"/>
      <c r="F242" s="375"/>
      <c r="G242" s="375"/>
      <c r="H242" s="375"/>
      <c r="I242" s="375"/>
      <c r="J242" s="375"/>
      <c r="K242" s="375"/>
      <c r="L242" s="375"/>
      <c r="M242" s="375"/>
      <c r="N242" s="375"/>
      <c r="O242" s="375"/>
      <c r="P242" s="375"/>
      <c r="Q242" s="375"/>
      <c r="R242" s="375"/>
      <c r="S242" s="375"/>
      <c r="T242" s="375"/>
      <c r="U242" s="375"/>
      <c r="V242" s="375"/>
      <c r="W242" s="375"/>
      <c r="X242" s="375"/>
      <c r="Y242" s="375"/>
      <c r="Z242" s="375"/>
      <c r="AA242" s="375"/>
      <c r="AB242" s="370"/>
      <c r="AC242" s="370"/>
      <c r="AD242" s="370"/>
      <c r="AE242" s="370"/>
      <c r="AF242" s="370"/>
      <c r="AG242" s="370"/>
      <c r="AH242" s="370"/>
      <c r="AI242" s="370"/>
      <c r="AJ242" s="370"/>
      <c r="AK242" s="370"/>
      <c r="AL242" s="370"/>
      <c r="AM242" s="370"/>
      <c r="AN242" s="370"/>
      <c r="AO242" s="370"/>
      <c r="AP242" s="370"/>
      <c r="AQ242" s="370"/>
    </row>
    <row r="243">
      <c r="A243" s="370"/>
      <c r="B243" s="370"/>
      <c r="C243" s="370"/>
      <c r="D243" s="375"/>
      <c r="E243" s="375"/>
      <c r="F243" s="375"/>
      <c r="G243" s="375"/>
      <c r="H243" s="375"/>
      <c r="I243" s="375"/>
      <c r="J243" s="375"/>
      <c r="K243" s="375"/>
      <c r="L243" s="375"/>
      <c r="M243" s="375"/>
      <c r="N243" s="375"/>
      <c r="O243" s="375"/>
      <c r="P243" s="375"/>
      <c r="Q243" s="375"/>
      <c r="R243" s="375"/>
      <c r="S243" s="375"/>
      <c r="T243" s="375"/>
      <c r="U243" s="375"/>
      <c r="V243" s="375"/>
      <c r="W243" s="375"/>
      <c r="X243" s="375"/>
      <c r="Y243" s="375"/>
      <c r="Z243" s="375"/>
      <c r="AA243" s="375"/>
      <c r="AB243" s="370"/>
      <c r="AC243" s="370"/>
      <c r="AD243" s="370"/>
      <c r="AE243" s="370"/>
      <c r="AF243" s="370"/>
      <c r="AG243" s="370"/>
      <c r="AH243" s="370"/>
      <c r="AI243" s="370"/>
      <c r="AJ243" s="370"/>
      <c r="AK243" s="370"/>
      <c r="AL243" s="370"/>
      <c r="AM243" s="370"/>
      <c r="AN243" s="370"/>
      <c r="AO243" s="370"/>
      <c r="AP243" s="370"/>
      <c r="AQ243" s="370"/>
    </row>
    <row r="244">
      <c r="A244" s="370"/>
      <c r="B244" s="370"/>
      <c r="C244" s="370"/>
      <c r="D244" s="375"/>
      <c r="E244" s="375"/>
      <c r="F244" s="375"/>
      <c r="G244" s="375"/>
      <c r="H244" s="375"/>
      <c r="I244" s="375"/>
      <c r="J244" s="375"/>
      <c r="K244" s="375"/>
      <c r="L244" s="375"/>
      <c r="M244" s="375"/>
      <c r="N244" s="375"/>
      <c r="O244" s="375"/>
      <c r="P244" s="375"/>
      <c r="Q244" s="375"/>
      <c r="R244" s="375"/>
      <c r="S244" s="375"/>
      <c r="T244" s="375"/>
      <c r="U244" s="375"/>
      <c r="V244" s="375"/>
      <c r="W244" s="375"/>
      <c r="X244" s="375"/>
      <c r="Y244" s="375"/>
      <c r="Z244" s="375"/>
      <c r="AA244" s="375"/>
      <c r="AB244" s="370"/>
      <c r="AC244" s="370"/>
      <c r="AD244" s="370"/>
      <c r="AE244" s="370"/>
      <c r="AF244" s="370"/>
      <c r="AG244" s="370"/>
      <c r="AH244" s="370"/>
      <c r="AI244" s="370"/>
      <c r="AJ244" s="370"/>
      <c r="AK244" s="370"/>
      <c r="AL244" s="370"/>
      <c r="AM244" s="370"/>
      <c r="AN244" s="370"/>
      <c r="AO244" s="370"/>
      <c r="AP244" s="370"/>
      <c r="AQ244" s="370"/>
    </row>
    <row r="245">
      <c r="A245" s="370"/>
      <c r="B245" s="370"/>
      <c r="C245" s="370"/>
      <c r="D245" s="375"/>
      <c r="E245" s="375"/>
      <c r="F245" s="375"/>
      <c r="G245" s="375"/>
      <c r="H245" s="375"/>
      <c r="I245" s="375"/>
      <c r="J245" s="375"/>
      <c r="K245" s="375"/>
      <c r="L245" s="375"/>
      <c r="M245" s="375"/>
      <c r="N245" s="375"/>
      <c r="O245" s="375"/>
      <c r="P245" s="375"/>
      <c r="Q245" s="375"/>
      <c r="R245" s="375"/>
      <c r="S245" s="375"/>
      <c r="T245" s="375"/>
      <c r="U245" s="375"/>
      <c r="V245" s="375"/>
      <c r="W245" s="375"/>
      <c r="X245" s="375"/>
      <c r="Y245" s="375"/>
      <c r="Z245" s="375"/>
      <c r="AA245" s="375"/>
      <c r="AB245" s="370"/>
      <c r="AC245" s="370"/>
      <c r="AD245" s="370"/>
      <c r="AE245" s="370"/>
      <c r="AF245" s="370"/>
      <c r="AG245" s="370"/>
      <c r="AH245" s="370"/>
      <c r="AI245" s="370"/>
      <c r="AJ245" s="370"/>
      <c r="AK245" s="370"/>
      <c r="AL245" s="370"/>
      <c r="AM245" s="370"/>
      <c r="AN245" s="370"/>
      <c r="AO245" s="370"/>
      <c r="AP245" s="370"/>
      <c r="AQ245" s="370"/>
    </row>
    <row r="246">
      <c r="A246" s="370"/>
      <c r="B246" s="370"/>
      <c r="C246" s="370"/>
      <c r="D246" s="375"/>
      <c r="E246" s="375"/>
      <c r="F246" s="375"/>
      <c r="G246" s="375"/>
      <c r="H246" s="375"/>
      <c r="I246" s="375"/>
      <c r="J246" s="375"/>
      <c r="K246" s="375"/>
      <c r="L246" s="375"/>
      <c r="M246" s="375"/>
      <c r="N246" s="375"/>
      <c r="O246" s="375"/>
      <c r="P246" s="375"/>
      <c r="Q246" s="375"/>
      <c r="R246" s="375"/>
      <c r="S246" s="375"/>
      <c r="T246" s="375"/>
      <c r="U246" s="375"/>
      <c r="V246" s="375"/>
      <c r="W246" s="375"/>
      <c r="X246" s="375"/>
      <c r="Y246" s="375"/>
      <c r="Z246" s="375"/>
      <c r="AA246" s="375"/>
      <c r="AB246" s="370"/>
      <c r="AC246" s="370"/>
      <c r="AD246" s="370"/>
      <c r="AE246" s="370"/>
      <c r="AF246" s="370"/>
      <c r="AG246" s="370"/>
      <c r="AH246" s="370"/>
      <c r="AI246" s="370"/>
      <c r="AJ246" s="370"/>
      <c r="AK246" s="370"/>
      <c r="AL246" s="370"/>
      <c r="AM246" s="370"/>
      <c r="AN246" s="370"/>
      <c r="AO246" s="370"/>
      <c r="AP246" s="370"/>
      <c r="AQ246" s="370"/>
    </row>
    <row r="247">
      <c r="A247" s="370"/>
      <c r="B247" s="370"/>
      <c r="C247" s="370"/>
      <c r="D247" s="375"/>
      <c r="E247" s="375"/>
      <c r="F247" s="375"/>
      <c r="G247" s="375"/>
      <c r="H247" s="375"/>
      <c r="I247" s="375"/>
      <c r="J247" s="375"/>
      <c r="K247" s="375"/>
      <c r="L247" s="375"/>
      <c r="M247" s="375"/>
      <c r="N247" s="375"/>
      <c r="O247" s="375"/>
      <c r="P247" s="375"/>
      <c r="Q247" s="375"/>
      <c r="R247" s="375"/>
      <c r="S247" s="375"/>
      <c r="T247" s="375"/>
      <c r="U247" s="375"/>
      <c r="V247" s="375"/>
      <c r="W247" s="375"/>
      <c r="X247" s="375"/>
      <c r="Y247" s="375"/>
      <c r="Z247" s="375"/>
      <c r="AA247" s="375"/>
      <c r="AB247" s="370"/>
      <c r="AC247" s="370"/>
      <c r="AD247" s="370"/>
      <c r="AE247" s="370"/>
      <c r="AF247" s="370"/>
      <c r="AG247" s="370"/>
      <c r="AH247" s="370"/>
      <c r="AI247" s="370"/>
      <c r="AJ247" s="370"/>
      <c r="AK247" s="370"/>
      <c r="AL247" s="370"/>
      <c r="AM247" s="370"/>
      <c r="AN247" s="370"/>
      <c r="AO247" s="370"/>
      <c r="AP247" s="370"/>
      <c r="AQ247" s="370"/>
    </row>
    <row r="248">
      <c r="A248" s="370"/>
      <c r="B248" s="370"/>
      <c r="C248" s="370"/>
      <c r="D248" s="375"/>
      <c r="E248" s="375"/>
      <c r="F248" s="375"/>
      <c r="G248" s="375"/>
      <c r="H248" s="375"/>
      <c r="I248" s="375"/>
      <c r="J248" s="375"/>
      <c r="K248" s="375"/>
      <c r="L248" s="375"/>
      <c r="M248" s="375"/>
      <c r="N248" s="375"/>
      <c r="O248" s="375"/>
      <c r="P248" s="375"/>
      <c r="Q248" s="375"/>
      <c r="R248" s="375"/>
      <c r="S248" s="375"/>
      <c r="T248" s="375"/>
      <c r="U248" s="375"/>
      <c r="V248" s="375"/>
      <c r="W248" s="375"/>
      <c r="X248" s="375"/>
      <c r="Y248" s="375"/>
      <c r="Z248" s="375"/>
      <c r="AA248" s="375"/>
      <c r="AB248" s="370"/>
      <c r="AC248" s="370"/>
      <c r="AD248" s="370"/>
      <c r="AE248" s="370"/>
      <c r="AF248" s="370"/>
      <c r="AG248" s="370"/>
      <c r="AH248" s="370"/>
      <c r="AI248" s="370"/>
      <c r="AJ248" s="370"/>
      <c r="AK248" s="370"/>
      <c r="AL248" s="370"/>
      <c r="AM248" s="370"/>
      <c r="AN248" s="370"/>
      <c r="AO248" s="370"/>
      <c r="AP248" s="370"/>
      <c r="AQ248" s="370"/>
    </row>
    <row r="249">
      <c r="A249" s="370"/>
      <c r="B249" s="370"/>
      <c r="C249" s="370"/>
      <c r="D249" s="375"/>
      <c r="E249" s="375"/>
      <c r="F249" s="375"/>
      <c r="G249" s="375"/>
      <c r="H249" s="375"/>
      <c r="I249" s="375"/>
      <c r="J249" s="375"/>
      <c r="K249" s="375"/>
      <c r="L249" s="375"/>
      <c r="M249" s="375"/>
      <c r="N249" s="375"/>
      <c r="O249" s="375"/>
      <c r="P249" s="375"/>
      <c r="Q249" s="375"/>
      <c r="R249" s="375"/>
      <c r="S249" s="375"/>
      <c r="T249" s="375"/>
      <c r="U249" s="375"/>
      <c r="V249" s="375"/>
      <c r="W249" s="375"/>
      <c r="X249" s="375"/>
      <c r="Y249" s="375"/>
      <c r="Z249" s="375"/>
      <c r="AA249" s="375"/>
      <c r="AB249" s="370"/>
      <c r="AC249" s="370"/>
      <c r="AD249" s="370"/>
      <c r="AE249" s="370"/>
      <c r="AF249" s="370"/>
      <c r="AG249" s="370"/>
      <c r="AH249" s="370"/>
      <c r="AI249" s="370"/>
      <c r="AJ249" s="370"/>
      <c r="AK249" s="370"/>
      <c r="AL249" s="370"/>
      <c r="AM249" s="370"/>
      <c r="AN249" s="370"/>
      <c r="AO249" s="370"/>
      <c r="AP249" s="370"/>
      <c r="AQ249" s="370"/>
    </row>
    <row r="250">
      <c r="A250" s="370"/>
      <c r="B250" s="370"/>
      <c r="C250" s="370"/>
      <c r="D250" s="375"/>
      <c r="E250" s="375"/>
      <c r="F250" s="375"/>
      <c r="G250" s="375"/>
      <c r="H250" s="375"/>
      <c r="I250" s="375"/>
      <c r="J250" s="375"/>
      <c r="K250" s="375"/>
      <c r="L250" s="375"/>
      <c r="M250" s="375"/>
      <c r="N250" s="375"/>
      <c r="O250" s="375"/>
      <c r="P250" s="375"/>
      <c r="Q250" s="375"/>
      <c r="R250" s="375"/>
      <c r="S250" s="375"/>
      <c r="T250" s="375"/>
      <c r="U250" s="375"/>
      <c r="V250" s="375"/>
      <c r="W250" s="375"/>
      <c r="X250" s="375"/>
      <c r="Y250" s="375"/>
      <c r="Z250" s="375"/>
      <c r="AA250" s="375"/>
      <c r="AB250" s="370"/>
      <c r="AC250" s="370"/>
      <c r="AD250" s="370"/>
      <c r="AE250" s="370"/>
      <c r="AF250" s="370"/>
      <c r="AG250" s="370"/>
      <c r="AH250" s="370"/>
      <c r="AI250" s="370"/>
      <c r="AJ250" s="370"/>
      <c r="AK250" s="370"/>
      <c r="AL250" s="370"/>
      <c r="AM250" s="370"/>
      <c r="AN250" s="370"/>
      <c r="AO250" s="370"/>
      <c r="AP250" s="370"/>
      <c r="AQ250" s="370"/>
    </row>
    <row r="251">
      <c r="A251" s="370"/>
      <c r="B251" s="370"/>
      <c r="C251" s="370"/>
      <c r="D251" s="375"/>
      <c r="E251" s="375"/>
      <c r="F251" s="375"/>
      <c r="G251" s="375"/>
      <c r="H251" s="375"/>
      <c r="I251" s="375"/>
      <c r="J251" s="375"/>
      <c r="K251" s="375"/>
      <c r="L251" s="375"/>
      <c r="M251" s="375"/>
      <c r="N251" s="375"/>
      <c r="O251" s="375"/>
      <c r="P251" s="375"/>
      <c r="Q251" s="375"/>
      <c r="R251" s="375"/>
      <c r="S251" s="375"/>
      <c r="T251" s="375"/>
      <c r="U251" s="375"/>
      <c r="V251" s="375"/>
      <c r="W251" s="375"/>
      <c r="X251" s="375"/>
      <c r="Y251" s="375"/>
      <c r="Z251" s="375"/>
      <c r="AA251" s="375"/>
      <c r="AB251" s="370"/>
      <c r="AC251" s="370"/>
      <c r="AD251" s="370"/>
      <c r="AE251" s="370"/>
      <c r="AF251" s="370"/>
      <c r="AG251" s="370"/>
      <c r="AH251" s="370"/>
      <c r="AI251" s="370"/>
      <c r="AJ251" s="370"/>
      <c r="AK251" s="370"/>
      <c r="AL251" s="370"/>
      <c r="AM251" s="370"/>
      <c r="AN251" s="370"/>
      <c r="AO251" s="370"/>
      <c r="AP251" s="370"/>
      <c r="AQ251" s="370"/>
    </row>
    <row r="252">
      <c r="A252" s="370"/>
      <c r="B252" s="370"/>
      <c r="C252" s="370"/>
      <c r="D252" s="375"/>
      <c r="E252" s="375"/>
      <c r="F252" s="375"/>
      <c r="G252" s="375"/>
      <c r="H252" s="375"/>
      <c r="I252" s="375"/>
      <c r="J252" s="375"/>
      <c r="K252" s="375"/>
      <c r="L252" s="375"/>
      <c r="M252" s="375"/>
      <c r="N252" s="375"/>
      <c r="O252" s="375"/>
      <c r="P252" s="375"/>
      <c r="Q252" s="375"/>
      <c r="R252" s="375"/>
      <c r="S252" s="375"/>
      <c r="T252" s="375"/>
      <c r="U252" s="375"/>
      <c r="V252" s="375"/>
      <c r="W252" s="375"/>
      <c r="X252" s="375"/>
      <c r="Y252" s="375"/>
      <c r="Z252" s="375"/>
      <c r="AA252" s="375"/>
      <c r="AB252" s="370"/>
      <c r="AC252" s="370"/>
      <c r="AD252" s="370"/>
      <c r="AE252" s="370"/>
      <c r="AF252" s="370"/>
      <c r="AG252" s="370"/>
      <c r="AH252" s="370"/>
      <c r="AI252" s="370"/>
      <c r="AJ252" s="370"/>
      <c r="AK252" s="370"/>
      <c r="AL252" s="370"/>
      <c r="AM252" s="370"/>
      <c r="AN252" s="370"/>
      <c r="AO252" s="370"/>
      <c r="AP252" s="370"/>
      <c r="AQ252" s="370"/>
    </row>
    <row r="253">
      <c r="A253" s="370"/>
      <c r="B253" s="370"/>
      <c r="C253" s="370"/>
      <c r="D253" s="375"/>
      <c r="E253" s="375"/>
      <c r="F253" s="375"/>
      <c r="G253" s="375"/>
      <c r="H253" s="375"/>
      <c r="I253" s="375"/>
      <c r="J253" s="375"/>
      <c r="K253" s="375"/>
      <c r="L253" s="375"/>
      <c r="M253" s="375"/>
      <c r="N253" s="375"/>
      <c r="O253" s="375"/>
      <c r="P253" s="375"/>
      <c r="Q253" s="375"/>
      <c r="R253" s="375"/>
      <c r="S253" s="375"/>
      <c r="T253" s="375"/>
      <c r="U253" s="375"/>
      <c r="V253" s="375"/>
      <c r="W253" s="375"/>
      <c r="X253" s="375"/>
      <c r="Y253" s="375"/>
      <c r="Z253" s="375"/>
      <c r="AA253" s="375"/>
      <c r="AB253" s="370"/>
      <c r="AC253" s="370"/>
      <c r="AD253" s="370"/>
      <c r="AE253" s="370"/>
      <c r="AF253" s="370"/>
      <c r="AG253" s="370"/>
      <c r="AH253" s="370"/>
      <c r="AI253" s="370"/>
      <c r="AJ253" s="370"/>
      <c r="AK253" s="370"/>
      <c r="AL253" s="370"/>
      <c r="AM253" s="370"/>
      <c r="AN253" s="370"/>
      <c r="AO253" s="370"/>
      <c r="AP253" s="370"/>
      <c r="AQ253" s="370"/>
    </row>
    <row r="254">
      <c r="A254" s="370"/>
      <c r="B254" s="370"/>
      <c r="C254" s="370"/>
      <c r="D254" s="375"/>
      <c r="E254" s="375"/>
      <c r="F254" s="375"/>
      <c r="G254" s="375"/>
      <c r="H254" s="375"/>
      <c r="I254" s="375"/>
      <c r="J254" s="375"/>
      <c r="K254" s="375"/>
      <c r="L254" s="375"/>
      <c r="M254" s="375"/>
      <c r="N254" s="375"/>
      <c r="O254" s="375"/>
      <c r="P254" s="375"/>
      <c r="Q254" s="375"/>
      <c r="R254" s="375"/>
      <c r="S254" s="375"/>
      <c r="T254" s="375"/>
      <c r="U254" s="375"/>
      <c r="V254" s="375"/>
      <c r="W254" s="375"/>
      <c r="X254" s="375"/>
      <c r="Y254" s="375"/>
      <c r="Z254" s="375"/>
      <c r="AA254" s="375"/>
      <c r="AB254" s="370"/>
      <c r="AC254" s="370"/>
      <c r="AD254" s="370"/>
      <c r="AE254" s="370"/>
      <c r="AF254" s="370"/>
      <c r="AG254" s="370"/>
      <c r="AH254" s="370"/>
      <c r="AI254" s="370"/>
      <c r="AJ254" s="370"/>
      <c r="AK254" s="370"/>
      <c r="AL254" s="370"/>
      <c r="AM254" s="370"/>
      <c r="AN254" s="370"/>
      <c r="AO254" s="370"/>
      <c r="AP254" s="370"/>
      <c r="AQ254" s="370"/>
    </row>
    <row r="255">
      <c r="A255" s="370"/>
      <c r="B255" s="370"/>
      <c r="C255" s="370"/>
      <c r="D255" s="375"/>
      <c r="E255" s="375"/>
      <c r="F255" s="375"/>
      <c r="G255" s="375"/>
      <c r="H255" s="375"/>
      <c r="I255" s="375"/>
      <c r="J255" s="375"/>
      <c r="K255" s="375"/>
      <c r="L255" s="375"/>
      <c r="M255" s="375"/>
      <c r="N255" s="375"/>
      <c r="O255" s="375"/>
      <c r="P255" s="375"/>
      <c r="Q255" s="375"/>
      <c r="R255" s="375"/>
      <c r="S255" s="375"/>
      <c r="T255" s="375"/>
      <c r="U255" s="375"/>
      <c r="V255" s="375"/>
      <c r="W255" s="375"/>
      <c r="X255" s="375"/>
      <c r="Y255" s="375"/>
      <c r="Z255" s="375"/>
      <c r="AA255" s="375"/>
      <c r="AB255" s="370"/>
      <c r="AC255" s="370"/>
      <c r="AD255" s="370"/>
      <c r="AE255" s="370"/>
      <c r="AF255" s="370"/>
      <c r="AG255" s="370"/>
      <c r="AH255" s="370"/>
      <c r="AI255" s="370"/>
      <c r="AJ255" s="370"/>
      <c r="AK255" s="370"/>
      <c r="AL255" s="370"/>
      <c r="AM255" s="370"/>
      <c r="AN255" s="370"/>
      <c r="AO255" s="370"/>
      <c r="AP255" s="370"/>
      <c r="AQ255" s="370"/>
    </row>
    <row r="256">
      <c r="A256" s="370"/>
      <c r="B256" s="370"/>
      <c r="C256" s="370"/>
      <c r="D256" s="375"/>
      <c r="E256" s="375"/>
      <c r="F256" s="375"/>
      <c r="G256" s="375"/>
      <c r="H256" s="375"/>
      <c r="I256" s="375"/>
      <c r="J256" s="375"/>
      <c r="K256" s="375"/>
      <c r="L256" s="375"/>
      <c r="M256" s="375"/>
      <c r="N256" s="375"/>
      <c r="O256" s="375"/>
      <c r="P256" s="375"/>
      <c r="Q256" s="375"/>
      <c r="R256" s="375"/>
      <c r="S256" s="375"/>
      <c r="T256" s="375"/>
      <c r="U256" s="375"/>
      <c r="V256" s="375"/>
      <c r="W256" s="375"/>
      <c r="X256" s="375"/>
      <c r="Y256" s="375"/>
      <c r="Z256" s="375"/>
      <c r="AA256" s="375"/>
      <c r="AB256" s="370"/>
      <c r="AC256" s="370"/>
      <c r="AD256" s="370"/>
      <c r="AE256" s="370"/>
      <c r="AF256" s="370"/>
      <c r="AG256" s="370"/>
      <c r="AH256" s="370"/>
      <c r="AI256" s="370"/>
      <c r="AJ256" s="370"/>
      <c r="AK256" s="370"/>
      <c r="AL256" s="370"/>
      <c r="AM256" s="370"/>
      <c r="AN256" s="370"/>
      <c r="AO256" s="370"/>
      <c r="AP256" s="370"/>
      <c r="AQ256" s="370"/>
    </row>
    <row r="257">
      <c r="A257" s="370"/>
      <c r="B257" s="370"/>
      <c r="C257" s="370"/>
      <c r="D257" s="375"/>
      <c r="E257" s="375"/>
      <c r="F257" s="375"/>
      <c r="G257" s="375"/>
      <c r="H257" s="375"/>
      <c r="I257" s="375"/>
      <c r="J257" s="375"/>
      <c r="K257" s="375"/>
      <c r="L257" s="375"/>
      <c r="M257" s="375"/>
      <c r="N257" s="375"/>
      <c r="O257" s="375"/>
      <c r="P257" s="375"/>
      <c r="Q257" s="375"/>
      <c r="R257" s="375"/>
      <c r="S257" s="375"/>
      <c r="T257" s="375"/>
      <c r="U257" s="375"/>
      <c r="V257" s="375"/>
      <c r="W257" s="375"/>
      <c r="X257" s="375"/>
      <c r="Y257" s="375"/>
      <c r="Z257" s="375"/>
      <c r="AA257" s="375"/>
      <c r="AB257" s="370"/>
      <c r="AC257" s="370"/>
      <c r="AD257" s="370"/>
      <c r="AE257" s="370"/>
      <c r="AF257" s="370"/>
      <c r="AG257" s="370"/>
      <c r="AH257" s="370"/>
      <c r="AI257" s="370"/>
      <c r="AJ257" s="370"/>
      <c r="AK257" s="370"/>
      <c r="AL257" s="370"/>
      <c r="AM257" s="370"/>
      <c r="AN257" s="370"/>
      <c r="AO257" s="370"/>
      <c r="AP257" s="370"/>
      <c r="AQ257" s="370"/>
    </row>
    <row r="258">
      <c r="A258" s="370"/>
      <c r="B258" s="370"/>
      <c r="C258" s="370"/>
      <c r="D258" s="375"/>
      <c r="E258" s="375"/>
      <c r="F258" s="375"/>
      <c r="G258" s="375"/>
      <c r="H258" s="375"/>
      <c r="I258" s="375"/>
      <c r="J258" s="375"/>
      <c r="K258" s="375"/>
      <c r="L258" s="375"/>
      <c r="M258" s="375"/>
      <c r="N258" s="375"/>
      <c r="O258" s="375"/>
      <c r="P258" s="375"/>
      <c r="Q258" s="375"/>
      <c r="R258" s="375"/>
      <c r="S258" s="375"/>
      <c r="T258" s="375"/>
      <c r="U258" s="375"/>
      <c r="V258" s="375"/>
      <c r="W258" s="375"/>
      <c r="X258" s="375"/>
      <c r="Y258" s="375"/>
      <c r="Z258" s="375"/>
      <c r="AA258" s="375"/>
      <c r="AB258" s="370"/>
      <c r="AC258" s="370"/>
      <c r="AD258" s="370"/>
      <c r="AE258" s="370"/>
      <c r="AF258" s="370"/>
      <c r="AG258" s="370"/>
      <c r="AH258" s="370"/>
      <c r="AI258" s="370"/>
      <c r="AJ258" s="370"/>
      <c r="AK258" s="370"/>
      <c r="AL258" s="370"/>
      <c r="AM258" s="370"/>
      <c r="AN258" s="370"/>
      <c r="AO258" s="370"/>
      <c r="AP258" s="370"/>
      <c r="AQ258" s="370"/>
    </row>
    <row r="259">
      <c r="A259" s="370"/>
      <c r="B259" s="370"/>
      <c r="C259" s="370"/>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0"/>
      <c r="AC259" s="370"/>
      <c r="AD259" s="370"/>
      <c r="AE259" s="370"/>
      <c r="AF259" s="370"/>
      <c r="AG259" s="370"/>
      <c r="AH259" s="370"/>
      <c r="AI259" s="370"/>
      <c r="AJ259" s="370"/>
      <c r="AK259" s="370"/>
      <c r="AL259" s="370"/>
      <c r="AM259" s="370"/>
      <c r="AN259" s="370"/>
      <c r="AO259" s="370"/>
      <c r="AP259" s="370"/>
      <c r="AQ259" s="370"/>
    </row>
    <row r="260">
      <c r="A260" s="370"/>
      <c r="B260" s="370"/>
      <c r="C260" s="370"/>
      <c r="D260" s="375"/>
      <c r="E260" s="375"/>
      <c r="F260" s="375"/>
      <c r="G260" s="375"/>
      <c r="H260" s="375"/>
      <c r="I260" s="375"/>
      <c r="J260" s="375"/>
      <c r="K260" s="375"/>
      <c r="L260" s="375"/>
      <c r="M260" s="375"/>
      <c r="N260" s="375"/>
      <c r="O260" s="375"/>
      <c r="P260" s="375"/>
      <c r="Q260" s="375"/>
      <c r="R260" s="375"/>
      <c r="S260" s="375"/>
      <c r="T260" s="375"/>
      <c r="U260" s="375"/>
      <c r="V260" s="375"/>
      <c r="W260" s="375"/>
      <c r="X260" s="375"/>
      <c r="Y260" s="375"/>
      <c r="Z260" s="375"/>
      <c r="AA260" s="375"/>
      <c r="AB260" s="370"/>
      <c r="AC260" s="370"/>
      <c r="AD260" s="370"/>
      <c r="AE260" s="370"/>
      <c r="AF260" s="370"/>
      <c r="AG260" s="370"/>
      <c r="AH260" s="370"/>
      <c r="AI260" s="370"/>
      <c r="AJ260" s="370"/>
      <c r="AK260" s="370"/>
      <c r="AL260" s="370"/>
      <c r="AM260" s="370"/>
      <c r="AN260" s="370"/>
      <c r="AO260" s="370"/>
      <c r="AP260" s="370"/>
      <c r="AQ260" s="370"/>
    </row>
    <row r="261">
      <c r="A261" s="370"/>
      <c r="B261" s="370"/>
      <c r="C261" s="370"/>
      <c r="D261" s="375"/>
      <c r="E261" s="375"/>
      <c r="F261" s="375"/>
      <c r="G261" s="375"/>
      <c r="H261" s="375"/>
      <c r="I261" s="375"/>
      <c r="J261" s="375"/>
      <c r="K261" s="375"/>
      <c r="L261" s="375"/>
      <c r="M261" s="375"/>
      <c r="N261" s="375"/>
      <c r="O261" s="375"/>
      <c r="P261" s="375"/>
      <c r="Q261" s="375"/>
      <c r="R261" s="375"/>
      <c r="S261" s="375"/>
      <c r="T261" s="375"/>
      <c r="U261" s="375"/>
      <c r="V261" s="375"/>
      <c r="W261" s="375"/>
      <c r="X261" s="375"/>
      <c r="Y261" s="375"/>
      <c r="Z261" s="375"/>
      <c r="AA261" s="375"/>
      <c r="AB261" s="370"/>
      <c r="AC261" s="370"/>
      <c r="AD261" s="370"/>
      <c r="AE261" s="370"/>
      <c r="AF261" s="370"/>
      <c r="AG261" s="370"/>
      <c r="AH261" s="370"/>
      <c r="AI261" s="370"/>
      <c r="AJ261" s="370"/>
      <c r="AK261" s="370"/>
      <c r="AL261" s="370"/>
      <c r="AM261" s="370"/>
      <c r="AN261" s="370"/>
      <c r="AO261" s="370"/>
      <c r="AP261" s="370"/>
      <c r="AQ261" s="370"/>
    </row>
    <row r="262">
      <c r="A262" s="370"/>
      <c r="B262" s="370"/>
      <c r="C262" s="370"/>
      <c r="D262" s="375"/>
      <c r="E262" s="375"/>
      <c r="F262" s="375"/>
      <c r="G262" s="375"/>
      <c r="H262" s="375"/>
      <c r="I262" s="375"/>
      <c r="J262" s="375"/>
      <c r="K262" s="375"/>
      <c r="L262" s="375"/>
      <c r="M262" s="375"/>
      <c r="N262" s="375"/>
      <c r="O262" s="375"/>
      <c r="P262" s="375"/>
      <c r="Q262" s="375"/>
      <c r="R262" s="375"/>
      <c r="S262" s="375"/>
      <c r="T262" s="375"/>
      <c r="U262" s="375"/>
      <c r="V262" s="375"/>
      <c r="W262" s="375"/>
      <c r="X262" s="375"/>
      <c r="Y262" s="375"/>
      <c r="Z262" s="375"/>
      <c r="AA262" s="375"/>
      <c r="AB262" s="370"/>
      <c r="AC262" s="370"/>
      <c r="AD262" s="370"/>
      <c r="AE262" s="370"/>
      <c r="AF262" s="370"/>
      <c r="AG262" s="370"/>
      <c r="AH262" s="370"/>
      <c r="AI262" s="370"/>
      <c r="AJ262" s="370"/>
      <c r="AK262" s="370"/>
      <c r="AL262" s="370"/>
      <c r="AM262" s="370"/>
      <c r="AN262" s="370"/>
      <c r="AO262" s="370"/>
      <c r="AP262" s="370"/>
      <c r="AQ262" s="370"/>
    </row>
    <row r="263">
      <c r="A263" s="370"/>
      <c r="B263" s="370"/>
      <c r="C263" s="370"/>
      <c r="D263" s="375"/>
      <c r="E263" s="375"/>
      <c r="F263" s="375"/>
      <c r="G263" s="375"/>
      <c r="H263" s="375"/>
      <c r="I263" s="375"/>
      <c r="J263" s="375"/>
      <c r="K263" s="375"/>
      <c r="L263" s="375"/>
      <c r="M263" s="375"/>
      <c r="N263" s="375"/>
      <c r="O263" s="375"/>
      <c r="P263" s="375"/>
      <c r="Q263" s="375"/>
      <c r="R263" s="375"/>
      <c r="S263" s="375"/>
      <c r="T263" s="375"/>
      <c r="U263" s="375"/>
      <c r="V263" s="375"/>
      <c r="W263" s="375"/>
      <c r="X263" s="375"/>
      <c r="Y263" s="375"/>
      <c r="Z263" s="375"/>
      <c r="AA263" s="375"/>
      <c r="AB263" s="370"/>
      <c r="AC263" s="370"/>
      <c r="AD263" s="370"/>
      <c r="AE263" s="370"/>
      <c r="AF263" s="370"/>
      <c r="AG263" s="370"/>
      <c r="AH263" s="370"/>
      <c r="AI263" s="370"/>
      <c r="AJ263" s="370"/>
      <c r="AK263" s="370"/>
      <c r="AL263" s="370"/>
      <c r="AM263" s="370"/>
      <c r="AN263" s="370"/>
      <c r="AO263" s="370"/>
      <c r="AP263" s="370"/>
      <c r="AQ263" s="370"/>
    </row>
    <row r="264">
      <c r="A264" s="370"/>
      <c r="B264" s="370"/>
      <c r="C264" s="370"/>
      <c r="D264" s="375"/>
      <c r="E264" s="375"/>
      <c r="F264" s="375"/>
      <c r="G264" s="375"/>
      <c r="H264" s="375"/>
      <c r="I264" s="375"/>
      <c r="J264" s="375"/>
      <c r="K264" s="375"/>
      <c r="L264" s="375"/>
      <c r="M264" s="375"/>
      <c r="N264" s="375"/>
      <c r="O264" s="375"/>
      <c r="P264" s="375"/>
      <c r="Q264" s="375"/>
      <c r="R264" s="375"/>
      <c r="S264" s="375"/>
      <c r="T264" s="375"/>
      <c r="U264" s="375"/>
      <c r="V264" s="375"/>
      <c r="W264" s="375"/>
      <c r="X264" s="375"/>
      <c r="Y264" s="375"/>
      <c r="Z264" s="375"/>
      <c r="AA264" s="375"/>
      <c r="AB264" s="370"/>
      <c r="AC264" s="370"/>
      <c r="AD264" s="370"/>
      <c r="AE264" s="370"/>
      <c r="AF264" s="370"/>
      <c r="AG264" s="370"/>
      <c r="AH264" s="370"/>
      <c r="AI264" s="370"/>
      <c r="AJ264" s="370"/>
      <c r="AK264" s="370"/>
      <c r="AL264" s="370"/>
      <c r="AM264" s="370"/>
      <c r="AN264" s="370"/>
      <c r="AO264" s="370"/>
      <c r="AP264" s="370"/>
      <c r="AQ264" s="370"/>
    </row>
    <row r="265">
      <c r="A265" s="370"/>
      <c r="B265" s="370"/>
      <c r="C265" s="370"/>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0"/>
      <c r="AC265" s="370"/>
      <c r="AD265" s="370"/>
      <c r="AE265" s="370"/>
      <c r="AF265" s="370"/>
      <c r="AG265" s="370"/>
      <c r="AH265" s="370"/>
      <c r="AI265" s="370"/>
      <c r="AJ265" s="370"/>
      <c r="AK265" s="370"/>
      <c r="AL265" s="370"/>
      <c r="AM265" s="370"/>
      <c r="AN265" s="370"/>
      <c r="AO265" s="370"/>
      <c r="AP265" s="370"/>
      <c r="AQ265" s="370"/>
    </row>
    <row r="266">
      <c r="A266" s="370"/>
      <c r="B266" s="370"/>
      <c r="C266" s="370"/>
      <c r="D266" s="375"/>
      <c r="E266" s="375"/>
      <c r="F266" s="375"/>
      <c r="G266" s="375"/>
      <c r="H266" s="375"/>
      <c r="I266" s="375"/>
      <c r="J266" s="375"/>
      <c r="K266" s="375"/>
      <c r="L266" s="375"/>
      <c r="M266" s="375"/>
      <c r="N266" s="375"/>
      <c r="O266" s="375"/>
      <c r="P266" s="375"/>
      <c r="Q266" s="375"/>
      <c r="R266" s="375"/>
      <c r="S266" s="375"/>
      <c r="T266" s="375"/>
      <c r="U266" s="375"/>
      <c r="V266" s="375"/>
      <c r="W266" s="375"/>
      <c r="X266" s="375"/>
      <c r="Y266" s="375"/>
      <c r="Z266" s="375"/>
      <c r="AA266" s="375"/>
      <c r="AB266" s="370"/>
      <c r="AC266" s="370"/>
      <c r="AD266" s="370"/>
      <c r="AE266" s="370"/>
      <c r="AF266" s="370"/>
      <c r="AG266" s="370"/>
      <c r="AH266" s="370"/>
      <c r="AI266" s="370"/>
      <c r="AJ266" s="370"/>
      <c r="AK266" s="370"/>
      <c r="AL266" s="370"/>
      <c r="AM266" s="370"/>
      <c r="AN266" s="370"/>
      <c r="AO266" s="370"/>
      <c r="AP266" s="370"/>
      <c r="AQ266" s="370"/>
    </row>
    <row r="267">
      <c r="A267" s="370"/>
      <c r="B267" s="370"/>
      <c r="C267" s="370"/>
      <c r="D267" s="375"/>
      <c r="E267" s="375"/>
      <c r="F267" s="375"/>
      <c r="G267" s="375"/>
      <c r="H267" s="375"/>
      <c r="I267" s="375"/>
      <c r="J267" s="375"/>
      <c r="K267" s="375"/>
      <c r="L267" s="375"/>
      <c r="M267" s="375"/>
      <c r="N267" s="375"/>
      <c r="O267" s="375"/>
      <c r="P267" s="375"/>
      <c r="Q267" s="375"/>
      <c r="R267" s="375"/>
      <c r="S267" s="375"/>
      <c r="T267" s="375"/>
      <c r="U267" s="375"/>
      <c r="V267" s="375"/>
      <c r="W267" s="375"/>
      <c r="X267" s="375"/>
      <c r="Y267" s="375"/>
      <c r="Z267" s="375"/>
      <c r="AA267" s="375"/>
      <c r="AB267" s="370"/>
      <c r="AC267" s="370"/>
      <c r="AD267" s="370"/>
      <c r="AE267" s="370"/>
      <c r="AF267" s="370"/>
      <c r="AG267" s="370"/>
      <c r="AH267" s="370"/>
      <c r="AI267" s="370"/>
      <c r="AJ267" s="370"/>
      <c r="AK267" s="370"/>
      <c r="AL267" s="370"/>
      <c r="AM267" s="370"/>
      <c r="AN267" s="370"/>
      <c r="AO267" s="370"/>
      <c r="AP267" s="370"/>
      <c r="AQ267" s="370"/>
    </row>
    <row r="268">
      <c r="A268" s="370"/>
      <c r="B268" s="370"/>
      <c r="C268" s="370"/>
      <c r="D268" s="375"/>
      <c r="E268" s="375"/>
      <c r="F268" s="375"/>
      <c r="G268" s="375"/>
      <c r="H268" s="375"/>
      <c r="I268" s="375"/>
      <c r="J268" s="375"/>
      <c r="K268" s="375"/>
      <c r="L268" s="375"/>
      <c r="M268" s="375"/>
      <c r="N268" s="375"/>
      <c r="O268" s="375"/>
      <c r="P268" s="375"/>
      <c r="Q268" s="375"/>
      <c r="R268" s="375"/>
      <c r="S268" s="375"/>
      <c r="T268" s="375"/>
      <c r="U268" s="375"/>
      <c r="V268" s="375"/>
      <c r="W268" s="375"/>
      <c r="X268" s="375"/>
      <c r="Y268" s="375"/>
      <c r="Z268" s="375"/>
      <c r="AA268" s="375"/>
      <c r="AB268" s="370"/>
      <c r="AC268" s="370"/>
      <c r="AD268" s="370"/>
      <c r="AE268" s="370"/>
      <c r="AF268" s="370"/>
      <c r="AG268" s="370"/>
      <c r="AH268" s="370"/>
      <c r="AI268" s="370"/>
      <c r="AJ268" s="370"/>
      <c r="AK268" s="370"/>
      <c r="AL268" s="370"/>
      <c r="AM268" s="370"/>
      <c r="AN268" s="370"/>
      <c r="AO268" s="370"/>
      <c r="AP268" s="370"/>
      <c r="AQ268" s="370"/>
    </row>
    <row r="269">
      <c r="A269" s="370"/>
      <c r="B269" s="370"/>
      <c r="C269" s="370"/>
      <c r="D269" s="375"/>
      <c r="E269" s="375"/>
      <c r="F269" s="375"/>
      <c r="G269" s="375"/>
      <c r="H269" s="375"/>
      <c r="I269" s="375"/>
      <c r="J269" s="375"/>
      <c r="K269" s="375"/>
      <c r="L269" s="375"/>
      <c r="M269" s="375"/>
      <c r="N269" s="375"/>
      <c r="O269" s="375"/>
      <c r="P269" s="375"/>
      <c r="Q269" s="375"/>
      <c r="R269" s="375"/>
      <c r="S269" s="375"/>
      <c r="T269" s="375"/>
      <c r="U269" s="375"/>
      <c r="V269" s="375"/>
      <c r="W269" s="375"/>
      <c r="X269" s="375"/>
      <c r="Y269" s="375"/>
      <c r="Z269" s="375"/>
      <c r="AA269" s="375"/>
      <c r="AB269" s="370"/>
      <c r="AC269" s="370"/>
      <c r="AD269" s="370"/>
      <c r="AE269" s="370"/>
      <c r="AF269" s="370"/>
      <c r="AG269" s="370"/>
      <c r="AH269" s="370"/>
      <c r="AI269" s="370"/>
      <c r="AJ269" s="370"/>
      <c r="AK269" s="370"/>
      <c r="AL269" s="370"/>
      <c r="AM269" s="370"/>
      <c r="AN269" s="370"/>
      <c r="AO269" s="370"/>
      <c r="AP269" s="370"/>
      <c r="AQ269" s="370"/>
    </row>
    <row r="270">
      <c r="A270" s="370"/>
      <c r="B270" s="370"/>
      <c r="C270" s="370"/>
      <c r="D270" s="375"/>
      <c r="E270" s="375"/>
      <c r="F270" s="375"/>
      <c r="G270" s="375"/>
      <c r="H270" s="375"/>
      <c r="I270" s="375"/>
      <c r="J270" s="375"/>
      <c r="K270" s="375"/>
      <c r="L270" s="375"/>
      <c r="M270" s="375"/>
      <c r="N270" s="375"/>
      <c r="O270" s="375"/>
      <c r="P270" s="375"/>
      <c r="Q270" s="375"/>
      <c r="R270" s="375"/>
      <c r="S270" s="375"/>
      <c r="T270" s="375"/>
      <c r="U270" s="375"/>
      <c r="V270" s="375"/>
      <c r="W270" s="375"/>
      <c r="X270" s="375"/>
      <c r="Y270" s="375"/>
      <c r="Z270" s="375"/>
      <c r="AA270" s="375"/>
      <c r="AB270" s="370"/>
      <c r="AC270" s="370"/>
      <c r="AD270" s="370"/>
      <c r="AE270" s="370"/>
      <c r="AF270" s="370"/>
      <c r="AG270" s="370"/>
      <c r="AH270" s="370"/>
      <c r="AI270" s="370"/>
      <c r="AJ270" s="370"/>
      <c r="AK270" s="370"/>
      <c r="AL270" s="370"/>
      <c r="AM270" s="370"/>
      <c r="AN270" s="370"/>
      <c r="AO270" s="370"/>
      <c r="AP270" s="370"/>
      <c r="AQ270" s="370"/>
    </row>
    <row r="271">
      <c r="A271" s="370"/>
      <c r="B271" s="370"/>
      <c r="C271" s="370"/>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0"/>
      <c r="AC271" s="370"/>
      <c r="AD271" s="370"/>
      <c r="AE271" s="370"/>
      <c r="AF271" s="370"/>
      <c r="AG271" s="370"/>
      <c r="AH271" s="370"/>
      <c r="AI271" s="370"/>
      <c r="AJ271" s="370"/>
      <c r="AK271" s="370"/>
      <c r="AL271" s="370"/>
      <c r="AM271" s="370"/>
      <c r="AN271" s="370"/>
      <c r="AO271" s="370"/>
      <c r="AP271" s="370"/>
      <c r="AQ271" s="370"/>
    </row>
    <row r="272">
      <c r="A272" s="370"/>
      <c r="B272" s="428"/>
      <c r="C272" s="428"/>
      <c r="D272" s="353"/>
      <c r="E272" s="353"/>
      <c r="F272" s="353"/>
      <c r="G272" s="375"/>
      <c r="H272" s="375"/>
      <c r="I272" s="375"/>
      <c r="J272" s="375"/>
      <c r="K272" s="375"/>
      <c r="L272" s="375"/>
      <c r="M272" s="375"/>
      <c r="N272" s="375"/>
      <c r="O272" s="375"/>
      <c r="P272" s="375"/>
      <c r="Q272" s="375"/>
      <c r="R272" s="375"/>
      <c r="S272" s="375"/>
      <c r="T272" s="375"/>
      <c r="U272" s="375"/>
      <c r="V272" s="375"/>
      <c r="W272" s="375"/>
      <c r="X272" s="375"/>
      <c r="Y272" s="375"/>
      <c r="Z272" s="375"/>
      <c r="AA272" s="375"/>
      <c r="AB272" s="370"/>
      <c r="AC272" s="370"/>
      <c r="AD272" s="370"/>
      <c r="AE272" s="370"/>
      <c r="AF272" s="370"/>
      <c r="AG272" s="370"/>
      <c r="AH272" s="370"/>
      <c r="AI272" s="370"/>
      <c r="AJ272" s="370"/>
      <c r="AK272" s="370"/>
      <c r="AL272" s="370"/>
      <c r="AM272" s="370"/>
      <c r="AN272" s="370"/>
      <c r="AO272" s="370"/>
      <c r="AP272" s="370"/>
      <c r="AQ272" s="370"/>
    </row>
    <row r="273">
      <c r="A273" s="370"/>
      <c r="B273" s="428"/>
      <c r="C273" s="428"/>
      <c r="D273" s="353"/>
      <c r="E273" s="353"/>
      <c r="F273" s="353"/>
      <c r="G273" s="375"/>
      <c r="H273" s="375"/>
      <c r="I273" s="375"/>
      <c r="J273" s="375"/>
      <c r="K273" s="375"/>
      <c r="L273" s="375"/>
      <c r="M273" s="375"/>
      <c r="N273" s="375"/>
      <c r="O273" s="375"/>
      <c r="P273" s="375"/>
      <c r="Q273" s="375"/>
      <c r="R273" s="375"/>
      <c r="S273" s="375"/>
      <c r="T273" s="375"/>
      <c r="U273" s="375"/>
      <c r="V273" s="375"/>
      <c r="W273" s="375"/>
      <c r="X273" s="375"/>
      <c r="Y273" s="375"/>
      <c r="Z273" s="375"/>
      <c r="AA273" s="375"/>
      <c r="AB273" s="370"/>
      <c r="AC273" s="370"/>
      <c r="AD273" s="370"/>
      <c r="AE273" s="370"/>
      <c r="AF273" s="370"/>
      <c r="AG273" s="370"/>
      <c r="AH273" s="370"/>
      <c r="AI273" s="370"/>
      <c r="AJ273" s="370"/>
      <c r="AK273" s="370"/>
      <c r="AL273" s="370"/>
      <c r="AM273" s="370"/>
      <c r="AN273" s="370"/>
      <c r="AO273" s="370"/>
      <c r="AP273" s="370"/>
      <c r="AQ273" s="370"/>
    </row>
    <row r="274">
      <c r="A274" s="370"/>
      <c r="B274" s="428"/>
      <c r="C274" s="428"/>
      <c r="D274" s="353"/>
      <c r="E274" s="353"/>
      <c r="F274" s="353"/>
      <c r="G274" s="375"/>
      <c r="H274" s="375"/>
      <c r="I274" s="375"/>
      <c r="J274" s="375"/>
      <c r="K274" s="375"/>
      <c r="L274" s="375"/>
      <c r="M274" s="375"/>
      <c r="N274" s="375"/>
      <c r="O274" s="375"/>
      <c r="P274" s="375"/>
      <c r="Q274" s="375"/>
      <c r="R274" s="375"/>
      <c r="S274" s="375"/>
      <c r="T274" s="375"/>
      <c r="U274" s="375"/>
      <c r="V274" s="375"/>
      <c r="W274" s="375"/>
      <c r="X274" s="375"/>
      <c r="Y274" s="375"/>
      <c r="Z274" s="375"/>
      <c r="AA274" s="375"/>
      <c r="AB274" s="370"/>
      <c r="AC274" s="370"/>
      <c r="AD274" s="370"/>
      <c r="AE274" s="370"/>
      <c r="AF274" s="370"/>
      <c r="AG274" s="370"/>
      <c r="AH274" s="370"/>
      <c r="AI274" s="370"/>
      <c r="AJ274" s="370"/>
      <c r="AK274" s="370"/>
      <c r="AL274" s="370"/>
      <c r="AM274" s="370"/>
      <c r="AN274" s="370"/>
      <c r="AO274" s="370"/>
      <c r="AP274" s="370"/>
      <c r="AQ274" s="370"/>
    </row>
    <row r="275">
      <c r="A275" s="370"/>
      <c r="B275" s="428"/>
      <c r="C275" s="428"/>
      <c r="D275" s="353"/>
      <c r="E275" s="353"/>
      <c r="F275" s="353"/>
      <c r="G275" s="375"/>
      <c r="H275" s="375"/>
      <c r="I275" s="375"/>
      <c r="J275" s="375"/>
      <c r="K275" s="375"/>
      <c r="L275" s="375"/>
      <c r="M275" s="375"/>
      <c r="N275" s="375"/>
      <c r="O275" s="375"/>
      <c r="P275" s="375"/>
      <c r="Q275" s="375"/>
      <c r="R275" s="375"/>
      <c r="S275" s="375"/>
      <c r="T275" s="375"/>
      <c r="U275" s="375"/>
      <c r="V275" s="375"/>
      <c r="W275" s="375"/>
      <c r="X275" s="375"/>
      <c r="Y275" s="375"/>
      <c r="Z275" s="375"/>
      <c r="AA275" s="375"/>
      <c r="AB275" s="370"/>
      <c r="AC275" s="370"/>
      <c r="AD275" s="370"/>
      <c r="AE275" s="370"/>
      <c r="AF275" s="370"/>
      <c r="AG275" s="370"/>
      <c r="AH275" s="370"/>
      <c r="AI275" s="370"/>
      <c r="AJ275" s="370"/>
      <c r="AK275" s="370"/>
      <c r="AL275" s="370"/>
      <c r="AM275" s="370"/>
      <c r="AN275" s="370"/>
      <c r="AO275" s="370"/>
      <c r="AP275" s="370"/>
      <c r="AQ275" s="370"/>
    </row>
    <row r="276">
      <c r="A276" s="370"/>
      <c r="B276" s="428"/>
      <c r="C276" s="428"/>
      <c r="D276" s="353"/>
      <c r="E276" s="353"/>
      <c r="F276" s="353"/>
      <c r="G276" s="375"/>
      <c r="H276" s="375"/>
      <c r="I276" s="375"/>
      <c r="J276" s="375"/>
      <c r="K276" s="375"/>
      <c r="L276" s="375"/>
      <c r="M276" s="375"/>
      <c r="N276" s="375"/>
      <c r="O276" s="375"/>
      <c r="P276" s="375"/>
      <c r="Q276" s="375"/>
      <c r="R276" s="375"/>
      <c r="S276" s="375"/>
      <c r="T276" s="375"/>
      <c r="U276" s="375"/>
      <c r="V276" s="375"/>
      <c r="W276" s="375"/>
      <c r="X276" s="375"/>
      <c r="Y276" s="375"/>
      <c r="Z276" s="375"/>
      <c r="AA276" s="375"/>
      <c r="AB276" s="370"/>
      <c r="AC276" s="370"/>
      <c r="AD276" s="370"/>
      <c r="AE276" s="370"/>
      <c r="AF276" s="370"/>
      <c r="AG276" s="370"/>
      <c r="AH276" s="370"/>
      <c r="AI276" s="370"/>
      <c r="AJ276" s="370"/>
      <c r="AK276" s="370"/>
      <c r="AL276" s="370"/>
      <c r="AM276" s="370"/>
      <c r="AN276" s="370"/>
      <c r="AO276" s="370"/>
      <c r="AP276" s="370"/>
      <c r="AQ276" s="370"/>
    </row>
    <row r="277">
      <c r="A277" s="370"/>
      <c r="B277" s="428"/>
      <c r="C277" s="428"/>
      <c r="D277" s="353"/>
      <c r="E277" s="353"/>
      <c r="F277" s="353"/>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0"/>
      <c r="AC277" s="370"/>
      <c r="AD277" s="370"/>
      <c r="AE277" s="370"/>
      <c r="AF277" s="370"/>
      <c r="AG277" s="370"/>
      <c r="AH277" s="370"/>
      <c r="AI277" s="370"/>
      <c r="AJ277" s="370"/>
      <c r="AK277" s="370"/>
      <c r="AL277" s="370"/>
      <c r="AM277" s="370"/>
      <c r="AN277" s="370"/>
      <c r="AO277" s="370"/>
      <c r="AP277" s="370"/>
      <c r="AQ277" s="370"/>
    </row>
    <row r="278">
      <c r="A278" s="370"/>
      <c r="B278" s="428"/>
      <c r="C278" s="428"/>
      <c r="D278" s="353"/>
      <c r="E278" s="353"/>
      <c r="F278" s="353"/>
      <c r="G278" s="375"/>
      <c r="H278" s="375"/>
      <c r="I278" s="375"/>
      <c r="J278" s="375"/>
      <c r="K278" s="375"/>
      <c r="L278" s="375"/>
      <c r="M278" s="375"/>
      <c r="N278" s="375"/>
      <c r="O278" s="375"/>
      <c r="P278" s="375"/>
      <c r="Q278" s="375"/>
      <c r="R278" s="375"/>
      <c r="S278" s="375"/>
      <c r="T278" s="375"/>
      <c r="U278" s="375"/>
      <c r="V278" s="375"/>
      <c r="W278" s="375"/>
      <c r="X278" s="375"/>
      <c r="Y278" s="375"/>
      <c r="Z278" s="375"/>
      <c r="AA278" s="375"/>
      <c r="AB278" s="370"/>
      <c r="AC278" s="370"/>
      <c r="AD278" s="370"/>
      <c r="AE278" s="370"/>
      <c r="AF278" s="370"/>
      <c r="AG278" s="370"/>
      <c r="AH278" s="370"/>
      <c r="AI278" s="370"/>
      <c r="AJ278" s="370"/>
      <c r="AK278" s="370"/>
      <c r="AL278" s="370"/>
      <c r="AM278" s="370"/>
      <c r="AN278" s="370"/>
      <c r="AO278" s="370"/>
      <c r="AP278" s="370"/>
      <c r="AQ278" s="370"/>
    </row>
    <row r="279">
      <c r="A279" s="370"/>
      <c r="B279" s="428"/>
      <c r="C279" s="428"/>
      <c r="D279" s="353"/>
      <c r="E279" s="353"/>
      <c r="F279" s="353"/>
      <c r="G279" s="375"/>
      <c r="H279" s="375"/>
      <c r="I279" s="375"/>
      <c r="J279" s="375"/>
      <c r="K279" s="375"/>
      <c r="L279" s="375"/>
      <c r="M279" s="375"/>
      <c r="N279" s="375"/>
      <c r="O279" s="375"/>
      <c r="P279" s="375"/>
      <c r="Q279" s="375"/>
      <c r="R279" s="375"/>
      <c r="S279" s="375"/>
      <c r="T279" s="375"/>
      <c r="U279" s="375"/>
      <c r="V279" s="375"/>
      <c r="W279" s="375"/>
      <c r="X279" s="375"/>
      <c r="Y279" s="375"/>
      <c r="Z279" s="375"/>
      <c r="AA279" s="375"/>
      <c r="AB279" s="370"/>
      <c r="AC279" s="370"/>
      <c r="AD279" s="370"/>
      <c r="AE279" s="370"/>
      <c r="AF279" s="370"/>
      <c r="AG279" s="370"/>
      <c r="AH279" s="370"/>
      <c r="AI279" s="370"/>
      <c r="AJ279" s="370"/>
      <c r="AK279" s="370"/>
      <c r="AL279" s="370"/>
      <c r="AM279" s="370"/>
      <c r="AN279" s="370"/>
      <c r="AO279" s="370"/>
      <c r="AP279" s="370"/>
      <c r="AQ279" s="370"/>
    </row>
    <row r="280">
      <c r="A280" s="370"/>
      <c r="B280" s="428"/>
      <c r="C280" s="428"/>
      <c r="D280" s="353"/>
      <c r="E280" s="353"/>
      <c r="F280" s="353"/>
      <c r="G280" s="375"/>
      <c r="H280" s="375"/>
      <c r="I280" s="375"/>
      <c r="J280" s="375"/>
      <c r="K280" s="375"/>
      <c r="L280" s="375"/>
      <c r="M280" s="375"/>
      <c r="N280" s="375"/>
      <c r="O280" s="375"/>
      <c r="P280" s="375"/>
      <c r="Q280" s="375"/>
      <c r="R280" s="375"/>
      <c r="S280" s="375"/>
      <c r="T280" s="375"/>
      <c r="U280" s="375"/>
      <c r="V280" s="375"/>
      <c r="W280" s="375"/>
      <c r="X280" s="375"/>
      <c r="Y280" s="375"/>
      <c r="Z280" s="375"/>
      <c r="AA280" s="375"/>
      <c r="AB280" s="370"/>
      <c r="AC280" s="370"/>
      <c r="AD280" s="370"/>
      <c r="AE280" s="370"/>
      <c r="AF280" s="370"/>
      <c r="AG280" s="370"/>
      <c r="AH280" s="370"/>
      <c r="AI280" s="370"/>
      <c r="AJ280" s="370"/>
      <c r="AK280" s="370"/>
      <c r="AL280" s="370"/>
      <c r="AM280" s="370"/>
      <c r="AN280" s="370"/>
      <c r="AO280" s="370"/>
      <c r="AP280" s="370"/>
      <c r="AQ280" s="370"/>
    </row>
    <row r="281">
      <c r="A281" s="370"/>
      <c r="B281" s="428"/>
      <c r="C281" s="428"/>
      <c r="D281" s="353"/>
      <c r="E281" s="353"/>
      <c r="F281" s="353"/>
      <c r="G281" s="375"/>
      <c r="H281" s="375"/>
      <c r="I281" s="375"/>
      <c r="J281" s="375"/>
      <c r="K281" s="375"/>
      <c r="L281" s="375"/>
      <c r="M281" s="375"/>
      <c r="N281" s="375"/>
      <c r="O281" s="375"/>
      <c r="P281" s="375"/>
      <c r="Q281" s="375"/>
      <c r="R281" s="375"/>
      <c r="S281" s="375"/>
      <c r="T281" s="375"/>
      <c r="U281" s="375"/>
      <c r="V281" s="375"/>
      <c r="W281" s="375"/>
      <c r="X281" s="375"/>
      <c r="Y281" s="375"/>
      <c r="Z281" s="375"/>
      <c r="AA281" s="375"/>
      <c r="AB281" s="370"/>
      <c r="AC281" s="370"/>
      <c r="AD281" s="370"/>
      <c r="AE281" s="370"/>
      <c r="AF281" s="370"/>
      <c r="AG281" s="370"/>
      <c r="AH281" s="370"/>
      <c r="AI281" s="370"/>
      <c r="AJ281" s="370"/>
      <c r="AK281" s="370"/>
      <c r="AL281" s="370"/>
      <c r="AM281" s="370"/>
      <c r="AN281" s="370"/>
      <c r="AO281" s="370"/>
      <c r="AP281" s="370"/>
      <c r="AQ281" s="370"/>
    </row>
    <row r="282">
      <c r="A282" s="370"/>
      <c r="B282" s="428"/>
      <c r="C282" s="428"/>
      <c r="D282" s="353"/>
      <c r="E282" s="353"/>
      <c r="F282" s="353"/>
      <c r="G282" s="375"/>
      <c r="H282" s="375"/>
      <c r="I282" s="375"/>
      <c r="J282" s="375"/>
      <c r="K282" s="375"/>
      <c r="L282" s="375"/>
      <c r="M282" s="375"/>
      <c r="N282" s="375"/>
      <c r="O282" s="375"/>
      <c r="P282" s="375"/>
      <c r="Q282" s="375"/>
      <c r="R282" s="375"/>
      <c r="S282" s="375"/>
      <c r="T282" s="375"/>
      <c r="U282" s="375"/>
      <c r="V282" s="375"/>
      <c r="W282" s="375"/>
      <c r="X282" s="375"/>
      <c r="Y282" s="375"/>
      <c r="Z282" s="375"/>
      <c r="AA282" s="375"/>
      <c r="AB282" s="370"/>
      <c r="AC282" s="370"/>
      <c r="AD282" s="370"/>
      <c r="AE282" s="370"/>
      <c r="AF282" s="370"/>
      <c r="AG282" s="370"/>
      <c r="AH282" s="370"/>
      <c r="AI282" s="370"/>
      <c r="AJ282" s="370"/>
      <c r="AK282" s="370"/>
      <c r="AL282" s="370"/>
      <c r="AM282" s="370"/>
      <c r="AN282" s="370"/>
      <c r="AO282" s="370"/>
      <c r="AP282" s="370"/>
      <c r="AQ282" s="370"/>
    </row>
    <row r="283">
      <c r="A283" s="370"/>
      <c r="B283" s="428"/>
      <c r="C283" s="428"/>
      <c r="D283" s="353"/>
      <c r="E283" s="353"/>
      <c r="F283" s="353"/>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0"/>
      <c r="AC283" s="370"/>
      <c r="AD283" s="370"/>
      <c r="AE283" s="370"/>
      <c r="AF283" s="370"/>
      <c r="AG283" s="370"/>
      <c r="AH283" s="370"/>
      <c r="AI283" s="370"/>
      <c r="AJ283" s="370"/>
      <c r="AK283" s="370"/>
      <c r="AL283" s="370"/>
      <c r="AM283" s="370"/>
      <c r="AN283" s="370"/>
      <c r="AO283" s="370"/>
      <c r="AP283" s="370"/>
      <c r="AQ283" s="370"/>
    </row>
    <row r="284">
      <c r="A284" s="370"/>
      <c r="B284" s="428"/>
      <c r="C284" s="428"/>
      <c r="D284" s="353"/>
      <c r="E284" s="353"/>
      <c r="F284" s="353"/>
      <c r="G284" s="375"/>
      <c r="H284" s="375"/>
      <c r="I284" s="375"/>
      <c r="J284" s="375"/>
      <c r="K284" s="375"/>
      <c r="L284" s="375"/>
      <c r="M284" s="375"/>
      <c r="N284" s="375"/>
      <c r="O284" s="375"/>
      <c r="P284" s="375"/>
      <c r="Q284" s="375"/>
      <c r="R284" s="375"/>
      <c r="S284" s="375"/>
      <c r="T284" s="375"/>
      <c r="U284" s="375"/>
      <c r="V284" s="375"/>
      <c r="W284" s="375"/>
      <c r="X284" s="375"/>
      <c r="Y284" s="375"/>
      <c r="Z284" s="375"/>
      <c r="AA284" s="375"/>
      <c r="AB284" s="370"/>
      <c r="AC284" s="370"/>
      <c r="AD284" s="370"/>
      <c r="AE284" s="370"/>
      <c r="AF284" s="370"/>
      <c r="AG284" s="370"/>
      <c r="AH284" s="370"/>
      <c r="AI284" s="370"/>
      <c r="AJ284" s="370"/>
      <c r="AK284" s="370"/>
      <c r="AL284" s="370"/>
      <c r="AM284" s="370"/>
      <c r="AN284" s="370"/>
      <c r="AO284" s="370"/>
      <c r="AP284" s="370"/>
      <c r="AQ284" s="370"/>
    </row>
    <row r="285">
      <c r="A285" s="370"/>
      <c r="B285" s="428"/>
      <c r="C285" s="428"/>
      <c r="D285" s="353"/>
      <c r="E285" s="353"/>
      <c r="F285" s="353"/>
      <c r="G285" s="375"/>
      <c r="H285" s="375"/>
      <c r="I285" s="375"/>
      <c r="J285" s="375"/>
      <c r="K285" s="375"/>
      <c r="L285" s="375"/>
      <c r="M285" s="375"/>
      <c r="N285" s="375"/>
      <c r="O285" s="375"/>
      <c r="P285" s="375"/>
      <c r="Q285" s="375"/>
      <c r="R285" s="375"/>
      <c r="S285" s="375"/>
      <c r="T285" s="375"/>
      <c r="U285" s="375"/>
      <c r="V285" s="375"/>
      <c r="W285" s="375"/>
      <c r="X285" s="375"/>
      <c r="Y285" s="375"/>
      <c r="Z285" s="375"/>
      <c r="AA285" s="375"/>
      <c r="AB285" s="370"/>
      <c r="AC285" s="370"/>
      <c r="AD285" s="370"/>
      <c r="AE285" s="370"/>
      <c r="AF285" s="370"/>
      <c r="AG285" s="370"/>
      <c r="AH285" s="370"/>
      <c r="AI285" s="370"/>
      <c r="AJ285" s="370"/>
      <c r="AK285" s="370"/>
      <c r="AL285" s="370"/>
      <c r="AM285" s="370"/>
      <c r="AN285" s="370"/>
      <c r="AO285" s="370"/>
      <c r="AP285" s="370"/>
      <c r="AQ285" s="370"/>
    </row>
    <row r="286">
      <c r="A286" s="370"/>
      <c r="B286" s="428"/>
      <c r="C286" s="428"/>
      <c r="D286" s="353"/>
      <c r="E286" s="353"/>
      <c r="F286" s="353"/>
      <c r="G286" s="375"/>
      <c r="H286" s="375"/>
      <c r="I286" s="375"/>
      <c r="J286" s="375"/>
      <c r="K286" s="375"/>
      <c r="L286" s="375"/>
      <c r="M286" s="375"/>
      <c r="N286" s="375"/>
      <c r="O286" s="375"/>
      <c r="P286" s="375"/>
      <c r="Q286" s="375"/>
      <c r="R286" s="375"/>
      <c r="S286" s="375"/>
      <c r="T286" s="375"/>
      <c r="U286" s="375"/>
      <c r="V286" s="375"/>
      <c r="W286" s="375"/>
      <c r="X286" s="375"/>
      <c r="Y286" s="375"/>
      <c r="Z286" s="375"/>
      <c r="AA286" s="375"/>
      <c r="AB286" s="370"/>
      <c r="AC286" s="370"/>
      <c r="AD286" s="370"/>
      <c r="AE286" s="370"/>
      <c r="AF286" s="370"/>
      <c r="AG286" s="370"/>
      <c r="AH286" s="370"/>
      <c r="AI286" s="370"/>
      <c r="AJ286" s="370"/>
      <c r="AK286" s="370"/>
      <c r="AL286" s="370"/>
      <c r="AM286" s="370"/>
      <c r="AN286" s="370"/>
      <c r="AO286" s="370"/>
      <c r="AP286" s="370"/>
      <c r="AQ286" s="370"/>
    </row>
    <row r="287">
      <c r="A287" s="370"/>
      <c r="B287" s="428"/>
      <c r="C287" s="428"/>
      <c r="D287" s="353"/>
      <c r="E287" s="353"/>
      <c r="F287" s="353"/>
      <c r="G287" s="375"/>
      <c r="H287" s="375"/>
      <c r="I287" s="375"/>
      <c r="J287" s="375"/>
      <c r="K287" s="375"/>
      <c r="L287" s="375"/>
      <c r="M287" s="375"/>
      <c r="N287" s="375"/>
      <c r="O287" s="375"/>
      <c r="P287" s="375"/>
      <c r="Q287" s="375"/>
      <c r="R287" s="375"/>
      <c r="S287" s="375"/>
      <c r="T287" s="375"/>
      <c r="U287" s="375"/>
      <c r="V287" s="375"/>
      <c r="W287" s="375"/>
      <c r="X287" s="375"/>
      <c r="Y287" s="375"/>
      <c r="Z287" s="375"/>
      <c r="AA287" s="375"/>
      <c r="AB287" s="370"/>
      <c r="AC287" s="370"/>
      <c r="AD287" s="370"/>
      <c r="AE287" s="370"/>
      <c r="AF287" s="370"/>
      <c r="AG287" s="370"/>
      <c r="AH287" s="370"/>
      <c r="AI287" s="370"/>
      <c r="AJ287" s="370"/>
      <c r="AK287" s="370"/>
      <c r="AL287" s="370"/>
      <c r="AM287" s="370"/>
      <c r="AN287" s="370"/>
      <c r="AO287" s="370"/>
      <c r="AP287" s="370"/>
      <c r="AQ287" s="370"/>
    </row>
    <row r="288">
      <c r="A288" s="370"/>
      <c r="B288" s="428"/>
      <c r="C288" s="428"/>
      <c r="D288" s="353"/>
      <c r="E288" s="353"/>
      <c r="F288" s="353"/>
      <c r="G288" s="375"/>
      <c r="H288" s="375"/>
      <c r="I288" s="375"/>
      <c r="J288" s="375"/>
      <c r="K288" s="375"/>
      <c r="L288" s="375"/>
      <c r="M288" s="375"/>
      <c r="N288" s="375"/>
      <c r="O288" s="375"/>
      <c r="P288" s="375"/>
      <c r="Q288" s="375"/>
      <c r="R288" s="375"/>
      <c r="S288" s="375"/>
      <c r="T288" s="375"/>
      <c r="U288" s="375"/>
      <c r="V288" s="375"/>
      <c r="W288" s="375"/>
      <c r="X288" s="375"/>
      <c r="Y288" s="375"/>
      <c r="Z288" s="375"/>
      <c r="AA288" s="375"/>
      <c r="AB288" s="370"/>
      <c r="AC288" s="370"/>
      <c r="AD288" s="370"/>
      <c r="AE288" s="370"/>
      <c r="AF288" s="370"/>
      <c r="AG288" s="370"/>
      <c r="AH288" s="370"/>
      <c r="AI288" s="370"/>
      <c r="AJ288" s="370"/>
      <c r="AK288" s="370"/>
      <c r="AL288" s="370"/>
      <c r="AM288" s="370"/>
      <c r="AN288" s="370"/>
      <c r="AO288" s="370"/>
      <c r="AP288" s="370"/>
      <c r="AQ288" s="370"/>
    </row>
    <row r="289">
      <c r="A289" s="370"/>
      <c r="B289" s="428"/>
      <c r="C289" s="428"/>
      <c r="D289" s="353"/>
      <c r="E289" s="353"/>
      <c r="F289" s="353"/>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0"/>
      <c r="AC289" s="370"/>
      <c r="AD289" s="370"/>
      <c r="AE289" s="370"/>
      <c r="AF289" s="370"/>
      <c r="AG289" s="370"/>
      <c r="AH289" s="370"/>
      <c r="AI289" s="370"/>
      <c r="AJ289" s="370"/>
      <c r="AK289" s="370"/>
      <c r="AL289" s="370"/>
      <c r="AM289" s="370"/>
      <c r="AN289" s="370"/>
      <c r="AO289" s="370"/>
      <c r="AP289" s="370"/>
      <c r="AQ289" s="370"/>
    </row>
    <row r="290">
      <c r="A290" s="370"/>
      <c r="B290" s="428"/>
      <c r="C290" s="428"/>
      <c r="D290" s="353"/>
      <c r="E290" s="353"/>
      <c r="F290" s="353"/>
      <c r="G290" s="375"/>
      <c r="H290" s="375"/>
      <c r="I290" s="375"/>
      <c r="J290" s="375"/>
      <c r="K290" s="375"/>
      <c r="L290" s="375"/>
      <c r="M290" s="375"/>
      <c r="N290" s="375"/>
      <c r="O290" s="375"/>
      <c r="P290" s="375"/>
      <c r="Q290" s="375"/>
      <c r="R290" s="375"/>
      <c r="S290" s="375"/>
      <c r="T290" s="375"/>
      <c r="U290" s="375"/>
      <c r="V290" s="375"/>
      <c r="W290" s="375"/>
      <c r="X290" s="375"/>
      <c r="Y290" s="375"/>
      <c r="Z290" s="375"/>
      <c r="AA290" s="375"/>
      <c r="AB290" s="370"/>
      <c r="AC290" s="370"/>
      <c r="AD290" s="370"/>
      <c r="AE290" s="370"/>
      <c r="AF290" s="370"/>
      <c r="AG290" s="370"/>
      <c r="AH290" s="370"/>
      <c r="AI290" s="370"/>
      <c r="AJ290" s="370"/>
      <c r="AK290" s="370"/>
      <c r="AL290" s="370"/>
      <c r="AM290" s="370"/>
      <c r="AN290" s="370"/>
      <c r="AO290" s="370"/>
      <c r="AP290" s="370"/>
      <c r="AQ290" s="370"/>
    </row>
    <row r="291">
      <c r="A291" s="370"/>
      <c r="B291" s="428"/>
      <c r="C291" s="428"/>
      <c r="D291" s="353"/>
      <c r="E291" s="353"/>
      <c r="F291" s="353"/>
      <c r="G291" s="375"/>
      <c r="H291" s="375"/>
      <c r="I291" s="375"/>
      <c r="J291" s="375"/>
      <c r="K291" s="375"/>
      <c r="L291" s="375"/>
      <c r="M291" s="375"/>
      <c r="N291" s="375"/>
      <c r="O291" s="375"/>
      <c r="P291" s="375"/>
      <c r="Q291" s="375"/>
      <c r="R291" s="375"/>
      <c r="S291" s="375"/>
      <c r="T291" s="375"/>
      <c r="U291" s="375"/>
      <c r="V291" s="375"/>
      <c r="W291" s="375"/>
      <c r="X291" s="375"/>
      <c r="Y291" s="375"/>
      <c r="Z291" s="375"/>
      <c r="AA291" s="375"/>
      <c r="AB291" s="370"/>
      <c r="AC291" s="370"/>
      <c r="AD291" s="370"/>
      <c r="AE291" s="370"/>
      <c r="AF291" s="370"/>
      <c r="AG291" s="370"/>
      <c r="AH291" s="370"/>
      <c r="AI291" s="370"/>
      <c r="AJ291" s="370"/>
      <c r="AK291" s="370"/>
      <c r="AL291" s="370"/>
      <c r="AM291" s="370"/>
      <c r="AN291" s="370"/>
      <c r="AO291" s="370"/>
      <c r="AP291" s="370"/>
      <c r="AQ291" s="370"/>
    </row>
    <row r="292">
      <c r="A292" s="370"/>
      <c r="B292" s="428"/>
      <c r="C292" s="428"/>
      <c r="D292" s="353"/>
      <c r="E292" s="353"/>
      <c r="F292" s="353"/>
      <c r="G292" s="375"/>
      <c r="H292" s="375"/>
      <c r="I292" s="375"/>
      <c r="J292" s="375"/>
      <c r="K292" s="375"/>
      <c r="L292" s="375"/>
      <c r="M292" s="375"/>
      <c r="N292" s="375"/>
      <c r="O292" s="375"/>
      <c r="P292" s="375"/>
      <c r="Q292" s="375"/>
      <c r="R292" s="375"/>
      <c r="S292" s="375"/>
      <c r="T292" s="375"/>
      <c r="U292" s="375"/>
      <c r="V292" s="375"/>
      <c r="W292" s="375"/>
      <c r="X292" s="375"/>
      <c r="Y292" s="375"/>
      <c r="Z292" s="375"/>
      <c r="AA292" s="375"/>
      <c r="AB292" s="370"/>
      <c r="AC292" s="370"/>
      <c r="AD292" s="370"/>
      <c r="AE292" s="370"/>
      <c r="AF292" s="370"/>
      <c r="AG292" s="370"/>
      <c r="AH292" s="370"/>
      <c r="AI292" s="370"/>
      <c r="AJ292" s="370"/>
      <c r="AK292" s="370"/>
      <c r="AL292" s="370"/>
      <c r="AM292" s="370"/>
      <c r="AN292" s="370"/>
      <c r="AO292" s="370"/>
      <c r="AP292" s="370"/>
      <c r="AQ292" s="370"/>
    </row>
    <row r="293">
      <c r="A293" s="370"/>
      <c r="B293" s="428"/>
      <c r="C293" s="428"/>
      <c r="D293" s="353"/>
      <c r="E293" s="353"/>
      <c r="F293" s="353"/>
      <c r="G293" s="375"/>
      <c r="H293" s="375"/>
      <c r="I293" s="375"/>
      <c r="J293" s="375"/>
      <c r="K293" s="375"/>
      <c r="L293" s="375"/>
      <c r="M293" s="375"/>
      <c r="N293" s="375"/>
      <c r="O293" s="375"/>
      <c r="P293" s="375"/>
      <c r="Q293" s="375"/>
      <c r="R293" s="375"/>
      <c r="S293" s="375"/>
      <c r="T293" s="375"/>
      <c r="U293" s="375"/>
      <c r="V293" s="375"/>
      <c r="W293" s="375"/>
      <c r="X293" s="375"/>
      <c r="Y293" s="375"/>
      <c r="Z293" s="375"/>
      <c r="AA293" s="375"/>
      <c r="AB293" s="370"/>
      <c r="AC293" s="370"/>
      <c r="AD293" s="370"/>
      <c r="AE293" s="370"/>
      <c r="AF293" s="370"/>
      <c r="AG293" s="370"/>
      <c r="AH293" s="370"/>
      <c r="AI293" s="370"/>
      <c r="AJ293" s="370"/>
      <c r="AK293" s="370"/>
      <c r="AL293" s="370"/>
      <c r="AM293" s="370"/>
      <c r="AN293" s="370"/>
      <c r="AO293" s="370"/>
      <c r="AP293" s="370"/>
      <c r="AQ293" s="370"/>
    </row>
    <row r="294">
      <c r="A294" s="370"/>
      <c r="B294" s="428"/>
      <c r="C294" s="428"/>
      <c r="D294" s="353"/>
      <c r="E294" s="353"/>
      <c r="F294" s="353"/>
      <c r="G294" s="375"/>
      <c r="H294" s="375"/>
      <c r="I294" s="375"/>
      <c r="J294" s="375"/>
      <c r="K294" s="375"/>
      <c r="L294" s="375"/>
      <c r="M294" s="375"/>
      <c r="N294" s="375"/>
      <c r="O294" s="375"/>
      <c r="P294" s="375"/>
      <c r="Q294" s="375"/>
      <c r="R294" s="375"/>
      <c r="S294" s="375"/>
      <c r="T294" s="375"/>
      <c r="U294" s="375"/>
      <c r="V294" s="375"/>
      <c r="W294" s="375"/>
      <c r="X294" s="375"/>
      <c r="Y294" s="375"/>
      <c r="Z294" s="375"/>
      <c r="AA294" s="375"/>
      <c r="AB294" s="370"/>
      <c r="AC294" s="370"/>
      <c r="AD294" s="370"/>
      <c r="AE294" s="370"/>
      <c r="AF294" s="370"/>
      <c r="AG294" s="370"/>
      <c r="AH294" s="370"/>
      <c r="AI294" s="370"/>
      <c r="AJ294" s="370"/>
      <c r="AK294" s="370"/>
      <c r="AL294" s="370"/>
      <c r="AM294" s="370"/>
      <c r="AN294" s="370"/>
      <c r="AO294" s="370"/>
      <c r="AP294" s="370"/>
      <c r="AQ294" s="370"/>
    </row>
    <row r="295">
      <c r="A295" s="370"/>
      <c r="B295" s="428"/>
      <c r="C295" s="428"/>
      <c r="D295" s="353"/>
      <c r="E295" s="353"/>
      <c r="F295" s="353"/>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0"/>
      <c r="AC295" s="370"/>
      <c r="AD295" s="370"/>
      <c r="AE295" s="370"/>
      <c r="AF295" s="370"/>
      <c r="AG295" s="370"/>
      <c r="AH295" s="370"/>
      <c r="AI295" s="370"/>
      <c r="AJ295" s="370"/>
      <c r="AK295" s="370"/>
      <c r="AL295" s="370"/>
      <c r="AM295" s="370"/>
      <c r="AN295" s="370"/>
      <c r="AO295" s="370"/>
      <c r="AP295" s="370"/>
      <c r="AQ295" s="370"/>
    </row>
    <row r="296">
      <c r="A296" s="370"/>
      <c r="B296" s="428"/>
      <c r="C296" s="428"/>
      <c r="D296" s="353"/>
      <c r="E296" s="353"/>
      <c r="F296" s="353"/>
      <c r="G296" s="375"/>
      <c r="H296" s="375"/>
      <c r="I296" s="375"/>
      <c r="J296" s="375"/>
      <c r="K296" s="375"/>
      <c r="L296" s="375"/>
      <c r="M296" s="375"/>
      <c r="N296" s="375"/>
      <c r="O296" s="375"/>
      <c r="P296" s="375"/>
      <c r="Q296" s="375"/>
      <c r="R296" s="375"/>
      <c r="S296" s="375"/>
      <c r="T296" s="375"/>
      <c r="U296" s="375"/>
      <c r="V296" s="375"/>
      <c r="W296" s="375"/>
      <c r="X296" s="375"/>
      <c r="Y296" s="375"/>
      <c r="Z296" s="375"/>
      <c r="AA296" s="375"/>
      <c r="AB296" s="370"/>
      <c r="AC296" s="370"/>
      <c r="AD296" s="370"/>
      <c r="AE296" s="370"/>
      <c r="AF296" s="370"/>
      <c r="AG296" s="370"/>
      <c r="AH296" s="370"/>
      <c r="AI296" s="370"/>
      <c r="AJ296" s="370"/>
      <c r="AK296" s="370"/>
      <c r="AL296" s="370"/>
      <c r="AM296" s="370"/>
      <c r="AN296" s="370"/>
      <c r="AO296" s="370"/>
      <c r="AP296" s="370"/>
      <c r="AQ296" s="370"/>
    </row>
    <row r="297">
      <c r="A297" s="370"/>
      <c r="B297" s="428"/>
      <c r="C297" s="428"/>
      <c r="D297" s="353"/>
      <c r="E297" s="353"/>
      <c r="F297" s="353"/>
      <c r="G297" s="375"/>
      <c r="H297" s="375"/>
      <c r="I297" s="375"/>
      <c r="J297" s="375"/>
      <c r="K297" s="375"/>
      <c r="L297" s="375"/>
      <c r="M297" s="375"/>
      <c r="N297" s="375"/>
      <c r="O297" s="375"/>
      <c r="P297" s="375"/>
      <c r="Q297" s="375"/>
      <c r="R297" s="375"/>
      <c r="S297" s="375"/>
      <c r="T297" s="375"/>
      <c r="U297" s="375"/>
      <c r="V297" s="375"/>
      <c r="W297" s="375"/>
      <c r="X297" s="375"/>
      <c r="Y297" s="375"/>
      <c r="Z297" s="375"/>
      <c r="AA297" s="375"/>
      <c r="AB297" s="370"/>
      <c r="AC297" s="370"/>
      <c r="AD297" s="370"/>
      <c r="AE297" s="370"/>
      <c r="AF297" s="370"/>
      <c r="AG297" s="370"/>
      <c r="AH297" s="370"/>
      <c r="AI297" s="370"/>
      <c r="AJ297" s="370"/>
      <c r="AK297" s="370"/>
      <c r="AL297" s="370"/>
      <c r="AM297" s="370"/>
      <c r="AN297" s="370"/>
      <c r="AO297" s="370"/>
      <c r="AP297" s="370"/>
      <c r="AQ297" s="370"/>
    </row>
    <row r="298">
      <c r="A298" s="370"/>
      <c r="B298" s="428"/>
      <c r="C298" s="428"/>
      <c r="D298" s="353"/>
      <c r="E298" s="353"/>
      <c r="F298" s="353"/>
      <c r="G298" s="375"/>
      <c r="H298" s="375"/>
      <c r="I298" s="375"/>
      <c r="J298" s="375"/>
      <c r="K298" s="375"/>
      <c r="L298" s="375"/>
      <c r="M298" s="375"/>
      <c r="N298" s="375"/>
      <c r="O298" s="375"/>
      <c r="P298" s="375"/>
      <c r="Q298" s="375"/>
      <c r="R298" s="375"/>
      <c r="S298" s="375"/>
      <c r="T298" s="375"/>
      <c r="U298" s="375"/>
      <c r="V298" s="375"/>
      <c r="W298" s="375"/>
      <c r="X298" s="375"/>
      <c r="Y298" s="375"/>
      <c r="Z298" s="375"/>
      <c r="AA298" s="375"/>
      <c r="AB298" s="370"/>
      <c r="AC298" s="370"/>
      <c r="AD298" s="370"/>
      <c r="AE298" s="370"/>
      <c r="AF298" s="370"/>
      <c r="AG298" s="370"/>
      <c r="AH298" s="370"/>
      <c r="AI298" s="370"/>
      <c r="AJ298" s="370"/>
      <c r="AK298" s="370"/>
      <c r="AL298" s="370"/>
      <c r="AM298" s="370"/>
      <c r="AN298" s="370"/>
      <c r="AO298" s="370"/>
      <c r="AP298" s="370"/>
      <c r="AQ298" s="370"/>
    </row>
    <row r="299">
      <c r="A299" s="370"/>
      <c r="B299" s="428"/>
      <c r="C299" s="428"/>
      <c r="D299" s="353"/>
      <c r="E299" s="353"/>
      <c r="F299" s="353"/>
      <c r="G299" s="375"/>
      <c r="H299" s="375"/>
      <c r="I299" s="375"/>
      <c r="J299" s="375"/>
      <c r="K299" s="375"/>
      <c r="L299" s="375"/>
      <c r="M299" s="375"/>
      <c r="N299" s="375"/>
      <c r="O299" s="375"/>
      <c r="P299" s="375"/>
      <c r="Q299" s="375"/>
      <c r="R299" s="375"/>
      <c r="S299" s="375"/>
      <c r="T299" s="375"/>
      <c r="U299" s="375"/>
      <c r="V299" s="375"/>
      <c r="W299" s="375"/>
      <c r="X299" s="375"/>
      <c r="Y299" s="375"/>
      <c r="Z299" s="375"/>
      <c r="AA299" s="375"/>
      <c r="AB299" s="370"/>
      <c r="AC299" s="370"/>
      <c r="AD299" s="370"/>
      <c r="AE299" s="370"/>
      <c r="AF299" s="370"/>
      <c r="AG299" s="370"/>
      <c r="AH299" s="370"/>
      <c r="AI299" s="370"/>
      <c r="AJ299" s="370"/>
      <c r="AK299" s="370"/>
      <c r="AL299" s="370"/>
      <c r="AM299" s="370"/>
      <c r="AN299" s="370"/>
      <c r="AO299" s="370"/>
      <c r="AP299" s="370"/>
      <c r="AQ299" s="370"/>
    </row>
    <row r="300">
      <c r="A300" s="370"/>
      <c r="B300" s="428"/>
      <c r="C300" s="428"/>
      <c r="D300" s="353"/>
      <c r="E300" s="353"/>
      <c r="F300" s="353"/>
      <c r="G300" s="375"/>
      <c r="H300" s="375"/>
      <c r="I300" s="375"/>
      <c r="J300" s="375"/>
      <c r="K300" s="375"/>
      <c r="L300" s="375"/>
      <c r="M300" s="375"/>
      <c r="N300" s="375"/>
      <c r="O300" s="375"/>
      <c r="P300" s="375"/>
      <c r="Q300" s="375"/>
      <c r="R300" s="375"/>
      <c r="S300" s="375"/>
      <c r="T300" s="375"/>
      <c r="U300" s="375"/>
      <c r="V300" s="375"/>
      <c r="W300" s="375"/>
      <c r="X300" s="375"/>
      <c r="Y300" s="375"/>
      <c r="Z300" s="375"/>
      <c r="AA300" s="375"/>
      <c r="AB300" s="370"/>
      <c r="AC300" s="370"/>
      <c r="AD300" s="370"/>
      <c r="AE300" s="370"/>
      <c r="AF300" s="370"/>
      <c r="AG300" s="370"/>
      <c r="AH300" s="370"/>
      <c r="AI300" s="370"/>
      <c r="AJ300" s="370"/>
      <c r="AK300" s="370"/>
      <c r="AL300" s="370"/>
      <c r="AM300" s="370"/>
      <c r="AN300" s="370"/>
      <c r="AO300" s="370"/>
      <c r="AP300" s="370"/>
      <c r="AQ300" s="370"/>
    </row>
    <row r="301">
      <c r="A301" s="370"/>
      <c r="B301" s="428"/>
      <c r="C301" s="428"/>
      <c r="D301" s="353"/>
      <c r="E301" s="353"/>
      <c r="F301" s="353"/>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0"/>
      <c r="AC301" s="370"/>
      <c r="AD301" s="370"/>
      <c r="AE301" s="370"/>
      <c r="AF301" s="370"/>
      <c r="AG301" s="370"/>
      <c r="AH301" s="370"/>
      <c r="AI301" s="370"/>
      <c r="AJ301" s="370"/>
      <c r="AK301" s="370"/>
      <c r="AL301" s="370"/>
      <c r="AM301" s="370"/>
      <c r="AN301" s="370"/>
      <c r="AO301" s="370"/>
      <c r="AP301" s="370"/>
      <c r="AQ301" s="370"/>
    </row>
    <row r="302">
      <c r="A302" s="370"/>
      <c r="B302" s="428"/>
      <c r="C302" s="428"/>
      <c r="D302" s="353"/>
      <c r="E302" s="353"/>
      <c r="F302" s="353"/>
      <c r="G302" s="375"/>
      <c r="H302" s="375"/>
      <c r="I302" s="375"/>
      <c r="J302" s="375"/>
      <c r="K302" s="375"/>
      <c r="L302" s="375"/>
      <c r="M302" s="375"/>
      <c r="N302" s="375"/>
      <c r="O302" s="375"/>
      <c r="P302" s="375"/>
      <c r="Q302" s="375"/>
      <c r="R302" s="375"/>
      <c r="S302" s="375"/>
      <c r="T302" s="375"/>
      <c r="U302" s="375"/>
      <c r="V302" s="375"/>
      <c r="W302" s="375"/>
      <c r="X302" s="375"/>
      <c r="Y302" s="375"/>
      <c r="Z302" s="375"/>
      <c r="AA302" s="375"/>
      <c r="AB302" s="370"/>
      <c r="AC302" s="370"/>
      <c r="AD302" s="370"/>
      <c r="AE302" s="370"/>
      <c r="AF302" s="370"/>
      <c r="AG302" s="370"/>
      <c r="AH302" s="370"/>
      <c r="AI302" s="370"/>
      <c r="AJ302" s="370"/>
      <c r="AK302" s="370"/>
      <c r="AL302" s="370"/>
      <c r="AM302" s="370"/>
      <c r="AN302" s="370"/>
      <c r="AO302" s="370"/>
      <c r="AP302" s="370"/>
      <c r="AQ302" s="370"/>
    </row>
    <row r="303">
      <c r="A303" s="370"/>
      <c r="B303" s="428"/>
      <c r="C303" s="428"/>
      <c r="D303" s="353"/>
      <c r="E303" s="353"/>
      <c r="F303" s="353"/>
      <c r="G303" s="375"/>
      <c r="H303" s="375"/>
      <c r="I303" s="375"/>
      <c r="J303" s="375"/>
      <c r="K303" s="375"/>
      <c r="L303" s="375"/>
      <c r="M303" s="375"/>
      <c r="N303" s="375"/>
      <c r="O303" s="375"/>
      <c r="P303" s="375"/>
      <c r="Q303" s="375"/>
      <c r="R303" s="375"/>
      <c r="S303" s="375"/>
      <c r="T303" s="375"/>
      <c r="U303" s="375"/>
      <c r="V303" s="375"/>
      <c r="W303" s="375"/>
      <c r="X303" s="375"/>
      <c r="Y303" s="375"/>
      <c r="Z303" s="375"/>
      <c r="AA303" s="375"/>
      <c r="AB303" s="370"/>
      <c r="AC303" s="370"/>
      <c r="AD303" s="370"/>
      <c r="AE303" s="370"/>
      <c r="AF303" s="370"/>
      <c r="AG303" s="370"/>
      <c r="AH303" s="370"/>
      <c r="AI303" s="370"/>
      <c r="AJ303" s="370"/>
      <c r="AK303" s="370"/>
      <c r="AL303" s="370"/>
      <c r="AM303" s="370"/>
      <c r="AN303" s="370"/>
      <c r="AO303" s="370"/>
      <c r="AP303" s="370"/>
      <c r="AQ303" s="370"/>
    </row>
    <row r="304">
      <c r="A304" s="370"/>
      <c r="B304" s="428"/>
      <c r="C304" s="428"/>
      <c r="D304" s="353"/>
      <c r="E304" s="353"/>
      <c r="F304" s="353"/>
      <c r="G304" s="375"/>
      <c r="H304" s="375"/>
      <c r="I304" s="375"/>
      <c r="J304" s="375"/>
      <c r="K304" s="375"/>
      <c r="L304" s="375"/>
      <c r="M304" s="375"/>
      <c r="N304" s="375"/>
      <c r="O304" s="375"/>
      <c r="P304" s="375"/>
      <c r="Q304" s="375"/>
      <c r="R304" s="375"/>
      <c r="S304" s="375"/>
      <c r="T304" s="375"/>
      <c r="U304" s="375"/>
      <c r="V304" s="375"/>
      <c r="W304" s="375"/>
      <c r="X304" s="375"/>
      <c r="Y304" s="375"/>
      <c r="Z304" s="375"/>
      <c r="AA304" s="375"/>
      <c r="AB304" s="370"/>
      <c r="AC304" s="370"/>
      <c r="AD304" s="370"/>
      <c r="AE304" s="370"/>
      <c r="AF304" s="370"/>
      <c r="AG304" s="370"/>
      <c r="AH304" s="370"/>
      <c r="AI304" s="370"/>
      <c r="AJ304" s="370"/>
      <c r="AK304" s="370"/>
      <c r="AL304" s="370"/>
      <c r="AM304" s="370"/>
      <c r="AN304" s="370"/>
      <c r="AO304" s="370"/>
      <c r="AP304" s="370"/>
      <c r="AQ304" s="370"/>
    </row>
    <row r="305">
      <c r="A305" s="370"/>
      <c r="B305" s="428"/>
      <c r="C305" s="428"/>
      <c r="D305" s="353"/>
      <c r="E305" s="353"/>
      <c r="F305" s="353"/>
      <c r="G305" s="375"/>
      <c r="H305" s="375"/>
      <c r="I305" s="375"/>
      <c r="J305" s="375"/>
      <c r="K305" s="375"/>
      <c r="L305" s="375"/>
      <c r="M305" s="375"/>
      <c r="N305" s="375"/>
      <c r="O305" s="375"/>
      <c r="P305" s="375"/>
      <c r="Q305" s="375"/>
      <c r="R305" s="375"/>
      <c r="S305" s="375"/>
      <c r="T305" s="375"/>
      <c r="U305" s="375"/>
      <c r="V305" s="375"/>
      <c r="W305" s="375"/>
      <c r="X305" s="375"/>
      <c r="Y305" s="375"/>
      <c r="Z305" s="375"/>
      <c r="AA305" s="375"/>
      <c r="AB305" s="370"/>
      <c r="AC305" s="370"/>
      <c r="AD305" s="370"/>
      <c r="AE305" s="370"/>
      <c r="AF305" s="370"/>
      <c r="AG305" s="370"/>
      <c r="AH305" s="370"/>
      <c r="AI305" s="370"/>
      <c r="AJ305" s="370"/>
      <c r="AK305" s="370"/>
      <c r="AL305" s="370"/>
      <c r="AM305" s="370"/>
      <c r="AN305" s="370"/>
      <c r="AO305" s="370"/>
      <c r="AP305" s="370"/>
      <c r="AQ305" s="370"/>
    </row>
    <row r="306">
      <c r="A306" s="370"/>
      <c r="B306" s="428"/>
      <c r="C306" s="428"/>
      <c r="D306" s="353"/>
      <c r="E306" s="353"/>
      <c r="F306" s="353"/>
      <c r="G306" s="375"/>
      <c r="H306" s="375"/>
      <c r="I306" s="375"/>
      <c r="J306" s="375"/>
      <c r="K306" s="375"/>
      <c r="L306" s="375"/>
      <c r="M306" s="375"/>
      <c r="N306" s="375"/>
      <c r="O306" s="375"/>
      <c r="P306" s="375"/>
      <c r="Q306" s="375"/>
      <c r="R306" s="375"/>
      <c r="S306" s="375"/>
      <c r="T306" s="375"/>
      <c r="U306" s="375"/>
      <c r="V306" s="375"/>
      <c r="W306" s="375"/>
      <c r="X306" s="375"/>
      <c r="Y306" s="375"/>
      <c r="Z306" s="375"/>
      <c r="AA306" s="375"/>
      <c r="AB306" s="370"/>
      <c r="AC306" s="370"/>
      <c r="AD306" s="370"/>
      <c r="AE306" s="370"/>
      <c r="AF306" s="370"/>
      <c r="AG306" s="370"/>
      <c r="AH306" s="370"/>
      <c r="AI306" s="370"/>
      <c r="AJ306" s="370"/>
      <c r="AK306" s="370"/>
      <c r="AL306" s="370"/>
      <c r="AM306" s="370"/>
      <c r="AN306" s="370"/>
      <c r="AO306" s="370"/>
      <c r="AP306" s="370"/>
      <c r="AQ306" s="370"/>
    </row>
    <row r="307">
      <c r="A307" s="370"/>
      <c r="B307" s="428"/>
      <c r="C307" s="428"/>
      <c r="D307" s="353"/>
      <c r="E307" s="353"/>
      <c r="F307" s="353"/>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0"/>
      <c r="AC307" s="370"/>
      <c r="AD307" s="370"/>
      <c r="AE307" s="370"/>
      <c r="AF307" s="370"/>
      <c r="AG307" s="370"/>
      <c r="AH307" s="370"/>
      <c r="AI307" s="370"/>
      <c r="AJ307" s="370"/>
      <c r="AK307" s="370"/>
      <c r="AL307" s="370"/>
      <c r="AM307" s="370"/>
      <c r="AN307" s="370"/>
      <c r="AO307" s="370"/>
      <c r="AP307" s="370"/>
      <c r="AQ307" s="370"/>
    </row>
    <row r="308">
      <c r="A308" s="370"/>
      <c r="B308" s="428"/>
      <c r="C308" s="428"/>
      <c r="D308" s="353"/>
      <c r="E308" s="353"/>
      <c r="F308" s="353"/>
      <c r="G308" s="375"/>
      <c r="H308" s="375"/>
      <c r="I308" s="375"/>
      <c r="J308" s="375"/>
      <c r="K308" s="375"/>
      <c r="L308" s="375"/>
      <c r="M308" s="375"/>
      <c r="N308" s="375"/>
      <c r="O308" s="375"/>
      <c r="P308" s="375"/>
      <c r="Q308" s="375"/>
      <c r="R308" s="375"/>
      <c r="S308" s="375"/>
      <c r="T308" s="375"/>
      <c r="U308" s="375"/>
      <c r="V308" s="375"/>
      <c r="W308" s="375"/>
      <c r="X308" s="375"/>
      <c r="Y308" s="375"/>
      <c r="Z308" s="375"/>
      <c r="AA308" s="375"/>
      <c r="AB308" s="370"/>
      <c r="AC308" s="370"/>
      <c r="AD308" s="370"/>
      <c r="AE308" s="370"/>
      <c r="AF308" s="370"/>
      <c r="AG308" s="370"/>
      <c r="AH308" s="370"/>
      <c r="AI308" s="370"/>
      <c r="AJ308" s="370"/>
      <c r="AK308" s="370"/>
      <c r="AL308" s="370"/>
      <c r="AM308" s="370"/>
      <c r="AN308" s="370"/>
      <c r="AO308" s="370"/>
      <c r="AP308" s="370"/>
      <c r="AQ308" s="370"/>
    </row>
    <row r="309">
      <c r="A309" s="370"/>
      <c r="B309" s="428"/>
      <c r="C309" s="428"/>
      <c r="D309" s="353"/>
      <c r="E309" s="353"/>
      <c r="F309" s="353"/>
      <c r="G309" s="375"/>
      <c r="H309" s="375"/>
      <c r="I309" s="375"/>
      <c r="J309" s="375"/>
      <c r="K309" s="375"/>
      <c r="L309" s="375"/>
      <c r="M309" s="375"/>
      <c r="N309" s="375"/>
      <c r="O309" s="375"/>
      <c r="P309" s="375"/>
      <c r="Q309" s="375"/>
      <c r="R309" s="375"/>
      <c r="S309" s="375"/>
      <c r="T309" s="375"/>
      <c r="U309" s="375"/>
      <c r="V309" s="375"/>
      <c r="W309" s="375"/>
      <c r="X309" s="375"/>
      <c r="Y309" s="375"/>
      <c r="Z309" s="375"/>
      <c r="AA309" s="375"/>
      <c r="AB309" s="370"/>
      <c r="AC309" s="370"/>
      <c r="AD309" s="370"/>
      <c r="AE309" s="370"/>
      <c r="AF309" s="370"/>
      <c r="AG309" s="370"/>
      <c r="AH309" s="370"/>
      <c r="AI309" s="370"/>
      <c r="AJ309" s="370"/>
      <c r="AK309" s="370"/>
      <c r="AL309" s="370"/>
      <c r="AM309" s="370"/>
      <c r="AN309" s="370"/>
      <c r="AO309" s="370"/>
      <c r="AP309" s="370"/>
      <c r="AQ309" s="370"/>
    </row>
    <row r="310">
      <c r="A310" s="370"/>
      <c r="B310" s="428"/>
      <c r="C310" s="428"/>
      <c r="D310" s="353"/>
      <c r="E310" s="353"/>
      <c r="F310" s="353"/>
      <c r="G310" s="375"/>
      <c r="H310" s="375"/>
      <c r="I310" s="375"/>
      <c r="J310" s="375"/>
      <c r="K310" s="375"/>
      <c r="L310" s="375"/>
      <c r="M310" s="375"/>
      <c r="N310" s="375"/>
      <c r="O310" s="375"/>
      <c r="P310" s="375"/>
      <c r="Q310" s="375"/>
      <c r="R310" s="375"/>
      <c r="S310" s="375"/>
      <c r="T310" s="375"/>
      <c r="U310" s="375"/>
      <c r="V310" s="375"/>
      <c r="W310" s="375"/>
      <c r="X310" s="375"/>
      <c r="Y310" s="375"/>
      <c r="Z310" s="375"/>
      <c r="AA310" s="375"/>
      <c r="AB310" s="370"/>
      <c r="AC310" s="370"/>
      <c r="AD310" s="370"/>
      <c r="AE310" s="370"/>
      <c r="AF310" s="370"/>
      <c r="AG310" s="370"/>
      <c r="AH310" s="370"/>
      <c r="AI310" s="370"/>
      <c r="AJ310" s="370"/>
      <c r="AK310" s="370"/>
      <c r="AL310" s="370"/>
      <c r="AM310" s="370"/>
      <c r="AN310" s="370"/>
      <c r="AO310" s="370"/>
      <c r="AP310" s="370"/>
      <c r="AQ310" s="370"/>
    </row>
    <row r="311">
      <c r="A311" s="370"/>
      <c r="B311" s="428"/>
      <c r="C311" s="428"/>
      <c r="D311" s="353"/>
      <c r="E311" s="353"/>
      <c r="F311" s="353"/>
      <c r="G311" s="375"/>
      <c r="H311" s="375"/>
      <c r="I311" s="375"/>
      <c r="J311" s="375"/>
      <c r="K311" s="375"/>
      <c r="L311" s="375"/>
      <c r="M311" s="375"/>
      <c r="N311" s="375"/>
      <c r="O311" s="375"/>
      <c r="P311" s="375"/>
      <c r="Q311" s="375"/>
      <c r="R311" s="375"/>
      <c r="S311" s="375"/>
      <c r="T311" s="375"/>
      <c r="U311" s="375"/>
      <c r="V311" s="375"/>
      <c r="W311" s="375"/>
      <c r="X311" s="375"/>
      <c r="Y311" s="375"/>
      <c r="Z311" s="375"/>
      <c r="AA311" s="375"/>
      <c r="AB311" s="370"/>
      <c r="AC311" s="370"/>
      <c r="AD311" s="370"/>
      <c r="AE311" s="370"/>
      <c r="AF311" s="370"/>
      <c r="AG311" s="370"/>
      <c r="AH311" s="370"/>
      <c r="AI311" s="370"/>
      <c r="AJ311" s="370"/>
      <c r="AK311" s="370"/>
      <c r="AL311" s="370"/>
      <c r="AM311" s="370"/>
      <c r="AN311" s="370"/>
      <c r="AO311" s="370"/>
      <c r="AP311" s="370"/>
      <c r="AQ311" s="370"/>
    </row>
    <row r="312">
      <c r="A312" s="370"/>
      <c r="B312" s="428"/>
      <c r="C312" s="428"/>
      <c r="D312" s="353"/>
      <c r="E312" s="353"/>
      <c r="F312" s="353"/>
      <c r="G312" s="375"/>
      <c r="H312" s="375"/>
      <c r="I312" s="375"/>
      <c r="J312" s="375"/>
      <c r="K312" s="375"/>
      <c r="L312" s="375"/>
      <c r="M312" s="375"/>
      <c r="N312" s="375"/>
      <c r="O312" s="375"/>
      <c r="P312" s="375"/>
      <c r="Q312" s="375"/>
      <c r="R312" s="375"/>
      <c r="S312" s="375"/>
      <c r="T312" s="375"/>
      <c r="U312" s="375"/>
      <c r="V312" s="375"/>
      <c r="W312" s="375"/>
      <c r="X312" s="375"/>
      <c r="Y312" s="375"/>
      <c r="Z312" s="375"/>
      <c r="AA312" s="375"/>
      <c r="AB312" s="370"/>
      <c r="AC312" s="370"/>
      <c r="AD312" s="370"/>
      <c r="AE312" s="370"/>
      <c r="AF312" s="370"/>
      <c r="AG312" s="370"/>
      <c r="AH312" s="370"/>
      <c r="AI312" s="370"/>
      <c r="AJ312" s="370"/>
      <c r="AK312" s="370"/>
      <c r="AL312" s="370"/>
      <c r="AM312" s="370"/>
      <c r="AN312" s="370"/>
      <c r="AO312" s="370"/>
      <c r="AP312" s="370"/>
      <c r="AQ312" s="370"/>
    </row>
    <row r="313">
      <c r="A313" s="370"/>
      <c r="B313" s="428"/>
      <c r="C313" s="428"/>
      <c r="D313" s="353"/>
      <c r="E313" s="353"/>
      <c r="F313" s="353"/>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0"/>
      <c r="AC313" s="370"/>
      <c r="AD313" s="370"/>
      <c r="AE313" s="370"/>
      <c r="AF313" s="370"/>
      <c r="AG313" s="370"/>
      <c r="AH313" s="370"/>
      <c r="AI313" s="370"/>
      <c r="AJ313" s="370"/>
      <c r="AK313" s="370"/>
      <c r="AL313" s="370"/>
      <c r="AM313" s="370"/>
      <c r="AN313" s="370"/>
      <c r="AO313" s="370"/>
      <c r="AP313" s="370"/>
      <c r="AQ313" s="370"/>
    </row>
    <row r="314">
      <c r="A314" s="370"/>
      <c r="B314" s="428"/>
      <c r="C314" s="428"/>
      <c r="D314" s="353"/>
      <c r="E314" s="353"/>
      <c r="F314" s="353"/>
      <c r="G314" s="375"/>
      <c r="H314" s="375"/>
      <c r="I314" s="375"/>
      <c r="J314" s="375"/>
      <c r="K314" s="375"/>
      <c r="L314" s="375"/>
      <c r="M314" s="375"/>
      <c r="N314" s="375"/>
      <c r="O314" s="375"/>
      <c r="P314" s="375"/>
      <c r="Q314" s="375"/>
      <c r="R314" s="375"/>
      <c r="S314" s="375"/>
      <c r="T314" s="375"/>
      <c r="U314" s="375"/>
      <c r="V314" s="375"/>
      <c r="W314" s="375"/>
      <c r="X314" s="375"/>
      <c r="Y314" s="375"/>
      <c r="Z314" s="375"/>
      <c r="AA314" s="375"/>
      <c r="AB314" s="370"/>
      <c r="AC314" s="370"/>
      <c r="AD314" s="370"/>
      <c r="AE314" s="370"/>
      <c r="AF314" s="370"/>
      <c r="AG314" s="370"/>
      <c r="AH314" s="370"/>
      <c r="AI314" s="370"/>
      <c r="AJ314" s="370"/>
      <c r="AK314" s="370"/>
      <c r="AL314" s="370"/>
      <c r="AM314" s="370"/>
      <c r="AN314" s="370"/>
      <c r="AO314" s="370"/>
      <c r="AP314" s="370"/>
      <c r="AQ314" s="370"/>
    </row>
    <row r="315">
      <c r="A315" s="370"/>
      <c r="B315" s="428"/>
      <c r="C315" s="428"/>
      <c r="D315" s="353"/>
      <c r="E315" s="353"/>
      <c r="F315" s="353"/>
      <c r="G315" s="375"/>
      <c r="H315" s="375"/>
      <c r="I315" s="375"/>
      <c r="J315" s="375"/>
      <c r="K315" s="375"/>
      <c r="L315" s="375"/>
      <c r="M315" s="375"/>
      <c r="N315" s="375"/>
      <c r="O315" s="375"/>
      <c r="P315" s="375"/>
      <c r="Q315" s="375"/>
      <c r="R315" s="375"/>
      <c r="S315" s="375"/>
      <c r="T315" s="375"/>
      <c r="U315" s="375"/>
      <c r="V315" s="375"/>
      <c r="W315" s="375"/>
      <c r="X315" s="375"/>
      <c r="Y315" s="375"/>
      <c r="Z315" s="375"/>
      <c r="AA315" s="375"/>
      <c r="AB315" s="370"/>
      <c r="AC315" s="370"/>
      <c r="AD315" s="370"/>
      <c r="AE315" s="370"/>
      <c r="AF315" s="370"/>
      <c r="AG315" s="370"/>
      <c r="AH315" s="370"/>
      <c r="AI315" s="370"/>
      <c r="AJ315" s="370"/>
      <c r="AK315" s="370"/>
      <c r="AL315" s="370"/>
      <c r="AM315" s="370"/>
      <c r="AN315" s="370"/>
      <c r="AO315" s="370"/>
      <c r="AP315" s="370"/>
      <c r="AQ315" s="370"/>
    </row>
    <row r="316">
      <c r="A316" s="370"/>
      <c r="B316" s="428"/>
      <c r="C316" s="428"/>
      <c r="D316" s="353"/>
      <c r="E316" s="353"/>
      <c r="F316" s="353"/>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0"/>
      <c r="AC316" s="370"/>
      <c r="AD316" s="370"/>
      <c r="AE316" s="370"/>
      <c r="AF316" s="370"/>
      <c r="AG316" s="370"/>
      <c r="AH316" s="370"/>
      <c r="AI316" s="370"/>
      <c r="AJ316" s="370"/>
      <c r="AK316" s="370"/>
      <c r="AL316" s="370"/>
      <c r="AM316" s="370"/>
      <c r="AN316" s="370"/>
      <c r="AO316" s="370"/>
      <c r="AP316" s="370"/>
      <c r="AQ316" s="370"/>
    </row>
    <row r="317">
      <c r="A317" s="370"/>
      <c r="B317" s="428"/>
      <c r="C317" s="428"/>
      <c r="D317" s="353"/>
      <c r="E317" s="353"/>
      <c r="F317" s="353"/>
      <c r="G317" s="375"/>
      <c r="H317" s="375"/>
      <c r="I317" s="375"/>
      <c r="J317" s="375"/>
      <c r="K317" s="375"/>
      <c r="L317" s="375"/>
      <c r="M317" s="375"/>
      <c r="N317" s="375"/>
      <c r="O317" s="375"/>
      <c r="P317" s="375"/>
      <c r="Q317" s="375"/>
      <c r="R317" s="375"/>
      <c r="S317" s="375"/>
      <c r="T317" s="375"/>
      <c r="U317" s="375"/>
      <c r="V317" s="375"/>
      <c r="W317" s="375"/>
      <c r="X317" s="375"/>
      <c r="Y317" s="375"/>
      <c r="Z317" s="375"/>
      <c r="AA317" s="375"/>
      <c r="AB317" s="370"/>
      <c r="AC317" s="370"/>
      <c r="AD317" s="370"/>
      <c r="AE317" s="370"/>
      <c r="AF317" s="370"/>
      <c r="AG317" s="370"/>
      <c r="AH317" s="370"/>
      <c r="AI317" s="370"/>
      <c r="AJ317" s="370"/>
      <c r="AK317" s="370"/>
      <c r="AL317" s="370"/>
      <c r="AM317" s="370"/>
      <c r="AN317" s="370"/>
      <c r="AO317" s="370"/>
      <c r="AP317" s="370"/>
      <c r="AQ317" s="370"/>
    </row>
    <row r="318">
      <c r="A318" s="370"/>
      <c r="B318" s="428"/>
      <c r="C318" s="428"/>
      <c r="D318" s="353"/>
      <c r="E318" s="353"/>
      <c r="F318" s="353"/>
      <c r="G318" s="375"/>
      <c r="H318" s="375"/>
      <c r="I318" s="375"/>
      <c r="J318" s="375"/>
      <c r="K318" s="375"/>
      <c r="L318" s="375"/>
      <c r="M318" s="375"/>
      <c r="N318" s="375"/>
      <c r="O318" s="375"/>
      <c r="P318" s="375"/>
      <c r="Q318" s="375"/>
      <c r="R318" s="375"/>
      <c r="S318" s="375"/>
      <c r="T318" s="375"/>
      <c r="U318" s="375"/>
      <c r="V318" s="375"/>
      <c r="W318" s="375"/>
      <c r="X318" s="375"/>
      <c r="Y318" s="375"/>
      <c r="Z318" s="375"/>
      <c r="AA318" s="375"/>
      <c r="AB318" s="370"/>
      <c r="AC318" s="370"/>
      <c r="AD318" s="370"/>
      <c r="AE318" s="370"/>
      <c r="AF318" s="370"/>
      <c r="AG318" s="370"/>
      <c r="AH318" s="370"/>
      <c r="AI318" s="370"/>
      <c r="AJ318" s="370"/>
      <c r="AK318" s="370"/>
      <c r="AL318" s="370"/>
      <c r="AM318" s="370"/>
      <c r="AN318" s="370"/>
      <c r="AO318" s="370"/>
      <c r="AP318" s="370"/>
      <c r="AQ318" s="370"/>
    </row>
    <row r="319">
      <c r="A319" s="370"/>
      <c r="B319" s="428"/>
      <c r="C319" s="428"/>
      <c r="D319" s="353"/>
      <c r="E319" s="353"/>
      <c r="F319" s="353"/>
      <c r="G319" s="375"/>
      <c r="H319" s="375"/>
      <c r="I319" s="375"/>
      <c r="J319" s="375"/>
      <c r="K319" s="375"/>
      <c r="L319" s="375"/>
      <c r="M319" s="375"/>
      <c r="N319" s="375"/>
      <c r="O319" s="375"/>
      <c r="P319" s="375"/>
      <c r="Q319" s="375"/>
      <c r="R319" s="375"/>
      <c r="S319" s="375"/>
      <c r="T319" s="375"/>
      <c r="U319" s="375"/>
      <c r="V319" s="375"/>
      <c r="W319" s="375"/>
      <c r="X319" s="375"/>
      <c r="Y319" s="375"/>
      <c r="Z319" s="375"/>
      <c r="AA319" s="375"/>
      <c r="AB319" s="370"/>
      <c r="AC319" s="370"/>
      <c r="AD319" s="370"/>
      <c r="AE319" s="370"/>
      <c r="AF319" s="370"/>
      <c r="AG319" s="370"/>
      <c r="AH319" s="370"/>
      <c r="AI319" s="370"/>
      <c r="AJ319" s="370"/>
      <c r="AK319" s="370"/>
      <c r="AL319" s="370"/>
      <c r="AM319" s="370"/>
      <c r="AN319" s="370"/>
      <c r="AO319" s="370"/>
      <c r="AP319" s="370"/>
      <c r="AQ319" s="370"/>
    </row>
    <row r="320">
      <c r="A320" s="370"/>
      <c r="B320" s="428"/>
      <c r="C320" s="428"/>
      <c r="D320" s="353"/>
      <c r="E320" s="353"/>
      <c r="F320" s="353"/>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0"/>
      <c r="AC320" s="370"/>
      <c r="AD320" s="370"/>
      <c r="AE320" s="370"/>
      <c r="AF320" s="370"/>
      <c r="AG320" s="370"/>
      <c r="AH320" s="370"/>
      <c r="AI320" s="370"/>
      <c r="AJ320" s="370"/>
      <c r="AK320" s="370"/>
      <c r="AL320" s="370"/>
      <c r="AM320" s="370"/>
      <c r="AN320" s="370"/>
      <c r="AO320" s="370"/>
      <c r="AP320" s="370"/>
      <c r="AQ320" s="370"/>
    </row>
    <row r="321">
      <c r="A321" s="370"/>
      <c r="B321" s="428"/>
      <c r="C321" s="428"/>
      <c r="D321" s="353"/>
      <c r="E321" s="353"/>
      <c r="F321" s="353"/>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0"/>
      <c r="AC321" s="370"/>
      <c r="AD321" s="370"/>
      <c r="AE321" s="370"/>
      <c r="AF321" s="370"/>
      <c r="AG321" s="370"/>
      <c r="AH321" s="370"/>
      <c r="AI321" s="370"/>
      <c r="AJ321" s="370"/>
      <c r="AK321" s="370"/>
      <c r="AL321" s="370"/>
      <c r="AM321" s="370"/>
      <c r="AN321" s="370"/>
      <c r="AO321" s="370"/>
      <c r="AP321" s="370"/>
      <c r="AQ321" s="370"/>
    </row>
    <row r="322">
      <c r="A322" s="370"/>
      <c r="B322" s="428"/>
      <c r="C322" s="428"/>
      <c r="D322" s="353"/>
      <c r="E322" s="353"/>
      <c r="F322" s="353"/>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0"/>
      <c r="AC322" s="370"/>
      <c r="AD322" s="370"/>
      <c r="AE322" s="370"/>
      <c r="AF322" s="370"/>
      <c r="AG322" s="370"/>
      <c r="AH322" s="370"/>
      <c r="AI322" s="370"/>
      <c r="AJ322" s="370"/>
      <c r="AK322" s="370"/>
      <c r="AL322" s="370"/>
      <c r="AM322" s="370"/>
      <c r="AN322" s="370"/>
      <c r="AO322" s="370"/>
      <c r="AP322" s="370"/>
      <c r="AQ322" s="370"/>
    </row>
    <row r="323">
      <c r="A323" s="370"/>
      <c r="B323" s="428"/>
      <c r="C323" s="428"/>
      <c r="D323" s="353"/>
      <c r="E323" s="353"/>
      <c r="F323" s="353"/>
      <c r="G323" s="375"/>
      <c r="H323" s="375"/>
      <c r="I323" s="375"/>
      <c r="J323" s="375"/>
      <c r="K323" s="375"/>
      <c r="L323" s="375"/>
      <c r="M323" s="375"/>
      <c r="N323" s="375"/>
      <c r="O323" s="375"/>
      <c r="P323" s="375"/>
      <c r="Q323" s="375"/>
      <c r="R323" s="375"/>
      <c r="S323" s="375"/>
      <c r="T323" s="375"/>
      <c r="U323" s="375"/>
      <c r="V323" s="375"/>
      <c r="W323" s="375"/>
      <c r="X323" s="375"/>
      <c r="Y323" s="375"/>
      <c r="Z323" s="375"/>
      <c r="AA323" s="375"/>
      <c r="AB323" s="370"/>
      <c r="AC323" s="370"/>
      <c r="AD323" s="370"/>
      <c r="AE323" s="370"/>
      <c r="AF323" s="370"/>
      <c r="AG323" s="370"/>
      <c r="AH323" s="370"/>
      <c r="AI323" s="370"/>
      <c r="AJ323" s="370"/>
      <c r="AK323" s="370"/>
      <c r="AL323" s="370"/>
      <c r="AM323" s="370"/>
      <c r="AN323" s="370"/>
      <c r="AO323" s="370"/>
      <c r="AP323" s="370"/>
      <c r="AQ323" s="370"/>
    </row>
    <row r="324">
      <c r="A324" s="370"/>
      <c r="B324" s="428"/>
      <c r="C324" s="428"/>
      <c r="D324" s="353"/>
      <c r="E324" s="353"/>
      <c r="F324" s="353"/>
      <c r="G324" s="375"/>
      <c r="H324" s="375"/>
      <c r="I324" s="375"/>
      <c r="J324" s="375"/>
      <c r="K324" s="375"/>
      <c r="L324" s="375"/>
      <c r="M324" s="375"/>
      <c r="N324" s="375"/>
      <c r="O324" s="375"/>
      <c r="P324" s="375"/>
      <c r="Q324" s="375"/>
      <c r="R324" s="375"/>
      <c r="S324" s="375"/>
      <c r="T324" s="375"/>
      <c r="U324" s="375"/>
      <c r="V324" s="375"/>
      <c r="W324" s="375"/>
      <c r="X324" s="375"/>
      <c r="Y324" s="375"/>
      <c r="Z324" s="375"/>
      <c r="AA324" s="375"/>
      <c r="AB324" s="370"/>
      <c r="AC324" s="370"/>
      <c r="AD324" s="370"/>
      <c r="AE324" s="370"/>
      <c r="AF324" s="370"/>
      <c r="AG324" s="370"/>
      <c r="AH324" s="370"/>
      <c r="AI324" s="370"/>
      <c r="AJ324" s="370"/>
      <c r="AK324" s="370"/>
      <c r="AL324" s="370"/>
      <c r="AM324" s="370"/>
      <c r="AN324" s="370"/>
      <c r="AO324" s="370"/>
      <c r="AP324" s="370"/>
      <c r="AQ324" s="370"/>
    </row>
    <row r="325">
      <c r="A325" s="370"/>
      <c r="B325" s="428"/>
      <c r="C325" s="428"/>
      <c r="D325" s="353"/>
      <c r="E325" s="353"/>
      <c r="F325" s="353"/>
      <c r="G325" s="375"/>
      <c r="H325" s="375"/>
      <c r="I325" s="375"/>
      <c r="J325" s="375"/>
      <c r="K325" s="375"/>
      <c r="L325" s="375"/>
      <c r="M325" s="375"/>
      <c r="N325" s="375"/>
      <c r="O325" s="375"/>
      <c r="P325" s="375"/>
      <c r="Q325" s="375"/>
      <c r="R325" s="375"/>
      <c r="S325" s="375"/>
      <c r="T325" s="375"/>
      <c r="U325" s="375"/>
      <c r="V325" s="375"/>
      <c r="W325" s="375"/>
      <c r="X325" s="375"/>
      <c r="Y325" s="375"/>
      <c r="Z325" s="375"/>
      <c r="AA325" s="375"/>
      <c r="AB325" s="370"/>
      <c r="AC325" s="370"/>
      <c r="AD325" s="370"/>
      <c r="AE325" s="370"/>
      <c r="AF325" s="370"/>
      <c r="AG325" s="370"/>
      <c r="AH325" s="370"/>
      <c r="AI325" s="370"/>
      <c r="AJ325" s="370"/>
      <c r="AK325" s="370"/>
      <c r="AL325" s="370"/>
      <c r="AM325" s="370"/>
      <c r="AN325" s="370"/>
      <c r="AO325" s="370"/>
      <c r="AP325" s="370"/>
      <c r="AQ325" s="370"/>
    </row>
    <row r="326">
      <c r="A326" s="370"/>
      <c r="B326" s="428"/>
      <c r="C326" s="428"/>
      <c r="D326" s="353"/>
      <c r="E326" s="353"/>
      <c r="F326" s="353"/>
      <c r="G326" s="375"/>
      <c r="H326" s="375"/>
      <c r="I326" s="375"/>
      <c r="J326" s="375"/>
      <c r="K326" s="375"/>
      <c r="L326" s="375"/>
      <c r="M326" s="375"/>
      <c r="N326" s="375"/>
      <c r="O326" s="375"/>
      <c r="P326" s="375"/>
      <c r="Q326" s="375"/>
      <c r="R326" s="375"/>
      <c r="S326" s="375"/>
      <c r="T326" s="375"/>
      <c r="U326" s="375"/>
      <c r="V326" s="375"/>
      <c r="W326" s="375"/>
      <c r="X326" s="375"/>
      <c r="Y326" s="375"/>
      <c r="Z326" s="375"/>
      <c r="AA326" s="375"/>
      <c r="AB326" s="370"/>
      <c r="AC326" s="370"/>
      <c r="AD326" s="370"/>
      <c r="AE326" s="370"/>
      <c r="AF326" s="370"/>
      <c r="AG326" s="370"/>
      <c r="AH326" s="370"/>
      <c r="AI326" s="370"/>
      <c r="AJ326" s="370"/>
      <c r="AK326" s="370"/>
      <c r="AL326" s="370"/>
      <c r="AM326" s="370"/>
      <c r="AN326" s="370"/>
      <c r="AO326" s="370"/>
      <c r="AP326" s="370"/>
      <c r="AQ326" s="370"/>
    </row>
    <row r="327">
      <c r="A327" s="370"/>
      <c r="B327" s="428"/>
      <c r="C327" s="428"/>
      <c r="D327" s="353"/>
      <c r="E327" s="353"/>
      <c r="F327" s="353"/>
      <c r="G327" s="375"/>
      <c r="H327" s="375"/>
      <c r="I327" s="375"/>
      <c r="J327" s="375"/>
      <c r="K327" s="375"/>
      <c r="L327" s="375"/>
      <c r="M327" s="375"/>
      <c r="N327" s="375"/>
      <c r="O327" s="375"/>
      <c r="P327" s="375"/>
      <c r="Q327" s="375"/>
      <c r="R327" s="375"/>
      <c r="S327" s="375"/>
      <c r="T327" s="375"/>
      <c r="U327" s="375"/>
      <c r="V327" s="375"/>
      <c r="W327" s="375"/>
      <c r="X327" s="375"/>
      <c r="Y327" s="375"/>
      <c r="Z327" s="375"/>
      <c r="AA327" s="375"/>
      <c r="AB327" s="370"/>
      <c r="AC327" s="370"/>
      <c r="AD327" s="370"/>
      <c r="AE327" s="370"/>
      <c r="AF327" s="370"/>
      <c r="AG327" s="370"/>
      <c r="AH327" s="370"/>
      <c r="AI327" s="370"/>
      <c r="AJ327" s="370"/>
      <c r="AK327" s="370"/>
      <c r="AL327" s="370"/>
      <c r="AM327" s="370"/>
      <c r="AN327" s="370"/>
      <c r="AO327" s="370"/>
      <c r="AP327" s="370"/>
      <c r="AQ327" s="370"/>
    </row>
    <row r="328">
      <c r="A328" s="370"/>
      <c r="B328" s="428"/>
      <c r="C328" s="428"/>
      <c r="D328" s="353"/>
      <c r="E328" s="353"/>
      <c r="F328" s="353"/>
      <c r="G328" s="375"/>
      <c r="H328" s="375"/>
      <c r="I328" s="375"/>
      <c r="J328" s="375"/>
      <c r="K328" s="375"/>
      <c r="L328" s="375"/>
      <c r="M328" s="375"/>
      <c r="N328" s="375"/>
      <c r="O328" s="375"/>
      <c r="P328" s="375"/>
      <c r="Q328" s="375"/>
      <c r="R328" s="375"/>
      <c r="S328" s="375"/>
      <c r="T328" s="375"/>
      <c r="U328" s="375"/>
      <c r="V328" s="375"/>
      <c r="W328" s="375"/>
      <c r="X328" s="375"/>
      <c r="Y328" s="375"/>
      <c r="Z328" s="375"/>
      <c r="AA328" s="375"/>
      <c r="AB328" s="370"/>
      <c r="AC328" s="370"/>
      <c r="AD328" s="370"/>
      <c r="AE328" s="370"/>
      <c r="AF328" s="370"/>
      <c r="AG328" s="370"/>
      <c r="AH328" s="370"/>
      <c r="AI328" s="370"/>
      <c r="AJ328" s="370"/>
      <c r="AK328" s="370"/>
      <c r="AL328" s="370"/>
      <c r="AM328" s="370"/>
      <c r="AN328" s="370"/>
      <c r="AO328" s="370"/>
      <c r="AP328" s="370"/>
      <c r="AQ328" s="370"/>
    </row>
    <row r="329">
      <c r="A329" s="370"/>
      <c r="B329" s="428"/>
      <c r="C329" s="428"/>
      <c r="D329" s="353"/>
      <c r="E329" s="353"/>
      <c r="F329" s="353"/>
      <c r="G329" s="375"/>
      <c r="H329" s="375"/>
      <c r="I329" s="375"/>
      <c r="J329" s="375"/>
      <c r="K329" s="375"/>
      <c r="L329" s="375"/>
      <c r="M329" s="375"/>
      <c r="N329" s="375"/>
      <c r="O329" s="375"/>
      <c r="P329" s="375"/>
      <c r="Q329" s="375"/>
      <c r="R329" s="375"/>
      <c r="S329" s="375"/>
      <c r="T329" s="375"/>
      <c r="U329" s="375"/>
      <c r="V329" s="375"/>
      <c r="W329" s="375"/>
      <c r="X329" s="375"/>
      <c r="Y329" s="375"/>
      <c r="Z329" s="375"/>
      <c r="AA329" s="375"/>
      <c r="AB329" s="370"/>
      <c r="AC329" s="370"/>
      <c r="AD329" s="370"/>
      <c r="AE329" s="370"/>
      <c r="AF329" s="370"/>
      <c r="AG329" s="370"/>
      <c r="AH329" s="370"/>
      <c r="AI329" s="370"/>
      <c r="AJ329" s="370"/>
      <c r="AK329" s="370"/>
      <c r="AL329" s="370"/>
      <c r="AM329" s="370"/>
      <c r="AN329" s="370"/>
      <c r="AO329" s="370"/>
      <c r="AP329" s="370"/>
      <c r="AQ329" s="370"/>
    </row>
    <row r="330">
      <c r="A330" s="370"/>
      <c r="B330" s="428"/>
      <c r="C330" s="428"/>
      <c r="D330" s="353"/>
      <c r="E330" s="353"/>
      <c r="F330" s="353"/>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0"/>
      <c r="AC330" s="370"/>
      <c r="AD330" s="370"/>
      <c r="AE330" s="370"/>
      <c r="AF330" s="370"/>
      <c r="AG330" s="370"/>
      <c r="AH330" s="370"/>
      <c r="AI330" s="370"/>
      <c r="AJ330" s="370"/>
      <c r="AK330" s="370"/>
      <c r="AL330" s="370"/>
      <c r="AM330" s="370"/>
      <c r="AN330" s="370"/>
      <c r="AO330" s="370"/>
      <c r="AP330" s="370"/>
      <c r="AQ330" s="370"/>
    </row>
    <row r="331">
      <c r="A331" s="370"/>
      <c r="B331" s="428"/>
      <c r="C331" s="428"/>
      <c r="D331" s="353"/>
      <c r="E331" s="353"/>
      <c r="F331" s="353"/>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0"/>
      <c r="AC331" s="370"/>
      <c r="AD331" s="370"/>
      <c r="AE331" s="370"/>
      <c r="AF331" s="370"/>
      <c r="AG331" s="370"/>
      <c r="AH331" s="370"/>
      <c r="AI331" s="370"/>
      <c r="AJ331" s="370"/>
      <c r="AK331" s="370"/>
      <c r="AL331" s="370"/>
      <c r="AM331" s="370"/>
      <c r="AN331" s="370"/>
      <c r="AO331" s="370"/>
      <c r="AP331" s="370"/>
      <c r="AQ331" s="370"/>
    </row>
    <row r="332">
      <c r="A332" s="370"/>
      <c r="B332" s="428"/>
      <c r="C332" s="428"/>
      <c r="D332" s="353"/>
      <c r="E332" s="353"/>
      <c r="F332" s="353"/>
      <c r="G332" s="375"/>
      <c r="H332" s="375"/>
      <c r="I332" s="375"/>
      <c r="J332" s="375"/>
      <c r="K332" s="375"/>
      <c r="L332" s="375"/>
      <c r="M332" s="375"/>
      <c r="N332" s="375"/>
      <c r="O332" s="375"/>
      <c r="P332" s="375"/>
      <c r="Q332" s="375"/>
      <c r="R332" s="375"/>
      <c r="S332" s="375"/>
      <c r="T332" s="375"/>
      <c r="U332" s="375"/>
      <c r="V332" s="375"/>
      <c r="W332" s="375"/>
      <c r="X332" s="375"/>
      <c r="Y332" s="375"/>
      <c r="Z332" s="375"/>
      <c r="AA332" s="375"/>
      <c r="AB332" s="370"/>
      <c r="AC332" s="370"/>
      <c r="AD332" s="370"/>
      <c r="AE332" s="370"/>
      <c r="AF332" s="370"/>
      <c r="AG332" s="370"/>
      <c r="AH332" s="370"/>
      <c r="AI332" s="370"/>
      <c r="AJ332" s="370"/>
      <c r="AK332" s="370"/>
      <c r="AL332" s="370"/>
      <c r="AM332" s="370"/>
      <c r="AN332" s="370"/>
      <c r="AO332" s="370"/>
      <c r="AP332" s="370"/>
      <c r="AQ332" s="370"/>
    </row>
    <row r="333">
      <c r="A333" s="370"/>
      <c r="B333" s="428"/>
      <c r="C333" s="428"/>
      <c r="D333" s="353"/>
      <c r="E333" s="353"/>
      <c r="F333" s="353"/>
      <c r="G333" s="375"/>
      <c r="H333" s="375"/>
      <c r="I333" s="375"/>
      <c r="J333" s="375"/>
      <c r="K333" s="375"/>
      <c r="L333" s="375"/>
      <c r="M333" s="375"/>
      <c r="N333" s="375"/>
      <c r="O333" s="375"/>
      <c r="P333" s="375"/>
      <c r="Q333" s="375"/>
      <c r="R333" s="375"/>
      <c r="S333" s="375"/>
      <c r="T333" s="375"/>
      <c r="U333" s="375"/>
      <c r="V333" s="375"/>
      <c r="W333" s="375"/>
      <c r="X333" s="375"/>
      <c r="Y333" s="375"/>
      <c r="Z333" s="375"/>
      <c r="AA333" s="375"/>
      <c r="AB333" s="370"/>
      <c r="AC333" s="370"/>
      <c r="AD333" s="370"/>
      <c r="AE333" s="370"/>
      <c r="AF333" s="370"/>
      <c r="AG333" s="370"/>
      <c r="AH333" s="370"/>
      <c r="AI333" s="370"/>
      <c r="AJ333" s="370"/>
      <c r="AK333" s="370"/>
      <c r="AL333" s="370"/>
      <c r="AM333" s="370"/>
      <c r="AN333" s="370"/>
      <c r="AO333" s="370"/>
      <c r="AP333" s="370"/>
      <c r="AQ333" s="370"/>
    </row>
    <row r="334">
      <c r="A334" s="370"/>
      <c r="B334" s="428"/>
      <c r="C334" s="428"/>
      <c r="D334" s="353"/>
      <c r="E334" s="353"/>
      <c r="F334" s="353"/>
      <c r="G334" s="375"/>
      <c r="H334" s="375"/>
      <c r="I334" s="375"/>
      <c r="J334" s="375"/>
      <c r="K334" s="375"/>
      <c r="L334" s="375"/>
      <c r="M334" s="375"/>
      <c r="N334" s="375"/>
      <c r="O334" s="375"/>
      <c r="P334" s="375"/>
      <c r="Q334" s="375"/>
      <c r="R334" s="375"/>
      <c r="S334" s="375"/>
      <c r="T334" s="375"/>
      <c r="U334" s="375"/>
      <c r="V334" s="375"/>
      <c r="W334" s="375"/>
      <c r="X334" s="375"/>
      <c r="Y334" s="375"/>
      <c r="Z334" s="375"/>
      <c r="AA334" s="375"/>
      <c r="AB334" s="370"/>
      <c r="AC334" s="370"/>
      <c r="AD334" s="370"/>
      <c r="AE334" s="370"/>
      <c r="AF334" s="370"/>
      <c r="AG334" s="370"/>
      <c r="AH334" s="370"/>
      <c r="AI334" s="370"/>
      <c r="AJ334" s="370"/>
      <c r="AK334" s="370"/>
      <c r="AL334" s="370"/>
      <c r="AM334" s="370"/>
      <c r="AN334" s="370"/>
      <c r="AO334" s="370"/>
      <c r="AP334" s="370"/>
      <c r="AQ334" s="370"/>
    </row>
    <row r="335">
      <c r="A335" s="370"/>
      <c r="B335" s="428"/>
      <c r="C335" s="428"/>
      <c r="D335" s="353"/>
      <c r="E335" s="353"/>
      <c r="F335" s="353"/>
      <c r="G335" s="375"/>
      <c r="H335" s="375"/>
      <c r="I335" s="375"/>
      <c r="J335" s="375"/>
      <c r="K335" s="375"/>
      <c r="L335" s="375"/>
      <c r="M335" s="375"/>
      <c r="N335" s="375"/>
      <c r="O335" s="375"/>
      <c r="P335" s="375"/>
      <c r="Q335" s="375"/>
      <c r="R335" s="375"/>
      <c r="S335" s="375"/>
      <c r="T335" s="375"/>
      <c r="U335" s="375"/>
      <c r="V335" s="375"/>
      <c r="W335" s="375"/>
      <c r="X335" s="375"/>
      <c r="Y335" s="375"/>
      <c r="Z335" s="375"/>
      <c r="AA335" s="375"/>
      <c r="AB335" s="370"/>
      <c r="AC335" s="370"/>
      <c r="AD335" s="370"/>
      <c r="AE335" s="370"/>
      <c r="AF335" s="370"/>
      <c r="AG335" s="370"/>
      <c r="AH335" s="370"/>
      <c r="AI335" s="370"/>
      <c r="AJ335" s="370"/>
      <c r="AK335" s="370"/>
      <c r="AL335" s="370"/>
      <c r="AM335" s="370"/>
      <c r="AN335" s="370"/>
      <c r="AO335" s="370"/>
      <c r="AP335" s="370"/>
      <c r="AQ335" s="370"/>
    </row>
    <row r="336">
      <c r="A336" s="370"/>
      <c r="B336" s="428"/>
      <c r="C336" s="428"/>
      <c r="D336" s="353"/>
      <c r="E336" s="353"/>
      <c r="F336" s="353"/>
      <c r="G336" s="375"/>
      <c r="H336" s="375"/>
      <c r="I336" s="375"/>
      <c r="J336" s="375"/>
      <c r="K336" s="375"/>
      <c r="L336" s="375"/>
      <c r="M336" s="375"/>
      <c r="N336" s="375"/>
      <c r="O336" s="375"/>
      <c r="P336" s="375"/>
      <c r="Q336" s="375"/>
      <c r="R336" s="375"/>
      <c r="S336" s="375"/>
      <c r="T336" s="375"/>
      <c r="U336" s="375"/>
      <c r="V336" s="375"/>
      <c r="W336" s="375"/>
      <c r="X336" s="375"/>
      <c r="Y336" s="375"/>
      <c r="Z336" s="375"/>
      <c r="AA336" s="375"/>
      <c r="AB336" s="370"/>
      <c r="AC336" s="370"/>
      <c r="AD336" s="370"/>
      <c r="AE336" s="370"/>
      <c r="AF336" s="370"/>
      <c r="AG336" s="370"/>
      <c r="AH336" s="370"/>
      <c r="AI336" s="370"/>
      <c r="AJ336" s="370"/>
      <c r="AK336" s="370"/>
      <c r="AL336" s="370"/>
      <c r="AM336" s="370"/>
      <c r="AN336" s="370"/>
      <c r="AO336" s="370"/>
      <c r="AP336" s="370"/>
      <c r="AQ336" s="370"/>
    </row>
    <row r="337">
      <c r="A337" s="370"/>
      <c r="B337" s="428"/>
      <c r="C337" s="428"/>
      <c r="D337" s="353"/>
      <c r="E337" s="353"/>
      <c r="F337" s="353"/>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0"/>
      <c r="AC337" s="370"/>
      <c r="AD337" s="370"/>
      <c r="AE337" s="370"/>
      <c r="AF337" s="370"/>
      <c r="AG337" s="370"/>
      <c r="AH337" s="370"/>
      <c r="AI337" s="370"/>
      <c r="AJ337" s="370"/>
      <c r="AK337" s="370"/>
      <c r="AL337" s="370"/>
      <c r="AM337" s="370"/>
      <c r="AN337" s="370"/>
      <c r="AO337" s="370"/>
      <c r="AP337" s="370"/>
      <c r="AQ337" s="370"/>
    </row>
    <row r="338">
      <c r="A338" s="370"/>
      <c r="B338" s="428"/>
      <c r="C338" s="428"/>
      <c r="D338" s="353"/>
      <c r="E338" s="353"/>
      <c r="F338" s="353"/>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0"/>
      <c r="AC338" s="370"/>
      <c r="AD338" s="370"/>
      <c r="AE338" s="370"/>
      <c r="AF338" s="370"/>
      <c r="AG338" s="370"/>
      <c r="AH338" s="370"/>
      <c r="AI338" s="370"/>
      <c r="AJ338" s="370"/>
      <c r="AK338" s="370"/>
      <c r="AL338" s="370"/>
      <c r="AM338" s="370"/>
      <c r="AN338" s="370"/>
      <c r="AO338" s="370"/>
      <c r="AP338" s="370"/>
      <c r="AQ338" s="370"/>
    </row>
    <row r="339">
      <c r="A339" s="370"/>
      <c r="B339" s="428"/>
      <c r="C339" s="428"/>
      <c r="D339" s="353"/>
      <c r="E339" s="353"/>
      <c r="F339" s="353"/>
      <c r="G339" s="375"/>
      <c r="H339" s="375"/>
      <c r="I339" s="375"/>
      <c r="J339" s="375"/>
      <c r="K339" s="375"/>
      <c r="L339" s="375"/>
      <c r="M339" s="375"/>
      <c r="N339" s="375"/>
      <c r="O339" s="375"/>
      <c r="P339" s="375"/>
      <c r="Q339" s="375"/>
      <c r="R339" s="375"/>
      <c r="S339" s="375"/>
      <c r="T339" s="375"/>
      <c r="U339" s="375"/>
      <c r="V339" s="375"/>
      <c r="W339" s="375"/>
      <c r="X339" s="375"/>
      <c r="Y339" s="375"/>
      <c r="Z339" s="375"/>
      <c r="AA339" s="375"/>
      <c r="AB339" s="370"/>
      <c r="AC339" s="370"/>
      <c r="AD339" s="370"/>
      <c r="AE339" s="370"/>
      <c r="AF339" s="370"/>
      <c r="AG339" s="370"/>
      <c r="AH339" s="370"/>
      <c r="AI339" s="370"/>
      <c r="AJ339" s="370"/>
      <c r="AK339" s="370"/>
      <c r="AL339" s="370"/>
      <c r="AM339" s="370"/>
      <c r="AN339" s="370"/>
      <c r="AO339" s="370"/>
      <c r="AP339" s="370"/>
      <c r="AQ339" s="370"/>
    </row>
    <row r="340">
      <c r="A340" s="370"/>
      <c r="B340" s="428"/>
      <c r="C340" s="428"/>
      <c r="D340" s="353"/>
      <c r="E340" s="353"/>
      <c r="F340" s="353"/>
      <c r="G340" s="375"/>
      <c r="H340" s="375"/>
      <c r="I340" s="375"/>
      <c r="J340" s="375"/>
      <c r="K340" s="375"/>
      <c r="L340" s="375"/>
      <c r="M340" s="375"/>
      <c r="N340" s="375"/>
      <c r="O340" s="375"/>
      <c r="P340" s="375"/>
      <c r="Q340" s="375"/>
      <c r="R340" s="375"/>
      <c r="S340" s="375"/>
      <c r="T340" s="375"/>
      <c r="U340" s="375"/>
      <c r="V340" s="375"/>
      <c r="W340" s="375"/>
      <c r="X340" s="375"/>
      <c r="Y340" s="375"/>
      <c r="Z340" s="375"/>
      <c r="AA340" s="375"/>
      <c r="AB340" s="370"/>
      <c r="AC340" s="370"/>
      <c r="AD340" s="370"/>
      <c r="AE340" s="370"/>
      <c r="AF340" s="370"/>
      <c r="AG340" s="370"/>
      <c r="AH340" s="370"/>
      <c r="AI340" s="370"/>
      <c r="AJ340" s="370"/>
      <c r="AK340" s="370"/>
      <c r="AL340" s="370"/>
      <c r="AM340" s="370"/>
      <c r="AN340" s="370"/>
      <c r="AO340" s="370"/>
      <c r="AP340" s="370"/>
      <c r="AQ340" s="370"/>
    </row>
    <row r="341">
      <c r="A341" s="370"/>
      <c r="B341" s="428"/>
      <c r="C341" s="428"/>
      <c r="D341" s="353"/>
      <c r="E341" s="353"/>
      <c r="F341" s="353"/>
      <c r="G341" s="375"/>
      <c r="H341" s="375"/>
      <c r="I341" s="375"/>
      <c r="J341" s="375"/>
      <c r="K341" s="375"/>
      <c r="L341" s="375"/>
      <c r="M341" s="375"/>
      <c r="N341" s="375"/>
      <c r="O341" s="375"/>
      <c r="P341" s="375"/>
      <c r="Q341" s="375"/>
      <c r="R341" s="375"/>
      <c r="S341" s="375"/>
      <c r="T341" s="375"/>
      <c r="U341" s="375"/>
      <c r="V341" s="375"/>
      <c r="W341" s="375"/>
      <c r="X341" s="375"/>
      <c r="Y341" s="375"/>
      <c r="Z341" s="375"/>
      <c r="AA341" s="375"/>
      <c r="AB341" s="370"/>
      <c r="AC341" s="370"/>
      <c r="AD341" s="370"/>
      <c r="AE341" s="370"/>
      <c r="AF341" s="370"/>
      <c r="AG341" s="370"/>
      <c r="AH341" s="370"/>
      <c r="AI341" s="370"/>
      <c r="AJ341" s="370"/>
      <c r="AK341" s="370"/>
      <c r="AL341" s="370"/>
      <c r="AM341" s="370"/>
      <c r="AN341" s="370"/>
      <c r="AO341" s="370"/>
      <c r="AP341" s="370"/>
      <c r="AQ341" s="370"/>
    </row>
    <row r="342">
      <c r="A342" s="370"/>
      <c r="B342" s="428"/>
      <c r="C342" s="428"/>
      <c r="D342" s="353"/>
      <c r="E342" s="353"/>
      <c r="F342" s="353"/>
      <c r="G342" s="375"/>
      <c r="H342" s="375"/>
      <c r="I342" s="375"/>
      <c r="J342" s="375"/>
      <c r="K342" s="375"/>
      <c r="L342" s="375"/>
      <c r="M342" s="375"/>
      <c r="N342" s="375"/>
      <c r="O342" s="375"/>
      <c r="P342" s="375"/>
      <c r="Q342" s="375"/>
      <c r="R342" s="375"/>
      <c r="S342" s="375"/>
      <c r="T342" s="375"/>
      <c r="U342" s="375"/>
      <c r="V342" s="375"/>
      <c r="W342" s="375"/>
      <c r="X342" s="375"/>
      <c r="Y342" s="375"/>
      <c r="Z342" s="375"/>
      <c r="AA342" s="375"/>
      <c r="AB342" s="370"/>
      <c r="AC342" s="370"/>
      <c r="AD342" s="370"/>
      <c r="AE342" s="370"/>
      <c r="AF342" s="370"/>
      <c r="AG342" s="370"/>
      <c r="AH342" s="370"/>
      <c r="AI342" s="370"/>
      <c r="AJ342" s="370"/>
      <c r="AK342" s="370"/>
      <c r="AL342" s="370"/>
      <c r="AM342" s="370"/>
      <c r="AN342" s="370"/>
      <c r="AO342" s="370"/>
      <c r="AP342" s="370"/>
      <c r="AQ342" s="370"/>
    </row>
    <row r="343">
      <c r="A343" s="370"/>
      <c r="B343" s="428"/>
      <c r="C343" s="428"/>
      <c r="D343" s="353"/>
      <c r="E343" s="353"/>
      <c r="F343" s="353"/>
      <c r="G343" s="375"/>
      <c r="H343" s="375"/>
      <c r="I343" s="375"/>
      <c r="J343" s="375"/>
      <c r="K343" s="375"/>
      <c r="L343" s="375"/>
      <c r="M343" s="375"/>
      <c r="N343" s="375"/>
      <c r="O343" s="375"/>
      <c r="P343" s="375"/>
      <c r="Q343" s="375"/>
      <c r="R343" s="375"/>
      <c r="S343" s="375"/>
      <c r="T343" s="375"/>
      <c r="U343" s="375"/>
      <c r="V343" s="375"/>
      <c r="W343" s="375"/>
      <c r="X343" s="375"/>
      <c r="Y343" s="375"/>
      <c r="Z343" s="375"/>
      <c r="AA343" s="375"/>
      <c r="AB343" s="370"/>
      <c r="AC343" s="370"/>
      <c r="AD343" s="370"/>
      <c r="AE343" s="370"/>
      <c r="AF343" s="370"/>
      <c r="AG343" s="370"/>
      <c r="AH343" s="370"/>
      <c r="AI343" s="370"/>
      <c r="AJ343" s="370"/>
      <c r="AK343" s="370"/>
      <c r="AL343" s="370"/>
      <c r="AM343" s="370"/>
      <c r="AN343" s="370"/>
      <c r="AO343" s="370"/>
      <c r="AP343" s="370"/>
      <c r="AQ343" s="370"/>
    </row>
    <row r="344">
      <c r="A344" s="370"/>
      <c r="B344" s="428"/>
      <c r="C344" s="428"/>
      <c r="D344" s="353"/>
      <c r="E344" s="353"/>
      <c r="F344" s="353"/>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0"/>
      <c r="AC344" s="370"/>
      <c r="AD344" s="370"/>
      <c r="AE344" s="370"/>
      <c r="AF344" s="370"/>
      <c r="AG344" s="370"/>
      <c r="AH344" s="370"/>
      <c r="AI344" s="370"/>
      <c r="AJ344" s="370"/>
      <c r="AK344" s="370"/>
      <c r="AL344" s="370"/>
      <c r="AM344" s="370"/>
      <c r="AN344" s="370"/>
      <c r="AO344" s="370"/>
      <c r="AP344" s="370"/>
      <c r="AQ344" s="370"/>
    </row>
    <row r="345">
      <c r="A345" s="370"/>
      <c r="B345" s="428"/>
      <c r="C345" s="428"/>
      <c r="D345" s="353"/>
      <c r="E345" s="353"/>
      <c r="F345" s="353"/>
      <c r="G345" s="375"/>
      <c r="H345" s="375"/>
      <c r="I345" s="375"/>
      <c r="J345" s="375"/>
      <c r="K345" s="375"/>
      <c r="L345" s="375"/>
      <c r="M345" s="375"/>
      <c r="N345" s="375"/>
      <c r="O345" s="375"/>
      <c r="P345" s="375"/>
      <c r="Q345" s="375"/>
      <c r="R345" s="375"/>
      <c r="S345" s="375"/>
      <c r="T345" s="375"/>
      <c r="U345" s="375"/>
      <c r="V345" s="375"/>
      <c r="W345" s="375"/>
      <c r="X345" s="375"/>
      <c r="Y345" s="375"/>
      <c r="Z345" s="375"/>
      <c r="AA345" s="375"/>
      <c r="AB345" s="370"/>
      <c r="AC345" s="370"/>
      <c r="AD345" s="370"/>
      <c r="AE345" s="370"/>
      <c r="AF345" s="370"/>
      <c r="AG345" s="370"/>
      <c r="AH345" s="370"/>
      <c r="AI345" s="370"/>
      <c r="AJ345" s="370"/>
      <c r="AK345" s="370"/>
      <c r="AL345" s="370"/>
      <c r="AM345" s="370"/>
      <c r="AN345" s="370"/>
      <c r="AO345" s="370"/>
      <c r="AP345" s="370"/>
      <c r="AQ345" s="370"/>
    </row>
    <row r="346">
      <c r="A346" s="370"/>
      <c r="B346" s="428"/>
      <c r="C346" s="428"/>
      <c r="D346" s="353"/>
      <c r="E346" s="353"/>
      <c r="F346" s="353"/>
      <c r="G346" s="375"/>
      <c r="H346" s="375"/>
      <c r="I346" s="375"/>
      <c r="J346" s="375"/>
      <c r="K346" s="375"/>
      <c r="L346" s="375"/>
      <c r="M346" s="375"/>
      <c r="N346" s="375"/>
      <c r="O346" s="375"/>
      <c r="P346" s="375"/>
      <c r="Q346" s="375"/>
      <c r="R346" s="375"/>
      <c r="S346" s="375"/>
      <c r="T346" s="375"/>
      <c r="U346" s="375"/>
      <c r="V346" s="375"/>
      <c r="W346" s="375"/>
      <c r="X346" s="375"/>
      <c r="Y346" s="375"/>
      <c r="Z346" s="375"/>
      <c r="AA346" s="375"/>
      <c r="AB346" s="370"/>
      <c r="AC346" s="370"/>
      <c r="AD346" s="370"/>
      <c r="AE346" s="370"/>
      <c r="AF346" s="370"/>
      <c r="AG346" s="370"/>
      <c r="AH346" s="370"/>
      <c r="AI346" s="370"/>
      <c r="AJ346" s="370"/>
      <c r="AK346" s="370"/>
      <c r="AL346" s="370"/>
      <c r="AM346" s="370"/>
      <c r="AN346" s="370"/>
      <c r="AO346" s="370"/>
      <c r="AP346" s="370"/>
      <c r="AQ346" s="370"/>
    </row>
    <row r="347">
      <c r="A347" s="370"/>
      <c r="B347" s="428"/>
      <c r="C347" s="428"/>
      <c r="D347" s="353"/>
      <c r="E347" s="353"/>
      <c r="F347" s="353"/>
      <c r="G347" s="375"/>
      <c r="H347" s="375"/>
      <c r="I347" s="375"/>
      <c r="J347" s="375"/>
      <c r="K347" s="375"/>
      <c r="L347" s="375"/>
      <c r="M347" s="375"/>
      <c r="N347" s="375"/>
      <c r="O347" s="375"/>
      <c r="P347" s="375"/>
      <c r="Q347" s="375"/>
      <c r="R347" s="375"/>
      <c r="S347" s="375"/>
      <c r="T347" s="375"/>
      <c r="U347" s="375"/>
      <c r="V347" s="375"/>
      <c r="W347" s="375"/>
      <c r="X347" s="375"/>
      <c r="Y347" s="375"/>
      <c r="Z347" s="375"/>
      <c r="AA347" s="375"/>
      <c r="AB347" s="370"/>
      <c r="AC347" s="370"/>
      <c r="AD347" s="370"/>
      <c r="AE347" s="370"/>
      <c r="AF347" s="370"/>
      <c r="AG347" s="370"/>
      <c r="AH347" s="370"/>
      <c r="AI347" s="370"/>
      <c r="AJ347" s="370"/>
      <c r="AK347" s="370"/>
      <c r="AL347" s="370"/>
      <c r="AM347" s="370"/>
      <c r="AN347" s="370"/>
      <c r="AO347" s="370"/>
      <c r="AP347" s="370"/>
      <c r="AQ347" s="370"/>
    </row>
    <row r="348">
      <c r="A348" s="370"/>
      <c r="B348" s="428"/>
      <c r="C348" s="428"/>
      <c r="D348" s="353"/>
      <c r="E348" s="353"/>
      <c r="F348" s="353"/>
      <c r="G348" s="375"/>
      <c r="H348" s="375"/>
      <c r="I348" s="375"/>
      <c r="J348" s="375"/>
      <c r="K348" s="375"/>
      <c r="L348" s="375"/>
      <c r="M348" s="375"/>
      <c r="N348" s="375"/>
      <c r="O348" s="375"/>
      <c r="P348" s="375"/>
      <c r="Q348" s="375"/>
      <c r="R348" s="375"/>
      <c r="S348" s="375"/>
      <c r="T348" s="375"/>
      <c r="U348" s="375"/>
      <c r="V348" s="375"/>
      <c r="W348" s="375"/>
      <c r="X348" s="375"/>
      <c r="Y348" s="375"/>
      <c r="Z348" s="375"/>
      <c r="AA348" s="375"/>
      <c r="AB348" s="370"/>
      <c r="AC348" s="370"/>
      <c r="AD348" s="370"/>
      <c r="AE348" s="370"/>
      <c r="AF348" s="370"/>
      <c r="AG348" s="370"/>
      <c r="AH348" s="370"/>
      <c r="AI348" s="370"/>
      <c r="AJ348" s="370"/>
      <c r="AK348" s="370"/>
      <c r="AL348" s="370"/>
      <c r="AM348" s="370"/>
      <c r="AN348" s="370"/>
      <c r="AO348" s="370"/>
      <c r="AP348" s="370"/>
      <c r="AQ348" s="370"/>
    </row>
    <row r="349">
      <c r="A349" s="370"/>
      <c r="B349" s="428"/>
      <c r="C349" s="428"/>
      <c r="D349" s="353"/>
      <c r="E349" s="353"/>
      <c r="F349" s="353"/>
      <c r="G349" s="375"/>
      <c r="H349" s="375"/>
      <c r="I349" s="375"/>
      <c r="J349" s="375"/>
      <c r="K349" s="375"/>
      <c r="L349" s="375"/>
      <c r="M349" s="375"/>
      <c r="N349" s="375"/>
      <c r="O349" s="375"/>
      <c r="P349" s="375"/>
      <c r="Q349" s="375"/>
      <c r="R349" s="375"/>
      <c r="S349" s="375"/>
      <c r="T349" s="375"/>
      <c r="U349" s="375"/>
      <c r="V349" s="375"/>
      <c r="W349" s="375"/>
      <c r="X349" s="375"/>
      <c r="Y349" s="375"/>
      <c r="Z349" s="375"/>
      <c r="AA349" s="375"/>
      <c r="AB349" s="370"/>
      <c r="AC349" s="370"/>
      <c r="AD349" s="370"/>
      <c r="AE349" s="370"/>
      <c r="AF349" s="370"/>
      <c r="AG349" s="370"/>
      <c r="AH349" s="370"/>
      <c r="AI349" s="370"/>
      <c r="AJ349" s="370"/>
      <c r="AK349" s="370"/>
      <c r="AL349" s="370"/>
      <c r="AM349" s="370"/>
      <c r="AN349" s="370"/>
      <c r="AO349" s="370"/>
      <c r="AP349" s="370"/>
      <c r="AQ349" s="370"/>
    </row>
    <row r="350">
      <c r="A350" s="370"/>
      <c r="B350" s="428"/>
      <c r="C350" s="428"/>
      <c r="D350" s="353"/>
      <c r="E350" s="353"/>
      <c r="F350" s="353"/>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0"/>
      <c r="AC350" s="370"/>
      <c r="AD350" s="370"/>
      <c r="AE350" s="370"/>
      <c r="AF350" s="370"/>
      <c r="AG350" s="370"/>
      <c r="AH350" s="370"/>
      <c r="AI350" s="370"/>
      <c r="AJ350" s="370"/>
      <c r="AK350" s="370"/>
      <c r="AL350" s="370"/>
      <c r="AM350" s="370"/>
      <c r="AN350" s="370"/>
      <c r="AO350" s="370"/>
      <c r="AP350" s="370"/>
      <c r="AQ350" s="370"/>
    </row>
    <row r="351">
      <c r="A351" s="370"/>
      <c r="B351" s="428"/>
      <c r="C351" s="428"/>
      <c r="D351" s="353"/>
      <c r="E351" s="353"/>
      <c r="F351" s="353"/>
      <c r="G351" s="375"/>
      <c r="H351" s="375"/>
      <c r="I351" s="375"/>
      <c r="J351" s="375"/>
      <c r="K351" s="375"/>
      <c r="L351" s="375"/>
      <c r="M351" s="375"/>
      <c r="N351" s="375"/>
      <c r="O351" s="375"/>
      <c r="P351" s="375"/>
      <c r="Q351" s="375"/>
      <c r="R351" s="375"/>
      <c r="S351" s="375"/>
      <c r="T351" s="375"/>
      <c r="U351" s="375"/>
      <c r="V351" s="375"/>
      <c r="W351" s="375"/>
      <c r="X351" s="375"/>
      <c r="Y351" s="375"/>
      <c r="Z351" s="375"/>
      <c r="AA351" s="375"/>
      <c r="AB351" s="370"/>
      <c r="AC351" s="370"/>
      <c r="AD351" s="370"/>
      <c r="AE351" s="370"/>
      <c r="AF351" s="370"/>
      <c r="AG351" s="370"/>
      <c r="AH351" s="370"/>
      <c r="AI351" s="370"/>
      <c r="AJ351" s="370"/>
      <c r="AK351" s="370"/>
      <c r="AL351" s="370"/>
      <c r="AM351" s="370"/>
      <c r="AN351" s="370"/>
      <c r="AO351" s="370"/>
      <c r="AP351" s="370"/>
      <c r="AQ351" s="370"/>
    </row>
    <row r="352">
      <c r="A352" s="370"/>
      <c r="B352" s="428"/>
      <c r="C352" s="428"/>
      <c r="D352" s="353"/>
      <c r="E352" s="353"/>
      <c r="F352" s="353"/>
      <c r="G352" s="375"/>
      <c r="H352" s="375"/>
      <c r="I352" s="375"/>
      <c r="J352" s="375"/>
      <c r="K352" s="375"/>
      <c r="L352" s="375"/>
      <c r="M352" s="375"/>
      <c r="N352" s="375"/>
      <c r="O352" s="375"/>
      <c r="P352" s="375"/>
      <c r="Q352" s="375"/>
      <c r="R352" s="375"/>
      <c r="S352" s="375"/>
      <c r="T352" s="375"/>
      <c r="U352" s="375"/>
      <c r="V352" s="375"/>
      <c r="W352" s="375"/>
      <c r="X352" s="375"/>
      <c r="Y352" s="375"/>
      <c r="Z352" s="375"/>
      <c r="AA352" s="375"/>
      <c r="AB352" s="370"/>
      <c r="AC352" s="370"/>
      <c r="AD352" s="370"/>
      <c r="AE352" s="370"/>
      <c r="AF352" s="370"/>
      <c r="AG352" s="370"/>
      <c r="AH352" s="370"/>
      <c r="AI352" s="370"/>
      <c r="AJ352" s="370"/>
      <c r="AK352" s="370"/>
      <c r="AL352" s="370"/>
      <c r="AM352" s="370"/>
      <c r="AN352" s="370"/>
      <c r="AO352" s="370"/>
      <c r="AP352" s="370"/>
      <c r="AQ352" s="370"/>
    </row>
    <row r="353">
      <c r="A353" s="370"/>
      <c r="B353" s="428"/>
      <c r="C353" s="428"/>
      <c r="D353" s="353"/>
      <c r="E353" s="353"/>
      <c r="F353" s="353"/>
      <c r="G353" s="375"/>
      <c r="H353" s="375"/>
      <c r="I353" s="375"/>
      <c r="J353" s="375"/>
      <c r="K353" s="375"/>
      <c r="L353" s="375"/>
      <c r="M353" s="375"/>
      <c r="N353" s="375"/>
      <c r="O353" s="375"/>
      <c r="P353" s="375"/>
      <c r="Q353" s="375"/>
      <c r="R353" s="375"/>
      <c r="S353" s="375"/>
      <c r="T353" s="375"/>
      <c r="U353" s="375"/>
      <c r="V353" s="375"/>
      <c r="W353" s="375"/>
      <c r="X353" s="375"/>
      <c r="Y353" s="375"/>
      <c r="Z353" s="375"/>
      <c r="AA353" s="375"/>
      <c r="AB353" s="370"/>
      <c r="AC353" s="370"/>
      <c r="AD353" s="370"/>
      <c r="AE353" s="370"/>
      <c r="AF353" s="370"/>
      <c r="AG353" s="370"/>
      <c r="AH353" s="370"/>
      <c r="AI353" s="370"/>
      <c r="AJ353" s="370"/>
      <c r="AK353" s="370"/>
      <c r="AL353" s="370"/>
      <c r="AM353" s="370"/>
      <c r="AN353" s="370"/>
      <c r="AO353" s="370"/>
      <c r="AP353" s="370"/>
      <c r="AQ353" s="370"/>
    </row>
    <row r="354">
      <c r="A354" s="370"/>
      <c r="B354" s="428"/>
      <c r="C354" s="428"/>
      <c r="D354" s="353"/>
      <c r="E354" s="353"/>
      <c r="F354" s="353"/>
      <c r="G354" s="375"/>
      <c r="H354" s="375"/>
      <c r="I354" s="375"/>
      <c r="J354" s="375"/>
      <c r="K354" s="375"/>
      <c r="L354" s="375"/>
      <c r="M354" s="375"/>
      <c r="N354" s="375"/>
      <c r="O354" s="375"/>
      <c r="P354" s="375"/>
      <c r="Q354" s="375"/>
      <c r="R354" s="375"/>
      <c r="S354" s="375"/>
      <c r="T354" s="375"/>
      <c r="U354" s="375"/>
      <c r="V354" s="375"/>
      <c r="W354" s="375"/>
      <c r="X354" s="375"/>
      <c r="Y354" s="375"/>
      <c r="Z354" s="375"/>
      <c r="AA354" s="375"/>
      <c r="AB354" s="370"/>
      <c r="AC354" s="370"/>
      <c r="AD354" s="370"/>
      <c r="AE354" s="370"/>
      <c r="AF354" s="370"/>
      <c r="AG354" s="370"/>
      <c r="AH354" s="370"/>
      <c r="AI354" s="370"/>
      <c r="AJ354" s="370"/>
      <c r="AK354" s="370"/>
      <c r="AL354" s="370"/>
      <c r="AM354" s="370"/>
      <c r="AN354" s="370"/>
      <c r="AO354" s="370"/>
      <c r="AP354" s="370"/>
      <c r="AQ354" s="370"/>
    </row>
    <row r="355">
      <c r="A355" s="370"/>
      <c r="B355" s="428"/>
      <c r="C355" s="428"/>
      <c r="D355" s="353"/>
      <c r="E355" s="353"/>
      <c r="F355" s="353"/>
      <c r="G355" s="375"/>
      <c r="H355" s="375"/>
      <c r="I355" s="375"/>
      <c r="J355" s="375"/>
      <c r="K355" s="375"/>
      <c r="L355" s="375"/>
      <c r="M355" s="375"/>
      <c r="N355" s="375"/>
      <c r="O355" s="375"/>
      <c r="P355" s="375"/>
      <c r="Q355" s="375"/>
      <c r="R355" s="375"/>
      <c r="S355" s="375"/>
      <c r="T355" s="375"/>
      <c r="U355" s="375"/>
      <c r="V355" s="375"/>
      <c r="W355" s="375"/>
      <c r="X355" s="375"/>
      <c r="Y355" s="375"/>
      <c r="Z355" s="375"/>
      <c r="AA355" s="375"/>
      <c r="AB355" s="370"/>
      <c r="AC355" s="370"/>
      <c r="AD355" s="370"/>
      <c r="AE355" s="370"/>
      <c r="AF355" s="370"/>
      <c r="AG355" s="370"/>
      <c r="AH355" s="370"/>
      <c r="AI355" s="370"/>
      <c r="AJ355" s="370"/>
      <c r="AK355" s="370"/>
      <c r="AL355" s="370"/>
      <c r="AM355" s="370"/>
      <c r="AN355" s="370"/>
      <c r="AO355" s="370"/>
      <c r="AP355" s="370"/>
      <c r="AQ355" s="370"/>
    </row>
    <row r="356">
      <c r="A356" s="370"/>
      <c r="B356" s="428"/>
      <c r="C356" s="428"/>
      <c r="D356" s="353"/>
      <c r="E356" s="353"/>
      <c r="F356" s="353"/>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0"/>
      <c r="AC356" s="370"/>
      <c r="AD356" s="370"/>
      <c r="AE356" s="370"/>
      <c r="AF356" s="370"/>
      <c r="AG356" s="370"/>
      <c r="AH356" s="370"/>
      <c r="AI356" s="370"/>
      <c r="AJ356" s="370"/>
      <c r="AK356" s="370"/>
      <c r="AL356" s="370"/>
      <c r="AM356" s="370"/>
      <c r="AN356" s="370"/>
      <c r="AO356" s="370"/>
      <c r="AP356" s="370"/>
      <c r="AQ356" s="370"/>
    </row>
    <row r="357">
      <c r="A357" s="370"/>
      <c r="B357" s="428"/>
      <c r="C357" s="428"/>
      <c r="D357" s="353"/>
      <c r="E357" s="353"/>
      <c r="F357" s="353"/>
      <c r="G357" s="375"/>
      <c r="H357" s="375"/>
      <c r="I357" s="375"/>
      <c r="J357" s="375"/>
      <c r="K357" s="375"/>
      <c r="L357" s="375"/>
      <c r="M357" s="375"/>
      <c r="N357" s="375"/>
      <c r="O357" s="375"/>
      <c r="P357" s="375"/>
      <c r="Q357" s="375"/>
      <c r="R357" s="375"/>
      <c r="S357" s="375"/>
      <c r="T357" s="375"/>
      <c r="U357" s="375"/>
      <c r="V357" s="375"/>
      <c r="W357" s="375"/>
      <c r="X357" s="375"/>
      <c r="Y357" s="375"/>
      <c r="Z357" s="375"/>
      <c r="AA357" s="375"/>
      <c r="AB357" s="370"/>
      <c r="AC357" s="370"/>
      <c r="AD357" s="370"/>
      <c r="AE357" s="370"/>
      <c r="AF357" s="370"/>
      <c r="AG357" s="370"/>
      <c r="AH357" s="370"/>
      <c r="AI357" s="370"/>
      <c r="AJ357" s="370"/>
      <c r="AK357" s="370"/>
      <c r="AL357" s="370"/>
      <c r="AM357" s="370"/>
      <c r="AN357" s="370"/>
      <c r="AO357" s="370"/>
      <c r="AP357" s="370"/>
      <c r="AQ357" s="370"/>
    </row>
    <row r="358">
      <c r="A358" s="370"/>
      <c r="B358" s="428"/>
      <c r="C358" s="428"/>
      <c r="D358" s="353"/>
      <c r="E358" s="353"/>
      <c r="F358" s="353"/>
      <c r="G358" s="375"/>
      <c r="H358" s="375"/>
      <c r="I358" s="375"/>
      <c r="J358" s="375"/>
      <c r="K358" s="375"/>
      <c r="L358" s="375"/>
      <c r="M358" s="375"/>
      <c r="N358" s="375"/>
      <c r="O358" s="375"/>
      <c r="P358" s="375"/>
      <c r="Q358" s="375"/>
      <c r="R358" s="375"/>
      <c r="S358" s="375"/>
      <c r="T358" s="375"/>
      <c r="U358" s="375"/>
      <c r="V358" s="375"/>
      <c r="W358" s="375"/>
      <c r="X358" s="375"/>
      <c r="Y358" s="375"/>
      <c r="Z358" s="375"/>
      <c r="AA358" s="375"/>
      <c r="AB358" s="370"/>
      <c r="AC358" s="370"/>
      <c r="AD358" s="370"/>
      <c r="AE358" s="370"/>
      <c r="AF358" s="370"/>
      <c r="AG358" s="370"/>
      <c r="AH358" s="370"/>
      <c r="AI358" s="370"/>
      <c r="AJ358" s="370"/>
      <c r="AK358" s="370"/>
      <c r="AL358" s="370"/>
      <c r="AM358" s="370"/>
      <c r="AN358" s="370"/>
      <c r="AO358" s="370"/>
      <c r="AP358" s="370"/>
      <c r="AQ358" s="370"/>
    </row>
    <row r="359">
      <c r="A359" s="370"/>
      <c r="B359" s="428"/>
      <c r="C359" s="428"/>
      <c r="D359" s="353"/>
      <c r="E359" s="353"/>
      <c r="F359" s="353"/>
      <c r="G359" s="375"/>
      <c r="H359" s="375"/>
      <c r="I359" s="375"/>
      <c r="J359" s="375"/>
      <c r="K359" s="375"/>
      <c r="L359" s="375"/>
      <c r="M359" s="375"/>
      <c r="N359" s="375"/>
      <c r="O359" s="375"/>
      <c r="P359" s="375"/>
      <c r="Q359" s="375"/>
      <c r="R359" s="375"/>
      <c r="S359" s="375"/>
      <c r="T359" s="375"/>
      <c r="U359" s="375"/>
      <c r="V359" s="375"/>
      <c r="W359" s="375"/>
      <c r="X359" s="375"/>
      <c r="Y359" s="375"/>
      <c r="Z359" s="375"/>
      <c r="AA359" s="375"/>
      <c r="AB359" s="370"/>
      <c r="AC359" s="370"/>
      <c r="AD359" s="370"/>
      <c r="AE359" s="370"/>
      <c r="AF359" s="370"/>
      <c r="AG359" s="370"/>
      <c r="AH359" s="370"/>
      <c r="AI359" s="370"/>
      <c r="AJ359" s="370"/>
      <c r="AK359" s="370"/>
      <c r="AL359" s="370"/>
      <c r="AM359" s="370"/>
      <c r="AN359" s="370"/>
      <c r="AO359" s="370"/>
      <c r="AP359" s="370"/>
      <c r="AQ359" s="370"/>
    </row>
    <row r="360">
      <c r="A360" s="370"/>
      <c r="B360" s="428"/>
      <c r="C360" s="428"/>
      <c r="D360" s="353"/>
      <c r="E360" s="353"/>
      <c r="F360" s="353"/>
      <c r="G360" s="375"/>
      <c r="H360" s="375"/>
      <c r="I360" s="375"/>
      <c r="J360" s="375"/>
      <c r="K360" s="375"/>
      <c r="L360" s="375"/>
      <c r="M360" s="375"/>
      <c r="N360" s="375"/>
      <c r="O360" s="375"/>
      <c r="P360" s="375"/>
      <c r="Q360" s="375"/>
      <c r="R360" s="375"/>
      <c r="S360" s="375"/>
      <c r="T360" s="375"/>
      <c r="U360" s="375"/>
      <c r="V360" s="375"/>
      <c r="W360" s="375"/>
      <c r="X360" s="375"/>
      <c r="Y360" s="375"/>
      <c r="Z360" s="375"/>
      <c r="AA360" s="375"/>
      <c r="AB360" s="370"/>
      <c r="AC360" s="370"/>
      <c r="AD360" s="370"/>
      <c r="AE360" s="370"/>
      <c r="AF360" s="370"/>
      <c r="AG360" s="370"/>
      <c r="AH360" s="370"/>
      <c r="AI360" s="370"/>
      <c r="AJ360" s="370"/>
      <c r="AK360" s="370"/>
      <c r="AL360" s="370"/>
      <c r="AM360" s="370"/>
      <c r="AN360" s="370"/>
      <c r="AO360" s="370"/>
      <c r="AP360" s="370"/>
      <c r="AQ360" s="370"/>
    </row>
    <row r="361">
      <c r="A361" s="370"/>
      <c r="B361" s="428"/>
      <c r="C361" s="428"/>
      <c r="D361" s="353"/>
      <c r="E361" s="353"/>
      <c r="F361" s="353"/>
      <c r="G361" s="375"/>
      <c r="H361" s="375"/>
      <c r="I361" s="375"/>
      <c r="J361" s="375"/>
      <c r="K361" s="375"/>
      <c r="L361" s="375"/>
      <c r="M361" s="375"/>
      <c r="N361" s="375"/>
      <c r="O361" s="375"/>
      <c r="P361" s="375"/>
      <c r="Q361" s="375"/>
      <c r="R361" s="375"/>
      <c r="S361" s="375"/>
      <c r="T361" s="375"/>
      <c r="U361" s="375"/>
      <c r="V361" s="375"/>
      <c r="W361" s="375"/>
      <c r="X361" s="375"/>
      <c r="Y361" s="375"/>
      <c r="Z361" s="375"/>
      <c r="AA361" s="375"/>
      <c r="AB361" s="370"/>
      <c r="AC361" s="370"/>
      <c r="AD361" s="370"/>
      <c r="AE361" s="370"/>
      <c r="AF361" s="370"/>
      <c r="AG361" s="370"/>
      <c r="AH361" s="370"/>
      <c r="AI361" s="370"/>
      <c r="AJ361" s="370"/>
      <c r="AK361" s="370"/>
      <c r="AL361" s="370"/>
      <c r="AM361" s="370"/>
      <c r="AN361" s="370"/>
      <c r="AO361" s="370"/>
      <c r="AP361" s="370"/>
      <c r="AQ361" s="370"/>
    </row>
    <row r="362">
      <c r="A362" s="370"/>
      <c r="B362" s="428"/>
      <c r="C362" s="428"/>
      <c r="D362" s="353"/>
      <c r="E362" s="353"/>
      <c r="F362" s="353"/>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0"/>
      <c r="AC362" s="370"/>
      <c r="AD362" s="370"/>
      <c r="AE362" s="370"/>
      <c r="AF362" s="370"/>
      <c r="AG362" s="370"/>
      <c r="AH362" s="370"/>
      <c r="AI362" s="370"/>
      <c r="AJ362" s="370"/>
      <c r="AK362" s="370"/>
      <c r="AL362" s="370"/>
      <c r="AM362" s="370"/>
      <c r="AN362" s="370"/>
      <c r="AO362" s="370"/>
      <c r="AP362" s="370"/>
      <c r="AQ362" s="370"/>
    </row>
    <row r="363">
      <c r="A363" s="370"/>
      <c r="B363" s="428"/>
      <c r="C363" s="428"/>
      <c r="D363" s="353"/>
      <c r="E363" s="353"/>
      <c r="F363" s="353"/>
      <c r="G363" s="375"/>
      <c r="H363" s="375"/>
      <c r="I363" s="375"/>
      <c r="J363" s="375"/>
      <c r="K363" s="375"/>
      <c r="L363" s="375"/>
      <c r="M363" s="375"/>
      <c r="N363" s="375"/>
      <c r="O363" s="375"/>
      <c r="P363" s="375"/>
      <c r="Q363" s="375"/>
      <c r="R363" s="375"/>
      <c r="S363" s="375"/>
      <c r="T363" s="375"/>
      <c r="U363" s="375"/>
      <c r="V363" s="375"/>
      <c r="W363" s="375"/>
      <c r="X363" s="375"/>
      <c r="Y363" s="375"/>
      <c r="Z363" s="375"/>
      <c r="AA363" s="375"/>
      <c r="AB363" s="370"/>
      <c r="AC363" s="370"/>
      <c r="AD363" s="370"/>
      <c r="AE363" s="370"/>
      <c r="AF363" s="370"/>
      <c r="AG363" s="370"/>
      <c r="AH363" s="370"/>
      <c r="AI363" s="370"/>
      <c r="AJ363" s="370"/>
      <c r="AK363" s="370"/>
      <c r="AL363" s="370"/>
      <c r="AM363" s="370"/>
      <c r="AN363" s="370"/>
      <c r="AO363" s="370"/>
      <c r="AP363" s="370"/>
      <c r="AQ363" s="370"/>
    </row>
    <row r="364">
      <c r="A364" s="370"/>
      <c r="B364" s="428"/>
      <c r="C364" s="428"/>
      <c r="D364" s="353"/>
      <c r="E364" s="353"/>
      <c r="F364" s="353"/>
      <c r="G364" s="375"/>
      <c r="H364" s="375"/>
      <c r="I364" s="375"/>
      <c r="J364" s="375"/>
      <c r="K364" s="375"/>
      <c r="L364" s="375"/>
      <c r="M364" s="375"/>
      <c r="N364" s="375"/>
      <c r="O364" s="375"/>
      <c r="P364" s="375"/>
      <c r="Q364" s="375"/>
      <c r="R364" s="375"/>
      <c r="S364" s="375"/>
      <c r="T364" s="375"/>
      <c r="U364" s="375"/>
      <c r="V364" s="375"/>
      <c r="W364" s="375"/>
      <c r="X364" s="375"/>
      <c r="Y364" s="375"/>
      <c r="Z364" s="375"/>
      <c r="AA364" s="375"/>
      <c r="AB364" s="370"/>
      <c r="AC364" s="370"/>
      <c r="AD364" s="370"/>
      <c r="AE364" s="370"/>
      <c r="AF364" s="370"/>
      <c r="AG364" s="370"/>
      <c r="AH364" s="370"/>
      <c r="AI364" s="370"/>
      <c r="AJ364" s="370"/>
      <c r="AK364" s="370"/>
      <c r="AL364" s="370"/>
      <c r="AM364" s="370"/>
      <c r="AN364" s="370"/>
      <c r="AO364" s="370"/>
      <c r="AP364" s="370"/>
      <c r="AQ364" s="370"/>
    </row>
    <row r="365">
      <c r="A365" s="370"/>
      <c r="B365" s="428"/>
      <c r="C365" s="428"/>
      <c r="D365" s="353"/>
      <c r="E365" s="353"/>
      <c r="F365" s="353"/>
      <c r="G365" s="375"/>
      <c r="H365" s="375"/>
      <c r="I365" s="375"/>
      <c r="J365" s="375"/>
      <c r="K365" s="375"/>
      <c r="L365" s="375"/>
      <c r="M365" s="375"/>
      <c r="N365" s="375"/>
      <c r="O365" s="375"/>
      <c r="P365" s="375"/>
      <c r="Q365" s="375"/>
      <c r="R365" s="375"/>
      <c r="S365" s="375"/>
      <c r="T365" s="375"/>
      <c r="U365" s="375"/>
      <c r="V365" s="375"/>
      <c r="W365" s="375"/>
      <c r="X365" s="375"/>
      <c r="Y365" s="375"/>
      <c r="Z365" s="375"/>
      <c r="AA365" s="375"/>
      <c r="AB365" s="370"/>
      <c r="AC365" s="370"/>
      <c r="AD365" s="370"/>
      <c r="AE365" s="370"/>
      <c r="AF365" s="370"/>
      <c r="AG365" s="370"/>
      <c r="AH365" s="370"/>
      <c r="AI365" s="370"/>
      <c r="AJ365" s="370"/>
      <c r="AK365" s="370"/>
      <c r="AL365" s="370"/>
      <c r="AM365" s="370"/>
      <c r="AN365" s="370"/>
      <c r="AO365" s="370"/>
      <c r="AP365" s="370"/>
      <c r="AQ365" s="370"/>
    </row>
    <row r="366">
      <c r="A366" s="370"/>
      <c r="B366" s="428"/>
      <c r="C366" s="428"/>
      <c r="D366" s="353"/>
      <c r="E366" s="353"/>
      <c r="F366" s="353"/>
      <c r="G366" s="375"/>
      <c r="H366" s="375"/>
      <c r="I366" s="375"/>
      <c r="J366" s="375"/>
      <c r="K366" s="375"/>
      <c r="L366" s="375"/>
      <c r="M366" s="375"/>
      <c r="N366" s="375"/>
      <c r="O366" s="375"/>
      <c r="P366" s="375"/>
      <c r="Q366" s="375"/>
      <c r="R366" s="375"/>
      <c r="S366" s="375"/>
      <c r="T366" s="375"/>
      <c r="U366" s="375"/>
      <c r="V366" s="375"/>
      <c r="W366" s="375"/>
      <c r="X366" s="375"/>
      <c r="Y366" s="375"/>
      <c r="Z366" s="375"/>
      <c r="AA366" s="375"/>
      <c r="AB366" s="370"/>
      <c r="AC366" s="370"/>
      <c r="AD366" s="370"/>
      <c r="AE366" s="370"/>
      <c r="AF366" s="370"/>
      <c r="AG366" s="370"/>
      <c r="AH366" s="370"/>
      <c r="AI366" s="370"/>
      <c r="AJ366" s="370"/>
      <c r="AK366" s="370"/>
      <c r="AL366" s="370"/>
      <c r="AM366" s="370"/>
      <c r="AN366" s="370"/>
      <c r="AO366" s="370"/>
      <c r="AP366" s="370"/>
      <c r="AQ366" s="370"/>
    </row>
    <row r="367">
      <c r="A367" s="370"/>
      <c r="B367" s="428"/>
      <c r="C367" s="428"/>
      <c r="D367" s="353"/>
      <c r="E367" s="353"/>
      <c r="F367" s="353"/>
      <c r="G367" s="375"/>
      <c r="H367" s="375"/>
      <c r="I367" s="375"/>
      <c r="J367" s="375"/>
      <c r="K367" s="375"/>
      <c r="L367" s="375"/>
      <c r="M367" s="375"/>
      <c r="N367" s="375"/>
      <c r="O367" s="375"/>
      <c r="P367" s="375"/>
      <c r="Q367" s="375"/>
      <c r="R367" s="375"/>
      <c r="S367" s="375"/>
      <c r="T367" s="375"/>
      <c r="U367" s="375"/>
      <c r="V367" s="375"/>
      <c r="W367" s="375"/>
      <c r="X367" s="375"/>
      <c r="Y367" s="375"/>
      <c r="Z367" s="375"/>
      <c r="AA367" s="375"/>
      <c r="AB367" s="370"/>
      <c r="AC367" s="370"/>
      <c r="AD367" s="370"/>
      <c r="AE367" s="370"/>
      <c r="AF367" s="370"/>
      <c r="AG367" s="370"/>
      <c r="AH367" s="370"/>
      <c r="AI367" s="370"/>
      <c r="AJ367" s="370"/>
      <c r="AK367" s="370"/>
      <c r="AL367" s="370"/>
      <c r="AM367" s="370"/>
      <c r="AN367" s="370"/>
      <c r="AO367" s="370"/>
      <c r="AP367" s="370"/>
      <c r="AQ367" s="370"/>
    </row>
    <row r="368">
      <c r="A368" s="370"/>
      <c r="B368" s="428"/>
      <c r="C368" s="428"/>
      <c r="D368" s="353"/>
      <c r="E368" s="353"/>
      <c r="F368" s="353"/>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0"/>
      <c r="AC368" s="370"/>
      <c r="AD368" s="370"/>
      <c r="AE368" s="370"/>
      <c r="AF368" s="370"/>
      <c r="AG368" s="370"/>
      <c r="AH368" s="370"/>
      <c r="AI368" s="370"/>
      <c r="AJ368" s="370"/>
      <c r="AK368" s="370"/>
      <c r="AL368" s="370"/>
      <c r="AM368" s="370"/>
      <c r="AN368" s="370"/>
      <c r="AO368" s="370"/>
      <c r="AP368" s="370"/>
      <c r="AQ368" s="370"/>
    </row>
    <row r="369">
      <c r="A369" s="370"/>
      <c r="B369" s="428"/>
      <c r="C369" s="428"/>
      <c r="D369" s="353"/>
      <c r="E369" s="353"/>
      <c r="F369" s="353"/>
      <c r="G369" s="375"/>
      <c r="H369" s="375"/>
      <c r="I369" s="375"/>
      <c r="J369" s="375"/>
      <c r="K369" s="375"/>
      <c r="L369" s="375"/>
      <c r="M369" s="375"/>
      <c r="N369" s="375"/>
      <c r="O369" s="375"/>
      <c r="P369" s="375"/>
      <c r="Q369" s="375"/>
      <c r="R369" s="375"/>
      <c r="S369" s="375"/>
      <c r="T369" s="375"/>
      <c r="U369" s="375"/>
      <c r="V369" s="375"/>
      <c r="W369" s="375"/>
      <c r="X369" s="375"/>
      <c r="Y369" s="375"/>
      <c r="Z369" s="375"/>
      <c r="AA369" s="375"/>
      <c r="AB369" s="370"/>
      <c r="AC369" s="370"/>
      <c r="AD369" s="370"/>
      <c r="AE369" s="370"/>
      <c r="AF369" s="370"/>
      <c r="AG369" s="370"/>
      <c r="AH369" s="370"/>
      <c r="AI369" s="370"/>
      <c r="AJ369" s="370"/>
      <c r="AK369" s="370"/>
      <c r="AL369" s="370"/>
      <c r="AM369" s="370"/>
      <c r="AN369" s="370"/>
      <c r="AO369" s="370"/>
      <c r="AP369" s="370"/>
      <c r="AQ369" s="370"/>
    </row>
    <row r="370">
      <c r="A370" s="370"/>
      <c r="B370" s="428"/>
      <c r="C370" s="428"/>
      <c r="D370" s="353"/>
      <c r="E370" s="353"/>
      <c r="F370" s="353"/>
      <c r="G370" s="375"/>
      <c r="H370" s="375"/>
      <c r="I370" s="375"/>
      <c r="J370" s="375"/>
      <c r="K370" s="375"/>
      <c r="L370" s="375"/>
      <c r="M370" s="375"/>
      <c r="N370" s="375"/>
      <c r="O370" s="375"/>
      <c r="P370" s="375"/>
      <c r="Q370" s="375"/>
      <c r="R370" s="375"/>
      <c r="S370" s="375"/>
      <c r="T370" s="375"/>
      <c r="U370" s="375"/>
      <c r="V370" s="375"/>
      <c r="W370" s="375"/>
      <c r="X370" s="375"/>
      <c r="Y370" s="375"/>
      <c r="Z370" s="375"/>
      <c r="AA370" s="375"/>
      <c r="AB370" s="370"/>
      <c r="AC370" s="370"/>
      <c r="AD370" s="370"/>
      <c r="AE370" s="370"/>
      <c r="AF370" s="370"/>
      <c r="AG370" s="370"/>
      <c r="AH370" s="370"/>
      <c r="AI370" s="370"/>
      <c r="AJ370" s="370"/>
      <c r="AK370" s="370"/>
      <c r="AL370" s="370"/>
      <c r="AM370" s="370"/>
      <c r="AN370" s="370"/>
      <c r="AO370" s="370"/>
      <c r="AP370" s="370"/>
      <c r="AQ370" s="370"/>
    </row>
    <row r="371">
      <c r="A371" s="370"/>
      <c r="B371" s="428"/>
      <c r="C371" s="428"/>
      <c r="D371" s="353"/>
      <c r="E371" s="353"/>
      <c r="F371" s="353"/>
      <c r="G371" s="375"/>
      <c r="H371" s="375"/>
      <c r="I371" s="375"/>
      <c r="J371" s="375"/>
      <c r="K371" s="375"/>
      <c r="L371" s="375"/>
      <c r="M371" s="375"/>
      <c r="N371" s="375"/>
      <c r="O371" s="375"/>
      <c r="P371" s="375"/>
      <c r="Q371" s="375"/>
      <c r="R371" s="375"/>
      <c r="S371" s="375"/>
      <c r="T371" s="375"/>
      <c r="U371" s="375"/>
      <c r="V371" s="375"/>
      <c r="W371" s="375"/>
      <c r="X371" s="375"/>
      <c r="Y371" s="375"/>
      <c r="Z371" s="375"/>
      <c r="AA371" s="375"/>
      <c r="AB371" s="370"/>
      <c r="AC371" s="370"/>
      <c r="AD371" s="370"/>
      <c r="AE371" s="370"/>
      <c r="AF371" s="370"/>
      <c r="AG371" s="370"/>
      <c r="AH371" s="370"/>
      <c r="AI371" s="370"/>
      <c r="AJ371" s="370"/>
      <c r="AK371" s="370"/>
      <c r="AL371" s="370"/>
      <c r="AM371" s="370"/>
      <c r="AN371" s="370"/>
      <c r="AO371" s="370"/>
      <c r="AP371" s="370"/>
      <c r="AQ371" s="370"/>
    </row>
    <row r="372">
      <c r="A372" s="370"/>
      <c r="B372" s="428"/>
      <c r="C372" s="428"/>
      <c r="D372" s="353"/>
      <c r="E372" s="353"/>
      <c r="F372" s="353"/>
      <c r="G372" s="375"/>
      <c r="H372" s="375"/>
      <c r="I372" s="375"/>
      <c r="J372" s="375"/>
      <c r="K372" s="375"/>
      <c r="L372" s="375"/>
      <c r="M372" s="375"/>
      <c r="N372" s="375"/>
      <c r="O372" s="375"/>
      <c r="P372" s="375"/>
      <c r="Q372" s="375"/>
      <c r="R372" s="375"/>
      <c r="S372" s="375"/>
      <c r="T372" s="375"/>
      <c r="U372" s="375"/>
      <c r="V372" s="375"/>
      <c r="W372" s="375"/>
      <c r="X372" s="375"/>
      <c r="Y372" s="375"/>
      <c r="Z372" s="375"/>
      <c r="AA372" s="375"/>
      <c r="AB372" s="370"/>
      <c r="AC372" s="370"/>
      <c r="AD372" s="370"/>
      <c r="AE372" s="370"/>
      <c r="AF372" s="370"/>
      <c r="AG372" s="370"/>
      <c r="AH372" s="370"/>
      <c r="AI372" s="370"/>
      <c r="AJ372" s="370"/>
      <c r="AK372" s="370"/>
      <c r="AL372" s="370"/>
      <c r="AM372" s="370"/>
      <c r="AN372" s="370"/>
      <c r="AO372" s="370"/>
      <c r="AP372" s="370"/>
      <c r="AQ372" s="370"/>
    </row>
    <row r="373">
      <c r="A373" s="370"/>
      <c r="B373" s="428"/>
      <c r="C373" s="428"/>
      <c r="D373" s="353"/>
      <c r="E373" s="353"/>
      <c r="F373" s="353"/>
      <c r="G373" s="375"/>
      <c r="H373" s="375"/>
      <c r="I373" s="375"/>
      <c r="J373" s="375"/>
      <c r="K373" s="375"/>
      <c r="L373" s="375"/>
      <c r="M373" s="375"/>
      <c r="N373" s="375"/>
      <c r="O373" s="375"/>
      <c r="P373" s="375"/>
      <c r="Q373" s="375"/>
      <c r="R373" s="375"/>
      <c r="S373" s="375"/>
      <c r="T373" s="375"/>
      <c r="U373" s="375"/>
      <c r="V373" s="375"/>
      <c r="W373" s="375"/>
      <c r="X373" s="375"/>
      <c r="Y373" s="375"/>
      <c r="Z373" s="375"/>
      <c r="AA373" s="375"/>
      <c r="AB373" s="370"/>
      <c r="AC373" s="370"/>
      <c r="AD373" s="370"/>
      <c r="AE373" s="370"/>
      <c r="AF373" s="370"/>
      <c r="AG373" s="370"/>
      <c r="AH373" s="370"/>
      <c r="AI373" s="370"/>
      <c r="AJ373" s="370"/>
      <c r="AK373" s="370"/>
      <c r="AL373" s="370"/>
      <c r="AM373" s="370"/>
      <c r="AN373" s="370"/>
      <c r="AO373" s="370"/>
      <c r="AP373" s="370"/>
      <c r="AQ373" s="370"/>
    </row>
    <row r="374">
      <c r="A374" s="370"/>
      <c r="B374" s="428"/>
      <c r="C374" s="428"/>
      <c r="D374" s="353"/>
      <c r="E374" s="353"/>
      <c r="F374" s="353"/>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0"/>
      <c r="AC374" s="370"/>
      <c r="AD374" s="370"/>
      <c r="AE374" s="370"/>
      <c r="AF374" s="370"/>
      <c r="AG374" s="370"/>
      <c r="AH374" s="370"/>
      <c r="AI374" s="370"/>
      <c r="AJ374" s="370"/>
      <c r="AK374" s="370"/>
      <c r="AL374" s="370"/>
      <c r="AM374" s="370"/>
      <c r="AN374" s="370"/>
      <c r="AO374" s="370"/>
      <c r="AP374" s="370"/>
      <c r="AQ374" s="370"/>
    </row>
    <row r="375">
      <c r="A375" s="370"/>
      <c r="B375" s="428"/>
      <c r="C375" s="428"/>
      <c r="D375" s="353"/>
      <c r="E375" s="353"/>
      <c r="F375" s="353"/>
      <c r="G375" s="375"/>
      <c r="H375" s="375"/>
      <c r="I375" s="375"/>
      <c r="J375" s="375"/>
      <c r="K375" s="375"/>
      <c r="L375" s="375"/>
      <c r="M375" s="375"/>
      <c r="N375" s="375"/>
      <c r="O375" s="375"/>
      <c r="P375" s="375"/>
      <c r="Q375" s="375"/>
      <c r="R375" s="375"/>
      <c r="S375" s="375"/>
      <c r="T375" s="375"/>
      <c r="U375" s="375"/>
      <c r="V375" s="375"/>
      <c r="W375" s="375"/>
      <c r="X375" s="375"/>
      <c r="Y375" s="375"/>
      <c r="Z375" s="375"/>
      <c r="AA375" s="375"/>
      <c r="AB375" s="370"/>
      <c r="AC375" s="370"/>
      <c r="AD375" s="370"/>
      <c r="AE375" s="370"/>
      <c r="AF375" s="370"/>
      <c r="AG375" s="370"/>
      <c r="AH375" s="370"/>
      <c r="AI375" s="370"/>
      <c r="AJ375" s="370"/>
      <c r="AK375" s="370"/>
      <c r="AL375" s="370"/>
      <c r="AM375" s="370"/>
      <c r="AN375" s="370"/>
      <c r="AO375" s="370"/>
      <c r="AP375" s="370"/>
      <c r="AQ375" s="370"/>
    </row>
    <row r="376">
      <c r="A376" s="370"/>
      <c r="B376" s="428"/>
      <c r="C376" s="428"/>
      <c r="D376" s="353"/>
      <c r="E376" s="353"/>
      <c r="F376" s="353"/>
      <c r="G376" s="375"/>
      <c r="H376" s="375"/>
      <c r="I376" s="375"/>
      <c r="J376" s="375"/>
      <c r="K376" s="375"/>
      <c r="L376" s="375"/>
      <c r="M376" s="375"/>
      <c r="N376" s="375"/>
      <c r="O376" s="375"/>
      <c r="P376" s="375"/>
      <c r="Q376" s="375"/>
      <c r="R376" s="375"/>
      <c r="S376" s="375"/>
      <c r="T376" s="375"/>
      <c r="U376" s="375"/>
      <c r="V376" s="375"/>
      <c r="W376" s="375"/>
      <c r="X376" s="375"/>
      <c r="Y376" s="375"/>
      <c r="Z376" s="375"/>
      <c r="AA376" s="375"/>
      <c r="AB376" s="370"/>
      <c r="AC376" s="370"/>
      <c r="AD376" s="370"/>
      <c r="AE376" s="370"/>
      <c r="AF376" s="370"/>
      <c r="AG376" s="370"/>
      <c r="AH376" s="370"/>
      <c r="AI376" s="370"/>
      <c r="AJ376" s="370"/>
      <c r="AK376" s="370"/>
      <c r="AL376" s="370"/>
      <c r="AM376" s="370"/>
      <c r="AN376" s="370"/>
      <c r="AO376" s="370"/>
      <c r="AP376" s="370"/>
      <c r="AQ376" s="370"/>
    </row>
    <row r="377">
      <c r="A377" s="370"/>
      <c r="B377" s="428"/>
      <c r="C377" s="428"/>
      <c r="D377" s="353"/>
      <c r="E377" s="353"/>
      <c r="F377" s="353"/>
      <c r="G377" s="375"/>
      <c r="H377" s="375"/>
      <c r="I377" s="375"/>
      <c r="J377" s="375"/>
      <c r="K377" s="375"/>
      <c r="L377" s="375"/>
      <c r="M377" s="375"/>
      <c r="N377" s="375"/>
      <c r="O377" s="375"/>
      <c r="P377" s="375"/>
      <c r="Q377" s="375"/>
      <c r="R377" s="375"/>
      <c r="S377" s="375"/>
      <c r="T377" s="375"/>
      <c r="U377" s="375"/>
      <c r="V377" s="375"/>
      <c r="W377" s="375"/>
      <c r="X377" s="375"/>
      <c r="Y377" s="375"/>
      <c r="Z377" s="375"/>
      <c r="AA377" s="375"/>
      <c r="AB377" s="370"/>
      <c r="AC377" s="370"/>
      <c r="AD377" s="370"/>
      <c r="AE377" s="370"/>
      <c r="AF377" s="370"/>
      <c r="AG377" s="370"/>
      <c r="AH377" s="370"/>
      <c r="AI377" s="370"/>
      <c r="AJ377" s="370"/>
      <c r="AK377" s="370"/>
      <c r="AL377" s="370"/>
      <c r="AM377" s="370"/>
      <c r="AN377" s="370"/>
      <c r="AO377" s="370"/>
      <c r="AP377" s="370"/>
      <c r="AQ377" s="370"/>
    </row>
    <row r="378">
      <c r="A378" s="370"/>
      <c r="B378" s="428"/>
      <c r="C378" s="428"/>
      <c r="D378" s="353"/>
      <c r="E378" s="353"/>
      <c r="F378" s="353"/>
      <c r="G378" s="375"/>
      <c r="H378" s="375"/>
      <c r="I378" s="375"/>
      <c r="J378" s="375"/>
      <c r="K378" s="375"/>
      <c r="L378" s="375"/>
      <c r="M378" s="375"/>
      <c r="N378" s="375"/>
      <c r="O378" s="375"/>
      <c r="P378" s="375"/>
      <c r="Q378" s="375"/>
      <c r="R378" s="375"/>
      <c r="S378" s="375"/>
      <c r="T378" s="375"/>
      <c r="U378" s="375"/>
      <c r="V378" s="375"/>
      <c r="W378" s="375"/>
      <c r="X378" s="375"/>
      <c r="Y378" s="375"/>
      <c r="Z378" s="375"/>
      <c r="AA378" s="375"/>
      <c r="AB378" s="370"/>
      <c r="AC378" s="370"/>
      <c r="AD378" s="370"/>
      <c r="AE378" s="370"/>
      <c r="AF378" s="370"/>
      <c r="AG378" s="370"/>
      <c r="AH378" s="370"/>
      <c r="AI378" s="370"/>
      <c r="AJ378" s="370"/>
      <c r="AK378" s="370"/>
      <c r="AL378" s="370"/>
      <c r="AM378" s="370"/>
      <c r="AN378" s="370"/>
      <c r="AO378" s="370"/>
      <c r="AP378" s="370"/>
      <c r="AQ378" s="370"/>
    </row>
    <row r="379">
      <c r="A379" s="370"/>
      <c r="B379" s="428"/>
      <c r="C379" s="428"/>
      <c r="D379" s="353"/>
      <c r="E379" s="353"/>
      <c r="F379" s="353"/>
      <c r="G379" s="375"/>
      <c r="H379" s="375"/>
      <c r="I379" s="375"/>
      <c r="J379" s="375"/>
      <c r="K379" s="375"/>
      <c r="L379" s="375"/>
      <c r="M379" s="375"/>
      <c r="N379" s="375"/>
      <c r="O379" s="375"/>
      <c r="P379" s="375"/>
      <c r="Q379" s="375"/>
      <c r="R379" s="375"/>
      <c r="S379" s="375"/>
      <c r="T379" s="375"/>
      <c r="U379" s="375"/>
      <c r="V379" s="375"/>
      <c r="W379" s="375"/>
      <c r="X379" s="375"/>
      <c r="Y379" s="375"/>
      <c r="Z379" s="375"/>
      <c r="AA379" s="375"/>
      <c r="AB379" s="370"/>
      <c r="AC379" s="370"/>
      <c r="AD379" s="370"/>
      <c r="AE379" s="370"/>
      <c r="AF379" s="370"/>
      <c r="AG379" s="370"/>
      <c r="AH379" s="370"/>
      <c r="AI379" s="370"/>
      <c r="AJ379" s="370"/>
      <c r="AK379" s="370"/>
      <c r="AL379" s="370"/>
      <c r="AM379" s="370"/>
      <c r="AN379" s="370"/>
      <c r="AO379" s="370"/>
      <c r="AP379" s="370"/>
      <c r="AQ379" s="370"/>
    </row>
    <row r="380">
      <c r="A380" s="370"/>
      <c r="B380" s="428"/>
      <c r="C380" s="428"/>
      <c r="D380" s="353"/>
      <c r="E380" s="353"/>
      <c r="F380" s="353"/>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0"/>
      <c r="AC380" s="370"/>
      <c r="AD380" s="370"/>
      <c r="AE380" s="370"/>
      <c r="AF380" s="370"/>
      <c r="AG380" s="370"/>
      <c r="AH380" s="370"/>
      <c r="AI380" s="370"/>
      <c r="AJ380" s="370"/>
      <c r="AK380" s="370"/>
      <c r="AL380" s="370"/>
      <c r="AM380" s="370"/>
      <c r="AN380" s="370"/>
      <c r="AO380" s="370"/>
      <c r="AP380" s="370"/>
      <c r="AQ380" s="370"/>
    </row>
    <row r="381">
      <c r="A381" s="370"/>
      <c r="B381" s="428"/>
      <c r="C381" s="428"/>
      <c r="D381" s="353"/>
      <c r="E381" s="353"/>
      <c r="F381" s="353"/>
      <c r="G381" s="375"/>
      <c r="H381" s="375"/>
      <c r="I381" s="375"/>
      <c r="J381" s="375"/>
      <c r="K381" s="375"/>
      <c r="L381" s="375"/>
      <c r="M381" s="375"/>
      <c r="N381" s="375"/>
      <c r="O381" s="375"/>
      <c r="P381" s="375"/>
      <c r="Q381" s="375"/>
      <c r="R381" s="375"/>
      <c r="S381" s="375"/>
      <c r="T381" s="375"/>
      <c r="U381" s="375"/>
      <c r="V381" s="375"/>
      <c r="W381" s="375"/>
      <c r="X381" s="375"/>
      <c r="Y381" s="375"/>
      <c r="Z381" s="375"/>
      <c r="AA381" s="375"/>
      <c r="AB381" s="370"/>
      <c r="AC381" s="370"/>
      <c r="AD381" s="370"/>
      <c r="AE381" s="370"/>
      <c r="AF381" s="370"/>
      <c r="AG381" s="370"/>
      <c r="AH381" s="370"/>
      <c r="AI381" s="370"/>
      <c r="AJ381" s="370"/>
      <c r="AK381" s="370"/>
      <c r="AL381" s="370"/>
      <c r="AM381" s="370"/>
      <c r="AN381" s="370"/>
      <c r="AO381" s="370"/>
      <c r="AP381" s="370"/>
      <c r="AQ381" s="370"/>
    </row>
    <row r="382">
      <c r="A382" s="370"/>
      <c r="B382" s="428"/>
      <c r="C382" s="428"/>
      <c r="D382" s="353"/>
      <c r="E382" s="353"/>
      <c r="F382" s="353"/>
      <c r="G382" s="375"/>
      <c r="H382" s="375"/>
      <c r="I382" s="375"/>
      <c r="J382" s="375"/>
      <c r="K382" s="375"/>
      <c r="L382" s="375"/>
      <c r="M382" s="375"/>
      <c r="N382" s="375"/>
      <c r="O382" s="375"/>
      <c r="P382" s="375"/>
      <c r="Q382" s="375"/>
      <c r="R382" s="375"/>
      <c r="S382" s="375"/>
      <c r="T382" s="375"/>
      <c r="U382" s="375"/>
      <c r="V382" s="375"/>
      <c r="W382" s="375"/>
      <c r="X382" s="375"/>
      <c r="Y382" s="375"/>
      <c r="Z382" s="375"/>
      <c r="AA382" s="375"/>
      <c r="AB382" s="370"/>
      <c r="AC382" s="370"/>
      <c r="AD382" s="370"/>
      <c r="AE382" s="370"/>
      <c r="AF382" s="370"/>
      <c r="AG382" s="370"/>
      <c r="AH382" s="370"/>
      <c r="AI382" s="370"/>
      <c r="AJ382" s="370"/>
      <c r="AK382" s="370"/>
      <c r="AL382" s="370"/>
      <c r="AM382" s="370"/>
      <c r="AN382" s="370"/>
      <c r="AO382" s="370"/>
      <c r="AP382" s="370"/>
      <c r="AQ382" s="370"/>
    </row>
    <row r="383">
      <c r="A383" s="370"/>
      <c r="B383" s="428"/>
      <c r="C383" s="428"/>
      <c r="D383" s="353"/>
      <c r="E383" s="353"/>
      <c r="F383" s="353"/>
      <c r="G383" s="375"/>
      <c r="H383" s="375"/>
      <c r="I383" s="375"/>
      <c r="J383" s="375"/>
      <c r="K383" s="375"/>
      <c r="L383" s="375"/>
      <c r="M383" s="375"/>
      <c r="N383" s="375"/>
      <c r="O383" s="375"/>
      <c r="P383" s="375"/>
      <c r="Q383" s="375"/>
      <c r="R383" s="375"/>
      <c r="S383" s="375"/>
      <c r="T383" s="375"/>
      <c r="U383" s="375"/>
      <c r="V383" s="375"/>
      <c r="W383" s="375"/>
      <c r="X383" s="375"/>
      <c r="Y383" s="375"/>
      <c r="Z383" s="375"/>
      <c r="AA383" s="375"/>
      <c r="AB383" s="370"/>
      <c r="AC383" s="370"/>
      <c r="AD383" s="370"/>
      <c r="AE383" s="370"/>
      <c r="AF383" s="370"/>
      <c r="AG383" s="370"/>
      <c r="AH383" s="370"/>
      <c r="AI383" s="370"/>
      <c r="AJ383" s="370"/>
      <c r="AK383" s="370"/>
      <c r="AL383" s="370"/>
      <c r="AM383" s="370"/>
      <c r="AN383" s="370"/>
      <c r="AO383" s="370"/>
      <c r="AP383" s="370"/>
      <c r="AQ383" s="370"/>
    </row>
    <row r="384">
      <c r="A384" s="370"/>
      <c r="B384" s="428"/>
      <c r="C384" s="428"/>
      <c r="D384" s="353"/>
      <c r="E384" s="353"/>
      <c r="F384" s="353"/>
      <c r="G384" s="375"/>
      <c r="H384" s="375"/>
      <c r="I384" s="375"/>
      <c r="J384" s="375"/>
      <c r="K384" s="375"/>
      <c r="L384" s="375"/>
      <c r="M384" s="375"/>
      <c r="N384" s="375"/>
      <c r="O384" s="375"/>
      <c r="P384" s="375"/>
      <c r="Q384" s="375"/>
      <c r="R384" s="375"/>
      <c r="S384" s="375"/>
      <c r="T384" s="375"/>
      <c r="U384" s="375"/>
      <c r="V384" s="375"/>
      <c r="W384" s="375"/>
      <c r="X384" s="375"/>
      <c r="Y384" s="375"/>
      <c r="Z384" s="375"/>
      <c r="AA384" s="375"/>
      <c r="AB384" s="370"/>
      <c r="AC384" s="370"/>
      <c r="AD384" s="370"/>
      <c r="AE384" s="370"/>
      <c r="AF384" s="370"/>
      <c r="AG384" s="370"/>
      <c r="AH384" s="370"/>
      <c r="AI384" s="370"/>
      <c r="AJ384" s="370"/>
      <c r="AK384" s="370"/>
      <c r="AL384" s="370"/>
      <c r="AM384" s="370"/>
      <c r="AN384" s="370"/>
      <c r="AO384" s="370"/>
      <c r="AP384" s="370"/>
      <c r="AQ384" s="370"/>
    </row>
    <row r="385">
      <c r="A385" s="370"/>
      <c r="B385" s="428"/>
      <c r="C385" s="428"/>
      <c r="D385" s="353"/>
      <c r="E385" s="353"/>
      <c r="F385" s="353"/>
      <c r="G385" s="375"/>
      <c r="H385" s="375"/>
      <c r="I385" s="375"/>
      <c r="J385" s="375"/>
      <c r="K385" s="375"/>
      <c r="L385" s="375"/>
      <c r="M385" s="375"/>
      <c r="N385" s="375"/>
      <c r="O385" s="375"/>
      <c r="P385" s="375"/>
      <c r="Q385" s="375"/>
      <c r="R385" s="375"/>
      <c r="S385" s="375"/>
      <c r="T385" s="375"/>
      <c r="U385" s="375"/>
      <c r="V385" s="375"/>
      <c r="W385" s="375"/>
      <c r="X385" s="375"/>
      <c r="Y385" s="375"/>
      <c r="Z385" s="375"/>
      <c r="AA385" s="375"/>
      <c r="AB385" s="370"/>
      <c r="AC385" s="370"/>
      <c r="AD385" s="370"/>
      <c r="AE385" s="370"/>
      <c r="AF385" s="370"/>
      <c r="AG385" s="370"/>
      <c r="AH385" s="370"/>
      <c r="AI385" s="370"/>
      <c r="AJ385" s="370"/>
      <c r="AK385" s="370"/>
      <c r="AL385" s="370"/>
      <c r="AM385" s="370"/>
      <c r="AN385" s="370"/>
      <c r="AO385" s="370"/>
      <c r="AP385" s="370"/>
      <c r="AQ385" s="370"/>
    </row>
    <row r="386">
      <c r="A386" s="370"/>
      <c r="B386" s="428"/>
      <c r="C386" s="428"/>
      <c r="D386" s="353"/>
      <c r="E386" s="353"/>
      <c r="F386" s="353"/>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0"/>
      <c r="AC386" s="370"/>
      <c r="AD386" s="370"/>
      <c r="AE386" s="370"/>
      <c r="AF386" s="370"/>
      <c r="AG386" s="370"/>
      <c r="AH386" s="370"/>
      <c r="AI386" s="370"/>
      <c r="AJ386" s="370"/>
      <c r="AK386" s="370"/>
      <c r="AL386" s="370"/>
      <c r="AM386" s="370"/>
      <c r="AN386" s="370"/>
      <c r="AO386" s="370"/>
      <c r="AP386" s="370"/>
      <c r="AQ386" s="370"/>
    </row>
    <row r="387">
      <c r="A387" s="370"/>
      <c r="B387" s="428"/>
      <c r="C387" s="428"/>
      <c r="D387" s="353"/>
      <c r="E387" s="353"/>
      <c r="F387" s="353"/>
      <c r="G387" s="375"/>
      <c r="H387" s="375"/>
      <c r="I387" s="375"/>
      <c r="J387" s="375"/>
      <c r="K387" s="375"/>
      <c r="L387" s="375"/>
      <c r="M387" s="375"/>
      <c r="N387" s="375"/>
      <c r="O387" s="375"/>
      <c r="P387" s="375"/>
      <c r="Q387" s="375"/>
      <c r="R387" s="375"/>
      <c r="S387" s="375"/>
      <c r="T387" s="375"/>
      <c r="U387" s="375"/>
      <c r="V387" s="375"/>
      <c r="W387" s="375"/>
      <c r="X387" s="375"/>
      <c r="Y387" s="375"/>
      <c r="Z387" s="375"/>
      <c r="AA387" s="375"/>
      <c r="AB387" s="370"/>
      <c r="AC387" s="370"/>
      <c r="AD387" s="370"/>
      <c r="AE387" s="370"/>
      <c r="AF387" s="370"/>
      <c r="AG387" s="370"/>
      <c r="AH387" s="370"/>
      <c r="AI387" s="370"/>
      <c r="AJ387" s="370"/>
      <c r="AK387" s="370"/>
      <c r="AL387" s="370"/>
      <c r="AM387" s="370"/>
      <c r="AN387" s="370"/>
      <c r="AO387" s="370"/>
      <c r="AP387" s="370"/>
      <c r="AQ387" s="370"/>
    </row>
    <row r="388">
      <c r="A388" s="370"/>
      <c r="B388" s="428"/>
      <c r="C388" s="428"/>
      <c r="D388" s="353"/>
      <c r="E388" s="353"/>
      <c r="F388" s="353"/>
      <c r="G388" s="375"/>
      <c r="H388" s="375"/>
      <c r="I388" s="375"/>
      <c r="J388" s="375"/>
      <c r="K388" s="375"/>
      <c r="L388" s="375"/>
      <c r="M388" s="375"/>
      <c r="N388" s="375"/>
      <c r="O388" s="375"/>
      <c r="P388" s="375"/>
      <c r="Q388" s="375"/>
      <c r="R388" s="375"/>
      <c r="S388" s="375"/>
      <c r="T388" s="375"/>
      <c r="U388" s="375"/>
      <c r="V388" s="375"/>
      <c r="W388" s="375"/>
      <c r="X388" s="375"/>
      <c r="Y388" s="375"/>
      <c r="Z388" s="375"/>
      <c r="AA388" s="375"/>
      <c r="AB388" s="370"/>
      <c r="AC388" s="370"/>
      <c r="AD388" s="370"/>
      <c r="AE388" s="370"/>
      <c r="AF388" s="370"/>
      <c r="AG388" s="370"/>
      <c r="AH388" s="370"/>
      <c r="AI388" s="370"/>
      <c r="AJ388" s="370"/>
      <c r="AK388" s="370"/>
      <c r="AL388" s="370"/>
      <c r="AM388" s="370"/>
      <c r="AN388" s="370"/>
      <c r="AO388" s="370"/>
      <c r="AP388" s="370"/>
      <c r="AQ388" s="370"/>
    </row>
    <row r="389">
      <c r="A389" s="370"/>
      <c r="B389" s="428"/>
      <c r="C389" s="428"/>
      <c r="D389" s="353"/>
      <c r="E389" s="353"/>
      <c r="F389" s="353"/>
      <c r="G389" s="375"/>
      <c r="H389" s="375"/>
      <c r="I389" s="375"/>
      <c r="J389" s="375"/>
      <c r="K389" s="375"/>
      <c r="L389" s="375"/>
      <c r="M389" s="375"/>
      <c r="N389" s="375"/>
      <c r="O389" s="375"/>
      <c r="P389" s="375"/>
      <c r="Q389" s="375"/>
      <c r="R389" s="375"/>
      <c r="S389" s="375"/>
      <c r="T389" s="375"/>
      <c r="U389" s="375"/>
      <c r="V389" s="375"/>
      <c r="W389" s="375"/>
      <c r="X389" s="375"/>
      <c r="Y389" s="375"/>
      <c r="Z389" s="375"/>
      <c r="AA389" s="375"/>
      <c r="AB389" s="370"/>
      <c r="AC389" s="370"/>
      <c r="AD389" s="370"/>
      <c r="AE389" s="370"/>
      <c r="AF389" s="370"/>
      <c r="AG389" s="370"/>
      <c r="AH389" s="370"/>
      <c r="AI389" s="370"/>
      <c r="AJ389" s="370"/>
      <c r="AK389" s="370"/>
      <c r="AL389" s="370"/>
      <c r="AM389" s="370"/>
      <c r="AN389" s="370"/>
      <c r="AO389" s="370"/>
      <c r="AP389" s="370"/>
      <c r="AQ389" s="370"/>
    </row>
    <row r="390">
      <c r="A390" s="370"/>
      <c r="B390" s="428"/>
      <c r="C390" s="428"/>
      <c r="D390" s="353"/>
      <c r="E390" s="353"/>
      <c r="F390" s="353"/>
      <c r="G390" s="375"/>
      <c r="H390" s="375"/>
      <c r="I390" s="375"/>
      <c r="J390" s="375"/>
      <c r="K390" s="375"/>
      <c r="L390" s="375"/>
      <c r="M390" s="375"/>
      <c r="N390" s="375"/>
      <c r="O390" s="375"/>
      <c r="P390" s="375"/>
      <c r="Q390" s="375"/>
      <c r="R390" s="375"/>
      <c r="S390" s="375"/>
      <c r="T390" s="375"/>
      <c r="U390" s="375"/>
      <c r="V390" s="375"/>
      <c r="W390" s="375"/>
      <c r="X390" s="375"/>
      <c r="Y390" s="375"/>
      <c r="Z390" s="375"/>
      <c r="AA390" s="375"/>
      <c r="AB390" s="370"/>
      <c r="AC390" s="370"/>
      <c r="AD390" s="370"/>
      <c r="AE390" s="370"/>
      <c r="AF390" s="370"/>
      <c r="AG390" s="370"/>
      <c r="AH390" s="370"/>
      <c r="AI390" s="370"/>
      <c r="AJ390" s="370"/>
      <c r="AK390" s="370"/>
      <c r="AL390" s="370"/>
      <c r="AM390" s="370"/>
      <c r="AN390" s="370"/>
      <c r="AO390" s="370"/>
      <c r="AP390" s="370"/>
      <c r="AQ390" s="370"/>
    </row>
    <row r="391">
      <c r="A391" s="370"/>
      <c r="B391" s="428"/>
      <c r="C391" s="428"/>
      <c r="D391" s="353"/>
      <c r="E391" s="353"/>
      <c r="F391" s="353"/>
      <c r="G391" s="375"/>
      <c r="H391" s="375"/>
      <c r="I391" s="375"/>
      <c r="J391" s="375"/>
      <c r="K391" s="375"/>
      <c r="L391" s="375"/>
      <c r="M391" s="375"/>
      <c r="N391" s="375"/>
      <c r="O391" s="375"/>
      <c r="P391" s="375"/>
      <c r="Q391" s="375"/>
      <c r="R391" s="375"/>
      <c r="S391" s="375"/>
      <c r="T391" s="375"/>
      <c r="U391" s="375"/>
      <c r="V391" s="375"/>
      <c r="W391" s="375"/>
      <c r="X391" s="375"/>
      <c r="Y391" s="375"/>
      <c r="Z391" s="375"/>
      <c r="AA391" s="375"/>
      <c r="AB391" s="370"/>
      <c r="AC391" s="370"/>
      <c r="AD391" s="370"/>
      <c r="AE391" s="370"/>
      <c r="AF391" s="370"/>
      <c r="AG391" s="370"/>
      <c r="AH391" s="370"/>
      <c r="AI391" s="370"/>
      <c r="AJ391" s="370"/>
      <c r="AK391" s="370"/>
      <c r="AL391" s="370"/>
      <c r="AM391" s="370"/>
      <c r="AN391" s="370"/>
      <c r="AO391" s="370"/>
      <c r="AP391" s="370"/>
      <c r="AQ391" s="370"/>
    </row>
    <row r="392">
      <c r="A392" s="370"/>
      <c r="B392" s="428"/>
      <c r="C392" s="428"/>
      <c r="D392" s="353"/>
      <c r="E392" s="353"/>
      <c r="F392" s="353"/>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0"/>
      <c r="AC392" s="370"/>
      <c r="AD392" s="370"/>
      <c r="AE392" s="370"/>
      <c r="AF392" s="370"/>
      <c r="AG392" s="370"/>
      <c r="AH392" s="370"/>
      <c r="AI392" s="370"/>
      <c r="AJ392" s="370"/>
      <c r="AK392" s="370"/>
      <c r="AL392" s="370"/>
      <c r="AM392" s="370"/>
      <c r="AN392" s="370"/>
      <c r="AO392" s="370"/>
      <c r="AP392" s="370"/>
      <c r="AQ392" s="370"/>
    </row>
    <row r="393">
      <c r="A393" s="370"/>
      <c r="B393" s="428"/>
      <c r="C393" s="428"/>
      <c r="D393" s="353"/>
      <c r="E393" s="353"/>
      <c r="F393" s="353"/>
      <c r="G393" s="375"/>
      <c r="H393" s="375"/>
      <c r="I393" s="375"/>
      <c r="J393" s="375"/>
      <c r="K393" s="375"/>
      <c r="L393" s="375"/>
      <c r="M393" s="375"/>
      <c r="N393" s="375"/>
      <c r="O393" s="375"/>
      <c r="P393" s="375"/>
      <c r="Q393" s="375"/>
      <c r="R393" s="375"/>
      <c r="S393" s="375"/>
      <c r="T393" s="375"/>
      <c r="U393" s="375"/>
      <c r="V393" s="375"/>
      <c r="W393" s="375"/>
      <c r="X393" s="375"/>
      <c r="Y393" s="375"/>
      <c r="Z393" s="375"/>
      <c r="AA393" s="375"/>
      <c r="AB393" s="370"/>
      <c r="AC393" s="370"/>
      <c r="AD393" s="370"/>
      <c r="AE393" s="370"/>
      <c r="AF393" s="370"/>
      <c r="AG393" s="370"/>
      <c r="AH393" s="370"/>
      <c r="AI393" s="370"/>
      <c r="AJ393" s="370"/>
      <c r="AK393" s="370"/>
      <c r="AL393" s="370"/>
      <c r="AM393" s="370"/>
      <c r="AN393" s="370"/>
      <c r="AO393" s="370"/>
      <c r="AP393" s="370"/>
      <c r="AQ393" s="370"/>
    </row>
    <row r="394">
      <c r="A394" s="370"/>
      <c r="B394" s="428"/>
      <c r="C394" s="428"/>
      <c r="D394" s="353"/>
      <c r="E394" s="353"/>
      <c r="F394" s="353"/>
      <c r="G394" s="375"/>
      <c r="H394" s="375"/>
      <c r="I394" s="375"/>
      <c r="J394" s="375"/>
      <c r="K394" s="375"/>
      <c r="L394" s="375"/>
      <c r="M394" s="375"/>
      <c r="N394" s="375"/>
      <c r="O394" s="375"/>
      <c r="P394" s="375"/>
      <c r="Q394" s="375"/>
      <c r="R394" s="375"/>
      <c r="S394" s="375"/>
      <c r="T394" s="375"/>
      <c r="U394" s="375"/>
      <c r="V394" s="375"/>
      <c r="W394" s="375"/>
      <c r="X394" s="375"/>
      <c r="Y394" s="375"/>
      <c r="Z394" s="375"/>
      <c r="AA394" s="375"/>
      <c r="AB394" s="370"/>
      <c r="AC394" s="370"/>
      <c r="AD394" s="370"/>
      <c r="AE394" s="370"/>
      <c r="AF394" s="370"/>
      <c r="AG394" s="370"/>
      <c r="AH394" s="370"/>
      <c r="AI394" s="370"/>
      <c r="AJ394" s="370"/>
      <c r="AK394" s="370"/>
      <c r="AL394" s="370"/>
      <c r="AM394" s="370"/>
      <c r="AN394" s="370"/>
      <c r="AO394" s="370"/>
      <c r="AP394" s="370"/>
      <c r="AQ394" s="370"/>
    </row>
    <row r="395">
      <c r="A395" s="370"/>
      <c r="B395" s="428"/>
      <c r="C395" s="428"/>
      <c r="D395" s="353"/>
      <c r="E395" s="353"/>
      <c r="F395" s="353"/>
      <c r="G395" s="375"/>
      <c r="H395" s="375"/>
      <c r="I395" s="375"/>
      <c r="J395" s="375"/>
      <c r="K395" s="375"/>
      <c r="L395" s="375"/>
      <c r="M395" s="375"/>
      <c r="N395" s="375"/>
      <c r="O395" s="375"/>
      <c r="P395" s="375"/>
      <c r="Q395" s="375"/>
      <c r="R395" s="375"/>
      <c r="S395" s="375"/>
      <c r="T395" s="375"/>
      <c r="U395" s="375"/>
      <c r="V395" s="375"/>
      <c r="W395" s="375"/>
      <c r="X395" s="375"/>
      <c r="Y395" s="375"/>
      <c r="Z395" s="375"/>
      <c r="AA395" s="375"/>
      <c r="AB395" s="370"/>
      <c r="AC395" s="370"/>
      <c r="AD395" s="370"/>
      <c r="AE395" s="370"/>
      <c r="AF395" s="370"/>
      <c r="AG395" s="370"/>
      <c r="AH395" s="370"/>
      <c r="AI395" s="370"/>
      <c r="AJ395" s="370"/>
      <c r="AK395" s="370"/>
      <c r="AL395" s="370"/>
      <c r="AM395" s="370"/>
      <c r="AN395" s="370"/>
      <c r="AO395" s="370"/>
      <c r="AP395" s="370"/>
      <c r="AQ395" s="370"/>
    </row>
    <row r="396">
      <c r="A396" s="370"/>
      <c r="B396" s="428"/>
      <c r="C396" s="428"/>
      <c r="D396" s="353"/>
      <c r="E396" s="353"/>
      <c r="F396" s="353"/>
      <c r="G396" s="375"/>
      <c r="H396" s="375"/>
      <c r="I396" s="375"/>
      <c r="J396" s="375"/>
      <c r="K396" s="375"/>
      <c r="L396" s="375"/>
      <c r="M396" s="375"/>
      <c r="N396" s="375"/>
      <c r="O396" s="375"/>
      <c r="P396" s="375"/>
      <c r="Q396" s="375"/>
      <c r="R396" s="375"/>
      <c r="S396" s="375"/>
      <c r="T396" s="375"/>
      <c r="U396" s="375"/>
      <c r="V396" s="375"/>
      <c r="W396" s="375"/>
      <c r="X396" s="375"/>
      <c r="Y396" s="375"/>
      <c r="Z396" s="375"/>
      <c r="AA396" s="375"/>
      <c r="AB396" s="370"/>
      <c r="AC396" s="370"/>
      <c r="AD396" s="370"/>
      <c r="AE396" s="370"/>
      <c r="AF396" s="370"/>
      <c r="AG396" s="370"/>
      <c r="AH396" s="370"/>
      <c r="AI396" s="370"/>
      <c r="AJ396" s="370"/>
      <c r="AK396" s="370"/>
      <c r="AL396" s="370"/>
      <c r="AM396" s="370"/>
      <c r="AN396" s="370"/>
      <c r="AO396" s="370"/>
      <c r="AP396" s="370"/>
      <c r="AQ396" s="370"/>
    </row>
    <row r="397">
      <c r="A397" s="370"/>
      <c r="B397" s="428"/>
      <c r="C397" s="428"/>
      <c r="D397" s="353"/>
      <c r="E397" s="353"/>
      <c r="F397" s="353"/>
      <c r="G397" s="375"/>
      <c r="H397" s="375"/>
      <c r="I397" s="375"/>
      <c r="J397" s="375"/>
      <c r="K397" s="375"/>
      <c r="L397" s="375"/>
      <c r="M397" s="375"/>
      <c r="N397" s="375"/>
      <c r="O397" s="375"/>
      <c r="P397" s="375"/>
      <c r="Q397" s="375"/>
      <c r="R397" s="375"/>
      <c r="S397" s="375"/>
      <c r="T397" s="375"/>
      <c r="U397" s="375"/>
      <c r="V397" s="375"/>
      <c r="W397" s="375"/>
      <c r="X397" s="375"/>
      <c r="Y397" s="375"/>
      <c r="Z397" s="375"/>
      <c r="AA397" s="375"/>
      <c r="AB397" s="370"/>
      <c r="AC397" s="370"/>
      <c r="AD397" s="370"/>
      <c r="AE397" s="370"/>
      <c r="AF397" s="370"/>
      <c r="AG397" s="370"/>
      <c r="AH397" s="370"/>
      <c r="AI397" s="370"/>
      <c r="AJ397" s="370"/>
      <c r="AK397" s="370"/>
      <c r="AL397" s="370"/>
      <c r="AM397" s="370"/>
      <c r="AN397" s="370"/>
      <c r="AO397" s="370"/>
      <c r="AP397" s="370"/>
      <c r="AQ397" s="370"/>
    </row>
    <row r="398">
      <c r="A398" s="370"/>
      <c r="B398" s="428"/>
      <c r="C398" s="428"/>
      <c r="D398" s="353"/>
      <c r="E398" s="353"/>
      <c r="F398" s="353"/>
      <c r="G398" s="375"/>
      <c r="H398" s="375"/>
      <c r="I398" s="375"/>
      <c r="J398" s="375"/>
      <c r="K398" s="375"/>
      <c r="L398" s="375"/>
      <c r="M398" s="375"/>
      <c r="N398" s="375"/>
      <c r="O398" s="375"/>
      <c r="P398" s="375"/>
      <c r="Q398" s="375"/>
      <c r="R398" s="375"/>
      <c r="S398" s="375"/>
      <c r="T398" s="375"/>
      <c r="U398" s="375"/>
      <c r="V398" s="375"/>
      <c r="W398" s="375"/>
      <c r="X398" s="375"/>
      <c r="Y398" s="375"/>
      <c r="Z398" s="375"/>
      <c r="AA398" s="375"/>
      <c r="AB398" s="370"/>
      <c r="AC398" s="370"/>
      <c r="AD398" s="370"/>
      <c r="AE398" s="370"/>
      <c r="AF398" s="370"/>
      <c r="AG398" s="370"/>
      <c r="AH398" s="370"/>
      <c r="AI398" s="370"/>
      <c r="AJ398" s="370"/>
      <c r="AK398" s="370"/>
      <c r="AL398" s="370"/>
      <c r="AM398" s="370"/>
      <c r="AN398" s="370"/>
      <c r="AO398" s="370"/>
      <c r="AP398" s="370"/>
      <c r="AQ398" s="370"/>
    </row>
    <row r="399">
      <c r="A399" s="370"/>
      <c r="B399" s="428"/>
      <c r="C399" s="428"/>
      <c r="D399" s="353"/>
      <c r="E399" s="353"/>
      <c r="F399" s="353"/>
      <c r="G399" s="375"/>
      <c r="H399" s="375"/>
      <c r="I399" s="375"/>
      <c r="J399" s="375"/>
      <c r="K399" s="375"/>
      <c r="L399" s="375"/>
      <c r="M399" s="375"/>
      <c r="N399" s="375"/>
      <c r="O399" s="375"/>
      <c r="P399" s="375"/>
      <c r="Q399" s="375"/>
      <c r="R399" s="375"/>
      <c r="S399" s="375"/>
      <c r="T399" s="375"/>
      <c r="U399" s="375"/>
      <c r="V399" s="375"/>
      <c r="W399" s="375"/>
      <c r="X399" s="375"/>
      <c r="Y399" s="375"/>
      <c r="Z399" s="375"/>
      <c r="AA399" s="375"/>
      <c r="AB399" s="370"/>
      <c r="AC399" s="370"/>
      <c r="AD399" s="370"/>
      <c r="AE399" s="370"/>
      <c r="AF399" s="370"/>
      <c r="AG399" s="370"/>
      <c r="AH399" s="370"/>
      <c r="AI399" s="370"/>
      <c r="AJ399" s="370"/>
      <c r="AK399" s="370"/>
      <c r="AL399" s="370"/>
      <c r="AM399" s="370"/>
      <c r="AN399" s="370"/>
      <c r="AO399" s="370"/>
      <c r="AP399" s="370"/>
      <c r="AQ399" s="370"/>
    </row>
    <row r="400">
      <c r="A400" s="370"/>
      <c r="B400" s="428"/>
      <c r="C400" s="428"/>
      <c r="D400" s="353"/>
      <c r="E400" s="353"/>
      <c r="F400" s="353"/>
      <c r="G400" s="375"/>
      <c r="H400" s="375"/>
      <c r="I400" s="375"/>
      <c r="J400" s="375"/>
      <c r="K400" s="375"/>
      <c r="L400" s="375"/>
      <c r="M400" s="375"/>
      <c r="N400" s="375"/>
      <c r="O400" s="375"/>
      <c r="P400" s="375"/>
      <c r="Q400" s="375"/>
      <c r="R400" s="375"/>
      <c r="S400" s="375"/>
      <c r="T400" s="375"/>
      <c r="U400" s="375"/>
      <c r="V400" s="375"/>
      <c r="W400" s="375"/>
      <c r="X400" s="375"/>
      <c r="Y400" s="375"/>
      <c r="Z400" s="375"/>
      <c r="AA400" s="375"/>
      <c r="AB400" s="370"/>
      <c r="AC400" s="370"/>
      <c r="AD400" s="370"/>
      <c r="AE400" s="370"/>
      <c r="AF400" s="370"/>
      <c r="AG400" s="370"/>
      <c r="AH400" s="370"/>
      <c r="AI400" s="370"/>
      <c r="AJ400" s="370"/>
      <c r="AK400" s="370"/>
      <c r="AL400" s="370"/>
      <c r="AM400" s="370"/>
      <c r="AN400" s="370"/>
      <c r="AO400" s="370"/>
      <c r="AP400" s="370"/>
      <c r="AQ400" s="370"/>
    </row>
    <row r="401">
      <c r="A401" s="370"/>
      <c r="B401" s="428"/>
      <c r="C401" s="428"/>
      <c r="D401" s="353"/>
      <c r="E401" s="353"/>
      <c r="F401" s="353"/>
      <c r="G401" s="375"/>
      <c r="H401" s="375"/>
      <c r="I401" s="375"/>
      <c r="J401" s="375"/>
      <c r="K401" s="375"/>
      <c r="L401" s="375"/>
      <c r="M401" s="375"/>
      <c r="N401" s="375"/>
      <c r="O401" s="375"/>
      <c r="P401" s="375"/>
      <c r="Q401" s="375"/>
      <c r="R401" s="375"/>
      <c r="S401" s="375"/>
      <c r="T401" s="375"/>
      <c r="U401" s="375"/>
      <c r="V401" s="375"/>
      <c r="W401" s="375"/>
      <c r="X401" s="375"/>
      <c r="Y401" s="375"/>
      <c r="Z401" s="375"/>
      <c r="AA401" s="375"/>
      <c r="AB401" s="370"/>
      <c r="AC401" s="370"/>
      <c r="AD401" s="370"/>
      <c r="AE401" s="370"/>
      <c r="AF401" s="370"/>
      <c r="AG401" s="370"/>
      <c r="AH401" s="370"/>
      <c r="AI401" s="370"/>
      <c r="AJ401" s="370"/>
      <c r="AK401" s="370"/>
      <c r="AL401" s="370"/>
      <c r="AM401" s="370"/>
      <c r="AN401" s="370"/>
      <c r="AO401" s="370"/>
      <c r="AP401" s="370"/>
      <c r="AQ401" s="370"/>
    </row>
    <row r="402">
      <c r="A402" s="370"/>
      <c r="B402" s="428"/>
      <c r="C402" s="428"/>
      <c r="D402" s="353"/>
      <c r="E402" s="353"/>
      <c r="F402" s="353"/>
      <c r="G402" s="375"/>
      <c r="H402" s="375"/>
      <c r="I402" s="375"/>
      <c r="J402" s="375"/>
      <c r="K402" s="375"/>
      <c r="L402" s="375"/>
      <c r="M402" s="375"/>
      <c r="N402" s="375"/>
      <c r="O402" s="375"/>
      <c r="P402" s="375"/>
      <c r="Q402" s="375"/>
      <c r="R402" s="375"/>
      <c r="S402" s="375"/>
      <c r="T402" s="375"/>
      <c r="U402" s="375"/>
      <c r="V402" s="375"/>
      <c r="W402" s="375"/>
      <c r="X402" s="375"/>
      <c r="Y402" s="375"/>
      <c r="Z402" s="375"/>
      <c r="AA402" s="375"/>
      <c r="AB402" s="370"/>
      <c r="AC402" s="370"/>
      <c r="AD402" s="370"/>
      <c r="AE402" s="370"/>
      <c r="AF402" s="370"/>
      <c r="AG402" s="370"/>
      <c r="AH402" s="370"/>
      <c r="AI402" s="370"/>
      <c r="AJ402" s="370"/>
      <c r="AK402" s="370"/>
      <c r="AL402" s="370"/>
      <c r="AM402" s="370"/>
      <c r="AN402" s="370"/>
      <c r="AO402" s="370"/>
      <c r="AP402" s="370"/>
      <c r="AQ402" s="370"/>
    </row>
    <row r="403">
      <c r="A403" s="370"/>
      <c r="B403" s="428"/>
      <c r="C403" s="428"/>
      <c r="D403" s="353"/>
      <c r="E403" s="353"/>
      <c r="F403" s="353"/>
      <c r="G403" s="375"/>
      <c r="H403" s="375"/>
      <c r="I403" s="375"/>
      <c r="J403" s="375"/>
      <c r="K403" s="375"/>
      <c r="L403" s="375"/>
      <c r="M403" s="375"/>
      <c r="N403" s="375"/>
      <c r="O403" s="375"/>
      <c r="P403" s="375"/>
      <c r="Q403" s="375"/>
      <c r="R403" s="375"/>
      <c r="S403" s="375"/>
      <c r="T403" s="375"/>
      <c r="U403" s="375"/>
      <c r="V403" s="375"/>
      <c r="W403" s="375"/>
      <c r="X403" s="375"/>
      <c r="Y403" s="375"/>
      <c r="Z403" s="375"/>
      <c r="AA403" s="375"/>
      <c r="AB403" s="370"/>
      <c r="AC403" s="370"/>
      <c r="AD403" s="370"/>
      <c r="AE403" s="370"/>
      <c r="AF403" s="370"/>
      <c r="AG403" s="370"/>
      <c r="AH403" s="370"/>
      <c r="AI403" s="370"/>
      <c r="AJ403" s="370"/>
      <c r="AK403" s="370"/>
      <c r="AL403" s="370"/>
      <c r="AM403" s="370"/>
      <c r="AN403" s="370"/>
      <c r="AO403" s="370"/>
      <c r="AP403" s="370"/>
      <c r="AQ403" s="370"/>
    </row>
    <row r="404">
      <c r="A404" s="370"/>
      <c r="B404" s="428"/>
      <c r="C404" s="428"/>
      <c r="D404" s="353"/>
      <c r="E404" s="353"/>
      <c r="F404" s="353"/>
      <c r="G404" s="375"/>
      <c r="H404" s="375"/>
      <c r="I404" s="375"/>
      <c r="J404" s="375"/>
      <c r="K404" s="375"/>
      <c r="L404" s="375"/>
      <c r="M404" s="375"/>
      <c r="N404" s="375"/>
      <c r="O404" s="375"/>
      <c r="P404" s="375"/>
      <c r="Q404" s="375"/>
      <c r="R404" s="375"/>
      <c r="S404" s="375"/>
      <c r="T404" s="375"/>
      <c r="U404" s="375"/>
      <c r="V404" s="375"/>
      <c r="W404" s="375"/>
      <c r="X404" s="375"/>
      <c r="Y404" s="375"/>
      <c r="Z404" s="375"/>
      <c r="AA404" s="375"/>
      <c r="AB404" s="370"/>
      <c r="AC404" s="370"/>
      <c r="AD404" s="370"/>
      <c r="AE404" s="370"/>
      <c r="AF404" s="370"/>
      <c r="AG404" s="370"/>
      <c r="AH404" s="370"/>
      <c r="AI404" s="370"/>
      <c r="AJ404" s="370"/>
      <c r="AK404" s="370"/>
      <c r="AL404" s="370"/>
      <c r="AM404" s="370"/>
      <c r="AN404" s="370"/>
      <c r="AO404" s="370"/>
      <c r="AP404" s="370"/>
      <c r="AQ404" s="370"/>
    </row>
    <row r="405">
      <c r="A405" s="370"/>
      <c r="B405" s="428"/>
      <c r="C405" s="428"/>
      <c r="D405" s="353"/>
      <c r="E405" s="353"/>
      <c r="F405" s="353"/>
      <c r="G405" s="375"/>
      <c r="H405" s="375"/>
      <c r="I405" s="375"/>
      <c r="J405" s="375"/>
      <c r="K405" s="375"/>
      <c r="L405" s="375"/>
      <c r="M405" s="375"/>
      <c r="N405" s="375"/>
      <c r="O405" s="375"/>
      <c r="P405" s="375"/>
      <c r="Q405" s="375"/>
      <c r="R405" s="375"/>
      <c r="S405" s="375"/>
      <c r="T405" s="375"/>
      <c r="U405" s="375"/>
      <c r="V405" s="375"/>
      <c r="W405" s="375"/>
      <c r="X405" s="375"/>
      <c r="Y405" s="375"/>
      <c r="Z405" s="375"/>
      <c r="AA405" s="375"/>
      <c r="AB405" s="370"/>
      <c r="AC405" s="370"/>
      <c r="AD405" s="370"/>
      <c r="AE405" s="370"/>
      <c r="AF405" s="370"/>
      <c r="AG405" s="370"/>
      <c r="AH405" s="370"/>
      <c r="AI405" s="370"/>
      <c r="AJ405" s="370"/>
      <c r="AK405" s="370"/>
      <c r="AL405" s="370"/>
      <c r="AM405" s="370"/>
      <c r="AN405" s="370"/>
      <c r="AO405" s="370"/>
      <c r="AP405" s="370"/>
      <c r="AQ405" s="370"/>
    </row>
    <row r="406">
      <c r="A406" s="370"/>
      <c r="B406" s="428"/>
      <c r="C406" s="428"/>
      <c r="D406" s="353"/>
      <c r="E406" s="353"/>
      <c r="F406" s="353"/>
      <c r="G406" s="375"/>
      <c r="H406" s="375"/>
      <c r="I406" s="375"/>
      <c r="J406" s="375"/>
      <c r="K406" s="375"/>
      <c r="L406" s="375"/>
      <c r="M406" s="375"/>
      <c r="N406" s="375"/>
      <c r="O406" s="375"/>
      <c r="P406" s="375"/>
      <c r="Q406" s="375"/>
      <c r="R406" s="375"/>
      <c r="S406" s="375"/>
      <c r="T406" s="375"/>
      <c r="U406" s="375"/>
      <c r="V406" s="375"/>
      <c r="W406" s="375"/>
      <c r="X406" s="375"/>
      <c r="Y406" s="375"/>
      <c r="Z406" s="375"/>
      <c r="AA406" s="375"/>
      <c r="AB406" s="370"/>
      <c r="AC406" s="370"/>
      <c r="AD406" s="370"/>
      <c r="AE406" s="370"/>
      <c r="AF406" s="370"/>
      <c r="AG406" s="370"/>
      <c r="AH406" s="370"/>
      <c r="AI406" s="370"/>
      <c r="AJ406" s="370"/>
      <c r="AK406" s="370"/>
      <c r="AL406" s="370"/>
      <c r="AM406" s="370"/>
      <c r="AN406" s="370"/>
      <c r="AO406" s="370"/>
      <c r="AP406" s="370"/>
      <c r="AQ406" s="370"/>
    </row>
    <row r="407">
      <c r="A407" s="370"/>
      <c r="B407" s="428"/>
      <c r="C407" s="428"/>
      <c r="D407" s="353"/>
      <c r="E407" s="353"/>
      <c r="F407" s="353"/>
      <c r="G407" s="375"/>
      <c r="H407" s="375"/>
      <c r="I407" s="375"/>
      <c r="J407" s="375"/>
      <c r="K407" s="375"/>
      <c r="L407" s="375"/>
      <c r="M407" s="375"/>
      <c r="N407" s="375"/>
      <c r="O407" s="375"/>
      <c r="P407" s="375"/>
      <c r="Q407" s="375"/>
      <c r="R407" s="375"/>
      <c r="S407" s="375"/>
      <c r="T407" s="375"/>
      <c r="U407" s="375"/>
      <c r="V407" s="375"/>
      <c r="W407" s="375"/>
      <c r="X407" s="375"/>
      <c r="Y407" s="375"/>
      <c r="Z407" s="375"/>
      <c r="AA407" s="375"/>
      <c r="AB407" s="370"/>
      <c r="AC407" s="370"/>
      <c r="AD407" s="370"/>
      <c r="AE407" s="370"/>
      <c r="AF407" s="370"/>
      <c r="AG407" s="370"/>
      <c r="AH407" s="370"/>
      <c r="AI407" s="370"/>
      <c r="AJ407" s="370"/>
      <c r="AK407" s="370"/>
      <c r="AL407" s="370"/>
      <c r="AM407" s="370"/>
      <c r="AN407" s="370"/>
      <c r="AO407" s="370"/>
      <c r="AP407" s="370"/>
      <c r="AQ407" s="370"/>
    </row>
    <row r="408">
      <c r="A408" s="370"/>
      <c r="B408" s="428"/>
      <c r="C408" s="428"/>
      <c r="D408" s="353"/>
      <c r="E408" s="353"/>
      <c r="F408" s="353"/>
      <c r="G408" s="375"/>
      <c r="H408" s="375"/>
      <c r="I408" s="375"/>
      <c r="J408" s="375"/>
      <c r="K408" s="375"/>
      <c r="L408" s="375"/>
      <c r="M408" s="375"/>
      <c r="N408" s="375"/>
      <c r="O408" s="375"/>
      <c r="P408" s="375"/>
      <c r="Q408" s="375"/>
      <c r="R408" s="375"/>
      <c r="S408" s="375"/>
      <c r="T408" s="375"/>
      <c r="U408" s="375"/>
      <c r="V408" s="375"/>
      <c r="W408" s="375"/>
      <c r="X408" s="375"/>
      <c r="Y408" s="375"/>
      <c r="Z408" s="375"/>
      <c r="AA408" s="375"/>
      <c r="AB408" s="370"/>
      <c r="AC408" s="370"/>
      <c r="AD408" s="370"/>
      <c r="AE408" s="370"/>
      <c r="AF408" s="370"/>
      <c r="AG408" s="370"/>
      <c r="AH408" s="370"/>
      <c r="AI408" s="370"/>
      <c r="AJ408" s="370"/>
      <c r="AK408" s="370"/>
      <c r="AL408" s="370"/>
      <c r="AM408" s="370"/>
      <c r="AN408" s="370"/>
      <c r="AO408" s="370"/>
      <c r="AP408" s="370"/>
      <c r="AQ408" s="370"/>
    </row>
    <row r="409">
      <c r="A409" s="370"/>
      <c r="B409" s="428"/>
      <c r="C409" s="428"/>
      <c r="D409" s="353"/>
      <c r="E409" s="353"/>
      <c r="F409" s="353"/>
      <c r="G409" s="375"/>
      <c r="H409" s="375"/>
      <c r="I409" s="375"/>
      <c r="J409" s="375"/>
      <c r="K409" s="375"/>
      <c r="L409" s="375"/>
      <c r="M409" s="375"/>
      <c r="N409" s="375"/>
      <c r="O409" s="375"/>
      <c r="P409" s="375"/>
      <c r="Q409" s="375"/>
      <c r="R409" s="375"/>
      <c r="S409" s="375"/>
      <c r="T409" s="375"/>
      <c r="U409" s="375"/>
      <c r="V409" s="375"/>
      <c r="W409" s="375"/>
      <c r="X409" s="375"/>
      <c r="Y409" s="375"/>
      <c r="Z409" s="375"/>
      <c r="AA409" s="375"/>
      <c r="AB409" s="370"/>
      <c r="AC409" s="370"/>
      <c r="AD409" s="370"/>
      <c r="AE409" s="370"/>
      <c r="AF409" s="370"/>
      <c r="AG409" s="370"/>
      <c r="AH409" s="370"/>
      <c r="AI409" s="370"/>
      <c r="AJ409" s="370"/>
      <c r="AK409" s="370"/>
      <c r="AL409" s="370"/>
      <c r="AM409" s="370"/>
      <c r="AN409" s="370"/>
      <c r="AO409" s="370"/>
      <c r="AP409" s="370"/>
      <c r="AQ409" s="370"/>
    </row>
    <row r="410">
      <c r="A410" s="370"/>
      <c r="B410" s="428"/>
      <c r="C410" s="428"/>
      <c r="D410" s="353"/>
      <c r="E410" s="353"/>
      <c r="F410" s="353"/>
      <c r="G410" s="375"/>
      <c r="H410" s="375"/>
      <c r="I410" s="375"/>
      <c r="J410" s="375"/>
      <c r="K410" s="375"/>
      <c r="L410" s="375"/>
      <c r="M410" s="375"/>
      <c r="N410" s="375"/>
      <c r="O410" s="375"/>
      <c r="P410" s="375"/>
      <c r="Q410" s="375"/>
      <c r="R410" s="375"/>
      <c r="S410" s="375"/>
      <c r="T410" s="375"/>
      <c r="U410" s="375"/>
      <c r="V410" s="375"/>
      <c r="W410" s="375"/>
      <c r="X410" s="375"/>
      <c r="Y410" s="375"/>
      <c r="Z410" s="375"/>
      <c r="AA410" s="375"/>
      <c r="AB410" s="370"/>
      <c r="AC410" s="370"/>
      <c r="AD410" s="370"/>
      <c r="AE410" s="370"/>
      <c r="AF410" s="370"/>
      <c r="AG410" s="370"/>
      <c r="AH410" s="370"/>
      <c r="AI410" s="370"/>
      <c r="AJ410" s="370"/>
      <c r="AK410" s="370"/>
      <c r="AL410" s="370"/>
      <c r="AM410" s="370"/>
      <c r="AN410" s="370"/>
      <c r="AO410" s="370"/>
      <c r="AP410" s="370"/>
      <c r="AQ410" s="370"/>
    </row>
    <row r="411">
      <c r="A411" s="370"/>
      <c r="B411" s="428"/>
      <c r="C411" s="428"/>
      <c r="D411" s="353"/>
      <c r="E411" s="353"/>
      <c r="F411" s="353"/>
      <c r="G411" s="375"/>
      <c r="H411" s="375"/>
      <c r="I411" s="375"/>
      <c r="J411" s="375"/>
      <c r="K411" s="375"/>
      <c r="L411" s="375"/>
      <c r="M411" s="375"/>
      <c r="N411" s="375"/>
      <c r="O411" s="375"/>
      <c r="P411" s="375"/>
      <c r="Q411" s="375"/>
      <c r="R411" s="375"/>
      <c r="S411" s="375"/>
      <c r="T411" s="375"/>
      <c r="U411" s="375"/>
      <c r="V411" s="375"/>
      <c r="W411" s="375"/>
      <c r="X411" s="375"/>
      <c r="Y411" s="375"/>
      <c r="Z411" s="375"/>
      <c r="AA411" s="375"/>
      <c r="AB411" s="370"/>
      <c r="AC411" s="370"/>
      <c r="AD411" s="370"/>
      <c r="AE411" s="370"/>
      <c r="AF411" s="370"/>
      <c r="AG411" s="370"/>
      <c r="AH411" s="370"/>
      <c r="AI411" s="370"/>
      <c r="AJ411" s="370"/>
      <c r="AK411" s="370"/>
      <c r="AL411" s="370"/>
      <c r="AM411" s="370"/>
      <c r="AN411" s="370"/>
      <c r="AO411" s="370"/>
      <c r="AP411" s="370"/>
      <c r="AQ411" s="370"/>
    </row>
    <row r="412">
      <c r="A412" s="370"/>
      <c r="B412" s="428"/>
      <c r="C412" s="428"/>
      <c r="D412" s="353"/>
      <c r="E412" s="353"/>
      <c r="F412" s="353"/>
      <c r="G412" s="375"/>
      <c r="H412" s="375"/>
      <c r="I412" s="375"/>
      <c r="J412" s="375"/>
      <c r="K412" s="375"/>
      <c r="L412" s="375"/>
      <c r="M412" s="375"/>
      <c r="N412" s="375"/>
      <c r="O412" s="375"/>
      <c r="P412" s="375"/>
      <c r="Q412" s="375"/>
      <c r="R412" s="375"/>
      <c r="S412" s="375"/>
      <c r="T412" s="375"/>
      <c r="U412" s="375"/>
      <c r="V412" s="375"/>
      <c r="W412" s="375"/>
      <c r="X412" s="375"/>
      <c r="Y412" s="375"/>
      <c r="Z412" s="375"/>
      <c r="AA412" s="375"/>
      <c r="AB412" s="370"/>
      <c r="AC412" s="370"/>
      <c r="AD412" s="370"/>
      <c r="AE412" s="370"/>
      <c r="AF412" s="370"/>
      <c r="AG412" s="370"/>
      <c r="AH412" s="370"/>
      <c r="AI412" s="370"/>
      <c r="AJ412" s="370"/>
      <c r="AK412" s="370"/>
      <c r="AL412" s="370"/>
      <c r="AM412" s="370"/>
      <c r="AN412" s="370"/>
      <c r="AO412" s="370"/>
      <c r="AP412" s="370"/>
      <c r="AQ412" s="370"/>
    </row>
    <row r="413">
      <c r="A413" s="370"/>
      <c r="B413" s="428"/>
      <c r="C413" s="428"/>
      <c r="D413" s="353"/>
      <c r="E413" s="353"/>
      <c r="F413" s="353"/>
      <c r="G413" s="375"/>
      <c r="H413" s="375"/>
      <c r="I413" s="375"/>
      <c r="J413" s="375"/>
      <c r="K413" s="375"/>
      <c r="L413" s="375"/>
      <c r="M413" s="375"/>
      <c r="N413" s="375"/>
      <c r="O413" s="375"/>
      <c r="P413" s="375"/>
      <c r="Q413" s="375"/>
      <c r="R413" s="375"/>
      <c r="S413" s="375"/>
      <c r="T413" s="375"/>
      <c r="U413" s="375"/>
      <c r="V413" s="375"/>
      <c r="W413" s="375"/>
      <c r="X413" s="375"/>
      <c r="Y413" s="375"/>
      <c r="Z413" s="375"/>
      <c r="AA413" s="375"/>
      <c r="AB413" s="370"/>
      <c r="AC413" s="370"/>
      <c r="AD413" s="370"/>
      <c r="AE413" s="370"/>
      <c r="AF413" s="370"/>
      <c r="AG413" s="370"/>
      <c r="AH413" s="370"/>
      <c r="AI413" s="370"/>
      <c r="AJ413" s="370"/>
      <c r="AK413" s="370"/>
      <c r="AL413" s="370"/>
      <c r="AM413" s="370"/>
      <c r="AN413" s="370"/>
      <c r="AO413" s="370"/>
      <c r="AP413" s="370"/>
      <c r="AQ413" s="370"/>
    </row>
    <row r="414">
      <c r="A414" s="370"/>
      <c r="B414" s="428"/>
      <c r="C414" s="428"/>
      <c r="D414" s="353"/>
      <c r="E414" s="353"/>
      <c r="F414" s="353"/>
      <c r="G414" s="375"/>
      <c r="H414" s="375"/>
      <c r="I414" s="375"/>
      <c r="J414" s="375"/>
      <c r="K414" s="375"/>
      <c r="L414" s="375"/>
      <c r="M414" s="375"/>
      <c r="N414" s="375"/>
      <c r="O414" s="375"/>
      <c r="P414" s="375"/>
      <c r="Q414" s="375"/>
      <c r="R414" s="375"/>
      <c r="S414" s="375"/>
      <c r="T414" s="375"/>
      <c r="U414" s="375"/>
      <c r="V414" s="375"/>
      <c r="W414" s="375"/>
      <c r="X414" s="375"/>
      <c r="Y414" s="375"/>
      <c r="Z414" s="375"/>
      <c r="AA414" s="375"/>
      <c r="AB414" s="370"/>
      <c r="AC414" s="370"/>
      <c r="AD414" s="370"/>
      <c r="AE414" s="370"/>
      <c r="AF414" s="370"/>
      <c r="AG414" s="370"/>
      <c r="AH414" s="370"/>
      <c r="AI414" s="370"/>
      <c r="AJ414" s="370"/>
      <c r="AK414" s="370"/>
      <c r="AL414" s="370"/>
      <c r="AM414" s="370"/>
      <c r="AN414" s="370"/>
      <c r="AO414" s="370"/>
      <c r="AP414" s="370"/>
      <c r="AQ414" s="370"/>
    </row>
    <row r="415">
      <c r="A415" s="370"/>
      <c r="B415" s="428"/>
      <c r="C415" s="428"/>
      <c r="D415" s="353"/>
      <c r="E415" s="353"/>
      <c r="F415" s="353"/>
      <c r="G415" s="375"/>
      <c r="H415" s="375"/>
      <c r="I415" s="375"/>
      <c r="J415" s="375"/>
      <c r="K415" s="375"/>
      <c r="L415" s="375"/>
      <c r="M415" s="375"/>
      <c r="N415" s="375"/>
      <c r="O415" s="375"/>
      <c r="P415" s="375"/>
      <c r="Q415" s="375"/>
      <c r="R415" s="375"/>
      <c r="S415" s="375"/>
      <c r="T415" s="375"/>
      <c r="U415" s="375"/>
      <c r="V415" s="375"/>
      <c r="W415" s="375"/>
      <c r="X415" s="375"/>
      <c r="Y415" s="375"/>
      <c r="Z415" s="375"/>
      <c r="AA415" s="375"/>
      <c r="AB415" s="370"/>
      <c r="AC415" s="370"/>
      <c r="AD415" s="370"/>
      <c r="AE415" s="370"/>
      <c r="AF415" s="370"/>
      <c r="AG415" s="370"/>
      <c r="AH415" s="370"/>
      <c r="AI415" s="370"/>
      <c r="AJ415" s="370"/>
      <c r="AK415" s="370"/>
      <c r="AL415" s="370"/>
      <c r="AM415" s="370"/>
      <c r="AN415" s="370"/>
      <c r="AO415" s="370"/>
      <c r="AP415" s="370"/>
      <c r="AQ415" s="370"/>
    </row>
    <row r="416">
      <c r="A416" s="370"/>
      <c r="B416" s="428"/>
      <c r="C416" s="428"/>
      <c r="D416" s="353"/>
      <c r="E416" s="353"/>
      <c r="F416" s="353"/>
      <c r="G416" s="375"/>
      <c r="H416" s="375"/>
      <c r="I416" s="375"/>
      <c r="J416" s="375"/>
      <c r="K416" s="375"/>
      <c r="L416" s="375"/>
      <c r="M416" s="375"/>
      <c r="N416" s="375"/>
      <c r="O416" s="375"/>
      <c r="P416" s="375"/>
      <c r="Q416" s="375"/>
      <c r="R416" s="375"/>
      <c r="S416" s="375"/>
      <c r="T416" s="375"/>
      <c r="U416" s="375"/>
      <c r="V416" s="375"/>
      <c r="W416" s="375"/>
      <c r="X416" s="375"/>
      <c r="Y416" s="375"/>
      <c r="Z416" s="375"/>
      <c r="AA416" s="375"/>
      <c r="AB416" s="370"/>
      <c r="AC416" s="370"/>
      <c r="AD416" s="370"/>
      <c r="AE416" s="370"/>
      <c r="AF416" s="370"/>
      <c r="AG416" s="370"/>
      <c r="AH416" s="370"/>
      <c r="AI416" s="370"/>
      <c r="AJ416" s="370"/>
      <c r="AK416" s="370"/>
      <c r="AL416" s="370"/>
      <c r="AM416" s="370"/>
      <c r="AN416" s="370"/>
      <c r="AO416" s="370"/>
      <c r="AP416" s="370"/>
      <c r="AQ416" s="370"/>
    </row>
    <row r="417">
      <c r="A417" s="370"/>
      <c r="B417" s="428"/>
      <c r="C417" s="428"/>
      <c r="D417" s="353"/>
      <c r="E417" s="353"/>
      <c r="F417" s="353"/>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0"/>
      <c r="AC417" s="370"/>
      <c r="AD417" s="370"/>
      <c r="AE417" s="370"/>
      <c r="AF417" s="370"/>
      <c r="AG417" s="370"/>
      <c r="AH417" s="370"/>
      <c r="AI417" s="370"/>
      <c r="AJ417" s="370"/>
      <c r="AK417" s="370"/>
      <c r="AL417" s="370"/>
      <c r="AM417" s="370"/>
      <c r="AN417" s="370"/>
      <c r="AO417" s="370"/>
      <c r="AP417" s="370"/>
      <c r="AQ417" s="370"/>
    </row>
    <row r="418">
      <c r="A418" s="370"/>
      <c r="B418" s="428"/>
      <c r="C418" s="428"/>
      <c r="D418" s="353"/>
      <c r="E418" s="353"/>
      <c r="F418" s="353"/>
      <c r="G418" s="375"/>
      <c r="H418" s="375"/>
      <c r="I418" s="375"/>
      <c r="J418" s="375"/>
      <c r="K418" s="375"/>
      <c r="L418" s="375"/>
      <c r="M418" s="375"/>
      <c r="N418" s="375"/>
      <c r="O418" s="375"/>
      <c r="P418" s="375"/>
      <c r="Q418" s="375"/>
      <c r="R418" s="375"/>
      <c r="S418" s="375"/>
      <c r="T418" s="375"/>
      <c r="U418" s="375"/>
      <c r="V418" s="375"/>
      <c r="W418" s="375"/>
      <c r="X418" s="375"/>
      <c r="Y418" s="375"/>
      <c r="Z418" s="375"/>
      <c r="AA418" s="375"/>
      <c r="AB418" s="370"/>
      <c r="AC418" s="370"/>
      <c r="AD418" s="370"/>
      <c r="AE418" s="370"/>
      <c r="AF418" s="370"/>
      <c r="AG418" s="370"/>
      <c r="AH418" s="370"/>
      <c r="AI418" s="370"/>
      <c r="AJ418" s="370"/>
      <c r="AK418" s="370"/>
      <c r="AL418" s="370"/>
      <c r="AM418" s="370"/>
      <c r="AN418" s="370"/>
      <c r="AO418" s="370"/>
      <c r="AP418" s="370"/>
      <c r="AQ418" s="370"/>
    </row>
    <row r="419">
      <c r="A419" s="370"/>
      <c r="B419" s="428"/>
      <c r="C419" s="428"/>
      <c r="D419" s="353"/>
      <c r="E419" s="353"/>
      <c r="F419" s="353"/>
      <c r="G419" s="375"/>
      <c r="H419" s="375"/>
      <c r="I419" s="375"/>
      <c r="J419" s="375"/>
      <c r="K419" s="375"/>
      <c r="L419" s="375"/>
      <c r="M419" s="375"/>
      <c r="N419" s="375"/>
      <c r="O419" s="375"/>
      <c r="P419" s="375"/>
      <c r="Q419" s="375"/>
      <c r="R419" s="375"/>
      <c r="S419" s="375"/>
      <c r="T419" s="375"/>
      <c r="U419" s="375"/>
      <c r="V419" s="375"/>
      <c r="W419" s="375"/>
      <c r="X419" s="375"/>
      <c r="Y419" s="375"/>
      <c r="Z419" s="375"/>
      <c r="AA419" s="375"/>
      <c r="AB419" s="370"/>
      <c r="AC419" s="370"/>
      <c r="AD419" s="370"/>
      <c r="AE419" s="370"/>
      <c r="AF419" s="370"/>
      <c r="AG419" s="370"/>
      <c r="AH419" s="370"/>
      <c r="AI419" s="370"/>
      <c r="AJ419" s="370"/>
      <c r="AK419" s="370"/>
      <c r="AL419" s="370"/>
      <c r="AM419" s="370"/>
      <c r="AN419" s="370"/>
      <c r="AO419" s="370"/>
      <c r="AP419" s="370"/>
      <c r="AQ419" s="370"/>
    </row>
    <row r="420">
      <c r="A420" s="370"/>
      <c r="B420" s="428"/>
      <c r="C420" s="428"/>
      <c r="D420" s="353"/>
      <c r="E420" s="353"/>
      <c r="F420" s="353"/>
      <c r="G420" s="375"/>
      <c r="H420" s="375"/>
      <c r="I420" s="375"/>
      <c r="J420" s="375"/>
      <c r="K420" s="375"/>
      <c r="L420" s="375"/>
      <c r="M420" s="375"/>
      <c r="N420" s="375"/>
      <c r="O420" s="375"/>
      <c r="P420" s="375"/>
      <c r="Q420" s="375"/>
      <c r="R420" s="375"/>
      <c r="S420" s="375"/>
      <c r="T420" s="375"/>
      <c r="U420" s="375"/>
      <c r="V420" s="375"/>
      <c r="W420" s="375"/>
      <c r="X420" s="375"/>
      <c r="Y420" s="375"/>
      <c r="Z420" s="375"/>
      <c r="AA420" s="375"/>
      <c r="AB420" s="370"/>
      <c r="AC420" s="370"/>
      <c r="AD420" s="370"/>
      <c r="AE420" s="370"/>
      <c r="AF420" s="370"/>
      <c r="AG420" s="370"/>
      <c r="AH420" s="370"/>
      <c r="AI420" s="370"/>
      <c r="AJ420" s="370"/>
      <c r="AK420" s="370"/>
      <c r="AL420" s="370"/>
      <c r="AM420" s="370"/>
      <c r="AN420" s="370"/>
      <c r="AO420" s="370"/>
      <c r="AP420" s="370"/>
      <c r="AQ420" s="370"/>
    </row>
    <row r="421">
      <c r="A421" s="370"/>
      <c r="B421" s="428"/>
      <c r="C421" s="428"/>
      <c r="D421" s="353"/>
      <c r="E421" s="353"/>
      <c r="F421" s="353"/>
      <c r="G421" s="375"/>
      <c r="H421" s="375"/>
      <c r="I421" s="375"/>
      <c r="J421" s="375"/>
      <c r="K421" s="375"/>
      <c r="L421" s="375"/>
      <c r="M421" s="375"/>
      <c r="N421" s="375"/>
      <c r="O421" s="375"/>
      <c r="P421" s="375"/>
      <c r="Q421" s="375"/>
      <c r="R421" s="375"/>
      <c r="S421" s="375"/>
      <c r="T421" s="375"/>
      <c r="U421" s="375"/>
      <c r="V421" s="375"/>
      <c r="W421" s="375"/>
      <c r="X421" s="375"/>
      <c r="Y421" s="375"/>
      <c r="Z421" s="375"/>
      <c r="AA421" s="375"/>
      <c r="AB421" s="370"/>
      <c r="AC421" s="370"/>
      <c r="AD421" s="370"/>
      <c r="AE421" s="370"/>
      <c r="AF421" s="370"/>
      <c r="AG421" s="370"/>
      <c r="AH421" s="370"/>
      <c r="AI421" s="370"/>
      <c r="AJ421" s="370"/>
      <c r="AK421" s="370"/>
      <c r="AL421" s="370"/>
      <c r="AM421" s="370"/>
      <c r="AN421" s="370"/>
      <c r="AO421" s="370"/>
      <c r="AP421" s="370"/>
      <c r="AQ421" s="370"/>
    </row>
    <row r="422">
      <c r="A422" s="370"/>
      <c r="B422" s="428"/>
      <c r="C422" s="428"/>
      <c r="D422" s="353"/>
      <c r="E422" s="353"/>
      <c r="F422" s="353"/>
      <c r="G422" s="375"/>
      <c r="H422" s="375"/>
      <c r="I422" s="375"/>
      <c r="J422" s="375"/>
      <c r="K422" s="375"/>
      <c r="L422" s="375"/>
      <c r="M422" s="375"/>
      <c r="N422" s="375"/>
      <c r="O422" s="375"/>
      <c r="P422" s="375"/>
      <c r="Q422" s="375"/>
      <c r="R422" s="375"/>
      <c r="S422" s="375"/>
      <c r="T422" s="375"/>
      <c r="U422" s="375"/>
      <c r="V422" s="375"/>
      <c r="W422" s="375"/>
      <c r="X422" s="375"/>
      <c r="Y422" s="375"/>
      <c r="Z422" s="375"/>
      <c r="AA422" s="375"/>
      <c r="AB422" s="370"/>
      <c r="AC422" s="370"/>
      <c r="AD422" s="370"/>
      <c r="AE422" s="370"/>
      <c r="AF422" s="370"/>
      <c r="AG422" s="370"/>
      <c r="AH422" s="370"/>
      <c r="AI422" s="370"/>
      <c r="AJ422" s="370"/>
      <c r="AK422" s="370"/>
      <c r="AL422" s="370"/>
      <c r="AM422" s="370"/>
      <c r="AN422" s="370"/>
      <c r="AO422" s="370"/>
      <c r="AP422" s="370"/>
      <c r="AQ422" s="370"/>
    </row>
    <row r="423">
      <c r="A423" s="370"/>
      <c r="B423" s="428"/>
      <c r="C423" s="428"/>
      <c r="D423" s="353"/>
      <c r="E423" s="353"/>
      <c r="F423" s="353"/>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0"/>
      <c r="AC423" s="370"/>
      <c r="AD423" s="370"/>
      <c r="AE423" s="370"/>
      <c r="AF423" s="370"/>
      <c r="AG423" s="370"/>
      <c r="AH423" s="370"/>
      <c r="AI423" s="370"/>
      <c r="AJ423" s="370"/>
      <c r="AK423" s="370"/>
      <c r="AL423" s="370"/>
      <c r="AM423" s="370"/>
      <c r="AN423" s="370"/>
      <c r="AO423" s="370"/>
      <c r="AP423" s="370"/>
      <c r="AQ423" s="370"/>
    </row>
    <row r="424">
      <c r="A424" s="370"/>
      <c r="B424" s="428"/>
      <c r="C424" s="428"/>
      <c r="D424" s="353"/>
      <c r="E424" s="353"/>
      <c r="F424" s="353"/>
      <c r="G424" s="375"/>
      <c r="H424" s="375"/>
      <c r="I424" s="375"/>
      <c r="J424" s="375"/>
      <c r="K424" s="375"/>
      <c r="L424" s="375"/>
      <c r="M424" s="375"/>
      <c r="N424" s="375"/>
      <c r="O424" s="375"/>
      <c r="P424" s="375"/>
      <c r="Q424" s="375"/>
      <c r="R424" s="375"/>
      <c r="S424" s="375"/>
      <c r="T424" s="375"/>
      <c r="U424" s="375"/>
      <c r="V424" s="375"/>
      <c r="W424" s="375"/>
      <c r="X424" s="375"/>
      <c r="Y424" s="375"/>
      <c r="Z424" s="375"/>
      <c r="AA424" s="375"/>
      <c r="AB424" s="370"/>
      <c r="AC424" s="370"/>
      <c r="AD424" s="370"/>
      <c r="AE424" s="370"/>
      <c r="AF424" s="370"/>
      <c r="AG424" s="370"/>
      <c r="AH424" s="370"/>
      <c r="AI424" s="370"/>
      <c r="AJ424" s="370"/>
      <c r="AK424" s="370"/>
      <c r="AL424" s="370"/>
      <c r="AM424" s="370"/>
      <c r="AN424" s="370"/>
      <c r="AO424" s="370"/>
      <c r="AP424" s="370"/>
      <c r="AQ424" s="370"/>
    </row>
    <row r="425">
      <c r="A425" s="370"/>
      <c r="B425" s="428"/>
      <c r="C425" s="428"/>
      <c r="D425" s="353"/>
      <c r="E425" s="353"/>
      <c r="F425" s="353"/>
      <c r="G425" s="375"/>
      <c r="H425" s="375"/>
      <c r="I425" s="375"/>
      <c r="J425" s="375"/>
      <c r="K425" s="375"/>
      <c r="L425" s="375"/>
      <c r="M425" s="375"/>
      <c r="N425" s="375"/>
      <c r="O425" s="375"/>
      <c r="P425" s="375"/>
      <c r="Q425" s="375"/>
      <c r="R425" s="375"/>
      <c r="S425" s="375"/>
      <c r="T425" s="375"/>
      <c r="U425" s="375"/>
      <c r="V425" s="375"/>
      <c r="W425" s="375"/>
      <c r="X425" s="375"/>
      <c r="Y425" s="375"/>
      <c r="Z425" s="375"/>
      <c r="AA425" s="375"/>
      <c r="AB425" s="370"/>
      <c r="AC425" s="370"/>
      <c r="AD425" s="370"/>
      <c r="AE425" s="370"/>
      <c r="AF425" s="370"/>
      <c r="AG425" s="370"/>
      <c r="AH425" s="370"/>
      <c r="AI425" s="370"/>
      <c r="AJ425" s="370"/>
      <c r="AK425" s="370"/>
      <c r="AL425" s="370"/>
      <c r="AM425" s="370"/>
      <c r="AN425" s="370"/>
      <c r="AO425" s="370"/>
      <c r="AP425" s="370"/>
      <c r="AQ425" s="370"/>
    </row>
    <row r="426">
      <c r="A426" s="370"/>
      <c r="B426" s="428"/>
      <c r="C426" s="428"/>
      <c r="D426" s="353"/>
      <c r="E426" s="353"/>
      <c r="F426" s="353"/>
      <c r="G426" s="375"/>
      <c r="H426" s="375"/>
      <c r="I426" s="375"/>
      <c r="J426" s="375"/>
      <c r="K426" s="375"/>
      <c r="L426" s="375"/>
      <c r="M426" s="375"/>
      <c r="N426" s="375"/>
      <c r="O426" s="375"/>
      <c r="P426" s="375"/>
      <c r="Q426" s="375"/>
      <c r="R426" s="375"/>
      <c r="S426" s="375"/>
      <c r="T426" s="375"/>
      <c r="U426" s="375"/>
      <c r="V426" s="375"/>
      <c r="W426" s="375"/>
      <c r="X426" s="375"/>
      <c r="Y426" s="375"/>
      <c r="Z426" s="375"/>
      <c r="AA426" s="375"/>
      <c r="AB426" s="370"/>
      <c r="AC426" s="370"/>
      <c r="AD426" s="370"/>
      <c r="AE426" s="370"/>
      <c r="AF426" s="370"/>
      <c r="AG426" s="370"/>
      <c r="AH426" s="370"/>
      <c r="AI426" s="370"/>
      <c r="AJ426" s="370"/>
      <c r="AK426" s="370"/>
      <c r="AL426" s="370"/>
      <c r="AM426" s="370"/>
      <c r="AN426" s="370"/>
      <c r="AO426" s="370"/>
      <c r="AP426" s="370"/>
      <c r="AQ426" s="370"/>
    </row>
    <row r="427">
      <c r="A427" s="370"/>
      <c r="B427" s="428"/>
      <c r="C427" s="428"/>
      <c r="D427" s="353"/>
      <c r="E427" s="353"/>
      <c r="F427" s="353"/>
      <c r="G427" s="375"/>
      <c r="H427" s="375"/>
      <c r="I427" s="375"/>
      <c r="J427" s="375"/>
      <c r="K427" s="375"/>
      <c r="L427" s="375"/>
      <c r="M427" s="375"/>
      <c r="N427" s="375"/>
      <c r="O427" s="375"/>
      <c r="P427" s="375"/>
      <c r="Q427" s="375"/>
      <c r="R427" s="375"/>
      <c r="S427" s="375"/>
      <c r="T427" s="375"/>
      <c r="U427" s="375"/>
      <c r="V427" s="375"/>
      <c r="W427" s="375"/>
      <c r="X427" s="375"/>
      <c r="Y427" s="375"/>
      <c r="Z427" s="375"/>
      <c r="AA427" s="375"/>
      <c r="AB427" s="370"/>
      <c r="AC427" s="370"/>
      <c r="AD427" s="370"/>
      <c r="AE427" s="370"/>
      <c r="AF427" s="370"/>
      <c r="AG427" s="370"/>
      <c r="AH427" s="370"/>
      <c r="AI427" s="370"/>
      <c r="AJ427" s="370"/>
      <c r="AK427" s="370"/>
      <c r="AL427" s="370"/>
      <c r="AM427" s="370"/>
      <c r="AN427" s="370"/>
      <c r="AO427" s="370"/>
      <c r="AP427" s="370"/>
      <c r="AQ427" s="370"/>
    </row>
    <row r="428">
      <c r="A428" s="370"/>
      <c r="B428" s="428"/>
      <c r="C428" s="428"/>
      <c r="D428" s="353"/>
      <c r="E428" s="353"/>
      <c r="F428" s="353"/>
      <c r="G428" s="375"/>
      <c r="H428" s="375"/>
      <c r="I428" s="375"/>
      <c r="J428" s="375"/>
      <c r="K428" s="375"/>
      <c r="L428" s="375"/>
      <c r="M428" s="375"/>
      <c r="N428" s="375"/>
      <c r="O428" s="375"/>
      <c r="P428" s="375"/>
      <c r="Q428" s="375"/>
      <c r="R428" s="375"/>
      <c r="S428" s="375"/>
      <c r="T428" s="375"/>
      <c r="U428" s="375"/>
      <c r="V428" s="375"/>
      <c r="W428" s="375"/>
      <c r="X428" s="375"/>
      <c r="Y428" s="375"/>
      <c r="Z428" s="375"/>
      <c r="AA428" s="375"/>
      <c r="AB428" s="370"/>
      <c r="AC428" s="370"/>
      <c r="AD428" s="370"/>
      <c r="AE428" s="370"/>
      <c r="AF428" s="370"/>
      <c r="AG428" s="370"/>
      <c r="AH428" s="370"/>
      <c r="AI428" s="370"/>
      <c r="AJ428" s="370"/>
      <c r="AK428" s="370"/>
      <c r="AL428" s="370"/>
      <c r="AM428" s="370"/>
      <c r="AN428" s="370"/>
      <c r="AO428" s="370"/>
      <c r="AP428" s="370"/>
      <c r="AQ428" s="370"/>
    </row>
    <row r="429">
      <c r="A429" s="370"/>
      <c r="B429" s="428"/>
      <c r="C429" s="428"/>
      <c r="D429" s="353"/>
      <c r="E429" s="353"/>
      <c r="F429" s="353"/>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0"/>
      <c r="AC429" s="370"/>
      <c r="AD429" s="370"/>
      <c r="AE429" s="370"/>
      <c r="AF429" s="370"/>
      <c r="AG429" s="370"/>
      <c r="AH429" s="370"/>
      <c r="AI429" s="370"/>
      <c r="AJ429" s="370"/>
      <c r="AK429" s="370"/>
      <c r="AL429" s="370"/>
      <c r="AM429" s="370"/>
      <c r="AN429" s="370"/>
      <c r="AO429" s="370"/>
      <c r="AP429" s="370"/>
      <c r="AQ429" s="370"/>
    </row>
    <row r="430">
      <c r="A430" s="370"/>
      <c r="B430" s="428"/>
      <c r="C430" s="428"/>
      <c r="D430" s="353"/>
      <c r="E430" s="353"/>
      <c r="F430" s="353"/>
      <c r="G430" s="375"/>
      <c r="H430" s="375"/>
      <c r="I430" s="375"/>
      <c r="J430" s="375"/>
      <c r="K430" s="375"/>
      <c r="L430" s="375"/>
      <c r="M430" s="375"/>
      <c r="N430" s="375"/>
      <c r="O430" s="375"/>
      <c r="P430" s="375"/>
      <c r="Q430" s="375"/>
      <c r="R430" s="375"/>
      <c r="S430" s="375"/>
      <c r="T430" s="375"/>
      <c r="U430" s="375"/>
      <c r="V430" s="375"/>
      <c r="W430" s="375"/>
      <c r="X430" s="375"/>
      <c r="Y430" s="375"/>
      <c r="Z430" s="375"/>
      <c r="AA430" s="375"/>
      <c r="AB430" s="370"/>
      <c r="AC430" s="370"/>
      <c r="AD430" s="370"/>
      <c r="AE430" s="370"/>
      <c r="AF430" s="370"/>
      <c r="AG430" s="370"/>
      <c r="AH430" s="370"/>
      <c r="AI430" s="370"/>
      <c r="AJ430" s="370"/>
      <c r="AK430" s="370"/>
      <c r="AL430" s="370"/>
      <c r="AM430" s="370"/>
      <c r="AN430" s="370"/>
      <c r="AO430" s="370"/>
      <c r="AP430" s="370"/>
      <c r="AQ430" s="370"/>
    </row>
    <row r="431">
      <c r="A431" s="370"/>
      <c r="B431" s="428"/>
      <c r="C431" s="428"/>
      <c r="D431" s="353"/>
      <c r="E431" s="353"/>
      <c r="F431" s="353"/>
      <c r="G431" s="375"/>
      <c r="H431" s="375"/>
      <c r="I431" s="375"/>
      <c r="J431" s="375"/>
      <c r="K431" s="375"/>
      <c r="L431" s="375"/>
      <c r="M431" s="375"/>
      <c r="N431" s="375"/>
      <c r="O431" s="375"/>
      <c r="P431" s="375"/>
      <c r="Q431" s="375"/>
      <c r="R431" s="375"/>
      <c r="S431" s="375"/>
      <c r="T431" s="375"/>
      <c r="U431" s="375"/>
      <c r="V431" s="375"/>
      <c r="W431" s="375"/>
      <c r="X431" s="375"/>
      <c r="Y431" s="375"/>
      <c r="Z431" s="375"/>
      <c r="AA431" s="375"/>
      <c r="AB431" s="370"/>
      <c r="AC431" s="370"/>
      <c r="AD431" s="370"/>
      <c r="AE431" s="370"/>
      <c r="AF431" s="370"/>
      <c r="AG431" s="370"/>
      <c r="AH431" s="370"/>
      <c r="AI431" s="370"/>
      <c r="AJ431" s="370"/>
      <c r="AK431" s="370"/>
      <c r="AL431" s="370"/>
      <c r="AM431" s="370"/>
      <c r="AN431" s="370"/>
      <c r="AO431" s="370"/>
      <c r="AP431" s="370"/>
      <c r="AQ431" s="370"/>
    </row>
    <row r="432">
      <c r="A432" s="370"/>
      <c r="B432" s="428"/>
      <c r="C432" s="428"/>
      <c r="D432" s="353"/>
      <c r="E432" s="353"/>
      <c r="F432" s="353"/>
      <c r="G432" s="375"/>
      <c r="H432" s="375"/>
      <c r="I432" s="375"/>
      <c r="J432" s="375"/>
      <c r="K432" s="375"/>
      <c r="L432" s="375"/>
      <c r="M432" s="375"/>
      <c r="N432" s="375"/>
      <c r="O432" s="375"/>
      <c r="P432" s="375"/>
      <c r="Q432" s="375"/>
      <c r="R432" s="375"/>
      <c r="S432" s="375"/>
      <c r="T432" s="375"/>
      <c r="U432" s="375"/>
      <c r="V432" s="375"/>
      <c r="W432" s="375"/>
      <c r="X432" s="375"/>
      <c r="Y432" s="375"/>
      <c r="Z432" s="375"/>
      <c r="AA432" s="375"/>
      <c r="AB432" s="370"/>
      <c r="AC432" s="370"/>
      <c r="AD432" s="370"/>
      <c r="AE432" s="370"/>
      <c r="AF432" s="370"/>
      <c r="AG432" s="370"/>
      <c r="AH432" s="370"/>
      <c r="AI432" s="370"/>
      <c r="AJ432" s="370"/>
      <c r="AK432" s="370"/>
      <c r="AL432" s="370"/>
      <c r="AM432" s="370"/>
      <c r="AN432" s="370"/>
      <c r="AO432" s="370"/>
      <c r="AP432" s="370"/>
      <c r="AQ432" s="370"/>
    </row>
    <row r="433">
      <c r="A433" s="370"/>
      <c r="B433" s="428"/>
      <c r="C433" s="428"/>
      <c r="D433" s="353"/>
      <c r="E433" s="353"/>
      <c r="F433" s="353"/>
      <c r="G433" s="375"/>
      <c r="H433" s="375"/>
      <c r="I433" s="375"/>
      <c r="J433" s="375"/>
      <c r="K433" s="375"/>
      <c r="L433" s="375"/>
      <c r="M433" s="375"/>
      <c r="N433" s="375"/>
      <c r="O433" s="375"/>
      <c r="P433" s="375"/>
      <c r="Q433" s="375"/>
      <c r="R433" s="375"/>
      <c r="S433" s="375"/>
      <c r="T433" s="375"/>
      <c r="U433" s="375"/>
      <c r="V433" s="375"/>
      <c r="W433" s="375"/>
      <c r="X433" s="375"/>
      <c r="Y433" s="375"/>
      <c r="Z433" s="375"/>
      <c r="AA433" s="375"/>
      <c r="AB433" s="370"/>
      <c r="AC433" s="370"/>
      <c r="AD433" s="370"/>
      <c r="AE433" s="370"/>
      <c r="AF433" s="370"/>
      <c r="AG433" s="370"/>
      <c r="AH433" s="370"/>
      <c r="AI433" s="370"/>
      <c r="AJ433" s="370"/>
      <c r="AK433" s="370"/>
      <c r="AL433" s="370"/>
      <c r="AM433" s="370"/>
      <c r="AN433" s="370"/>
      <c r="AO433" s="370"/>
      <c r="AP433" s="370"/>
      <c r="AQ433" s="370"/>
    </row>
    <row r="434">
      <c r="A434" s="370"/>
      <c r="B434" s="428"/>
      <c r="C434" s="428"/>
      <c r="D434" s="353"/>
      <c r="E434" s="353"/>
      <c r="F434" s="353"/>
      <c r="G434" s="375"/>
      <c r="H434" s="375"/>
      <c r="I434" s="375"/>
      <c r="J434" s="375"/>
      <c r="K434" s="375"/>
      <c r="L434" s="375"/>
      <c r="M434" s="375"/>
      <c r="N434" s="375"/>
      <c r="O434" s="375"/>
      <c r="P434" s="375"/>
      <c r="Q434" s="375"/>
      <c r="R434" s="375"/>
      <c r="S434" s="375"/>
      <c r="T434" s="375"/>
      <c r="U434" s="375"/>
      <c r="V434" s="375"/>
      <c r="W434" s="375"/>
      <c r="X434" s="375"/>
      <c r="Y434" s="375"/>
      <c r="Z434" s="375"/>
      <c r="AA434" s="375"/>
      <c r="AB434" s="370"/>
      <c r="AC434" s="370"/>
      <c r="AD434" s="370"/>
      <c r="AE434" s="370"/>
      <c r="AF434" s="370"/>
      <c r="AG434" s="370"/>
      <c r="AH434" s="370"/>
      <c r="AI434" s="370"/>
      <c r="AJ434" s="370"/>
      <c r="AK434" s="370"/>
      <c r="AL434" s="370"/>
      <c r="AM434" s="370"/>
      <c r="AN434" s="370"/>
      <c r="AO434" s="370"/>
      <c r="AP434" s="370"/>
      <c r="AQ434" s="370"/>
    </row>
    <row r="435">
      <c r="A435" s="370"/>
      <c r="B435" s="428"/>
      <c r="C435" s="428"/>
      <c r="D435" s="353"/>
      <c r="E435" s="353"/>
      <c r="F435" s="353"/>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0"/>
      <c r="AC435" s="370"/>
      <c r="AD435" s="370"/>
      <c r="AE435" s="370"/>
      <c r="AF435" s="370"/>
      <c r="AG435" s="370"/>
      <c r="AH435" s="370"/>
      <c r="AI435" s="370"/>
      <c r="AJ435" s="370"/>
      <c r="AK435" s="370"/>
      <c r="AL435" s="370"/>
      <c r="AM435" s="370"/>
      <c r="AN435" s="370"/>
      <c r="AO435" s="370"/>
      <c r="AP435" s="370"/>
      <c r="AQ435" s="370"/>
    </row>
    <row r="436">
      <c r="A436" s="370"/>
      <c r="B436" s="428"/>
      <c r="C436" s="428"/>
      <c r="D436" s="353"/>
      <c r="E436" s="353"/>
      <c r="F436" s="353"/>
      <c r="G436" s="375"/>
      <c r="H436" s="375"/>
      <c r="I436" s="375"/>
      <c r="J436" s="375"/>
      <c r="K436" s="375"/>
      <c r="L436" s="375"/>
      <c r="M436" s="375"/>
      <c r="N436" s="375"/>
      <c r="O436" s="375"/>
      <c r="P436" s="375"/>
      <c r="Q436" s="375"/>
      <c r="R436" s="375"/>
      <c r="S436" s="375"/>
      <c r="T436" s="375"/>
      <c r="U436" s="375"/>
      <c r="V436" s="375"/>
      <c r="W436" s="375"/>
      <c r="X436" s="375"/>
      <c r="Y436" s="375"/>
      <c r="Z436" s="375"/>
      <c r="AA436" s="375"/>
      <c r="AB436" s="370"/>
      <c r="AC436" s="370"/>
      <c r="AD436" s="370"/>
      <c r="AE436" s="370"/>
      <c r="AF436" s="370"/>
      <c r="AG436" s="370"/>
      <c r="AH436" s="370"/>
      <c r="AI436" s="370"/>
      <c r="AJ436" s="370"/>
      <c r="AK436" s="370"/>
      <c r="AL436" s="370"/>
      <c r="AM436" s="370"/>
      <c r="AN436" s="370"/>
      <c r="AO436" s="370"/>
      <c r="AP436" s="370"/>
      <c r="AQ436" s="370"/>
    </row>
    <row r="437">
      <c r="A437" s="370"/>
      <c r="B437" s="428"/>
      <c r="C437" s="428"/>
      <c r="D437" s="353"/>
      <c r="E437" s="353"/>
      <c r="F437" s="353"/>
      <c r="G437" s="375"/>
      <c r="H437" s="375"/>
      <c r="I437" s="375"/>
      <c r="J437" s="375"/>
      <c r="K437" s="375"/>
      <c r="L437" s="375"/>
      <c r="M437" s="375"/>
      <c r="N437" s="375"/>
      <c r="O437" s="375"/>
      <c r="P437" s="375"/>
      <c r="Q437" s="375"/>
      <c r="R437" s="375"/>
      <c r="S437" s="375"/>
      <c r="T437" s="375"/>
      <c r="U437" s="375"/>
      <c r="V437" s="375"/>
      <c r="W437" s="375"/>
      <c r="X437" s="375"/>
      <c r="Y437" s="375"/>
      <c r="Z437" s="375"/>
      <c r="AA437" s="375"/>
      <c r="AB437" s="370"/>
      <c r="AC437" s="370"/>
      <c r="AD437" s="370"/>
      <c r="AE437" s="370"/>
      <c r="AF437" s="370"/>
      <c r="AG437" s="370"/>
      <c r="AH437" s="370"/>
      <c r="AI437" s="370"/>
      <c r="AJ437" s="370"/>
      <c r="AK437" s="370"/>
      <c r="AL437" s="370"/>
      <c r="AM437" s="370"/>
      <c r="AN437" s="370"/>
      <c r="AO437" s="370"/>
      <c r="AP437" s="370"/>
      <c r="AQ437" s="370"/>
    </row>
    <row r="438">
      <c r="A438" s="370"/>
      <c r="B438" s="428"/>
      <c r="C438" s="428"/>
      <c r="D438" s="353"/>
      <c r="E438" s="353"/>
      <c r="F438" s="353"/>
      <c r="G438" s="375"/>
      <c r="H438" s="375"/>
      <c r="I438" s="375"/>
      <c r="J438" s="375"/>
      <c r="K438" s="375"/>
      <c r="L438" s="375"/>
      <c r="M438" s="375"/>
      <c r="N438" s="375"/>
      <c r="O438" s="375"/>
      <c r="P438" s="375"/>
      <c r="Q438" s="375"/>
      <c r="R438" s="375"/>
      <c r="S438" s="375"/>
      <c r="T438" s="375"/>
      <c r="U438" s="375"/>
      <c r="V438" s="375"/>
      <c r="W438" s="375"/>
      <c r="X438" s="375"/>
      <c r="Y438" s="375"/>
      <c r="Z438" s="375"/>
      <c r="AA438" s="375"/>
      <c r="AB438" s="370"/>
      <c r="AC438" s="370"/>
      <c r="AD438" s="370"/>
      <c r="AE438" s="370"/>
      <c r="AF438" s="370"/>
      <c r="AG438" s="370"/>
      <c r="AH438" s="370"/>
      <c r="AI438" s="370"/>
      <c r="AJ438" s="370"/>
      <c r="AK438" s="370"/>
      <c r="AL438" s="370"/>
      <c r="AM438" s="370"/>
      <c r="AN438" s="370"/>
      <c r="AO438" s="370"/>
      <c r="AP438" s="370"/>
      <c r="AQ438" s="370"/>
    </row>
    <row r="439">
      <c r="A439" s="370"/>
      <c r="B439" s="428"/>
      <c r="C439" s="428"/>
      <c r="D439" s="353"/>
      <c r="E439" s="353"/>
      <c r="F439" s="353"/>
      <c r="G439" s="375"/>
      <c r="H439" s="375"/>
      <c r="I439" s="375"/>
      <c r="J439" s="375"/>
      <c r="K439" s="375"/>
      <c r="L439" s="375"/>
      <c r="M439" s="375"/>
      <c r="N439" s="375"/>
      <c r="O439" s="375"/>
      <c r="P439" s="375"/>
      <c r="Q439" s="375"/>
      <c r="R439" s="375"/>
      <c r="S439" s="375"/>
      <c r="T439" s="375"/>
      <c r="U439" s="375"/>
      <c r="V439" s="375"/>
      <c r="W439" s="375"/>
      <c r="X439" s="375"/>
      <c r="Y439" s="375"/>
      <c r="Z439" s="375"/>
      <c r="AA439" s="375"/>
      <c r="AB439" s="370"/>
      <c r="AC439" s="370"/>
      <c r="AD439" s="370"/>
      <c r="AE439" s="370"/>
      <c r="AF439" s="370"/>
      <c r="AG439" s="370"/>
      <c r="AH439" s="370"/>
      <c r="AI439" s="370"/>
      <c r="AJ439" s="370"/>
      <c r="AK439" s="370"/>
      <c r="AL439" s="370"/>
      <c r="AM439" s="370"/>
      <c r="AN439" s="370"/>
      <c r="AO439" s="370"/>
      <c r="AP439" s="370"/>
      <c r="AQ439" s="370"/>
    </row>
    <row r="440">
      <c r="A440" s="370"/>
      <c r="B440" s="428"/>
      <c r="C440" s="428"/>
      <c r="D440" s="353"/>
      <c r="E440" s="353"/>
      <c r="F440" s="353"/>
      <c r="G440" s="375"/>
      <c r="H440" s="375"/>
      <c r="I440" s="375"/>
      <c r="J440" s="375"/>
      <c r="K440" s="375"/>
      <c r="L440" s="375"/>
      <c r="M440" s="375"/>
      <c r="N440" s="375"/>
      <c r="O440" s="375"/>
      <c r="P440" s="375"/>
      <c r="Q440" s="375"/>
      <c r="R440" s="375"/>
      <c r="S440" s="375"/>
      <c r="T440" s="375"/>
      <c r="U440" s="375"/>
      <c r="V440" s="375"/>
      <c r="W440" s="375"/>
      <c r="X440" s="375"/>
      <c r="Y440" s="375"/>
      <c r="Z440" s="375"/>
      <c r="AA440" s="375"/>
      <c r="AB440" s="370"/>
      <c r="AC440" s="370"/>
      <c r="AD440" s="370"/>
      <c r="AE440" s="370"/>
      <c r="AF440" s="370"/>
      <c r="AG440" s="370"/>
      <c r="AH440" s="370"/>
      <c r="AI440" s="370"/>
      <c r="AJ440" s="370"/>
      <c r="AK440" s="370"/>
      <c r="AL440" s="370"/>
      <c r="AM440" s="370"/>
      <c r="AN440" s="370"/>
      <c r="AO440" s="370"/>
      <c r="AP440" s="370"/>
      <c r="AQ440" s="370"/>
    </row>
    <row r="441">
      <c r="A441" s="370"/>
      <c r="B441" s="428"/>
      <c r="C441" s="428"/>
      <c r="D441" s="353"/>
      <c r="E441" s="353"/>
      <c r="F441" s="353"/>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0"/>
      <c r="AC441" s="370"/>
      <c r="AD441" s="370"/>
      <c r="AE441" s="370"/>
      <c r="AF441" s="370"/>
      <c r="AG441" s="370"/>
      <c r="AH441" s="370"/>
      <c r="AI441" s="370"/>
      <c r="AJ441" s="370"/>
      <c r="AK441" s="370"/>
      <c r="AL441" s="370"/>
      <c r="AM441" s="370"/>
      <c r="AN441" s="370"/>
      <c r="AO441" s="370"/>
      <c r="AP441" s="370"/>
      <c r="AQ441" s="370"/>
    </row>
    <row r="442">
      <c r="A442" s="370"/>
      <c r="B442" s="428"/>
      <c r="C442" s="428"/>
      <c r="D442" s="353"/>
      <c r="E442" s="353"/>
      <c r="F442" s="353"/>
      <c r="G442" s="375"/>
      <c r="H442" s="375"/>
      <c r="I442" s="375"/>
      <c r="J442" s="375"/>
      <c r="K442" s="375"/>
      <c r="L442" s="375"/>
      <c r="M442" s="375"/>
      <c r="N442" s="375"/>
      <c r="O442" s="375"/>
      <c r="P442" s="375"/>
      <c r="Q442" s="375"/>
      <c r="R442" s="375"/>
      <c r="S442" s="375"/>
      <c r="T442" s="375"/>
      <c r="U442" s="375"/>
      <c r="V442" s="375"/>
      <c r="W442" s="375"/>
      <c r="X442" s="375"/>
      <c r="Y442" s="375"/>
      <c r="Z442" s="375"/>
      <c r="AA442" s="375"/>
      <c r="AB442" s="370"/>
      <c r="AC442" s="370"/>
      <c r="AD442" s="370"/>
      <c r="AE442" s="370"/>
      <c r="AF442" s="370"/>
      <c r="AG442" s="370"/>
      <c r="AH442" s="370"/>
      <c r="AI442" s="370"/>
      <c r="AJ442" s="370"/>
      <c r="AK442" s="370"/>
      <c r="AL442" s="370"/>
      <c r="AM442" s="370"/>
      <c r="AN442" s="370"/>
      <c r="AO442" s="370"/>
      <c r="AP442" s="370"/>
      <c r="AQ442" s="370"/>
    </row>
    <row r="443">
      <c r="A443" s="370"/>
      <c r="B443" s="428"/>
      <c r="C443" s="428"/>
      <c r="D443" s="353"/>
      <c r="E443" s="353"/>
      <c r="F443" s="353"/>
      <c r="G443" s="375"/>
      <c r="H443" s="375"/>
      <c r="I443" s="375"/>
      <c r="J443" s="375"/>
      <c r="K443" s="375"/>
      <c r="L443" s="375"/>
      <c r="M443" s="375"/>
      <c r="N443" s="375"/>
      <c r="O443" s="375"/>
      <c r="P443" s="375"/>
      <c r="Q443" s="375"/>
      <c r="R443" s="375"/>
      <c r="S443" s="375"/>
      <c r="T443" s="375"/>
      <c r="U443" s="375"/>
      <c r="V443" s="375"/>
      <c r="W443" s="375"/>
      <c r="X443" s="375"/>
      <c r="Y443" s="375"/>
      <c r="Z443" s="375"/>
      <c r="AA443" s="375"/>
      <c r="AB443" s="370"/>
      <c r="AC443" s="370"/>
      <c r="AD443" s="370"/>
      <c r="AE443" s="370"/>
      <c r="AF443" s="370"/>
      <c r="AG443" s="370"/>
      <c r="AH443" s="370"/>
      <c r="AI443" s="370"/>
      <c r="AJ443" s="370"/>
      <c r="AK443" s="370"/>
      <c r="AL443" s="370"/>
      <c r="AM443" s="370"/>
      <c r="AN443" s="370"/>
      <c r="AO443" s="370"/>
      <c r="AP443" s="370"/>
      <c r="AQ443" s="370"/>
    </row>
    <row r="444">
      <c r="A444" s="370"/>
      <c r="B444" s="428"/>
      <c r="C444" s="428"/>
      <c r="D444" s="353"/>
      <c r="E444" s="353"/>
      <c r="F444" s="353"/>
      <c r="G444" s="375"/>
      <c r="H444" s="375"/>
      <c r="I444" s="375"/>
      <c r="J444" s="375"/>
      <c r="K444" s="375"/>
      <c r="L444" s="375"/>
      <c r="M444" s="375"/>
      <c r="N444" s="375"/>
      <c r="O444" s="375"/>
      <c r="P444" s="375"/>
      <c r="Q444" s="375"/>
      <c r="R444" s="375"/>
      <c r="S444" s="375"/>
      <c r="T444" s="375"/>
      <c r="U444" s="375"/>
      <c r="V444" s="375"/>
      <c r="W444" s="375"/>
      <c r="X444" s="375"/>
      <c r="Y444" s="375"/>
      <c r="Z444" s="375"/>
      <c r="AA444" s="375"/>
      <c r="AB444" s="370"/>
      <c r="AC444" s="370"/>
      <c r="AD444" s="370"/>
      <c r="AE444" s="370"/>
      <c r="AF444" s="370"/>
      <c r="AG444" s="370"/>
      <c r="AH444" s="370"/>
      <c r="AI444" s="370"/>
      <c r="AJ444" s="370"/>
      <c r="AK444" s="370"/>
      <c r="AL444" s="370"/>
      <c r="AM444" s="370"/>
      <c r="AN444" s="370"/>
      <c r="AO444" s="370"/>
      <c r="AP444" s="370"/>
      <c r="AQ444" s="370"/>
    </row>
    <row r="445">
      <c r="A445" s="370"/>
      <c r="B445" s="428"/>
      <c r="C445" s="428"/>
      <c r="D445" s="353"/>
      <c r="E445" s="353"/>
      <c r="F445" s="353"/>
      <c r="G445" s="375"/>
      <c r="H445" s="375"/>
      <c r="I445" s="375"/>
      <c r="J445" s="375"/>
      <c r="K445" s="375"/>
      <c r="L445" s="375"/>
      <c r="M445" s="375"/>
      <c r="N445" s="375"/>
      <c r="O445" s="375"/>
      <c r="P445" s="375"/>
      <c r="Q445" s="375"/>
      <c r="R445" s="375"/>
      <c r="S445" s="375"/>
      <c r="T445" s="375"/>
      <c r="U445" s="375"/>
      <c r="V445" s="375"/>
      <c r="W445" s="375"/>
      <c r="X445" s="375"/>
      <c r="Y445" s="375"/>
      <c r="Z445" s="375"/>
      <c r="AA445" s="375"/>
      <c r="AB445" s="370"/>
      <c r="AC445" s="370"/>
      <c r="AD445" s="370"/>
      <c r="AE445" s="370"/>
      <c r="AF445" s="370"/>
      <c r="AG445" s="370"/>
      <c r="AH445" s="370"/>
      <c r="AI445" s="370"/>
      <c r="AJ445" s="370"/>
      <c r="AK445" s="370"/>
      <c r="AL445" s="370"/>
      <c r="AM445" s="370"/>
      <c r="AN445" s="370"/>
      <c r="AO445" s="370"/>
      <c r="AP445" s="370"/>
      <c r="AQ445" s="370"/>
    </row>
    <row r="446">
      <c r="A446" s="370"/>
      <c r="B446" s="428"/>
      <c r="C446" s="428"/>
      <c r="D446" s="353"/>
      <c r="E446" s="353"/>
      <c r="F446" s="353"/>
      <c r="G446" s="375"/>
      <c r="H446" s="375"/>
      <c r="I446" s="375"/>
      <c r="J446" s="375"/>
      <c r="K446" s="375"/>
      <c r="L446" s="375"/>
      <c r="M446" s="375"/>
      <c r="N446" s="375"/>
      <c r="O446" s="375"/>
      <c r="P446" s="375"/>
      <c r="Q446" s="375"/>
      <c r="R446" s="375"/>
      <c r="S446" s="375"/>
      <c r="T446" s="375"/>
      <c r="U446" s="375"/>
      <c r="V446" s="375"/>
      <c r="W446" s="375"/>
      <c r="X446" s="375"/>
      <c r="Y446" s="375"/>
      <c r="Z446" s="375"/>
      <c r="AA446" s="375"/>
      <c r="AB446" s="370"/>
      <c r="AC446" s="370"/>
      <c r="AD446" s="370"/>
      <c r="AE446" s="370"/>
      <c r="AF446" s="370"/>
      <c r="AG446" s="370"/>
      <c r="AH446" s="370"/>
      <c r="AI446" s="370"/>
      <c r="AJ446" s="370"/>
      <c r="AK446" s="370"/>
      <c r="AL446" s="370"/>
      <c r="AM446" s="370"/>
      <c r="AN446" s="370"/>
      <c r="AO446" s="370"/>
      <c r="AP446" s="370"/>
      <c r="AQ446" s="370"/>
    </row>
    <row r="447">
      <c r="A447" s="370"/>
      <c r="B447" s="428"/>
      <c r="C447" s="428"/>
      <c r="D447" s="353"/>
      <c r="E447" s="353"/>
      <c r="F447" s="353"/>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0"/>
      <c r="AC447" s="370"/>
      <c r="AD447" s="370"/>
      <c r="AE447" s="370"/>
      <c r="AF447" s="370"/>
      <c r="AG447" s="370"/>
      <c r="AH447" s="370"/>
      <c r="AI447" s="370"/>
      <c r="AJ447" s="370"/>
      <c r="AK447" s="370"/>
      <c r="AL447" s="370"/>
      <c r="AM447" s="370"/>
      <c r="AN447" s="370"/>
      <c r="AO447" s="370"/>
      <c r="AP447" s="370"/>
      <c r="AQ447" s="370"/>
    </row>
    <row r="448">
      <c r="A448" s="370"/>
      <c r="B448" s="428"/>
      <c r="C448" s="428"/>
      <c r="D448" s="353"/>
      <c r="E448" s="353"/>
      <c r="F448" s="353"/>
      <c r="G448" s="375"/>
      <c r="H448" s="375"/>
      <c r="I448" s="375"/>
      <c r="J448" s="375"/>
      <c r="K448" s="375"/>
      <c r="L448" s="375"/>
      <c r="M448" s="375"/>
      <c r="N448" s="375"/>
      <c r="O448" s="375"/>
      <c r="P448" s="375"/>
      <c r="Q448" s="375"/>
      <c r="R448" s="375"/>
      <c r="S448" s="375"/>
      <c r="T448" s="375"/>
      <c r="U448" s="375"/>
      <c r="V448" s="375"/>
      <c r="W448" s="375"/>
      <c r="X448" s="375"/>
      <c r="Y448" s="375"/>
      <c r="Z448" s="375"/>
      <c r="AA448" s="375"/>
      <c r="AB448" s="370"/>
      <c r="AC448" s="370"/>
      <c r="AD448" s="370"/>
      <c r="AE448" s="370"/>
      <c r="AF448" s="370"/>
      <c r="AG448" s="370"/>
      <c r="AH448" s="370"/>
      <c r="AI448" s="370"/>
      <c r="AJ448" s="370"/>
      <c r="AK448" s="370"/>
      <c r="AL448" s="370"/>
      <c r="AM448" s="370"/>
      <c r="AN448" s="370"/>
      <c r="AO448" s="370"/>
      <c r="AP448" s="370"/>
      <c r="AQ448" s="370"/>
    </row>
    <row r="449">
      <c r="A449" s="370"/>
      <c r="B449" s="428"/>
      <c r="C449" s="428"/>
      <c r="D449" s="353"/>
      <c r="E449" s="353"/>
      <c r="F449" s="353"/>
      <c r="G449" s="375"/>
      <c r="H449" s="375"/>
      <c r="I449" s="375"/>
      <c r="J449" s="375"/>
      <c r="K449" s="375"/>
      <c r="L449" s="375"/>
      <c r="M449" s="375"/>
      <c r="N449" s="375"/>
      <c r="O449" s="375"/>
      <c r="P449" s="375"/>
      <c r="Q449" s="375"/>
      <c r="R449" s="375"/>
      <c r="S449" s="375"/>
      <c r="T449" s="375"/>
      <c r="U449" s="375"/>
      <c r="V449" s="375"/>
      <c r="W449" s="375"/>
      <c r="X449" s="375"/>
      <c r="Y449" s="375"/>
      <c r="Z449" s="375"/>
      <c r="AA449" s="375"/>
      <c r="AB449" s="370"/>
      <c r="AC449" s="370"/>
      <c r="AD449" s="370"/>
      <c r="AE449" s="370"/>
      <c r="AF449" s="370"/>
      <c r="AG449" s="370"/>
      <c r="AH449" s="370"/>
      <c r="AI449" s="370"/>
      <c r="AJ449" s="370"/>
      <c r="AK449" s="370"/>
      <c r="AL449" s="370"/>
      <c r="AM449" s="370"/>
      <c r="AN449" s="370"/>
      <c r="AO449" s="370"/>
      <c r="AP449" s="370"/>
      <c r="AQ449" s="370"/>
    </row>
    <row r="450">
      <c r="A450" s="370"/>
      <c r="B450" s="428"/>
      <c r="C450" s="428"/>
      <c r="D450" s="353"/>
      <c r="E450" s="353"/>
      <c r="F450" s="353"/>
      <c r="G450" s="375"/>
      <c r="H450" s="375"/>
      <c r="I450" s="375"/>
      <c r="J450" s="375"/>
      <c r="K450" s="375"/>
      <c r="L450" s="375"/>
      <c r="M450" s="375"/>
      <c r="N450" s="375"/>
      <c r="O450" s="375"/>
      <c r="P450" s="375"/>
      <c r="Q450" s="375"/>
      <c r="R450" s="375"/>
      <c r="S450" s="375"/>
      <c r="T450" s="375"/>
      <c r="U450" s="375"/>
      <c r="V450" s="375"/>
      <c r="W450" s="375"/>
      <c r="X450" s="375"/>
      <c r="Y450" s="375"/>
      <c r="Z450" s="375"/>
      <c r="AA450" s="375"/>
      <c r="AB450" s="370"/>
      <c r="AC450" s="370"/>
      <c r="AD450" s="370"/>
      <c r="AE450" s="370"/>
      <c r="AF450" s="370"/>
      <c r="AG450" s="370"/>
      <c r="AH450" s="370"/>
      <c r="AI450" s="370"/>
      <c r="AJ450" s="370"/>
      <c r="AK450" s="370"/>
      <c r="AL450" s="370"/>
      <c r="AM450" s="370"/>
      <c r="AN450" s="370"/>
      <c r="AO450" s="370"/>
      <c r="AP450" s="370"/>
      <c r="AQ450" s="370"/>
    </row>
    <row r="451">
      <c r="A451" s="370"/>
      <c r="B451" s="428"/>
      <c r="C451" s="428"/>
      <c r="D451" s="353"/>
      <c r="E451" s="353"/>
      <c r="F451" s="353"/>
      <c r="G451" s="375"/>
      <c r="H451" s="375"/>
      <c r="I451" s="375"/>
      <c r="J451" s="375"/>
      <c r="K451" s="375"/>
      <c r="L451" s="375"/>
      <c r="M451" s="375"/>
      <c r="N451" s="375"/>
      <c r="O451" s="375"/>
      <c r="P451" s="375"/>
      <c r="Q451" s="375"/>
      <c r="R451" s="375"/>
      <c r="S451" s="375"/>
      <c r="T451" s="375"/>
      <c r="U451" s="375"/>
      <c r="V451" s="375"/>
      <c r="W451" s="375"/>
      <c r="X451" s="375"/>
      <c r="Y451" s="375"/>
      <c r="Z451" s="375"/>
      <c r="AA451" s="375"/>
      <c r="AB451" s="370"/>
      <c r="AC451" s="370"/>
      <c r="AD451" s="370"/>
      <c r="AE451" s="370"/>
      <c r="AF451" s="370"/>
      <c r="AG451" s="370"/>
      <c r="AH451" s="370"/>
      <c r="AI451" s="370"/>
      <c r="AJ451" s="370"/>
      <c r="AK451" s="370"/>
      <c r="AL451" s="370"/>
      <c r="AM451" s="370"/>
      <c r="AN451" s="370"/>
      <c r="AO451" s="370"/>
      <c r="AP451" s="370"/>
      <c r="AQ451" s="370"/>
    </row>
    <row r="452">
      <c r="A452" s="370"/>
      <c r="B452" s="428"/>
      <c r="C452" s="428"/>
      <c r="D452" s="353"/>
      <c r="E452" s="353"/>
      <c r="F452" s="353"/>
      <c r="G452" s="375"/>
      <c r="H452" s="375"/>
      <c r="I452" s="375"/>
      <c r="J452" s="375"/>
      <c r="K452" s="375"/>
      <c r="L452" s="375"/>
      <c r="M452" s="375"/>
      <c r="N452" s="375"/>
      <c r="O452" s="375"/>
      <c r="P452" s="375"/>
      <c r="Q452" s="375"/>
      <c r="R452" s="375"/>
      <c r="S452" s="375"/>
      <c r="T452" s="375"/>
      <c r="U452" s="375"/>
      <c r="V452" s="375"/>
      <c r="W452" s="375"/>
      <c r="X452" s="375"/>
      <c r="Y452" s="375"/>
      <c r="Z452" s="375"/>
      <c r="AA452" s="375"/>
      <c r="AB452" s="370"/>
      <c r="AC452" s="370"/>
      <c r="AD452" s="370"/>
      <c r="AE452" s="370"/>
      <c r="AF452" s="370"/>
      <c r="AG452" s="370"/>
      <c r="AH452" s="370"/>
      <c r="AI452" s="370"/>
      <c r="AJ452" s="370"/>
      <c r="AK452" s="370"/>
      <c r="AL452" s="370"/>
      <c r="AM452" s="370"/>
      <c r="AN452" s="370"/>
      <c r="AO452" s="370"/>
      <c r="AP452" s="370"/>
      <c r="AQ452" s="370"/>
    </row>
    <row r="453">
      <c r="A453" s="370"/>
      <c r="B453" s="428"/>
      <c r="C453" s="428"/>
      <c r="D453" s="353"/>
      <c r="E453" s="353"/>
      <c r="F453" s="353"/>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0"/>
      <c r="AC453" s="370"/>
      <c r="AD453" s="370"/>
      <c r="AE453" s="370"/>
      <c r="AF453" s="370"/>
      <c r="AG453" s="370"/>
      <c r="AH453" s="370"/>
      <c r="AI453" s="370"/>
      <c r="AJ453" s="370"/>
      <c r="AK453" s="370"/>
      <c r="AL453" s="370"/>
      <c r="AM453" s="370"/>
      <c r="AN453" s="370"/>
      <c r="AO453" s="370"/>
      <c r="AP453" s="370"/>
      <c r="AQ453" s="370"/>
    </row>
    <row r="454">
      <c r="A454" s="370"/>
      <c r="B454" s="428"/>
      <c r="C454" s="428"/>
      <c r="D454" s="353"/>
      <c r="E454" s="353"/>
      <c r="F454" s="353"/>
      <c r="G454" s="375"/>
      <c r="H454" s="375"/>
      <c r="I454" s="375"/>
      <c r="J454" s="375"/>
      <c r="K454" s="375"/>
      <c r="L454" s="375"/>
      <c r="M454" s="375"/>
      <c r="N454" s="375"/>
      <c r="O454" s="375"/>
      <c r="P454" s="375"/>
      <c r="Q454" s="375"/>
      <c r="R454" s="375"/>
      <c r="S454" s="375"/>
      <c r="T454" s="375"/>
      <c r="U454" s="375"/>
      <c r="V454" s="375"/>
      <c r="W454" s="375"/>
      <c r="X454" s="375"/>
      <c r="Y454" s="375"/>
      <c r="Z454" s="375"/>
      <c r="AA454" s="375"/>
      <c r="AB454" s="370"/>
      <c r="AC454" s="370"/>
      <c r="AD454" s="370"/>
      <c r="AE454" s="370"/>
      <c r="AF454" s="370"/>
      <c r="AG454" s="370"/>
      <c r="AH454" s="370"/>
      <c r="AI454" s="370"/>
      <c r="AJ454" s="370"/>
      <c r="AK454" s="370"/>
      <c r="AL454" s="370"/>
      <c r="AM454" s="370"/>
      <c r="AN454" s="370"/>
      <c r="AO454" s="370"/>
      <c r="AP454" s="370"/>
      <c r="AQ454" s="370"/>
    </row>
    <row r="455">
      <c r="A455" s="370"/>
      <c r="B455" s="428"/>
      <c r="C455" s="428"/>
      <c r="D455" s="353"/>
      <c r="E455" s="353"/>
      <c r="F455" s="353"/>
      <c r="G455" s="375"/>
      <c r="H455" s="375"/>
      <c r="I455" s="375"/>
      <c r="J455" s="375"/>
      <c r="K455" s="375"/>
      <c r="L455" s="375"/>
      <c r="M455" s="375"/>
      <c r="N455" s="375"/>
      <c r="O455" s="375"/>
      <c r="P455" s="375"/>
      <c r="Q455" s="375"/>
      <c r="R455" s="375"/>
      <c r="S455" s="375"/>
      <c r="T455" s="375"/>
      <c r="U455" s="375"/>
      <c r="V455" s="375"/>
      <c r="W455" s="375"/>
      <c r="X455" s="375"/>
      <c r="Y455" s="375"/>
      <c r="Z455" s="375"/>
      <c r="AA455" s="375"/>
      <c r="AB455" s="370"/>
      <c r="AC455" s="370"/>
      <c r="AD455" s="370"/>
      <c r="AE455" s="370"/>
      <c r="AF455" s="370"/>
      <c r="AG455" s="370"/>
      <c r="AH455" s="370"/>
      <c r="AI455" s="370"/>
      <c r="AJ455" s="370"/>
      <c r="AK455" s="370"/>
      <c r="AL455" s="370"/>
      <c r="AM455" s="370"/>
      <c r="AN455" s="370"/>
      <c r="AO455" s="370"/>
      <c r="AP455" s="370"/>
      <c r="AQ455" s="370"/>
    </row>
    <row r="456">
      <c r="A456" s="370"/>
      <c r="B456" s="428"/>
      <c r="C456" s="428"/>
      <c r="D456" s="353"/>
      <c r="E456" s="353"/>
      <c r="F456" s="353"/>
      <c r="G456" s="375"/>
      <c r="H456" s="375"/>
      <c r="I456" s="375"/>
      <c r="J456" s="375"/>
      <c r="K456" s="375"/>
      <c r="L456" s="375"/>
      <c r="M456" s="375"/>
      <c r="N456" s="375"/>
      <c r="O456" s="375"/>
      <c r="P456" s="375"/>
      <c r="Q456" s="375"/>
      <c r="R456" s="375"/>
      <c r="S456" s="375"/>
      <c r="T456" s="375"/>
      <c r="U456" s="375"/>
      <c r="V456" s="375"/>
      <c r="W456" s="375"/>
      <c r="X456" s="375"/>
      <c r="Y456" s="375"/>
      <c r="Z456" s="375"/>
      <c r="AA456" s="375"/>
      <c r="AB456" s="370"/>
      <c r="AC456" s="370"/>
      <c r="AD456" s="370"/>
      <c r="AE456" s="370"/>
      <c r="AF456" s="370"/>
      <c r="AG456" s="370"/>
      <c r="AH456" s="370"/>
      <c r="AI456" s="370"/>
      <c r="AJ456" s="370"/>
      <c r="AK456" s="370"/>
      <c r="AL456" s="370"/>
      <c r="AM456" s="370"/>
      <c r="AN456" s="370"/>
      <c r="AO456" s="370"/>
      <c r="AP456" s="370"/>
      <c r="AQ456" s="370"/>
    </row>
    <row r="457">
      <c r="A457" s="370"/>
      <c r="B457" s="428"/>
      <c r="C457" s="428"/>
      <c r="D457" s="353"/>
      <c r="E457" s="353"/>
      <c r="F457" s="353"/>
      <c r="G457" s="375"/>
      <c r="H457" s="375"/>
      <c r="I457" s="375"/>
      <c r="J457" s="375"/>
      <c r="K457" s="375"/>
      <c r="L457" s="375"/>
      <c r="M457" s="375"/>
      <c r="N457" s="375"/>
      <c r="O457" s="375"/>
      <c r="P457" s="375"/>
      <c r="Q457" s="375"/>
      <c r="R457" s="375"/>
      <c r="S457" s="375"/>
      <c r="T457" s="375"/>
      <c r="U457" s="375"/>
      <c r="V457" s="375"/>
      <c r="W457" s="375"/>
      <c r="X457" s="375"/>
      <c r="Y457" s="375"/>
      <c r="Z457" s="375"/>
      <c r="AA457" s="375"/>
      <c r="AB457" s="370"/>
      <c r="AC457" s="370"/>
      <c r="AD457" s="370"/>
      <c r="AE457" s="370"/>
      <c r="AF457" s="370"/>
      <c r="AG457" s="370"/>
      <c r="AH457" s="370"/>
      <c r="AI457" s="370"/>
      <c r="AJ457" s="370"/>
      <c r="AK457" s="370"/>
      <c r="AL457" s="370"/>
      <c r="AM457" s="370"/>
      <c r="AN457" s="370"/>
      <c r="AO457" s="370"/>
      <c r="AP457" s="370"/>
      <c r="AQ457" s="370"/>
    </row>
    <row r="458">
      <c r="A458" s="370"/>
      <c r="B458" s="428"/>
      <c r="C458" s="428"/>
      <c r="D458" s="353"/>
      <c r="E458" s="353"/>
      <c r="F458" s="353"/>
      <c r="G458" s="375"/>
      <c r="H458" s="375"/>
      <c r="I458" s="375"/>
      <c r="J458" s="375"/>
      <c r="K458" s="375"/>
      <c r="L458" s="375"/>
      <c r="M458" s="375"/>
      <c r="N458" s="375"/>
      <c r="O458" s="375"/>
      <c r="P458" s="375"/>
      <c r="Q458" s="375"/>
      <c r="R458" s="375"/>
      <c r="S458" s="375"/>
      <c r="T458" s="375"/>
      <c r="U458" s="375"/>
      <c r="V458" s="375"/>
      <c r="W458" s="375"/>
      <c r="X458" s="375"/>
      <c r="Y458" s="375"/>
      <c r="Z458" s="375"/>
      <c r="AA458" s="375"/>
      <c r="AB458" s="370"/>
      <c r="AC458" s="370"/>
      <c r="AD458" s="370"/>
      <c r="AE458" s="370"/>
      <c r="AF458" s="370"/>
      <c r="AG458" s="370"/>
      <c r="AH458" s="370"/>
      <c r="AI458" s="370"/>
      <c r="AJ458" s="370"/>
      <c r="AK458" s="370"/>
      <c r="AL458" s="370"/>
      <c r="AM458" s="370"/>
      <c r="AN458" s="370"/>
      <c r="AO458" s="370"/>
      <c r="AP458" s="370"/>
      <c r="AQ458" s="370"/>
    </row>
    <row r="459">
      <c r="A459" s="370"/>
      <c r="B459" s="428"/>
      <c r="C459" s="428"/>
      <c r="D459" s="353"/>
      <c r="E459" s="353"/>
      <c r="F459" s="353"/>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0"/>
      <c r="AC459" s="370"/>
      <c r="AD459" s="370"/>
      <c r="AE459" s="370"/>
      <c r="AF459" s="370"/>
      <c r="AG459" s="370"/>
      <c r="AH459" s="370"/>
      <c r="AI459" s="370"/>
      <c r="AJ459" s="370"/>
      <c r="AK459" s="370"/>
      <c r="AL459" s="370"/>
      <c r="AM459" s="370"/>
      <c r="AN459" s="370"/>
      <c r="AO459" s="370"/>
      <c r="AP459" s="370"/>
      <c r="AQ459" s="370"/>
    </row>
    <row r="460">
      <c r="A460" s="370"/>
      <c r="B460" s="428"/>
      <c r="C460" s="428"/>
      <c r="D460" s="353"/>
      <c r="E460" s="353"/>
      <c r="F460" s="353"/>
      <c r="G460" s="375"/>
      <c r="H460" s="375"/>
      <c r="I460" s="375"/>
      <c r="J460" s="375"/>
      <c r="K460" s="375"/>
      <c r="L460" s="375"/>
      <c r="M460" s="375"/>
      <c r="N460" s="375"/>
      <c r="O460" s="375"/>
      <c r="P460" s="375"/>
      <c r="Q460" s="375"/>
      <c r="R460" s="375"/>
      <c r="S460" s="375"/>
      <c r="T460" s="375"/>
      <c r="U460" s="375"/>
      <c r="V460" s="375"/>
      <c r="W460" s="375"/>
      <c r="X460" s="375"/>
      <c r="Y460" s="375"/>
      <c r="Z460" s="375"/>
      <c r="AA460" s="375"/>
      <c r="AB460" s="370"/>
      <c r="AC460" s="370"/>
      <c r="AD460" s="370"/>
      <c r="AE460" s="370"/>
      <c r="AF460" s="370"/>
      <c r="AG460" s="370"/>
      <c r="AH460" s="370"/>
      <c r="AI460" s="370"/>
      <c r="AJ460" s="370"/>
      <c r="AK460" s="370"/>
      <c r="AL460" s="370"/>
      <c r="AM460" s="370"/>
      <c r="AN460" s="370"/>
      <c r="AO460" s="370"/>
      <c r="AP460" s="370"/>
      <c r="AQ460" s="370"/>
    </row>
    <row r="461">
      <c r="A461" s="370"/>
      <c r="B461" s="428"/>
      <c r="C461" s="428"/>
      <c r="D461" s="353"/>
      <c r="E461" s="353"/>
      <c r="F461" s="353"/>
      <c r="G461" s="375"/>
      <c r="H461" s="375"/>
      <c r="I461" s="375"/>
      <c r="J461" s="375"/>
      <c r="K461" s="375"/>
      <c r="L461" s="375"/>
      <c r="M461" s="375"/>
      <c r="N461" s="375"/>
      <c r="O461" s="375"/>
      <c r="P461" s="375"/>
      <c r="Q461" s="375"/>
      <c r="R461" s="375"/>
      <c r="S461" s="375"/>
      <c r="T461" s="375"/>
      <c r="U461" s="375"/>
      <c r="V461" s="375"/>
      <c r="W461" s="375"/>
      <c r="X461" s="375"/>
      <c r="Y461" s="375"/>
      <c r="Z461" s="375"/>
      <c r="AA461" s="375"/>
      <c r="AB461" s="370"/>
      <c r="AC461" s="370"/>
      <c r="AD461" s="370"/>
      <c r="AE461" s="370"/>
      <c r="AF461" s="370"/>
      <c r="AG461" s="370"/>
      <c r="AH461" s="370"/>
      <c r="AI461" s="370"/>
      <c r="AJ461" s="370"/>
      <c r="AK461" s="370"/>
      <c r="AL461" s="370"/>
      <c r="AM461" s="370"/>
      <c r="AN461" s="370"/>
      <c r="AO461" s="370"/>
      <c r="AP461" s="370"/>
      <c r="AQ461" s="370"/>
    </row>
    <row r="462">
      <c r="A462" s="370"/>
      <c r="B462" s="428"/>
      <c r="C462" s="428"/>
      <c r="D462" s="353"/>
      <c r="E462" s="353"/>
      <c r="F462" s="353"/>
      <c r="G462" s="375"/>
      <c r="H462" s="375"/>
      <c r="I462" s="375"/>
      <c r="J462" s="375"/>
      <c r="K462" s="375"/>
      <c r="L462" s="375"/>
      <c r="M462" s="375"/>
      <c r="N462" s="375"/>
      <c r="O462" s="375"/>
      <c r="P462" s="375"/>
      <c r="Q462" s="375"/>
      <c r="R462" s="375"/>
      <c r="S462" s="375"/>
      <c r="T462" s="375"/>
      <c r="U462" s="375"/>
      <c r="V462" s="375"/>
      <c r="W462" s="375"/>
      <c r="X462" s="375"/>
      <c r="Y462" s="375"/>
      <c r="Z462" s="375"/>
      <c r="AA462" s="375"/>
      <c r="AB462" s="370"/>
      <c r="AC462" s="370"/>
      <c r="AD462" s="370"/>
      <c r="AE462" s="370"/>
      <c r="AF462" s="370"/>
      <c r="AG462" s="370"/>
      <c r="AH462" s="370"/>
      <c r="AI462" s="370"/>
      <c r="AJ462" s="370"/>
      <c r="AK462" s="370"/>
      <c r="AL462" s="370"/>
      <c r="AM462" s="370"/>
      <c r="AN462" s="370"/>
      <c r="AO462" s="370"/>
      <c r="AP462" s="370"/>
      <c r="AQ462" s="370"/>
    </row>
    <row r="463">
      <c r="A463" s="370"/>
      <c r="B463" s="428"/>
      <c r="C463" s="428"/>
      <c r="D463" s="353"/>
      <c r="E463" s="353"/>
      <c r="F463" s="353"/>
      <c r="G463" s="375"/>
      <c r="H463" s="375"/>
      <c r="I463" s="375"/>
      <c r="J463" s="375"/>
      <c r="K463" s="375"/>
      <c r="L463" s="375"/>
      <c r="M463" s="375"/>
      <c r="N463" s="375"/>
      <c r="O463" s="375"/>
      <c r="P463" s="375"/>
      <c r="Q463" s="375"/>
      <c r="R463" s="375"/>
      <c r="S463" s="375"/>
      <c r="T463" s="375"/>
      <c r="U463" s="375"/>
      <c r="V463" s="375"/>
      <c r="W463" s="375"/>
      <c r="X463" s="375"/>
      <c r="Y463" s="375"/>
      <c r="Z463" s="375"/>
      <c r="AA463" s="375"/>
      <c r="AB463" s="370"/>
      <c r="AC463" s="370"/>
      <c r="AD463" s="370"/>
      <c r="AE463" s="370"/>
      <c r="AF463" s="370"/>
      <c r="AG463" s="370"/>
      <c r="AH463" s="370"/>
      <c r="AI463" s="370"/>
      <c r="AJ463" s="370"/>
      <c r="AK463" s="370"/>
      <c r="AL463" s="370"/>
      <c r="AM463" s="370"/>
      <c r="AN463" s="370"/>
      <c r="AO463" s="370"/>
      <c r="AP463" s="370"/>
      <c r="AQ463" s="370"/>
    </row>
    <row r="464">
      <c r="A464" s="370"/>
      <c r="B464" s="428"/>
      <c r="C464" s="428"/>
      <c r="D464" s="353"/>
      <c r="E464" s="353"/>
      <c r="F464" s="353"/>
      <c r="G464" s="375"/>
      <c r="H464" s="375"/>
      <c r="I464" s="375"/>
      <c r="J464" s="375"/>
      <c r="K464" s="375"/>
      <c r="L464" s="375"/>
      <c r="M464" s="375"/>
      <c r="N464" s="375"/>
      <c r="O464" s="375"/>
      <c r="P464" s="375"/>
      <c r="Q464" s="375"/>
      <c r="R464" s="375"/>
      <c r="S464" s="375"/>
      <c r="T464" s="375"/>
      <c r="U464" s="375"/>
      <c r="V464" s="375"/>
      <c r="W464" s="375"/>
      <c r="X464" s="375"/>
      <c r="Y464" s="375"/>
      <c r="Z464" s="375"/>
      <c r="AA464" s="375"/>
      <c r="AB464" s="370"/>
      <c r="AC464" s="370"/>
      <c r="AD464" s="370"/>
      <c r="AE464" s="370"/>
      <c r="AF464" s="370"/>
      <c r="AG464" s="370"/>
      <c r="AH464" s="370"/>
      <c r="AI464" s="370"/>
      <c r="AJ464" s="370"/>
      <c r="AK464" s="370"/>
      <c r="AL464" s="370"/>
      <c r="AM464" s="370"/>
      <c r="AN464" s="370"/>
      <c r="AO464" s="370"/>
      <c r="AP464" s="370"/>
      <c r="AQ464" s="370"/>
    </row>
    <row r="465">
      <c r="A465" s="370"/>
      <c r="B465" s="428"/>
      <c r="C465" s="428"/>
      <c r="D465" s="353"/>
      <c r="E465" s="353"/>
      <c r="F465" s="353"/>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0"/>
      <c r="AC465" s="370"/>
      <c r="AD465" s="370"/>
      <c r="AE465" s="370"/>
      <c r="AF465" s="370"/>
      <c r="AG465" s="370"/>
      <c r="AH465" s="370"/>
      <c r="AI465" s="370"/>
      <c r="AJ465" s="370"/>
      <c r="AK465" s="370"/>
      <c r="AL465" s="370"/>
      <c r="AM465" s="370"/>
      <c r="AN465" s="370"/>
      <c r="AO465" s="370"/>
      <c r="AP465" s="370"/>
      <c r="AQ465" s="370"/>
    </row>
    <row r="466">
      <c r="A466" s="370"/>
      <c r="B466" s="428"/>
      <c r="C466" s="428"/>
      <c r="D466" s="353"/>
      <c r="E466" s="353"/>
      <c r="F466" s="353"/>
      <c r="G466" s="375"/>
      <c r="H466" s="375"/>
      <c r="I466" s="375"/>
      <c r="J466" s="375"/>
      <c r="K466" s="375"/>
      <c r="L466" s="375"/>
      <c r="M466" s="375"/>
      <c r="N466" s="375"/>
      <c r="O466" s="375"/>
      <c r="P466" s="375"/>
      <c r="Q466" s="375"/>
      <c r="R466" s="375"/>
      <c r="S466" s="375"/>
      <c r="T466" s="375"/>
      <c r="U466" s="375"/>
      <c r="V466" s="375"/>
      <c r="W466" s="375"/>
      <c r="X466" s="375"/>
      <c r="Y466" s="375"/>
      <c r="Z466" s="375"/>
      <c r="AA466" s="375"/>
      <c r="AB466" s="370"/>
      <c r="AC466" s="370"/>
      <c r="AD466" s="370"/>
      <c r="AE466" s="370"/>
      <c r="AF466" s="370"/>
      <c r="AG466" s="370"/>
      <c r="AH466" s="370"/>
      <c r="AI466" s="370"/>
      <c r="AJ466" s="370"/>
      <c r="AK466" s="370"/>
      <c r="AL466" s="370"/>
      <c r="AM466" s="370"/>
      <c r="AN466" s="370"/>
      <c r="AO466" s="370"/>
      <c r="AP466" s="370"/>
      <c r="AQ466" s="370"/>
    </row>
    <row r="467">
      <c r="A467" s="370"/>
      <c r="B467" s="428"/>
      <c r="C467" s="428"/>
      <c r="D467" s="353"/>
      <c r="E467" s="353"/>
      <c r="F467" s="353"/>
      <c r="G467" s="375"/>
      <c r="H467" s="375"/>
      <c r="I467" s="375"/>
      <c r="J467" s="375"/>
      <c r="K467" s="375"/>
      <c r="L467" s="375"/>
      <c r="M467" s="375"/>
      <c r="N467" s="375"/>
      <c r="O467" s="375"/>
      <c r="P467" s="375"/>
      <c r="Q467" s="375"/>
      <c r="R467" s="375"/>
      <c r="S467" s="375"/>
      <c r="T467" s="375"/>
      <c r="U467" s="375"/>
      <c r="V467" s="375"/>
      <c r="W467" s="375"/>
      <c r="X467" s="375"/>
      <c r="Y467" s="375"/>
      <c r="Z467" s="375"/>
      <c r="AA467" s="375"/>
      <c r="AB467" s="370"/>
      <c r="AC467" s="370"/>
      <c r="AD467" s="370"/>
      <c r="AE467" s="370"/>
      <c r="AF467" s="370"/>
      <c r="AG467" s="370"/>
      <c r="AH467" s="370"/>
      <c r="AI467" s="370"/>
      <c r="AJ467" s="370"/>
      <c r="AK467" s="370"/>
      <c r="AL467" s="370"/>
      <c r="AM467" s="370"/>
      <c r="AN467" s="370"/>
      <c r="AO467" s="370"/>
      <c r="AP467" s="370"/>
      <c r="AQ467" s="370"/>
    </row>
    <row r="468">
      <c r="A468" s="370"/>
      <c r="B468" s="428"/>
      <c r="C468" s="428"/>
      <c r="D468" s="353"/>
      <c r="E468" s="353"/>
      <c r="F468" s="353"/>
      <c r="G468" s="375"/>
      <c r="H468" s="375"/>
      <c r="I468" s="375"/>
      <c r="J468" s="375"/>
      <c r="K468" s="375"/>
      <c r="L468" s="375"/>
      <c r="M468" s="375"/>
      <c r="N468" s="375"/>
      <c r="O468" s="375"/>
      <c r="P468" s="375"/>
      <c r="Q468" s="375"/>
      <c r="R468" s="375"/>
      <c r="S468" s="375"/>
      <c r="T468" s="375"/>
      <c r="U468" s="375"/>
      <c r="V468" s="375"/>
      <c r="W468" s="375"/>
      <c r="X468" s="375"/>
      <c r="Y468" s="375"/>
      <c r="Z468" s="375"/>
      <c r="AA468" s="375"/>
      <c r="AB468" s="370"/>
      <c r="AC468" s="370"/>
      <c r="AD468" s="370"/>
      <c r="AE468" s="370"/>
      <c r="AF468" s="370"/>
      <c r="AG468" s="370"/>
      <c r="AH468" s="370"/>
      <c r="AI468" s="370"/>
      <c r="AJ468" s="370"/>
      <c r="AK468" s="370"/>
      <c r="AL468" s="370"/>
      <c r="AM468" s="370"/>
      <c r="AN468" s="370"/>
      <c r="AO468" s="370"/>
      <c r="AP468" s="370"/>
      <c r="AQ468" s="370"/>
    </row>
    <row r="469">
      <c r="A469" s="370"/>
      <c r="B469" s="428"/>
      <c r="C469" s="428"/>
      <c r="D469" s="353"/>
      <c r="E469" s="353"/>
      <c r="F469" s="353"/>
      <c r="G469" s="375"/>
      <c r="H469" s="375"/>
      <c r="I469" s="375"/>
      <c r="J469" s="375"/>
      <c r="K469" s="375"/>
      <c r="L469" s="375"/>
      <c r="M469" s="375"/>
      <c r="N469" s="375"/>
      <c r="O469" s="375"/>
      <c r="P469" s="375"/>
      <c r="Q469" s="375"/>
      <c r="R469" s="375"/>
      <c r="S469" s="375"/>
      <c r="T469" s="375"/>
      <c r="U469" s="375"/>
      <c r="V469" s="375"/>
      <c r="W469" s="375"/>
      <c r="X469" s="375"/>
      <c r="Y469" s="375"/>
      <c r="Z469" s="375"/>
      <c r="AA469" s="375"/>
      <c r="AB469" s="370"/>
      <c r="AC469" s="370"/>
      <c r="AD469" s="370"/>
      <c r="AE469" s="370"/>
      <c r="AF469" s="370"/>
      <c r="AG469" s="370"/>
      <c r="AH469" s="370"/>
      <c r="AI469" s="370"/>
      <c r="AJ469" s="370"/>
      <c r="AK469" s="370"/>
      <c r="AL469" s="370"/>
      <c r="AM469" s="370"/>
      <c r="AN469" s="370"/>
      <c r="AO469" s="370"/>
      <c r="AP469" s="370"/>
      <c r="AQ469" s="370"/>
    </row>
    <row r="470">
      <c r="A470" s="370"/>
      <c r="B470" s="428"/>
      <c r="C470" s="428"/>
      <c r="D470" s="353"/>
      <c r="E470" s="353"/>
      <c r="F470" s="353"/>
      <c r="G470" s="375"/>
      <c r="H470" s="375"/>
      <c r="I470" s="375"/>
      <c r="J470" s="375"/>
      <c r="K470" s="375"/>
      <c r="L470" s="375"/>
      <c r="M470" s="375"/>
      <c r="N470" s="375"/>
      <c r="O470" s="375"/>
      <c r="P470" s="375"/>
      <c r="Q470" s="375"/>
      <c r="R470" s="375"/>
      <c r="S470" s="375"/>
      <c r="T470" s="375"/>
      <c r="U470" s="375"/>
      <c r="V470" s="375"/>
      <c r="W470" s="375"/>
      <c r="X470" s="375"/>
      <c r="Y470" s="375"/>
      <c r="Z470" s="375"/>
      <c r="AA470" s="375"/>
      <c r="AB470" s="370"/>
      <c r="AC470" s="370"/>
      <c r="AD470" s="370"/>
      <c r="AE470" s="370"/>
      <c r="AF470" s="370"/>
      <c r="AG470" s="370"/>
      <c r="AH470" s="370"/>
      <c r="AI470" s="370"/>
      <c r="AJ470" s="370"/>
      <c r="AK470" s="370"/>
      <c r="AL470" s="370"/>
      <c r="AM470" s="370"/>
      <c r="AN470" s="370"/>
      <c r="AO470" s="370"/>
      <c r="AP470" s="370"/>
      <c r="AQ470" s="370"/>
    </row>
    <row r="471">
      <c r="A471" s="370"/>
      <c r="B471" s="428"/>
      <c r="C471" s="428"/>
      <c r="D471" s="353"/>
      <c r="E471" s="353"/>
      <c r="F471" s="353"/>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0"/>
      <c r="AC471" s="370"/>
      <c r="AD471" s="370"/>
      <c r="AE471" s="370"/>
      <c r="AF471" s="370"/>
      <c r="AG471" s="370"/>
      <c r="AH471" s="370"/>
      <c r="AI471" s="370"/>
      <c r="AJ471" s="370"/>
      <c r="AK471" s="370"/>
      <c r="AL471" s="370"/>
      <c r="AM471" s="370"/>
      <c r="AN471" s="370"/>
      <c r="AO471" s="370"/>
      <c r="AP471" s="370"/>
      <c r="AQ471" s="370"/>
    </row>
    <row r="472">
      <c r="A472" s="370"/>
      <c r="B472" s="428"/>
      <c r="C472" s="428"/>
      <c r="D472" s="353"/>
      <c r="E472" s="353"/>
      <c r="F472" s="353"/>
      <c r="G472" s="375"/>
      <c r="H472" s="375"/>
      <c r="I472" s="375"/>
      <c r="J472" s="375"/>
      <c r="K472" s="375"/>
      <c r="L472" s="375"/>
      <c r="M472" s="375"/>
      <c r="N472" s="375"/>
      <c r="O472" s="375"/>
      <c r="P472" s="375"/>
      <c r="Q472" s="375"/>
      <c r="R472" s="375"/>
      <c r="S472" s="375"/>
      <c r="T472" s="375"/>
      <c r="U472" s="375"/>
      <c r="V472" s="375"/>
      <c r="W472" s="375"/>
      <c r="X472" s="375"/>
      <c r="Y472" s="375"/>
      <c r="Z472" s="375"/>
      <c r="AA472" s="375"/>
      <c r="AB472" s="370"/>
      <c r="AC472" s="370"/>
      <c r="AD472" s="370"/>
      <c r="AE472" s="370"/>
      <c r="AF472" s="370"/>
      <c r="AG472" s="370"/>
      <c r="AH472" s="370"/>
      <c r="AI472" s="370"/>
      <c r="AJ472" s="370"/>
      <c r="AK472" s="370"/>
      <c r="AL472" s="370"/>
      <c r="AM472" s="370"/>
      <c r="AN472" s="370"/>
      <c r="AO472" s="370"/>
      <c r="AP472" s="370"/>
      <c r="AQ472" s="370"/>
    </row>
    <row r="473">
      <c r="A473" s="370"/>
      <c r="B473" s="428"/>
      <c r="C473" s="428"/>
      <c r="D473" s="353"/>
      <c r="E473" s="353"/>
      <c r="F473" s="353"/>
      <c r="G473" s="375"/>
      <c r="H473" s="375"/>
      <c r="I473" s="375"/>
      <c r="J473" s="375"/>
      <c r="K473" s="375"/>
      <c r="L473" s="375"/>
      <c r="M473" s="375"/>
      <c r="N473" s="375"/>
      <c r="O473" s="375"/>
      <c r="P473" s="375"/>
      <c r="Q473" s="375"/>
      <c r="R473" s="375"/>
      <c r="S473" s="375"/>
      <c r="T473" s="375"/>
      <c r="U473" s="375"/>
      <c r="V473" s="375"/>
      <c r="W473" s="375"/>
      <c r="X473" s="375"/>
      <c r="Y473" s="375"/>
      <c r="Z473" s="375"/>
      <c r="AA473" s="375"/>
      <c r="AB473" s="370"/>
      <c r="AC473" s="370"/>
      <c r="AD473" s="370"/>
      <c r="AE473" s="370"/>
      <c r="AF473" s="370"/>
      <c r="AG473" s="370"/>
      <c r="AH473" s="370"/>
      <c r="AI473" s="370"/>
      <c r="AJ473" s="370"/>
      <c r="AK473" s="370"/>
      <c r="AL473" s="370"/>
      <c r="AM473" s="370"/>
      <c r="AN473" s="370"/>
      <c r="AO473" s="370"/>
      <c r="AP473" s="370"/>
      <c r="AQ473" s="370"/>
    </row>
    <row r="474">
      <c r="A474" s="370"/>
      <c r="B474" s="428"/>
      <c r="C474" s="428"/>
      <c r="D474" s="353"/>
      <c r="E474" s="353"/>
      <c r="F474" s="353"/>
      <c r="G474" s="375"/>
      <c r="H474" s="375"/>
      <c r="I474" s="375"/>
      <c r="J474" s="375"/>
      <c r="K474" s="375"/>
      <c r="L474" s="375"/>
      <c r="M474" s="375"/>
      <c r="N474" s="375"/>
      <c r="O474" s="375"/>
      <c r="P474" s="375"/>
      <c r="Q474" s="375"/>
      <c r="R474" s="375"/>
      <c r="S474" s="375"/>
      <c r="T474" s="375"/>
      <c r="U474" s="375"/>
      <c r="V474" s="375"/>
      <c r="W474" s="375"/>
      <c r="X474" s="375"/>
      <c r="Y474" s="375"/>
      <c r="Z474" s="375"/>
      <c r="AA474" s="375"/>
      <c r="AB474" s="370"/>
      <c r="AC474" s="370"/>
      <c r="AD474" s="370"/>
      <c r="AE474" s="370"/>
      <c r="AF474" s="370"/>
      <c r="AG474" s="370"/>
      <c r="AH474" s="370"/>
      <c r="AI474" s="370"/>
      <c r="AJ474" s="370"/>
      <c r="AK474" s="370"/>
      <c r="AL474" s="370"/>
      <c r="AM474" s="370"/>
      <c r="AN474" s="370"/>
      <c r="AO474" s="370"/>
      <c r="AP474" s="370"/>
      <c r="AQ474" s="370"/>
    </row>
    <row r="475">
      <c r="A475" s="370"/>
      <c r="B475" s="428"/>
      <c r="C475" s="428"/>
      <c r="D475" s="353"/>
      <c r="E475" s="353"/>
      <c r="F475" s="353"/>
      <c r="G475" s="375"/>
      <c r="H475" s="375"/>
      <c r="I475" s="375"/>
      <c r="J475" s="375"/>
      <c r="K475" s="375"/>
      <c r="L475" s="375"/>
      <c r="M475" s="375"/>
      <c r="N475" s="375"/>
      <c r="O475" s="375"/>
      <c r="P475" s="375"/>
      <c r="Q475" s="375"/>
      <c r="R475" s="375"/>
      <c r="S475" s="375"/>
      <c r="T475" s="375"/>
      <c r="U475" s="375"/>
      <c r="V475" s="375"/>
      <c r="W475" s="375"/>
      <c r="X475" s="375"/>
      <c r="Y475" s="375"/>
      <c r="Z475" s="375"/>
      <c r="AA475" s="375"/>
      <c r="AB475" s="370"/>
      <c r="AC475" s="370"/>
      <c r="AD475" s="370"/>
      <c r="AE475" s="370"/>
      <c r="AF475" s="370"/>
      <c r="AG475" s="370"/>
      <c r="AH475" s="370"/>
      <c r="AI475" s="370"/>
      <c r="AJ475" s="370"/>
      <c r="AK475" s="370"/>
      <c r="AL475" s="370"/>
      <c r="AM475" s="370"/>
      <c r="AN475" s="370"/>
      <c r="AO475" s="370"/>
      <c r="AP475" s="370"/>
      <c r="AQ475" s="370"/>
    </row>
    <row r="476">
      <c r="A476" s="370"/>
      <c r="B476" s="428"/>
      <c r="C476" s="428"/>
      <c r="D476" s="353"/>
      <c r="E476" s="353"/>
      <c r="F476" s="353"/>
      <c r="G476" s="375"/>
      <c r="H476" s="375"/>
      <c r="I476" s="375"/>
      <c r="J476" s="375"/>
      <c r="K476" s="375"/>
      <c r="L476" s="375"/>
      <c r="M476" s="375"/>
      <c r="N476" s="375"/>
      <c r="O476" s="375"/>
      <c r="P476" s="375"/>
      <c r="Q476" s="375"/>
      <c r="R476" s="375"/>
      <c r="S476" s="375"/>
      <c r="T476" s="375"/>
      <c r="U476" s="375"/>
      <c r="V476" s="375"/>
      <c r="W476" s="375"/>
      <c r="X476" s="375"/>
      <c r="Y476" s="375"/>
      <c r="Z476" s="375"/>
      <c r="AA476" s="375"/>
      <c r="AB476" s="370"/>
      <c r="AC476" s="370"/>
      <c r="AD476" s="370"/>
      <c r="AE476" s="370"/>
      <c r="AF476" s="370"/>
      <c r="AG476" s="370"/>
      <c r="AH476" s="370"/>
      <c r="AI476" s="370"/>
      <c r="AJ476" s="370"/>
      <c r="AK476" s="370"/>
      <c r="AL476" s="370"/>
      <c r="AM476" s="370"/>
      <c r="AN476" s="370"/>
      <c r="AO476" s="370"/>
      <c r="AP476" s="370"/>
      <c r="AQ476" s="370"/>
    </row>
    <row r="477">
      <c r="A477" s="370"/>
      <c r="B477" s="428"/>
      <c r="C477" s="428"/>
      <c r="D477" s="353"/>
      <c r="E477" s="353"/>
      <c r="F477" s="353"/>
      <c r="G477" s="375"/>
      <c r="H477" s="375"/>
      <c r="I477" s="375"/>
      <c r="J477" s="375"/>
      <c r="K477" s="375"/>
      <c r="L477" s="375"/>
      <c r="M477" s="375"/>
      <c r="N477" s="375"/>
      <c r="O477" s="375"/>
      <c r="P477" s="375"/>
      <c r="Q477" s="375"/>
      <c r="R477" s="375"/>
      <c r="S477" s="375"/>
      <c r="T477" s="375"/>
      <c r="U477" s="375"/>
      <c r="V477" s="375"/>
      <c r="W477" s="375"/>
      <c r="X477" s="375"/>
      <c r="Y477" s="375"/>
      <c r="Z477" s="375"/>
      <c r="AA477" s="375"/>
      <c r="AB477" s="370"/>
      <c r="AC477" s="370"/>
      <c r="AD477" s="370"/>
      <c r="AE477" s="370"/>
      <c r="AF477" s="370"/>
      <c r="AG477" s="370"/>
      <c r="AH477" s="370"/>
      <c r="AI477" s="370"/>
      <c r="AJ477" s="370"/>
      <c r="AK477" s="370"/>
      <c r="AL477" s="370"/>
      <c r="AM477" s="370"/>
      <c r="AN477" s="370"/>
      <c r="AO477" s="370"/>
      <c r="AP477" s="370"/>
      <c r="AQ477" s="370"/>
    </row>
    <row r="478">
      <c r="A478" s="370"/>
      <c r="B478" s="428"/>
      <c r="C478" s="428"/>
      <c r="D478" s="353"/>
      <c r="E478" s="353"/>
      <c r="F478" s="353"/>
      <c r="G478" s="375"/>
      <c r="H478" s="375"/>
      <c r="I478" s="375"/>
      <c r="J478" s="375"/>
      <c r="K478" s="375"/>
      <c r="L478" s="375"/>
      <c r="M478" s="375"/>
      <c r="N478" s="375"/>
      <c r="O478" s="375"/>
      <c r="P478" s="375"/>
      <c r="Q478" s="375"/>
      <c r="R478" s="375"/>
      <c r="S478" s="375"/>
      <c r="T478" s="375"/>
      <c r="U478" s="375"/>
      <c r="V478" s="375"/>
      <c r="W478" s="375"/>
      <c r="X478" s="375"/>
      <c r="Y478" s="375"/>
      <c r="Z478" s="375"/>
      <c r="AA478" s="375"/>
      <c r="AB478" s="370"/>
      <c r="AC478" s="370"/>
      <c r="AD478" s="370"/>
      <c r="AE478" s="370"/>
      <c r="AF478" s="370"/>
      <c r="AG478" s="370"/>
      <c r="AH478" s="370"/>
      <c r="AI478" s="370"/>
      <c r="AJ478" s="370"/>
      <c r="AK478" s="370"/>
      <c r="AL478" s="370"/>
      <c r="AM478" s="370"/>
      <c r="AN478" s="370"/>
      <c r="AO478" s="370"/>
      <c r="AP478" s="370"/>
      <c r="AQ478" s="370"/>
    </row>
    <row r="479">
      <c r="A479" s="370"/>
      <c r="B479" s="428"/>
      <c r="C479" s="428"/>
      <c r="D479" s="353"/>
      <c r="E479" s="353"/>
      <c r="F479" s="353"/>
      <c r="G479" s="375"/>
      <c r="H479" s="375"/>
      <c r="I479" s="375"/>
      <c r="J479" s="375"/>
      <c r="K479" s="375"/>
      <c r="L479" s="375"/>
      <c r="M479" s="375"/>
      <c r="N479" s="375"/>
      <c r="O479" s="375"/>
      <c r="P479" s="375"/>
      <c r="Q479" s="375"/>
      <c r="R479" s="375"/>
      <c r="S479" s="375"/>
      <c r="T479" s="375"/>
      <c r="U479" s="375"/>
      <c r="V479" s="375"/>
      <c r="W479" s="375"/>
      <c r="X479" s="375"/>
      <c r="Y479" s="375"/>
      <c r="Z479" s="375"/>
      <c r="AA479" s="375"/>
      <c r="AB479" s="370"/>
      <c r="AC479" s="370"/>
      <c r="AD479" s="370"/>
      <c r="AE479" s="370"/>
      <c r="AF479" s="370"/>
      <c r="AG479" s="370"/>
      <c r="AH479" s="370"/>
      <c r="AI479" s="370"/>
      <c r="AJ479" s="370"/>
      <c r="AK479" s="370"/>
      <c r="AL479" s="370"/>
      <c r="AM479" s="370"/>
      <c r="AN479" s="370"/>
      <c r="AO479" s="370"/>
      <c r="AP479" s="370"/>
      <c r="AQ479" s="370"/>
    </row>
    <row r="480">
      <c r="A480" s="370"/>
      <c r="B480" s="428"/>
      <c r="C480" s="428"/>
      <c r="D480" s="353"/>
      <c r="E480" s="353"/>
      <c r="F480" s="353"/>
      <c r="G480" s="375"/>
      <c r="H480" s="375"/>
      <c r="I480" s="375"/>
      <c r="J480" s="375"/>
      <c r="K480" s="375"/>
      <c r="L480" s="375"/>
      <c r="M480" s="375"/>
      <c r="N480" s="375"/>
      <c r="O480" s="375"/>
      <c r="P480" s="375"/>
      <c r="Q480" s="375"/>
      <c r="R480" s="375"/>
      <c r="S480" s="375"/>
      <c r="T480" s="375"/>
      <c r="U480" s="375"/>
      <c r="V480" s="375"/>
      <c r="W480" s="375"/>
      <c r="X480" s="375"/>
      <c r="Y480" s="375"/>
      <c r="Z480" s="375"/>
      <c r="AA480" s="375"/>
      <c r="AB480" s="370"/>
      <c r="AC480" s="370"/>
      <c r="AD480" s="370"/>
      <c r="AE480" s="370"/>
      <c r="AF480" s="370"/>
      <c r="AG480" s="370"/>
      <c r="AH480" s="370"/>
      <c r="AI480" s="370"/>
      <c r="AJ480" s="370"/>
      <c r="AK480" s="370"/>
      <c r="AL480" s="370"/>
      <c r="AM480" s="370"/>
      <c r="AN480" s="370"/>
      <c r="AO480" s="370"/>
      <c r="AP480" s="370"/>
      <c r="AQ480" s="370"/>
    </row>
    <row r="481">
      <c r="A481" s="370"/>
      <c r="B481" s="428"/>
      <c r="C481" s="428"/>
      <c r="D481" s="353"/>
      <c r="E481" s="353"/>
      <c r="F481" s="353"/>
      <c r="G481" s="375"/>
      <c r="H481" s="375"/>
      <c r="I481" s="375"/>
      <c r="J481" s="375"/>
      <c r="K481" s="375"/>
      <c r="L481" s="375"/>
      <c r="M481" s="375"/>
      <c r="N481" s="375"/>
      <c r="O481" s="375"/>
      <c r="P481" s="375"/>
      <c r="Q481" s="375"/>
      <c r="R481" s="375"/>
      <c r="S481" s="375"/>
      <c r="T481" s="375"/>
      <c r="U481" s="375"/>
      <c r="V481" s="375"/>
      <c r="W481" s="375"/>
      <c r="X481" s="375"/>
      <c r="Y481" s="375"/>
      <c r="Z481" s="375"/>
      <c r="AA481" s="375"/>
      <c r="AB481" s="370"/>
      <c r="AC481" s="370"/>
      <c r="AD481" s="370"/>
      <c r="AE481" s="370"/>
      <c r="AF481" s="370"/>
      <c r="AG481" s="370"/>
      <c r="AH481" s="370"/>
      <c r="AI481" s="370"/>
      <c r="AJ481" s="370"/>
      <c r="AK481" s="370"/>
      <c r="AL481" s="370"/>
      <c r="AM481" s="370"/>
      <c r="AN481" s="370"/>
      <c r="AO481" s="370"/>
      <c r="AP481" s="370"/>
      <c r="AQ481" s="370"/>
    </row>
    <row r="482">
      <c r="A482" s="370"/>
      <c r="B482" s="428"/>
      <c r="C482" s="428"/>
      <c r="D482" s="353"/>
      <c r="E482" s="353"/>
      <c r="F482" s="353"/>
      <c r="G482" s="375"/>
      <c r="H482" s="375"/>
      <c r="I482" s="375"/>
      <c r="J482" s="375"/>
      <c r="K482" s="375"/>
      <c r="L482" s="375"/>
      <c r="M482" s="375"/>
      <c r="N482" s="375"/>
      <c r="O482" s="375"/>
      <c r="P482" s="375"/>
      <c r="Q482" s="375"/>
      <c r="R482" s="375"/>
      <c r="S482" s="375"/>
      <c r="T482" s="375"/>
      <c r="U482" s="375"/>
      <c r="V482" s="375"/>
      <c r="W482" s="375"/>
      <c r="X482" s="375"/>
      <c r="Y482" s="375"/>
      <c r="Z482" s="375"/>
      <c r="AA482" s="375"/>
      <c r="AB482" s="370"/>
      <c r="AC482" s="370"/>
      <c r="AD482" s="370"/>
      <c r="AE482" s="370"/>
      <c r="AF482" s="370"/>
      <c r="AG482" s="370"/>
      <c r="AH482" s="370"/>
      <c r="AI482" s="370"/>
      <c r="AJ482" s="370"/>
      <c r="AK482" s="370"/>
      <c r="AL482" s="370"/>
      <c r="AM482" s="370"/>
      <c r="AN482" s="370"/>
      <c r="AO482" s="370"/>
      <c r="AP482" s="370"/>
      <c r="AQ482" s="370"/>
    </row>
    <row r="483">
      <c r="A483" s="370"/>
      <c r="B483" s="428"/>
      <c r="C483" s="428"/>
      <c r="D483" s="353"/>
      <c r="E483" s="353"/>
      <c r="F483" s="353"/>
      <c r="G483" s="375"/>
      <c r="H483" s="375"/>
      <c r="I483" s="375"/>
      <c r="J483" s="375"/>
      <c r="K483" s="375"/>
      <c r="L483" s="375"/>
      <c r="M483" s="375"/>
      <c r="N483" s="375"/>
      <c r="O483" s="375"/>
      <c r="P483" s="375"/>
      <c r="Q483" s="375"/>
      <c r="R483" s="375"/>
      <c r="S483" s="375"/>
      <c r="T483" s="375"/>
      <c r="U483" s="375"/>
      <c r="V483" s="375"/>
      <c r="W483" s="375"/>
      <c r="X483" s="375"/>
      <c r="Y483" s="375"/>
      <c r="Z483" s="375"/>
      <c r="AA483" s="375"/>
      <c r="AB483" s="370"/>
      <c r="AC483" s="370"/>
      <c r="AD483" s="370"/>
      <c r="AE483" s="370"/>
      <c r="AF483" s="370"/>
      <c r="AG483" s="370"/>
      <c r="AH483" s="370"/>
      <c r="AI483" s="370"/>
      <c r="AJ483" s="370"/>
      <c r="AK483" s="370"/>
      <c r="AL483" s="370"/>
      <c r="AM483" s="370"/>
      <c r="AN483" s="370"/>
      <c r="AO483" s="370"/>
      <c r="AP483" s="370"/>
      <c r="AQ483" s="370"/>
    </row>
    <row r="484">
      <c r="A484" s="370"/>
      <c r="B484" s="428"/>
      <c r="C484" s="428"/>
      <c r="D484" s="353"/>
      <c r="E484" s="353"/>
      <c r="F484" s="353"/>
      <c r="G484" s="375"/>
      <c r="H484" s="375"/>
      <c r="I484" s="375"/>
      <c r="J484" s="375"/>
      <c r="K484" s="375"/>
      <c r="L484" s="375"/>
      <c r="M484" s="375"/>
      <c r="N484" s="375"/>
      <c r="O484" s="375"/>
      <c r="P484" s="375"/>
      <c r="Q484" s="375"/>
      <c r="R484" s="375"/>
      <c r="S484" s="375"/>
      <c r="T484" s="375"/>
      <c r="U484" s="375"/>
      <c r="V484" s="375"/>
      <c r="W484" s="375"/>
      <c r="X484" s="375"/>
      <c r="Y484" s="375"/>
      <c r="Z484" s="375"/>
      <c r="AA484" s="375"/>
      <c r="AB484" s="370"/>
      <c r="AC484" s="370"/>
      <c r="AD484" s="370"/>
      <c r="AE484" s="370"/>
      <c r="AF484" s="370"/>
      <c r="AG484" s="370"/>
      <c r="AH484" s="370"/>
      <c r="AI484" s="370"/>
      <c r="AJ484" s="370"/>
      <c r="AK484" s="370"/>
      <c r="AL484" s="370"/>
      <c r="AM484" s="370"/>
      <c r="AN484" s="370"/>
      <c r="AO484" s="370"/>
      <c r="AP484" s="370"/>
      <c r="AQ484" s="370"/>
    </row>
    <row r="485">
      <c r="A485" s="370"/>
      <c r="B485" s="428"/>
      <c r="C485" s="428"/>
      <c r="D485" s="353"/>
      <c r="E485" s="353"/>
      <c r="F485" s="353"/>
      <c r="G485" s="375"/>
      <c r="H485" s="375"/>
      <c r="I485" s="375"/>
      <c r="J485" s="375"/>
      <c r="K485" s="375"/>
      <c r="L485" s="375"/>
      <c r="M485" s="375"/>
      <c r="N485" s="375"/>
      <c r="O485" s="375"/>
      <c r="P485" s="375"/>
      <c r="Q485" s="375"/>
      <c r="R485" s="375"/>
      <c r="S485" s="375"/>
      <c r="T485" s="375"/>
      <c r="U485" s="375"/>
      <c r="V485" s="375"/>
      <c r="W485" s="375"/>
      <c r="X485" s="375"/>
      <c r="Y485" s="375"/>
      <c r="Z485" s="375"/>
      <c r="AA485" s="375"/>
      <c r="AB485" s="370"/>
      <c r="AC485" s="370"/>
      <c r="AD485" s="370"/>
      <c r="AE485" s="370"/>
      <c r="AF485" s="370"/>
      <c r="AG485" s="370"/>
      <c r="AH485" s="370"/>
      <c r="AI485" s="370"/>
      <c r="AJ485" s="370"/>
      <c r="AK485" s="370"/>
      <c r="AL485" s="370"/>
      <c r="AM485" s="370"/>
      <c r="AN485" s="370"/>
      <c r="AO485" s="370"/>
      <c r="AP485" s="370"/>
      <c r="AQ485" s="370"/>
    </row>
    <row r="486">
      <c r="A486" s="370"/>
      <c r="B486" s="428"/>
      <c r="C486" s="428"/>
      <c r="D486" s="353"/>
      <c r="E486" s="353"/>
      <c r="F486" s="353"/>
      <c r="G486" s="375"/>
      <c r="H486" s="375"/>
      <c r="I486" s="375"/>
      <c r="J486" s="375"/>
      <c r="K486" s="375"/>
      <c r="L486" s="375"/>
      <c r="M486" s="375"/>
      <c r="N486" s="375"/>
      <c r="O486" s="375"/>
      <c r="P486" s="375"/>
      <c r="Q486" s="375"/>
      <c r="R486" s="375"/>
      <c r="S486" s="375"/>
      <c r="T486" s="375"/>
      <c r="U486" s="375"/>
      <c r="V486" s="375"/>
      <c r="W486" s="375"/>
      <c r="X486" s="375"/>
      <c r="Y486" s="375"/>
      <c r="Z486" s="375"/>
      <c r="AA486" s="375"/>
      <c r="AB486" s="370"/>
      <c r="AC486" s="370"/>
      <c r="AD486" s="370"/>
      <c r="AE486" s="370"/>
      <c r="AF486" s="370"/>
      <c r="AG486" s="370"/>
      <c r="AH486" s="370"/>
      <c r="AI486" s="370"/>
      <c r="AJ486" s="370"/>
      <c r="AK486" s="370"/>
      <c r="AL486" s="370"/>
      <c r="AM486" s="370"/>
      <c r="AN486" s="370"/>
      <c r="AO486" s="370"/>
      <c r="AP486" s="370"/>
      <c r="AQ486" s="370"/>
    </row>
    <row r="487">
      <c r="A487" s="370"/>
      <c r="B487" s="428"/>
      <c r="C487" s="428"/>
      <c r="D487" s="353"/>
      <c r="E487" s="353"/>
      <c r="F487" s="353"/>
      <c r="G487" s="375"/>
      <c r="H487" s="375"/>
      <c r="I487" s="375"/>
      <c r="J487" s="375"/>
      <c r="K487" s="375"/>
      <c r="L487" s="375"/>
      <c r="M487" s="375"/>
      <c r="N487" s="375"/>
      <c r="O487" s="375"/>
      <c r="P487" s="375"/>
      <c r="Q487" s="375"/>
      <c r="R487" s="375"/>
      <c r="S487" s="375"/>
      <c r="T487" s="375"/>
      <c r="U487" s="375"/>
      <c r="V487" s="375"/>
      <c r="W487" s="375"/>
      <c r="X487" s="375"/>
      <c r="Y487" s="375"/>
      <c r="Z487" s="375"/>
      <c r="AA487" s="375"/>
      <c r="AB487" s="370"/>
      <c r="AC487" s="370"/>
      <c r="AD487" s="370"/>
      <c r="AE487" s="370"/>
      <c r="AF487" s="370"/>
      <c r="AG487" s="370"/>
      <c r="AH487" s="370"/>
      <c r="AI487" s="370"/>
      <c r="AJ487" s="370"/>
      <c r="AK487" s="370"/>
      <c r="AL487" s="370"/>
      <c r="AM487" s="370"/>
      <c r="AN487" s="370"/>
      <c r="AO487" s="370"/>
      <c r="AP487" s="370"/>
      <c r="AQ487" s="370"/>
    </row>
    <row r="488">
      <c r="A488" s="370"/>
      <c r="B488" s="428"/>
      <c r="C488" s="428"/>
      <c r="D488" s="353"/>
      <c r="E488" s="353"/>
      <c r="F488" s="353"/>
      <c r="G488" s="375"/>
      <c r="H488" s="375"/>
      <c r="I488" s="375"/>
      <c r="J488" s="375"/>
      <c r="K488" s="375"/>
      <c r="L488" s="375"/>
      <c r="M488" s="375"/>
      <c r="N488" s="375"/>
      <c r="O488" s="375"/>
      <c r="P488" s="375"/>
      <c r="Q488" s="375"/>
      <c r="R488" s="375"/>
      <c r="S488" s="375"/>
      <c r="T488" s="375"/>
      <c r="U488" s="375"/>
      <c r="V488" s="375"/>
      <c r="W488" s="375"/>
      <c r="X488" s="375"/>
      <c r="Y488" s="375"/>
      <c r="Z488" s="375"/>
      <c r="AA488" s="375"/>
      <c r="AB488" s="370"/>
      <c r="AC488" s="370"/>
      <c r="AD488" s="370"/>
      <c r="AE488" s="370"/>
      <c r="AF488" s="370"/>
      <c r="AG488" s="370"/>
      <c r="AH488" s="370"/>
      <c r="AI488" s="370"/>
      <c r="AJ488" s="370"/>
      <c r="AK488" s="370"/>
      <c r="AL488" s="370"/>
      <c r="AM488" s="370"/>
      <c r="AN488" s="370"/>
      <c r="AO488" s="370"/>
      <c r="AP488" s="370"/>
      <c r="AQ488" s="370"/>
    </row>
    <row r="489">
      <c r="A489" s="370"/>
      <c r="B489" s="428"/>
      <c r="C489" s="428"/>
      <c r="D489" s="353"/>
      <c r="E489" s="353"/>
      <c r="F489" s="353"/>
      <c r="G489" s="375"/>
      <c r="H489" s="375"/>
      <c r="I489" s="375"/>
      <c r="J489" s="375"/>
      <c r="K489" s="375"/>
      <c r="L489" s="375"/>
      <c r="M489" s="375"/>
      <c r="N489" s="375"/>
      <c r="O489" s="375"/>
      <c r="P489" s="375"/>
      <c r="Q489" s="375"/>
      <c r="R489" s="375"/>
      <c r="S489" s="375"/>
      <c r="T489" s="375"/>
      <c r="U489" s="375"/>
      <c r="V489" s="375"/>
      <c r="W489" s="375"/>
      <c r="X489" s="375"/>
      <c r="Y489" s="375"/>
      <c r="Z489" s="375"/>
      <c r="AA489" s="375"/>
      <c r="AB489" s="370"/>
      <c r="AC489" s="370"/>
      <c r="AD489" s="370"/>
      <c r="AE489" s="370"/>
      <c r="AF489" s="370"/>
      <c r="AG489" s="370"/>
      <c r="AH489" s="370"/>
      <c r="AI489" s="370"/>
      <c r="AJ489" s="370"/>
      <c r="AK489" s="370"/>
      <c r="AL489" s="370"/>
      <c r="AM489" s="370"/>
      <c r="AN489" s="370"/>
      <c r="AO489" s="370"/>
      <c r="AP489" s="370"/>
      <c r="AQ489" s="370"/>
    </row>
    <row r="490">
      <c r="A490" s="370"/>
      <c r="B490" s="428"/>
      <c r="C490" s="428"/>
      <c r="D490" s="353"/>
      <c r="E490" s="353"/>
      <c r="F490" s="353"/>
      <c r="G490" s="375"/>
      <c r="H490" s="375"/>
      <c r="I490" s="375"/>
      <c r="J490" s="375"/>
      <c r="K490" s="375"/>
      <c r="L490" s="375"/>
      <c r="M490" s="375"/>
      <c r="N490" s="375"/>
      <c r="O490" s="375"/>
      <c r="P490" s="375"/>
      <c r="Q490" s="375"/>
      <c r="R490" s="375"/>
      <c r="S490" s="375"/>
      <c r="T490" s="375"/>
      <c r="U490" s="375"/>
      <c r="V490" s="375"/>
      <c r="W490" s="375"/>
      <c r="X490" s="375"/>
      <c r="Y490" s="375"/>
      <c r="Z490" s="375"/>
      <c r="AA490" s="375"/>
      <c r="AB490" s="370"/>
      <c r="AC490" s="370"/>
      <c r="AD490" s="370"/>
      <c r="AE490" s="370"/>
      <c r="AF490" s="370"/>
      <c r="AG490" s="370"/>
      <c r="AH490" s="370"/>
      <c r="AI490" s="370"/>
      <c r="AJ490" s="370"/>
      <c r="AK490" s="370"/>
      <c r="AL490" s="370"/>
      <c r="AM490" s="370"/>
      <c r="AN490" s="370"/>
      <c r="AO490" s="370"/>
      <c r="AP490" s="370"/>
      <c r="AQ490" s="370"/>
    </row>
    <row r="491">
      <c r="A491" s="370"/>
      <c r="B491" s="428"/>
      <c r="C491" s="428"/>
      <c r="D491" s="353"/>
      <c r="E491" s="353"/>
      <c r="F491" s="353"/>
      <c r="G491" s="375"/>
      <c r="H491" s="375"/>
      <c r="I491" s="375"/>
      <c r="J491" s="375"/>
      <c r="K491" s="375"/>
      <c r="L491" s="375"/>
      <c r="M491" s="375"/>
      <c r="N491" s="375"/>
      <c r="O491" s="375"/>
      <c r="P491" s="375"/>
      <c r="Q491" s="375"/>
      <c r="R491" s="375"/>
      <c r="S491" s="375"/>
      <c r="T491" s="375"/>
      <c r="U491" s="375"/>
      <c r="V491" s="375"/>
      <c r="W491" s="375"/>
      <c r="X491" s="375"/>
      <c r="Y491" s="375"/>
      <c r="Z491" s="375"/>
      <c r="AA491" s="375"/>
      <c r="AB491" s="370"/>
      <c r="AC491" s="370"/>
      <c r="AD491" s="370"/>
      <c r="AE491" s="370"/>
      <c r="AF491" s="370"/>
      <c r="AG491" s="370"/>
      <c r="AH491" s="370"/>
      <c r="AI491" s="370"/>
      <c r="AJ491" s="370"/>
      <c r="AK491" s="370"/>
      <c r="AL491" s="370"/>
      <c r="AM491" s="370"/>
      <c r="AN491" s="370"/>
      <c r="AO491" s="370"/>
      <c r="AP491" s="370"/>
      <c r="AQ491" s="370"/>
    </row>
    <row r="492">
      <c r="A492" s="370"/>
      <c r="B492" s="428"/>
      <c r="C492" s="428"/>
      <c r="D492" s="353"/>
      <c r="E492" s="353"/>
      <c r="F492" s="353"/>
      <c r="G492" s="375"/>
      <c r="H492" s="375"/>
      <c r="I492" s="375"/>
      <c r="J492" s="375"/>
      <c r="K492" s="375"/>
      <c r="L492" s="375"/>
      <c r="M492" s="375"/>
      <c r="N492" s="375"/>
      <c r="O492" s="375"/>
      <c r="P492" s="375"/>
      <c r="Q492" s="375"/>
      <c r="R492" s="375"/>
      <c r="S492" s="375"/>
      <c r="T492" s="375"/>
      <c r="U492" s="375"/>
      <c r="V492" s="375"/>
      <c r="W492" s="375"/>
      <c r="X492" s="375"/>
      <c r="Y492" s="375"/>
      <c r="Z492" s="375"/>
      <c r="AA492" s="375"/>
      <c r="AB492" s="370"/>
      <c r="AC492" s="370"/>
      <c r="AD492" s="370"/>
      <c r="AE492" s="370"/>
      <c r="AF492" s="370"/>
      <c r="AG492" s="370"/>
      <c r="AH492" s="370"/>
      <c r="AI492" s="370"/>
      <c r="AJ492" s="370"/>
      <c r="AK492" s="370"/>
      <c r="AL492" s="370"/>
      <c r="AM492" s="370"/>
      <c r="AN492" s="370"/>
      <c r="AO492" s="370"/>
      <c r="AP492" s="370"/>
      <c r="AQ492" s="370"/>
    </row>
    <row r="493">
      <c r="A493" s="370"/>
      <c r="B493" s="428"/>
      <c r="C493" s="428"/>
      <c r="D493" s="353"/>
      <c r="E493" s="353"/>
      <c r="F493" s="353"/>
      <c r="G493" s="375"/>
      <c r="H493" s="375"/>
      <c r="I493" s="375"/>
      <c r="J493" s="375"/>
      <c r="K493" s="375"/>
      <c r="L493" s="375"/>
      <c r="M493" s="375"/>
      <c r="N493" s="375"/>
      <c r="O493" s="375"/>
      <c r="P493" s="375"/>
      <c r="Q493" s="375"/>
      <c r="R493" s="375"/>
      <c r="S493" s="375"/>
      <c r="T493" s="375"/>
      <c r="U493" s="375"/>
      <c r="V493" s="375"/>
      <c r="W493" s="375"/>
      <c r="X493" s="375"/>
      <c r="Y493" s="375"/>
      <c r="Z493" s="375"/>
      <c r="AA493" s="375"/>
      <c r="AB493" s="370"/>
      <c r="AC493" s="370"/>
      <c r="AD493" s="370"/>
      <c r="AE493" s="370"/>
      <c r="AF493" s="370"/>
      <c r="AG493" s="370"/>
      <c r="AH493" s="370"/>
      <c r="AI493" s="370"/>
      <c r="AJ493" s="370"/>
      <c r="AK493" s="370"/>
      <c r="AL493" s="370"/>
      <c r="AM493" s="370"/>
      <c r="AN493" s="370"/>
      <c r="AO493" s="370"/>
      <c r="AP493" s="370"/>
      <c r="AQ493" s="370"/>
    </row>
    <row r="494">
      <c r="A494" s="370"/>
      <c r="B494" s="428"/>
      <c r="C494" s="428"/>
      <c r="D494" s="353"/>
      <c r="E494" s="353"/>
      <c r="F494" s="353"/>
      <c r="G494" s="375"/>
      <c r="H494" s="375"/>
      <c r="I494" s="375"/>
      <c r="J494" s="375"/>
      <c r="K494" s="375"/>
      <c r="L494" s="375"/>
      <c r="M494" s="375"/>
      <c r="N494" s="375"/>
      <c r="O494" s="375"/>
      <c r="P494" s="375"/>
      <c r="Q494" s="375"/>
      <c r="R494" s="375"/>
      <c r="S494" s="375"/>
      <c r="T494" s="375"/>
      <c r="U494" s="375"/>
      <c r="V494" s="375"/>
      <c r="W494" s="375"/>
      <c r="X494" s="375"/>
      <c r="Y494" s="375"/>
      <c r="Z494" s="375"/>
      <c r="AA494" s="375"/>
      <c r="AB494" s="370"/>
      <c r="AC494" s="370"/>
      <c r="AD494" s="370"/>
      <c r="AE494" s="370"/>
      <c r="AF494" s="370"/>
      <c r="AG494" s="370"/>
      <c r="AH494" s="370"/>
      <c r="AI494" s="370"/>
      <c r="AJ494" s="370"/>
      <c r="AK494" s="370"/>
      <c r="AL494" s="370"/>
      <c r="AM494" s="370"/>
      <c r="AN494" s="370"/>
      <c r="AO494" s="370"/>
      <c r="AP494" s="370"/>
      <c r="AQ494" s="370"/>
    </row>
    <row r="495">
      <c r="A495" s="370"/>
      <c r="B495" s="428"/>
      <c r="C495" s="428"/>
      <c r="D495" s="353"/>
      <c r="E495" s="353"/>
      <c r="F495" s="353"/>
      <c r="G495" s="375"/>
      <c r="H495" s="375"/>
      <c r="I495" s="375"/>
      <c r="J495" s="375"/>
      <c r="K495" s="375"/>
      <c r="L495" s="375"/>
      <c r="M495" s="375"/>
      <c r="N495" s="375"/>
      <c r="O495" s="375"/>
      <c r="P495" s="375"/>
      <c r="Q495" s="375"/>
      <c r="R495" s="375"/>
      <c r="S495" s="375"/>
      <c r="T495" s="375"/>
      <c r="U495" s="375"/>
      <c r="V495" s="375"/>
      <c r="W495" s="375"/>
      <c r="X495" s="375"/>
      <c r="Y495" s="375"/>
      <c r="Z495" s="375"/>
      <c r="AA495" s="375"/>
      <c r="AB495" s="370"/>
      <c r="AC495" s="370"/>
      <c r="AD495" s="370"/>
      <c r="AE495" s="370"/>
      <c r="AF495" s="370"/>
      <c r="AG495" s="370"/>
      <c r="AH495" s="370"/>
      <c r="AI495" s="370"/>
      <c r="AJ495" s="370"/>
      <c r="AK495" s="370"/>
      <c r="AL495" s="370"/>
      <c r="AM495" s="370"/>
      <c r="AN495" s="370"/>
      <c r="AO495" s="370"/>
      <c r="AP495" s="370"/>
      <c r="AQ495" s="370"/>
    </row>
    <row r="496">
      <c r="A496" s="370"/>
      <c r="B496" s="428"/>
      <c r="C496" s="428"/>
      <c r="D496" s="353"/>
      <c r="E496" s="353"/>
      <c r="F496" s="353"/>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0"/>
      <c r="AC496" s="370"/>
      <c r="AD496" s="370"/>
      <c r="AE496" s="370"/>
      <c r="AF496" s="370"/>
      <c r="AG496" s="370"/>
      <c r="AH496" s="370"/>
      <c r="AI496" s="370"/>
      <c r="AJ496" s="370"/>
      <c r="AK496" s="370"/>
      <c r="AL496" s="370"/>
      <c r="AM496" s="370"/>
      <c r="AN496" s="370"/>
      <c r="AO496" s="370"/>
      <c r="AP496" s="370"/>
      <c r="AQ496" s="370"/>
    </row>
    <row r="497">
      <c r="A497" s="370"/>
      <c r="B497" s="428"/>
      <c r="C497" s="428"/>
      <c r="D497" s="353"/>
      <c r="E497" s="353"/>
      <c r="F497" s="353"/>
      <c r="G497" s="375"/>
      <c r="H497" s="375"/>
      <c r="I497" s="375"/>
      <c r="J497" s="375"/>
      <c r="K497" s="375"/>
      <c r="L497" s="375"/>
      <c r="M497" s="375"/>
      <c r="N497" s="375"/>
      <c r="O497" s="375"/>
      <c r="P497" s="375"/>
      <c r="Q497" s="375"/>
      <c r="R497" s="375"/>
      <c r="S497" s="375"/>
      <c r="T497" s="375"/>
      <c r="U497" s="375"/>
      <c r="V497" s="375"/>
      <c r="W497" s="375"/>
      <c r="X497" s="375"/>
      <c r="Y497" s="375"/>
      <c r="Z497" s="375"/>
      <c r="AA497" s="375"/>
      <c r="AB497" s="370"/>
      <c r="AC497" s="370"/>
      <c r="AD497" s="370"/>
      <c r="AE497" s="370"/>
      <c r="AF497" s="370"/>
      <c r="AG497" s="370"/>
      <c r="AH497" s="370"/>
      <c r="AI497" s="370"/>
      <c r="AJ497" s="370"/>
      <c r="AK497" s="370"/>
      <c r="AL497" s="370"/>
      <c r="AM497" s="370"/>
      <c r="AN497" s="370"/>
      <c r="AO497" s="370"/>
      <c r="AP497" s="370"/>
      <c r="AQ497" s="370"/>
    </row>
    <row r="498">
      <c r="A498" s="370"/>
      <c r="B498" s="428"/>
      <c r="C498" s="428"/>
      <c r="D498" s="353"/>
      <c r="E498" s="353"/>
      <c r="F498" s="353"/>
      <c r="G498" s="375"/>
      <c r="H498" s="375"/>
      <c r="I498" s="375"/>
      <c r="J498" s="375"/>
      <c r="K498" s="375"/>
      <c r="L498" s="375"/>
      <c r="M498" s="375"/>
      <c r="N498" s="375"/>
      <c r="O498" s="375"/>
      <c r="P498" s="375"/>
      <c r="Q498" s="375"/>
      <c r="R498" s="375"/>
      <c r="S498" s="375"/>
      <c r="T498" s="375"/>
      <c r="U498" s="375"/>
      <c r="V498" s="375"/>
      <c r="W498" s="375"/>
      <c r="X498" s="375"/>
      <c r="Y498" s="375"/>
      <c r="Z498" s="375"/>
      <c r="AA498" s="375"/>
      <c r="AB498" s="370"/>
      <c r="AC498" s="370"/>
      <c r="AD498" s="370"/>
      <c r="AE498" s="370"/>
      <c r="AF498" s="370"/>
      <c r="AG498" s="370"/>
      <c r="AH498" s="370"/>
      <c r="AI498" s="370"/>
      <c r="AJ498" s="370"/>
      <c r="AK498" s="370"/>
      <c r="AL498" s="370"/>
      <c r="AM498" s="370"/>
      <c r="AN498" s="370"/>
      <c r="AO498" s="370"/>
      <c r="AP498" s="370"/>
      <c r="AQ498" s="370"/>
    </row>
    <row r="499">
      <c r="A499" s="370"/>
      <c r="B499" s="428"/>
      <c r="C499" s="428"/>
      <c r="D499" s="353"/>
      <c r="E499" s="353"/>
      <c r="F499" s="353"/>
      <c r="G499" s="375"/>
      <c r="H499" s="375"/>
      <c r="I499" s="375"/>
      <c r="J499" s="375"/>
      <c r="K499" s="375"/>
      <c r="L499" s="375"/>
      <c r="M499" s="375"/>
      <c r="N499" s="375"/>
      <c r="O499" s="375"/>
      <c r="P499" s="375"/>
      <c r="Q499" s="375"/>
      <c r="R499" s="375"/>
      <c r="S499" s="375"/>
      <c r="T499" s="375"/>
      <c r="U499" s="375"/>
      <c r="V499" s="375"/>
      <c r="W499" s="375"/>
      <c r="X499" s="375"/>
      <c r="Y499" s="375"/>
      <c r="Z499" s="375"/>
      <c r="AA499" s="375"/>
      <c r="AB499" s="370"/>
      <c r="AC499" s="370"/>
      <c r="AD499" s="370"/>
      <c r="AE499" s="370"/>
      <c r="AF499" s="370"/>
      <c r="AG499" s="370"/>
      <c r="AH499" s="370"/>
      <c r="AI499" s="370"/>
      <c r="AJ499" s="370"/>
      <c r="AK499" s="370"/>
      <c r="AL499" s="370"/>
      <c r="AM499" s="370"/>
      <c r="AN499" s="370"/>
      <c r="AO499" s="370"/>
      <c r="AP499" s="370"/>
      <c r="AQ499" s="370"/>
    </row>
    <row r="500">
      <c r="A500" s="370"/>
      <c r="B500" s="428"/>
      <c r="C500" s="428"/>
      <c r="D500" s="353"/>
      <c r="E500" s="353"/>
      <c r="F500" s="353"/>
      <c r="G500" s="375"/>
      <c r="H500" s="375"/>
      <c r="I500" s="375"/>
      <c r="J500" s="375"/>
      <c r="K500" s="375"/>
      <c r="L500" s="375"/>
      <c r="M500" s="375"/>
      <c r="N500" s="375"/>
      <c r="O500" s="375"/>
      <c r="P500" s="375"/>
      <c r="Q500" s="375"/>
      <c r="R500" s="375"/>
      <c r="S500" s="375"/>
      <c r="T500" s="375"/>
      <c r="U500" s="375"/>
      <c r="V500" s="375"/>
      <c r="W500" s="375"/>
      <c r="X500" s="375"/>
      <c r="Y500" s="375"/>
      <c r="Z500" s="375"/>
      <c r="AA500" s="375"/>
      <c r="AB500" s="370"/>
      <c r="AC500" s="370"/>
      <c r="AD500" s="370"/>
      <c r="AE500" s="370"/>
      <c r="AF500" s="370"/>
      <c r="AG500" s="370"/>
      <c r="AH500" s="370"/>
      <c r="AI500" s="370"/>
      <c r="AJ500" s="370"/>
      <c r="AK500" s="370"/>
      <c r="AL500" s="370"/>
      <c r="AM500" s="370"/>
      <c r="AN500" s="370"/>
      <c r="AO500" s="370"/>
      <c r="AP500" s="370"/>
      <c r="AQ500" s="370"/>
    </row>
    <row r="501">
      <c r="A501" s="370"/>
      <c r="B501" s="428"/>
      <c r="C501" s="428"/>
      <c r="D501" s="353"/>
      <c r="E501" s="353"/>
      <c r="F501" s="353"/>
      <c r="G501" s="375"/>
      <c r="H501" s="375"/>
      <c r="I501" s="375"/>
      <c r="J501" s="375"/>
      <c r="K501" s="375"/>
      <c r="L501" s="375"/>
      <c r="M501" s="375"/>
      <c r="N501" s="375"/>
      <c r="O501" s="375"/>
      <c r="P501" s="375"/>
      <c r="Q501" s="375"/>
      <c r="R501" s="375"/>
      <c r="S501" s="375"/>
      <c r="T501" s="375"/>
      <c r="U501" s="375"/>
      <c r="V501" s="375"/>
      <c r="W501" s="375"/>
      <c r="X501" s="375"/>
      <c r="Y501" s="375"/>
      <c r="Z501" s="375"/>
      <c r="AA501" s="375"/>
      <c r="AB501" s="370"/>
      <c r="AC501" s="370"/>
      <c r="AD501" s="370"/>
      <c r="AE501" s="370"/>
      <c r="AF501" s="370"/>
      <c r="AG501" s="370"/>
      <c r="AH501" s="370"/>
      <c r="AI501" s="370"/>
      <c r="AJ501" s="370"/>
      <c r="AK501" s="370"/>
      <c r="AL501" s="370"/>
      <c r="AM501" s="370"/>
      <c r="AN501" s="370"/>
      <c r="AO501" s="370"/>
      <c r="AP501" s="370"/>
      <c r="AQ501" s="370"/>
    </row>
    <row r="502">
      <c r="A502" s="370"/>
      <c r="B502" s="428"/>
      <c r="C502" s="428"/>
      <c r="D502" s="353"/>
      <c r="E502" s="353"/>
      <c r="F502" s="353"/>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0"/>
      <c r="AC502" s="370"/>
      <c r="AD502" s="370"/>
      <c r="AE502" s="370"/>
      <c r="AF502" s="370"/>
      <c r="AG502" s="370"/>
      <c r="AH502" s="370"/>
      <c r="AI502" s="370"/>
      <c r="AJ502" s="370"/>
      <c r="AK502" s="370"/>
      <c r="AL502" s="370"/>
      <c r="AM502" s="370"/>
      <c r="AN502" s="370"/>
      <c r="AO502" s="370"/>
      <c r="AP502" s="370"/>
      <c r="AQ502" s="370"/>
    </row>
    <row r="503">
      <c r="A503" s="370"/>
      <c r="B503" s="428"/>
      <c r="C503" s="428"/>
      <c r="D503" s="353"/>
      <c r="E503" s="353"/>
      <c r="F503" s="353"/>
      <c r="G503" s="375"/>
      <c r="H503" s="375"/>
      <c r="I503" s="375"/>
      <c r="J503" s="375"/>
      <c r="K503" s="375"/>
      <c r="L503" s="375"/>
      <c r="M503" s="375"/>
      <c r="N503" s="375"/>
      <c r="O503" s="375"/>
      <c r="P503" s="375"/>
      <c r="Q503" s="375"/>
      <c r="R503" s="375"/>
      <c r="S503" s="375"/>
      <c r="T503" s="375"/>
      <c r="U503" s="375"/>
      <c r="V503" s="375"/>
      <c r="W503" s="375"/>
      <c r="X503" s="375"/>
      <c r="Y503" s="375"/>
      <c r="Z503" s="375"/>
      <c r="AA503" s="375"/>
      <c r="AB503" s="370"/>
      <c r="AC503" s="370"/>
      <c r="AD503" s="370"/>
      <c r="AE503" s="370"/>
      <c r="AF503" s="370"/>
      <c r="AG503" s="370"/>
      <c r="AH503" s="370"/>
      <c r="AI503" s="370"/>
      <c r="AJ503" s="370"/>
      <c r="AK503" s="370"/>
      <c r="AL503" s="370"/>
      <c r="AM503" s="370"/>
      <c r="AN503" s="370"/>
      <c r="AO503" s="370"/>
      <c r="AP503" s="370"/>
      <c r="AQ503" s="370"/>
    </row>
    <row r="504">
      <c r="A504" s="370"/>
      <c r="B504" s="428"/>
      <c r="C504" s="428"/>
      <c r="D504" s="353"/>
      <c r="E504" s="353"/>
      <c r="F504" s="353"/>
      <c r="G504" s="375"/>
      <c r="H504" s="375"/>
      <c r="I504" s="375"/>
      <c r="J504" s="375"/>
      <c r="K504" s="375"/>
      <c r="L504" s="375"/>
      <c r="M504" s="375"/>
      <c r="N504" s="375"/>
      <c r="O504" s="375"/>
      <c r="P504" s="375"/>
      <c r="Q504" s="375"/>
      <c r="R504" s="375"/>
      <c r="S504" s="375"/>
      <c r="T504" s="375"/>
      <c r="U504" s="375"/>
      <c r="V504" s="375"/>
      <c r="W504" s="375"/>
      <c r="X504" s="375"/>
      <c r="Y504" s="375"/>
      <c r="Z504" s="375"/>
      <c r="AA504" s="375"/>
      <c r="AB504" s="370"/>
      <c r="AC504" s="370"/>
      <c r="AD504" s="370"/>
      <c r="AE504" s="370"/>
      <c r="AF504" s="370"/>
      <c r="AG504" s="370"/>
      <c r="AH504" s="370"/>
      <c r="AI504" s="370"/>
      <c r="AJ504" s="370"/>
      <c r="AK504" s="370"/>
      <c r="AL504" s="370"/>
      <c r="AM504" s="370"/>
      <c r="AN504" s="370"/>
      <c r="AO504" s="370"/>
      <c r="AP504" s="370"/>
      <c r="AQ504" s="370"/>
    </row>
    <row r="505">
      <c r="A505" s="370"/>
      <c r="B505" s="428"/>
      <c r="C505" s="428"/>
      <c r="D505" s="353"/>
      <c r="E505" s="353"/>
      <c r="F505" s="353"/>
      <c r="G505" s="375"/>
      <c r="H505" s="375"/>
      <c r="I505" s="375"/>
      <c r="J505" s="375"/>
      <c r="K505" s="375"/>
      <c r="L505" s="375"/>
      <c r="M505" s="375"/>
      <c r="N505" s="375"/>
      <c r="O505" s="375"/>
      <c r="P505" s="375"/>
      <c r="Q505" s="375"/>
      <c r="R505" s="375"/>
      <c r="S505" s="375"/>
      <c r="T505" s="375"/>
      <c r="U505" s="375"/>
      <c r="V505" s="375"/>
      <c r="W505" s="375"/>
      <c r="X505" s="375"/>
      <c r="Y505" s="375"/>
      <c r="Z505" s="375"/>
      <c r="AA505" s="375"/>
      <c r="AB505" s="370"/>
      <c r="AC505" s="370"/>
      <c r="AD505" s="370"/>
      <c r="AE505" s="370"/>
      <c r="AF505" s="370"/>
      <c r="AG505" s="370"/>
      <c r="AH505" s="370"/>
      <c r="AI505" s="370"/>
      <c r="AJ505" s="370"/>
      <c r="AK505" s="370"/>
      <c r="AL505" s="370"/>
      <c r="AM505" s="370"/>
      <c r="AN505" s="370"/>
      <c r="AO505" s="370"/>
      <c r="AP505" s="370"/>
      <c r="AQ505" s="370"/>
    </row>
    <row r="506">
      <c r="A506" s="370"/>
      <c r="B506" s="428"/>
      <c r="C506" s="428"/>
      <c r="D506" s="353"/>
      <c r="E506" s="353"/>
      <c r="F506" s="353"/>
      <c r="G506" s="375"/>
      <c r="H506" s="375"/>
      <c r="I506" s="375"/>
      <c r="J506" s="375"/>
      <c r="K506" s="375"/>
      <c r="L506" s="375"/>
      <c r="M506" s="375"/>
      <c r="N506" s="375"/>
      <c r="O506" s="375"/>
      <c r="P506" s="375"/>
      <c r="Q506" s="375"/>
      <c r="R506" s="375"/>
      <c r="S506" s="375"/>
      <c r="T506" s="375"/>
      <c r="U506" s="375"/>
      <c r="V506" s="375"/>
      <c r="W506" s="375"/>
      <c r="X506" s="375"/>
      <c r="Y506" s="375"/>
      <c r="Z506" s="375"/>
      <c r="AA506" s="375"/>
      <c r="AB506" s="370"/>
      <c r="AC506" s="370"/>
      <c r="AD506" s="370"/>
      <c r="AE506" s="370"/>
      <c r="AF506" s="370"/>
      <c r="AG506" s="370"/>
      <c r="AH506" s="370"/>
      <c r="AI506" s="370"/>
      <c r="AJ506" s="370"/>
      <c r="AK506" s="370"/>
      <c r="AL506" s="370"/>
      <c r="AM506" s="370"/>
      <c r="AN506" s="370"/>
      <c r="AO506" s="370"/>
      <c r="AP506" s="370"/>
      <c r="AQ506" s="370"/>
    </row>
    <row r="507">
      <c r="A507" s="370"/>
      <c r="B507" s="428"/>
      <c r="C507" s="428"/>
      <c r="D507" s="353"/>
      <c r="E507" s="353"/>
      <c r="F507" s="353"/>
      <c r="G507" s="375"/>
      <c r="H507" s="375"/>
      <c r="I507" s="375"/>
      <c r="J507" s="375"/>
      <c r="K507" s="375"/>
      <c r="L507" s="375"/>
      <c r="M507" s="375"/>
      <c r="N507" s="375"/>
      <c r="O507" s="375"/>
      <c r="P507" s="375"/>
      <c r="Q507" s="375"/>
      <c r="R507" s="375"/>
      <c r="S507" s="375"/>
      <c r="T507" s="375"/>
      <c r="U507" s="375"/>
      <c r="V507" s="375"/>
      <c r="W507" s="375"/>
      <c r="X507" s="375"/>
      <c r="Y507" s="375"/>
      <c r="Z507" s="375"/>
      <c r="AA507" s="375"/>
      <c r="AB507" s="370"/>
      <c r="AC507" s="370"/>
      <c r="AD507" s="370"/>
      <c r="AE507" s="370"/>
      <c r="AF507" s="370"/>
      <c r="AG507" s="370"/>
      <c r="AH507" s="370"/>
      <c r="AI507" s="370"/>
      <c r="AJ507" s="370"/>
      <c r="AK507" s="370"/>
      <c r="AL507" s="370"/>
      <c r="AM507" s="370"/>
      <c r="AN507" s="370"/>
      <c r="AO507" s="370"/>
      <c r="AP507" s="370"/>
      <c r="AQ507" s="370"/>
    </row>
    <row r="508">
      <c r="A508" s="370"/>
      <c r="B508" s="428"/>
      <c r="C508" s="428"/>
      <c r="D508" s="353"/>
      <c r="E508" s="353"/>
      <c r="F508" s="353"/>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0"/>
      <c r="AC508" s="370"/>
      <c r="AD508" s="370"/>
      <c r="AE508" s="370"/>
      <c r="AF508" s="370"/>
      <c r="AG508" s="370"/>
      <c r="AH508" s="370"/>
      <c r="AI508" s="370"/>
      <c r="AJ508" s="370"/>
      <c r="AK508" s="370"/>
      <c r="AL508" s="370"/>
      <c r="AM508" s="370"/>
      <c r="AN508" s="370"/>
      <c r="AO508" s="370"/>
      <c r="AP508" s="370"/>
      <c r="AQ508" s="370"/>
    </row>
    <row r="509">
      <c r="A509" s="370"/>
      <c r="B509" s="428"/>
      <c r="C509" s="428"/>
      <c r="D509" s="353"/>
      <c r="E509" s="353"/>
      <c r="F509" s="353"/>
      <c r="G509" s="375"/>
      <c r="H509" s="375"/>
      <c r="I509" s="375"/>
      <c r="J509" s="375"/>
      <c r="K509" s="375"/>
      <c r="L509" s="375"/>
      <c r="M509" s="375"/>
      <c r="N509" s="375"/>
      <c r="O509" s="375"/>
      <c r="P509" s="375"/>
      <c r="Q509" s="375"/>
      <c r="R509" s="375"/>
      <c r="S509" s="375"/>
      <c r="T509" s="375"/>
      <c r="U509" s="375"/>
      <c r="V509" s="375"/>
      <c r="W509" s="375"/>
      <c r="X509" s="375"/>
      <c r="Y509" s="375"/>
      <c r="Z509" s="375"/>
      <c r="AA509" s="375"/>
      <c r="AB509" s="370"/>
      <c r="AC509" s="370"/>
      <c r="AD509" s="370"/>
      <c r="AE509" s="370"/>
      <c r="AF509" s="370"/>
      <c r="AG509" s="370"/>
      <c r="AH509" s="370"/>
      <c r="AI509" s="370"/>
      <c r="AJ509" s="370"/>
      <c r="AK509" s="370"/>
      <c r="AL509" s="370"/>
      <c r="AM509" s="370"/>
      <c r="AN509" s="370"/>
      <c r="AO509" s="370"/>
      <c r="AP509" s="370"/>
      <c r="AQ509" s="370"/>
    </row>
    <row r="510">
      <c r="A510" s="370"/>
      <c r="B510" s="428"/>
      <c r="C510" s="428"/>
      <c r="D510" s="353"/>
      <c r="E510" s="353"/>
      <c r="F510" s="353"/>
      <c r="G510" s="375"/>
      <c r="H510" s="375"/>
      <c r="I510" s="375"/>
      <c r="J510" s="375"/>
      <c r="K510" s="375"/>
      <c r="L510" s="375"/>
      <c r="M510" s="375"/>
      <c r="N510" s="375"/>
      <c r="O510" s="375"/>
      <c r="P510" s="375"/>
      <c r="Q510" s="375"/>
      <c r="R510" s="375"/>
      <c r="S510" s="375"/>
      <c r="T510" s="375"/>
      <c r="U510" s="375"/>
      <c r="V510" s="375"/>
      <c r="W510" s="375"/>
      <c r="X510" s="375"/>
      <c r="Y510" s="375"/>
      <c r="Z510" s="375"/>
      <c r="AA510" s="375"/>
      <c r="AB510" s="370"/>
      <c r="AC510" s="370"/>
      <c r="AD510" s="370"/>
      <c r="AE510" s="370"/>
      <c r="AF510" s="370"/>
      <c r="AG510" s="370"/>
      <c r="AH510" s="370"/>
      <c r="AI510" s="370"/>
      <c r="AJ510" s="370"/>
      <c r="AK510" s="370"/>
      <c r="AL510" s="370"/>
      <c r="AM510" s="370"/>
      <c r="AN510" s="370"/>
      <c r="AO510" s="370"/>
      <c r="AP510" s="370"/>
      <c r="AQ510" s="370"/>
    </row>
    <row r="511">
      <c r="A511" s="370"/>
      <c r="B511" s="428"/>
      <c r="C511" s="428"/>
      <c r="D511" s="353"/>
      <c r="E511" s="353"/>
      <c r="F511" s="353"/>
      <c r="G511" s="375"/>
      <c r="H511" s="375"/>
      <c r="I511" s="375"/>
      <c r="J511" s="375"/>
      <c r="K511" s="375"/>
      <c r="L511" s="375"/>
      <c r="M511" s="375"/>
      <c r="N511" s="375"/>
      <c r="O511" s="375"/>
      <c r="P511" s="375"/>
      <c r="Q511" s="375"/>
      <c r="R511" s="375"/>
      <c r="S511" s="375"/>
      <c r="T511" s="375"/>
      <c r="U511" s="375"/>
      <c r="V511" s="375"/>
      <c r="W511" s="375"/>
      <c r="X511" s="375"/>
      <c r="Y511" s="375"/>
      <c r="Z511" s="375"/>
      <c r="AA511" s="375"/>
      <c r="AB511" s="370"/>
      <c r="AC511" s="370"/>
      <c r="AD511" s="370"/>
      <c r="AE511" s="370"/>
      <c r="AF511" s="370"/>
      <c r="AG511" s="370"/>
      <c r="AH511" s="370"/>
      <c r="AI511" s="370"/>
      <c r="AJ511" s="370"/>
      <c r="AK511" s="370"/>
      <c r="AL511" s="370"/>
      <c r="AM511" s="370"/>
      <c r="AN511" s="370"/>
      <c r="AO511" s="370"/>
      <c r="AP511" s="370"/>
      <c r="AQ511" s="370"/>
    </row>
    <row r="512">
      <c r="A512" s="370"/>
      <c r="B512" s="428"/>
      <c r="C512" s="428"/>
      <c r="D512" s="353"/>
      <c r="E512" s="353"/>
      <c r="F512" s="353"/>
      <c r="G512" s="375"/>
      <c r="H512" s="375"/>
      <c r="I512" s="375"/>
      <c r="J512" s="375"/>
      <c r="K512" s="375"/>
      <c r="L512" s="375"/>
      <c r="M512" s="375"/>
      <c r="N512" s="375"/>
      <c r="O512" s="375"/>
      <c r="P512" s="375"/>
      <c r="Q512" s="375"/>
      <c r="R512" s="375"/>
      <c r="S512" s="375"/>
      <c r="T512" s="375"/>
      <c r="U512" s="375"/>
      <c r="V512" s="375"/>
      <c r="W512" s="375"/>
      <c r="X512" s="375"/>
      <c r="Y512" s="375"/>
      <c r="Z512" s="375"/>
      <c r="AA512" s="375"/>
      <c r="AB512" s="370"/>
      <c r="AC512" s="370"/>
      <c r="AD512" s="370"/>
      <c r="AE512" s="370"/>
      <c r="AF512" s="370"/>
      <c r="AG512" s="370"/>
      <c r="AH512" s="370"/>
      <c r="AI512" s="370"/>
      <c r="AJ512" s="370"/>
      <c r="AK512" s="370"/>
      <c r="AL512" s="370"/>
      <c r="AM512" s="370"/>
      <c r="AN512" s="370"/>
      <c r="AO512" s="370"/>
      <c r="AP512" s="370"/>
      <c r="AQ512" s="370"/>
    </row>
    <row r="513">
      <c r="A513" s="370"/>
      <c r="B513" s="428"/>
      <c r="C513" s="428"/>
      <c r="D513" s="353"/>
      <c r="E513" s="353"/>
      <c r="F513" s="353"/>
      <c r="G513" s="375"/>
      <c r="H513" s="375"/>
      <c r="I513" s="375"/>
      <c r="J513" s="375"/>
      <c r="K513" s="375"/>
      <c r="L513" s="375"/>
      <c r="M513" s="375"/>
      <c r="N513" s="375"/>
      <c r="O513" s="375"/>
      <c r="P513" s="375"/>
      <c r="Q513" s="375"/>
      <c r="R513" s="375"/>
      <c r="S513" s="375"/>
      <c r="T513" s="375"/>
      <c r="U513" s="375"/>
      <c r="V513" s="375"/>
      <c r="W513" s="375"/>
      <c r="X513" s="375"/>
      <c r="Y513" s="375"/>
      <c r="Z513" s="375"/>
      <c r="AA513" s="375"/>
      <c r="AB513" s="370"/>
      <c r="AC513" s="370"/>
      <c r="AD513" s="370"/>
      <c r="AE513" s="370"/>
      <c r="AF513" s="370"/>
      <c r="AG513" s="370"/>
      <c r="AH513" s="370"/>
      <c r="AI513" s="370"/>
      <c r="AJ513" s="370"/>
      <c r="AK513" s="370"/>
      <c r="AL513" s="370"/>
      <c r="AM513" s="370"/>
      <c r="AN513" s="370"/>
      <c r="AO513" s="370"/>
      <c r="AP513" s="370"/>
      <c r="AQ513" s="370"/>
    </row>
    <row r="514">
      <c r="A514" s="370"/>
      <c r="B514" s="428"/>
      <c r="C514" s="428"/>
      <c r="D514" s="353"/>
      <c r="E514" s="353"/>
      <c r="F514" s="353"/>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0"/>
      <c r="AC514" s="370"/>
      <c r="AD514" s="370"/>
      <c r="AE514" s="370"/>
      <c r="AF514" s="370"/>
      <c r="AG514" s="370"/>
      <c r="AH514" s="370"/>
      <c r="AI514" s="370"/>
      <c r="AJ514" s="370"/>
      <c r="AK514" s="370"/>
      <c r="AL514" s="370"/>
      <c r="AM514" s="370"/>
      <c r="AN514" s="370"/>
      <c r="AO514" s="370"/>
      <c r="AP514" s="370"/>
      <c r="AQ514" s="370"/>
    </row>
    <row r="515">
      <c r="A515" s="370"/>
      <c r="B515" s="428"/>
      <c r="C515" s="428"/>
      <c r="D515" s="353"/>
      <c r="E515" s="353"/>
      <c r="F515" s="353"/>
      <c r="G515" s="375"/>
      <c r="H515" s="375"/>
      <c r="I515" s="375"/>
      <c r="J515" s="375"/>
      <c r="K515" s="375"/>
      <c r="L515" s="375"/>
      <c r="M515" s="375"/>
      <c r="N515" s="375"/>
      <c r="O515" s="375"/>
      <c r="P515" s="375"/>
      <c r="Q515" s="375"/>
      <c r="R515" s="375"/>
      <c r="S515" s="375"/>
      <c r="T515" s="375"/>
      <c r="U515" s="375"/>
      <c r="V515" s="375"/>
      <c r="W515" s="375"/>
      <c r="X515" s="375"/>
      <c r="Y515" s="375"/>
      <c r="Z515" s="375"/>
      <c r="AA515" s="375"/>
      <c r="AB515" s="370"/>
      <c r="AC515" s="370"/>
      <c r="AD515" s="370"/>
      <c r="AE515" s="370"/>
      <c r="AF515" s="370"/>
      <c r="AG515" s="370"/>
      <c r="AH515" s="370"/>
      <c r="AI515" s="370"/>
      <c r="AJ515" s="370"/>
      <c r="AK515" s="370"/>
      <c r="AL515" s="370"/>
      <c r="AM515" s="370"/>
      <c r="AN515" s="370"/>
      <c r="AO515" s="370"/>
      <c r="AP515" s="370"/>
      <c r="AQ515" s="370"/>
    </row>
    <row r="516">
      <c r="A516" s="370"/>
      <c r="B516" s="428"/>
      <c r="C516" s="428"/>
      <c r="D516" s="353"/>
      <c r="E516" s="353"/>
      <c r="F516" s="353"/>
      <c r="G516" s="375"/>
      <c r="H516" s="375"/>
      <c r="I516" s="375"/>
      <c r="J516" s="375"/>
      <c r="K516" s="375"/>
      <c r="L516" s="375"/>
      <c r="M516" s="375"/>
      <c r="N516" s="375"/>
      <c r="O516" s="375"/>
      <c r="P516" s="375"/>
      <c r="Q516" s="375"/>
      <c r="R516" s="375"/>
      <c r="S516" s="375"/>
      <c r="T516" s="375"/>
      <c r="U516" s="375"/>
      <c r="V516" s="375"/>
      <c r="W516" s="375"/>
      <c r="X516" s="375"/>
      <c r="Y516" s="375"/>
      <c r="Z516" s="375"/>
      <c r="AA516" s="375"/>
      <c r="AB516" s="370"/>
      <c r="AC516" s="370"/>
      <c r="AD516" s="370"/>
      <c r="AE516" s="370"/>
      <c r="AF516" s="370"/>
      <c r="AG516" s="370"/>
      <c r="AH516" s="370"/>
      <c r="AI516" s="370"/>
      <c r="AJ516" s="370"/>
      <c r="AK516" s="370"/>
      <c r="AL516" s="370"/>
      <c r="AM516" s="370"/>
      <c r="AN516" s="370"/>
      <c r="AO516" s="370"/>
      <c r="AP516" s="370"/>
      <c r="AQ516" s="370"/>
    </row>
    <row r="517">
      <c r="A517" s="370"/>
      <c r="B517" s="428"/>
      <c r="C517" s="428"/>
      <c r="D517" s="353"/>
      <c r="E517" s="353"/>
      <c r="F517" s="353"/>
      <c r="G517" s="375"/>
      <c r="H517" s="375"/>
      <c r="I517" s="375"/>
      <c r="J517" s="375"/>
      <c r="K517" s="375"/>
      <c r="L517" s="375"/>
      <c r="M517" s="375"/>
      <c r="N517" s="375"/>
      <c r="O517" s="375"/>
      <c r="P517" s="375"/>
      <c r="Q517" s="375"/>
      <c r="R517" s="375"/>
      <c r="S517" s="375"/>
      <c r="T517" s="375"/>
      <c r="U517" s="375"/>
      <c r="V517" s="375"/>
      <c r="W517" s="375"/>
      <c r="X517" s="375"/>
      <c r="Y517" s="375"/>
      <c r="Z517" s="375"/>
      <c r="AA517" s="375"/>
      <c r="AB517" s="370"/>
      <c r="AC517" s="370"/>
      <c r="AD517" s="370"/>
      <c r="AE517" s="370"/>
      <c r="AF517" s="370"/>
      <c r="AG517" s="370"/>
      <c r="AH517" s="370"/>
      <c r="AI517" s="370"/>
      <c r="AJ517" s="370"/>
      <c r="AK517" s="370"/>
      <c r="AL517" s="370"/>
      <c r="AM517" s="370"/>
      <c r="AN517" s="370"/>
      <c r="AO517" s="370"/>
      <c r="AP517" s="370"/>
      <c r="AQ517" s="370"/>
    </row>
    <row r="518">
      <c r="A518" s="370"/>
      <c r="B518" s="428"/>
      <c r="C518" s="428"/>
      <c r="D518" s="353"/>
      <c r="E518" s="353"/>
      <c r="F518" s="353"/>
      <c r="G518" s="375"/>
      <c r="H518" s="375"/>
      <c r="I518" s="375"/>
      <c r="J518" s="375"/>
      <c r="K518" s="375"/>
      <c r="L518" s="375"/>
      <c r="M518" s="375"/>
      <c r="N518" s="375"/>
      <c r="O518" s="375"/>
      <c r="P518" s="375"/>
      <c r="Q518" s="375"/>
      <c r="R518" s="375"/>
      <c r="S518" s="375"/>
      <c r="T518" s="375"/>
      <c r="U518" s="375"/>
      <c r="V518" s="375"/>
      <c r="W518" s="375"/>
      <c r="X518" s="375"/>
      <c r="Y518" s="375"/>
      <c r="Z518" s="375"/>
      <c r="AA518" s="375"/>
      <c r="AB518" s="370"/>
      <c r="AC518" s="370"/>
      <c r="AD518" s="370"/>
      <c r="AE518" s="370"/>
      <c r="AF518" s="370"/>
      <c r="AG518" s="370"/>
      <c r="AH518" s="370"/>
      <c r="AI518" s="370"/>
      <c r="AJ518" s="370"/>
      <c r="AK518" s="370"/>
      <c r="AL518" s="370"/>
      <c r="AM518" s="370"/>
      <c r="AN518" s="370"/>
      <c r="AO518" s="370"/>
      <c r="AP518" s="370"/>
      <c r="AQ518" s="370"/>
    </row>
    <row r="519">
      <c r="A519" s="370"/>
      <c r="B519" s="428"/>
      <c r="C519" s="428"/>
      <c r="D519" s="353"/>
      <c r="E519" s="353"/>
      <c r="F519" s="353"/>
      <c r="G519" s="375"/>
      <c r="H519" s="375"/>
      <c r="I519" s="375"/>
      <c r="J519" s="375"/>
      <c r="K519" s="375"/>
      <c r="L519" s="375"/>
      <c r="M519" s="375"/>
      <c r="N519" s="375"/>
      <c r="O519" s="375"/>
      <c r="P519" s="375"/>
      <c r="Q519" s="375"/>
      <c r="R519" s="375"/>
      <c r="S519" s="375"/>
      <c r="T519" s="375"/>
      <c r="U519" s="375"/>
      <c r="V519" s="375"/>
      <c r="W519" s="375"/>
      <c r="X519" s="375"/>
      <c r="Y519" s="375"/>
      <c r="Z519" s="375"/>
      <c r="AA519" s="375"/>
      <c r="AB519" s="370"/>
      <c r="AC519" s="370"/>
      <c r="AD519" s="370"/>
      <c r="AE519" s="370"/>
      <c r="AF519" s="370"/>
      <c r="AG519" s="370"/>
      <c r="AH519" s="370"/>
      <c r="AI519" s="370"/>
      <c r="AJ519" s="370"/>
      <c r="AK519" s="370"/>
      <c r="AL519" s="370"/>
      <c r="AM519" s="370"/>
      <c r="AN519" s="370"/>
      <c r="AO519" s="370"/>
      <c r="AP519" s="370"/>
      <c r="AQ519" s="370"/>
    </row>
    <row r="520">
      <c r="A520" s="370"/>
      <c r="B520" s="428"/>
      <c r="C520" s="428"/>
      <c r="D520" s="353"/>
      <c r="E520" s="353"/>
      <c r="F520" s="353"/>
      <c r="G520" s="375"/>
      <c r="H520" s="375"/>
      <c r="I520" s="375"/>
      <c r="J520" s="375"/>
      <c r="K520" s="375"/>
      <c r="L520" s="375"/>
      <c r="M520" s="375"/>
      <c r="N520" s="375"/>
      <c r="O520" s="375"/>
      <c r="P520" s="375"/>
      <c r="Q520" s="375"/>
      <c r="R520" s="375"/>
      <c r="S520" s="375"/>
      <c r="T520" s="375"/>
      <c r="U520" s="375"/>
      <c r="V520" s="375"/>
      <c r="W520" s="375"/>
      <c r="X520" s="375"/>
      <c r="Y520" s="375"/>
      <c r="Z520" s="375"/>
      <c r="AA520" s="375"/>
      <c r="AB520" s="370"/>
      <c r="AC520" s="370"/>
      <c r="AD520" s="370"/>
      <c r="AE520" s="370"/>
      <c r="AF520" s="370"/>
      <c r="AG520" s="370"/>
      <c r="AH520" s="370"/>
      <c r="AI520" s="370"/>
      <c r="AJ520" s="370"/>
      <c r="AK520" s="370"/>
      <c r="AL520" s="370"/>
      <c r="AM520" s="370"/>
      <c r="AN520" s="370"/>
      <c r="AO520" s="370"/>
      <c r="AP520" s="370"/>
      <c r="AQ520" s="370"/>
    </row>
    <row r="521">
      <c r="A521" s="370"/>
      <c r="B521" s="428"/>
      <c r="C521" s="428"/>
      <c r="D521" s="353"/>
      <c r="E521" s="353"/>
      <c r="F521" s="353"/>
      <c r="G521" s="375"/>
      <c r="H521" s="375"/>
      <c r="I521" s="375"/>
      <c r="J521" s="375"/>
      <c r="K521" s="375"/>
      <c r="L521" s="375"/>
      <c r="M521" s="375"/>
      <c r="N521" s="375"/>
      <c r="O521" s="375"/>
      <c r="P521" s="375"/>
      <c r="Q521" s="375"/>
      <c r="R521" s="375"/>
      <c r="S521" s="375"/>
      <c r="T521" s="375"/>
      <c r="U521" s="375"/>
      <c r="V521" s="375"/>
      <c r="W521" s="375"/>
      <c r="X521" s="375"/>
      <c r="Y521" s="375"/>
      <c r="Z521" s="375"/>
      <c r="AA521" s="375"/>
      <c r="AB521" s="370"/>
      <c r="AC521" s="370"/>
      <c r="AD521" s="370"/>
      <c r="AE521" s="370"/>
      <c r="AF521" s="370"/>
      <c r="AG521" s="370"/>
      <c r="AH521" s="370"/>
      <c r="AI521" s="370"/>
      <c r="AJ521" s="370"/>
      <c r="AK521" s="370"/>
      <c r="AL521" s="370"/>
      <c r="AM521" s="370"/>
      <c r="AN521" s="370"/>
      <c r="AO521" s="370"/>
      <c r="AP521" s="370"/>
      <c r="AQ521" s="370"/>
    </row>
    <row r="522">
      <c r="A522" s="370"/>
      <c r="B522" s="428"/>
      <c r="C522" s="428"/>
      <c r="D522" s="353"/>
      <c r="E522" s="353"/>
      <c r="F522" s="353"/>
      <c r="G522" s="375"/>
      <c r="H522" s="375"/>
      <c r="I522" s="375"/>
      <c r="J522" s="375"/>
      <c r="K522" s="375"/>
      <c r="L522" s="375"/>
      <c r="M522" s="375"/>
      <c r="N522" s="375"/>
      <c r="O522" s="375"/>
      <c r="P522" s="375"/>
      <c r="Q522" s="375"/>
      <c r="R522" s="375"/>
      <c r="S522" s="375"/>
      <c r="T522" s="375"/>
      <c r="U522" s="375"/>
      <c r="V522" s="375"/>
      <c r="W522" s="375"/>
      <c r="X522" s="375"/>
      <c r="Y522" s="375"/>
      <c r="Z522" s="375"/>
      <c r="AA522" s="375"/>
      <c r="AB522" s="370"/>
      <c r="AC522" s="370"/>
      <c r="AD522" s="370"/>
      <c r="AE522" s="370"/>
      <c r="AF522" s="370"/>
      <c r="AG522" s="370"/>
      <c r="AH522" s="370"/>
      <c r="AI522" s="370"/>
      <c r="AJ522" s="370"/>
      <c r="AK522" s="370"/>
      <c r="AL522" s="370"/>
      <c r="AM522" s="370"/>
      <c r="AN522" s="370"/>
      <c r="AO522" s="370"/>
      <c r="AP522" s="370"/>
      <c r="AQ522" s="370"/>
    </row>
    <row r="523">
      <c r="A523" s="370"/>
      <c r="B523" s="428"/>
      <c r="C523" s="428"/>
      <c r="D523" s="353"/>
      <c r="E523" s="353"/>
      <c r="F523" s="353"/>
      <c r="G523" s="375"/>
      <c r="H523" s="375"/>
      <c r="I523" s="375"/>
      <c r="J523" s="375"/>
      <c r="K523" s="375"/>
      <c r="L523" s="375"/>
      <c r="M523" s="375"/>
      <c r="N523" s="375"/>
      <c r="O523" s="375"/>
      <c r="P523" s="375"/>
      <c r="Q523" s="375"/>
      <c r="R523" s="375"/>
      <c r="S523" s="375"/>
      <c r="T523" s="375"/>
      <c r="U523" s="375"/>
      <c r="V523" s="375"/>
      <c r="W523" s="375"/>
      <c r="X523" s="375"/>
      <c r="Y523" s="375"/>
      <c r="Z523" s="375"/>
      <c r="AA523" s="375"/>
      <c r="AB523" s="370"/>
      <c r="AC523" s="370"/>
      <c r="AD523" s="370"/>
      <c r="AE523" s="370"/>
      <c r="AF523" s="370"/>
      <c r="AG523" s="370"/>
      <c r="AH523" s="370"/>
      <c r="AI523" s="370"/>
      <c r="AJ523" s="370"/>
      <c r="AK523" s="370"/>
      <c r="AL523" s="370"/>
      <c r="AM523" s="370"/>
      <c r="AN523" s="370"/>
      <c r="AO523" s="370"/>
      <c r="AP523" s="370"/>
      <c r="AQ523" s="370"/>
    </row>
    <row r="524">
      <c r="A524" s="370"/>
      <c r="B524" s="428"/>
      <c r="C524" s="428"/>
      <c r="D524" s="353"/>
      <c r="E524" s="353"/>
      <c r="F524" s="353"/>
      <c r="G524" s="375"/>
      <c r="H524" s="375"/>
      <c r="I524" s="375"/>
      <c r="J524" s="375"/>
      <c r="K524" s="375"/>
      <c r="L524" s="375"/>
      <c r="M524" s="375"/>
      <c r="N524" s="375"/>
      <c r="O524" s="375"/>
      <c r="P524" s="375"/>
      <c r="Q524" s="375"/>
      <c r="R524" s="375"/>
      <c r="S524" s="375"/>
      <c r="T524" s="375"/>
      <c r="U524" s="375"/>
      <c r="V524" s="375"/>
      <c r="W524" s="375"/>
      <c r="X524" s="375"/>
      <c r="Y524" s="375"/>
      <c r="Z524" s="375"/>
      <c r="AA524" s="375"/>
      <c r="AB524" s="370"/>
      <c r="AC524" s="370"/>
      <c r="AD524" s="370"/>
      <c r="AE524" s="370"/>
      <c r="AF524" s="370"/>
      <c r="AG524" s="370"/>
      <c r="AH524" s="370"/>
      <c r="AI524" s="370"/>
      <c r="AJ524" s="370"/>
      <c r="AK524" s="370"/>
      <c r="AL524" s="370"/>
      <c r="AM524" s="370"/>
      <c r="AN524" s="370"/>
      <c r="AO524" s="370"/>
      <c r="AP524" s="370"/>
      <c r="AQ524" s="370"/>
    </row>
    <row r="525">
      <c r="A525" s="370"/>
      <c r="B525" s="428"/>
      <c r="C525" s="428"/>
      <c r="D525" s="353"/>
      <c r="E525" s="353"/>
      <c r="F525" s="353"/>
      <c r="G525" s="375"/>
      <c r="H525" s="375"/>
      <c r="I525" s="375"/>
      <c r="J525" s="375"/>
      <c r="K525" s="375"/>
      <c r="L525" s="375"/>
      <c r="M525" s="375"/>
      <c r="N525" s="375"/>
      <c r="O525" s="375"/>
      <c r="P525" s="375"/>
      <c r="Q525" s="375"/>
      <c r="R525" s="375"/>
      <c r="S525" s="375"/>
      <c r="T525" s="375"/>
      <c r="U525" s="375"/>
      <c r="V525" s="375"/>
      <c r="W525" s="375"/>
      <c r="X525" s="375"/>
      <c r="Y525" s="375"/>
      <c r="Z525" s="375"/>
      <c r="AA525" s="375"/>
      <c r="AB525" s="370"/>
      <c r="AC525" s="370"/>
      <c r="AD525" s="370"/>
      <c r="AE525" s="370"/>
      <c r="AF525" s="370"/>
      <c r="AG525" s="370"/>
      <c r="AH525" s="370"/>
      <c r="AI525" s="370"/>
      <c r="AJ525" s="370"/>
      <c r="AK525" s="370"/>
      <c r="AL525" s="370"/>
      <c r="AM525" s="370"/>
      <c r="AN525" s="370"/>
      <c r="AO525" s="370"/>
      <c r="AP525" s="370"/>
      <c r="AQ525" s="370"/>
    </row>
    <row r="526">
      <c r="A526" s="370"/>
      <c r="B526" s="428"/>
      <c r="C526" s="428"/>
      <c r="D526" s="353"/>
      <c r="E526" s="353"/>
      <c r="F526" s="353"/>
      <c r="G526" s="375"/>
      <c r="H526" s="375"/>
      <c r="I526" s="375"/>
      <c r="J526" s="375"/>
      <c r="K526" s="375"/>
      <c r="L526" s="375"/>
      <c r="M526" s="375"/>
      <c r="N526" s="375"/>
      <c r="O526" s="375"/>
      <c r="P526" s="375"/>
      <c r="Q526" s="375"/>
      <c r="R526" s="375"/>
      <c r="S526" s="375"/>
      <c r="T526" s="375"/>
      <c r="U526" s="375"/>
      <c r="V526" s="375"/>
      <c r="W526" s="375"/>
      <c r="X526" s="375"/>
      <c r="Y526" s="375"/>
      <c r="Z526" s="375"/>
      <c r="AA526" s="375"/>
      <c r="AB526" s="370"/>
      <c r="AC526" s="370"/>
      <c r="AD526" s="370"/>
      <c r="AE526" s="370"/>
      <c r="AF526" s="370"/>
      <c r="AG526" s="370"/>
      <c r="AH526" s="370"/>
      <c r="AI526" s="370"/>
      <c r="AJ526" s="370"/>
      <c r="AK526" s="370"/>
      <c r="AL526" s="370"/>
      <c r="AM526" s="370"/>
      <c r="AN526" s="370"/>
      <c r="AO526" s="370"/>
      <c r="AP526" s="370"/>
      <c r="AQ526" s="370"/>
    </row>
    <row r="527">
      <c r="A527" s="370"/>
      <c r="B527" s="428"/>
      <c r="C527" s="428"/>
      <c r="D527" s="353"/>
      <c r="E527" s="353"/>
      <c r="F527" s="353"/>
      <c r="G527" s="375"/>
      <c r="H527" s="375"/>
      <c r="I527" s="375"/>
      <c r="J527" s="375"/>
      <c r="K527" s="375"/>
      <c r="L527" s="375"/>
      <c r="M527" s="375"/>
      <c r="N527" s="375"/>
      <c r="O527" s="375"/>
      <c r="P527" s="375"/>
      <c r="Q527" s="375"/>
      <c r="R527" s="375"/>
      <c r="S527" s="375"/>
      <c r="T527" s="375"/>
      <c r="U527" s="375"/>
      <c r="V527" s="375"/>
      <c r="W527" s="375"/>
      <c r="X527" s="375"/>
      <c r="Y527" s="375"/>
      <c r="Z527" s="375"/>
      <c r="AA527" s="375"/>
      <c r="AB527" s="370"/>
      <c r="AC527" s="370"/>
      <c r="AD527" s="370"/>
      <c r="AE527" s="370"/>
      <c r="AF527" s="370"/>
      <c r="AG527" s="370"/>
      <c r="AH527" s="370"/>
      <c r="AI527" s="370"/>
      <c r="AJ527" s="370"/>
      <c r="AK527" s="370"/>
      <c r="AL527" s="370"/>
      <c r="AM527" s="370"/>
      <c r="AN527" s="370"/>
      <c r="AO527" s="370"/>
      <c r="AP527" s="370"/>
      <c r="AQ527" s="370"/>
    </row>
    <row r="528">
      <c r="A528" s="370"/>
      <c r="B528" s="428"/>
      <c r="C528" s="428"/>
      <c r="D528" s="353"/>
      <c r="E528" s="353"/>
      <c r="F528" s="353"/>
      <c r="G528" s="375"/>
      <c r="H528" s="375"/>
      <c r="I528" s="375"/>
      <c r="J528" s="375"/>
      <c r="K528" s="375"/>
      <c r="L528" s="375"/>
      <c r="M528" s="375"/>
      <c r="N528" s="375"/>
      <c r="O528" s="375"/>
      <c r="P528" s="375"/>
      <c r="Q528" s="375"/>
      <c r="R528" s="375"/>
      <c r="S528" s="375"/>
      <c r="T528" s="375"/>
      <c r="U528" s="375"/>
      <c r="V528" s="375"/>
      <c r="W528" s="375"/>
      <c r="X528" s="375"/>
      <c r="Y528" s="375"/>
      <c r="Z528" s="375"/>
      <c r="AA528" s="375"/>
      <c r="AB528" s="370"/>
      <c r="AC528" s="370"/>
      <c r="AD528" s="370"/>
      <c r="AE528" s="370"/>
      <c r="AF528" s="370"/>
      <c r="AG528" s="370"/>
      <c r="AH528" s="370"/>
      <c r="AI528" s="370"/>
      <c r="AJ528" s="370"/>
      <c r="AK528" s="370"/>
      <c r="AL528" s="370"/>
      <c r="AM528" s="370"/>
      <c r="AN528" s="370"/>
      <c r="AO528" s="370"/>
      <c r="AP528" s="370"/>
      <c r="AQ528" s="370"/>
    </row>
    <row r="529">
      <c r="A529" s="370"/>
      <c r="B529" s="428"/>
      <c r="C529" s="428"/>
      <c r="D529" s="353"/>
      <c r="E529" s="353"/>
      <c r="F529" s="353"/>
      <c r="G529" s="375"/>
      <c r="H529" s="375"/>
      <c r="I529" s="375"/>
      <c r="J529" s="375"/>
      <c r="K529" s="375"/>
      <c r="L529" s="375"/>
      <c r="M529" s="375"/>
      <c r="N529" s="375"/>
      <c r="O529" s="375"/>
      <c r="P529" s="375"/>
      <c r="Q529" s="375"/>
      <c r="R529" s="375"/>
      <c r="S529" s="375"/>
      <c r="T529" s="375"/>
      <c r="U529" s="375"/>
      <c r="V529" s="375"/>
      <c r="W529" s="375"/>
      <c r="X529" s="375"/>
      <c r="Y529" s="375"/>
      <c r="Z529" s="375"/>
      <c r="AA529" s="375"/>
      <c r="AB529" s="370"/>
      <c r="AC529" s="370"/>
      <c r="AD529" s="370"/>
      <c r="AE529" s="370"/>
      <c r="AF529" s="370"/>
      <c r="AG529" s="370"/>
      <c r="AH529" s="370"/>
      <c r="AI529" s="370"/>
      <c r="AJ529" s="370"/>
      <c r="AK529" s="370"/>
      <c r="AL529" s="370"/>
      <c r="AM529" s="370"/>
      <c r="AN529" s="370"/>
      <c r="AO529" s="370"/>
      <c r="AP529" s="370"/>
      <c r="AQ529" s="370"/>
    </row>
    <row r="530">
      <c r="A530" s="370"/>
      <c r="B530" s="428"/>
      <c r="C530" s="428"/>
      <c r="D530" s="353"/>
      <c r="E530" s="353"/>
      <c r="F530" s="353"/>
      <c r="G530" s="375"/>
      <c r="H530" s="375"/>
      <c r="I530" s="375"/>
      <c r="J530" s="375"/>
      <c r="K530" s="375"/>
      <c r="L530" s="375"/>
      <c r="M530" s="375"/>
      <c r="N530" s="375"/>
      <c r="O530" s="375"/>
      <c r="P530" s="375"/>
      <c r="Q530" s="375"/>
      <c r="R530" s="375"/>
      <c r="S530" s="375"/>
      <c r="T530" s="375"/>
      <c r="U530" s="375"/>
      <c r="V530" s="375"/>
      <c r="W530" s="375"/>
      <c r="X530" s="375"/>
      <c r="Y530" s="375"/>
      <c r="Z530" s="375"/>
      <c r="AA530" s="375"/>
      <c r="AB530" s="370"/>
      <c r="AC530" s="370"/>
      <c r="AD530" s="370"/>
      <c r="AE530" s="370"/>
      <c r="AF530" s="370"/>
      <c r="AG530" s="370"/>
      <c r="AH530" s="370"/>
      <c r="AI530" s="370"/>
      <c r="AJ530" s="370"/>
      <c r="AK530" s="370"/>
      <c r="AL530" s="370"/>
      <c r="AM530" s="370"/>
      <c r="AN530" s="370"/>
      <c r="AO530" s="370"/>
      <c r="AP530" s="370"/>
      <c r="AQ530" s="370"/>
    </row>
    <row r="531">
      <c r="A531" s="370"/>
      <c r="B531" s="428"/>
      <c r="C531" s="428"/>
      <c r="D531" s="353"/>
      <c r="E531" s="353"/>
      <c r="F531" s="353"/>
      <c r="G531" s="375"/>
      <c r="H531" s="375"/>
      <c r="I531" s="375"/>
      <c r="J531" s="375"/>
      <c r="K531" s="375"/>
      <c r="L531" s="375"/>
      <c r="M531" s="375"/>
      <c r="N531" s="375"/>
      <c r="O531" s="375"/>
      <c r="P531" s="375"/>
      <c r="Q531" s="375"/>
      <c r="R531" s="375"/>
      <c r="S531" s="375"/>
      <c r="T531" s="375"/>
      <c r="U531" s="375"/>
      <c r="V531" s="375"/>
      <c r="W531" s="375"/>
      <c r="X531" s="375"/>
      <c r="Y531" s="375"/>
      <c r="Z531" s="375"/>
      <c r="AA531" s="375"/>
      <c r="AB531" s="370"/>
      <c r="AC531" s="370"/>
      <c r="AD531" s="370"/>
      <c r="AE531" s="370"/>
      <c r="AF531" s="370"/>
      <c r="AG531" s="370"/>
      <c r="AH531" s="370"/>
      <c r="AI531" s="370"/>
      <c r="AJ531" s="370"/>
      <c r="AK531" s="370"/>
      <c r="AL531" s="370"/>
      <c r="AM531" s="370"/>
      <c r="AN531" s="370"/>
      <c r="AO531" s="370"/>
      <c r="AP531" s="370"/>
      <c r="AQ531" s="370"/>
    </row>
    <row r="532">
      <c r="A532" s="370"/>
      <c r="B532" s="428"/>
      <c r="C532" s="428"/>
      <c r="D532" s="353"/>
      <c r="E532" s="353"/>
      <c r="F532" s="353"/>
      <c r="G532" s="375"/>
      <c r="H532" s="375"/>
      <c r="I532" s="375"/>
      <c r="J532" s="375"/>
      <c r="K532" s="375"/>
      <c r="L532" s="375"/>
      <c r="M532" s="375"/>
      <c r="N532" s="375"/>
      <c r="O532" s="375"/>
      <c r="P532" s="375"/>
      <c r="Q532" s="375"/>
      <c r="R532" s="375"/>
      <c r="S532" s="375"/>
      <c r="T532" s="375"/>
      <c r="U532" s="375"/>
      <c r="V532" s="375"/>
      <c r="W532" s="375"/>
      <c r="X532" s="375"/>
      <c r="Y532" s="375"/>
      <c r="Z532" s="375"/>
      <c r="AA532" s="375"/>
      <c r="AB532" s="370"/>
      <c r="AC532" s="370"/>
      <c r="AD532" s="370"/>
      <c r="AE532" s="370"/>
      <c r="AF532" s="370"/>
      <c r="AG532" s="370"/>
      <c r="AH532" s="370"/>
      <c r="AI532" s="370"/>
      <c r="AJ532" s="370"/>
      <c r="AK532" s="370"/>
      <c r="AL532" s="370"/>
      <c r="AM532" s="370"/>
      <c r="AN532" s="370"/>
      <c r="AO532" s="370"/>
      <c r="AP532" s="370"/>
      <c r="AQ532" s="370"/>
    </row>
    <row r="533">
      <c r="A533" s="370"/>
      <c r="B533" s="428"/>
      <c r="C533" s="428"/>
      <c r="D533" s="353"/>
      <c r="E533" s="353"/>
      <c r="F533" s="353"/>
      <c r="G533" s="375"/>
      <c r="H533" s="375"/>
      <c r="I533" s="375"/>
      <c r="J533" s="375"/>
      <c r="K533" s="375"/>
      <c r="L533" s="375"/>
      <c r="M533" s="375"/>
      <c r="N533" s="375"/>
      <c r="O533" s="375"/>
      <c r="P533" s="375"/>
      <c r="Q533" s="375"/>
      <c r="R533" s="375"/>
      <c r="S533" s="375"/>
      <c r="T533" s="375"/>
      <c r="U533" s="375"/>
      <c r="V533" s="375"/>
      <c r="W533" s="375"/>
      <c r="X533" s="375"/>
      <c r="Y533" s="375"/>
      <c r="Z533" s="375"/>
      <c r="AA533" s="375"/>
      <c r="AB533" s="370"/>
      <c r="AC533" s="370"/>
      <c r="AD533" s="370"/>
      <c r="AE533" s="370"/>
      <c r="AF533" s="370"/>
      <c r="AG533" s="370"/>
      <c r="AH533" s="370"/>
      <c r="AI533" s="370"/>
      <c r="AJ533" s="370"/>
      <c r="AK533" s="370"/>
      <c r="AL533" s="370"/>
      <c r="AM533" s="370"/>
      <c r="AN533" s="370"/>
      <c r="AO533" s="370"/>
      <c r="AP533" s="370"/>
      <c r="AQ533" s="370"/>
    </row>
    <row r="534">
      <c r="A534" s="370"/>
      <c r="B534" s="428"/>
      <c r="C534" s="428"/>
      <c r="D534" s="353"/>
      <c r="E534" s="353"/>
      <c r="F534" s="353"/>
      <c r="G534" s="375"/>
      <c r="H534" s="375"/>
      <c r="I534" s="375"/>
      <c r="J534" s="375"/>
      <c r="K534" s="375"/>
      <c r="L534" s="375"/>
      <c r="M534" s="375"/>
      <c r="N534" s="375"/>
      <c r="O534" s="375"/>
      <c r="P534" s="375"/>
      <c r="Q534" s="375"/>
      <c r="R534" s="375"/>
      <c r="S534" s="375"/>
      <c r="T534" s="375"/>
      <c r="U534" s="375"/>
      <c r="V534" s="375"/>
      <c r="W534" s="375"/>
      <c r="X534" s="375"/>
      <c r="Y534" s="375"/>
      <c r="Z534" s="375"/>
      <c r="AA534" s="375"/>
      <c r="AB534" s="370"/>
      <c r="AC534" s="370"/>
      <c r="AD534" s="370"/>
      <c r="AE534" s="370"/>
      <c r="AF534" s="370"/>
      <c r="AG534" s="370"/>
      <c r="AH534" s="370"/>
      <c r="AI534" s="370"/>
      <c r="AJ534" s="370"/>
      <c r="AK534" s="370"/>
      <c r="AL534" s="370"/>
      <c r="AM534" s="370"/>
      <c r="AN534" s="370"/>
      <c r="AO534" s="370"/>
      <c r="AP534" s="370"/>
      <c r="AQ534" s="370"/>
    </row>
    <row r="535">
      <c r="A535" s="370"/>
      <c r="B535" s="428"/>
      <c r="C535" s="428"/>
      <c r="D535" s="353"/>
      <c r="E535" s="353"/>
      <c r="F535" s="353"/>
      <c r="G535" s="375"/>
      <c r="H535" s="375"/>
      <c r="I535" s="375"/>
      <c r="J535" s="375"/>
      <c r="K535" s="375"/>
      <c r="L535" s="375"/>
      <c r="M535" s="375"/>
      <c r="N535" s="375"/>
      <c r="O535" s="375"/>
      <c r="P535" s="375"/>
      <c r="Q535" s="375"/>
      <c r="R535" s="375"/>
      <c r="S535" s="375"/>
      <c r="T535" s="375"/>
      <c r="U535" s="375"/>
      <c r="V535" s="375"/>
      <c r="W535" s="375"/>
      <c r="X535" s="375"/>
      <c r="Y535" s="375"/>
      <c r="Z535" s="375"/>
      <c r="AA535" s="375"/>
      <c r="AB535" s="370"/>
      <c r="AC535" s="370"/>
      <c r="AD535" s="370"/>
      <c r="AE535" s="370"/>
      <c r="AF535" s="370"/>
      <c r="AG535" s="370"/>
      <c r="AH535" s="370"/>
      <c r="AI535" s="370"/>
      <c r="AJ535" s="370"/>
      <c r="AK535" s="370"/>
      <c r="AL535" s="370"/>
      <c r="AM535" s="370"/>
      <c r="AN535" s="370"/>
      <c r="AO535" s="370"/>
      <c r="AP535" s="370"/>
      <c r="AQ535" s="370"/>
    </row>
    <row r="536">
      <c r="A536" s="370"/>
      <c r="B536" s="428"/>
      <c r="C536" s="428"/>
      <c r="D536" s="353"/>
      <c r="E536" s="353"/>
      <c r="F536" s="353"/>
      <c r="G536" s="375"/>
      <c r="H536" s="375"/>
      <c r="I536" s="375"/>
      <c r="J536" s="375"/>
      <c r="K536" s="375"/>
      <c r="L536" s="375"/>
      <c r="M536" s="375"/>
      <c r="N536" s="375"/>
      <c r="O536" s="375"/>
      <c r="P536" s="375"/>
      <c r="Q536" s="375"/>
      <c r="R536" s="375"/>
      <c r="S536" s="375"/>
      <c r="T536" s="375"/>
      <c r="U536" s="375"/>
      <c r="V536" s="375"/>
      <c r="W536" s="375"/>
      <c r="X536" s="375"/>
      <c r="Y536" s="375"/>
      <c r="Z536" s="375"/>
      <c r="AA536" s="375"/>
      <c r="AB536" s="370"/>
      <c r="AC536" s="370"/>
      <c r="AD536" s="370"/>
      <c r="AE536" s="370"/>
      <c r="AF536" s="370"/>
      <c r="AG536" s="370"/>
      <c r="AH536" s="370"/>
      <c r="AI536" s="370"/>
      <c r="AJ536" s="370"/>
      <c r="AK536" s="370"/>
      <c r="AL536" s="370"/>
      <c r="AM536" s="370"/>
      <c r="AN536" s="370"/>
      <c r="AO536" s="370"/>
      <c r="AP536" s="370"/>
      <c r="AQ536" s="370"/>
    </row>
    <row r="537">
      <c r="A537" s="370"/>
      <c r="B537" s="428"/>
      <c r="C537" s="428"/>
      <c r="D537" s="353"/>
      <c r="E537" s="353"/>
      <c r="F537" s="353"/>
      <c r="G537" s="375"/>
      <c r="H537" s="375"/>
      <c r="I537" s="375"/>
      <c r="J537" s="375"/>
      <c r="K537" s="375"/>
      <c r="L537" s="375"/>
      <c r="M537" s="375"/>
      <c r="N537" s="375"/>
      <c r="O537" s="375"/>
      <c r="P537" s="375"/>
      <c r="Q537" s="375"/>
      <c r="R537" s="375"/>
      <c r="S537" s="375"/>
      <c r="T537" s="375"/>
      <c r="U537" s="375"/>
      <c r="V537" s="375"/>
      <c r="W537" s="375"/>
      <c r="X537" s="375"/>
      <c r="Y537" s="375"/>
      <c r="Z537" s="375"/>
      <c r="AA537" s="375"/>
      <c r="AB537" s="370"/>
      <c r="AC537" s="370"/>
      <c r="AD537" s="370"/>
      <c r="AE537" s="370"/>
      <c r="AF537" s="370"/>
      <c r="AG537" s="370"/>
      <c r="AH537" s="370"/>
      <c r="AI537" s="370"/>
      <c r="AJ537" s="370"/>
      <c r="AK537" s="370"/>
      <c r="AL537" s="370"/>
      <c r="AM537" s="370"/>
      <c r="AN537" s="370"/>
      <c r="AO537" s="370"/>
      <c r="AP537" s="370"/>
      <c r="AQ537" s="370"/>
    </row>
    <row r="538">
      <c r="A538" s="370"/>
      <c r="B538" s="428"/>
      <c r="C538" s="428"/>
      <c r="D538" s="353"/>
      <c r="E538" s="353"/>
      <c r="F538" s="353"/>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0"/>
      <c r="AC538" s="370"/>
      <c r="AD538" s="370"/>
      <c r="AE538" s="370"/>
      <c r="AF538" s="370"/>
      <c r="AG538" s="370"/>
      <c r="AH538" s="370"/>
      <c r="AI538" s="370"/>
      <c r="AJ538" s="370"/>
      <c r="AK538" s="370"/>
      <c r="AL538" s="370"/>
      <c r="AM538" s="370"/>
      <c r="AN538" s="370"/>
      <c r="AO538" s="370"/>
      <c r="AP538" s="370"/>
      <c r="AQ538" s="370"/>
    </row>
    <row r="539">
      <c r="A539" s="370"/>
      <c r="B539" s="428"/>
      <c r="C539" s="428"/>
      <c r="D539" s="353"/>
      <c r="E539" s="353"/>
      <c r="F539" s="353"/>
      <c r="G539" s="375"/>
      <c r="H539" s="375"/>
      <c r="I539" s="375"/>
      <c r="J539" s="375"/>
      <c r="K539" s="375"/>
      <c r="L539" s="375"/>
      <c r="M539" s="375"/>
      <c r="N539" s="375"/>
      <c r="O539" s="375"/>
      <c r="P539" s="375"/>
      <c r="Q539" s="375"/>
      <c r="R539" s="375"/>
      <c r="S539" s="375"/>
      <c r="T539" s="375"/>
      <c r="U539" s="375"/>
      <c r="V539" s="375"/>
      <c r="W539" s="375"/>
      <c r="X539" s="375"/>
      <c r="Y539" s="375"/>
      <c r="Z539" s="375"/>
      <c r="AA539" s="375"/>
      <c r="AB539" s="370"/>
      <c r="AC539" s="370"/>
      <c r="AD539" s="370"/>
      <c r="AE539" s="370"/>
      <c r="AF539" s="370"/>
      <c r="AG539" s="370"/>
      <c r="AH539" s="370"/>
      <c r="AI539" s="370"/>
      <c r="AJ539" s="370"/>
      <c r="AK539" s="370"/>
      <c r="AL539" s="370"/>
      <c r="AM539" s="370"/>
      <c r="AN539" s="370"/>
      <c r="AO539" s="370"/>
      <c r="AP539" s="370"/>
      <c r="AQ539" s="370"/>
    </row>
    <row r="540">
      <c r="A540" s="370"/>
      <c r="B540" s="428"/>
      <c r="C540" s="428"/>
      <c r="D540" s="353"/>
      <c r="E540" s="353"/>
      <c r="F540" s="353"/>
      <c r="G540" s="375"/>
      <c r="H540" s="375"/>
      <c r="I540" s="375"/>
      <c r="J540" s="375"/>
      <c r="K540" s="375"/>
      <c r="L540" s="375"/>
      <c r="M540" s="375"/>
      <c r="N540" s="375"/>
      <c r="O540" s="375"/>
      <c r="P540" s="375"/>
      <c r="Q540" s="375"/>
      <c r="R540" s="375"/>
      <c r="S540" s="375"/>
      <c r="T540" s="375"/>
      <c r="U540" s="375"/>
      <c r="V540" s="375"/>
      <c r="W540" s="375"/>
      <c r="X540" s="375"/>
      <c r="Y540" s="375"/>
      <c r="Z540" s="375"/>
      <c r="AA540" s="375"/>
      <c r="AB540" s="370"/>
      <c r="AC540" s="370"/>
      <c r="AD540" s="370"/>
      <c r="AE540" s="370"/>
      <c r="AF540" s="370"/>
      <c r="AG540" s="370"/>
      <c r="AH540" s="370"/>
      <c r="AI540" s="370"/>
      <c r="AJ540" s="370"/>
      <c r="AK540" s="370"/>
      <c r="AL540" s="370"/>
      <c r="AM540" s="370"/>
      <c r="AN540" s="370"/>
      <c r="AO540" s="370"/>
      <c r="AP540" s="370"/>
      <c r="AQ540" s="370"/>
    </row>
    <row r="541">
      <c r="A541" s="370"/>
      <c r="B541" s="428"/>
      <c r="C541" s="428"/>
      <c r="D541" s="353"/>
      <c r="E541" s="353"/>
      <c r="F541" s="353"/>
      <c r="G541" s="375"/>
      <c r="H541" s="375"/>
      <c r="I541" s="375"/>
      <c r="J541" s="375"/>
      <c r="K541" s="375"/>
      <c r="L541" s="375"/>
      <c r="M541" s="375"/>
      <c r="N541" s="375"/>
      <c r="O541" s="375"/>
      <c r="P541" s="375"/>
      <c r="Q541" s="375"/>
      <c r="R541" s="375"/>
      <c r="S541" s="375"/>
      <c r="T541" s="375"/>
      <c r="U541" s="375"/>
      <c r="V541" s="375"/>
      <c r="W541" s="375"/>
      <c r="X541" s="375"/>
      <c r="Y541" s="375"/>
      <c r="Z541" s="375"/>
      <c r="AA541" s="375"/>
      <c r="AB541" s="370"/>
      <c r="AC541" s="370"/>
      <c r="AD541" s="370"/>
      <c r="AE541" s="370"/>
      <c r="AF541" s="370"/>
      <c r="AG541" s="370"/>
      <c r="AH541" s="370"/>
      <c r="AI541" s="370"/>
      <c r="AJ541" s="370"/>
      <c r="AK541" s="370"/>
      <c r="AL541" s="370"/>
      <c r="AM541" s="370"/>
      <c r="AN541" s="370"/>
      <c r="AO541" s="370"/>
      <c r="AP541" s="370"/>
      <c r="AQ541" s="370"/>
    </row>
    <row r="542">
      <c r="A542" s="370"/>
      <c r="B542" s="428"/>
      <c r="C542" s="428"/>
      <c r="D542" s="353"/>
      <c r="E542" s="353"/>
      <c r="F542" s="353"/>
      <c r="G542" s="375"/>
      <c r="H542" s="375"/>
      <c r="I542" s="375"/>
      <c r="J542" s="375"/>
      <c r="K542" s="375"/>
      <c r="L542" s="375"/>
      <c r="M542" s="375"/>
      <c r="N542" s="375"/>
      <c r="O542" s="375"/>
      <c r="P542" s="375"/>
      <c r="Q542" s="375"/>
      <c r="R542" s="375"/>
      <c r="S542" s="375"/>
      <c r="T542" s="375"/>
      <c r="U542" s="375"/>
      <c r="V542" s="375"/>
      <c r="W542" s="375"/>
      <c r="X542" s="375"/>
      <c r="Y542" s="375"/>
      <c r="Z542" s="375"/>
      <c r="AA542" s="375"/>
      <c r="AB542" s="370"/>
      <c r="AC542" s="370"/>
      <c r="AD542" s="370"/>
      <c r="AE542" s="370"/>
      <c r="AF542" s="370"/>
      <c r="AG542" s="370"/>
      <c r="AH542" s="370"/>
      <c r="AI542" s="370"/>
      <c r="AJ542" s="370"/>
      <c r="AK542" s="370"/>
      <c r="AL542" s="370"/>
      <c r="AM542" s="370"/>
      <c r="AN542" s="370"/>
      <c r="AO542" s="370"/>
      <c r="AP542" s="370"/>
      <c r="AQ542" s="370"/>
    </row>
    <row r="543">
      <c r="A543" s="370"/>
      <c r="B543" s="428"/>
      <c r="C543" s="428"/>
      <c r="D543" s="353"/>
      <c r="E543" s="353"/>
      <c r="F543" s="353"/>
      <c r="G543" s="375"/>
      <c r="H543" s="375"/>
      <c r="I543" s="375"/>
      <c r="J543" s="375"/>
      <c r="K543" s="375"/>
      <c r="L543" s="375"/>
      <c r="M543" s="375"/>
      <c r="N543" s="375"/>
      <c r="O543" s="375"/>
      <c r="P543" s="375"/>
      <c r="Q543" s="375"/>
      <c r="R543" s="375"/>
      <c r="S543" s="375"/>
      <c r="T543" s="375"/>
      <c r="U543" s="375"/>
      <c r="V543" s="375"/>
      <c r="W543" s="375"/>
      <c r="X543" s="375"/>
      <c r="Y543" s="375"/>
      <c r="Z543" s="375"/>
      <c r="AA543" s="375"/>
      <c r="AB543" s="370"/>
      <c r="AC543" s="370"/>
      <c r="AD543" s="370"/>
      <c r="AE543" s="370"/>
      <c r="AF543" s="370"/>
      <c r="AG543" s="370"/>
      <c r="AH543" s="370"/>
      <c r="AI543" s="370"/>
      <c r="AJ543" s="370"/>
      <c r="AK543" s="370"/>
      <c r="AL543" s="370"/>
      <c r="AM543" s="370"/>
      <c r="AN543" s="370"/>
      <c r="AO543" s="370"/>
      <c r="AP543" s="370"/>
      <c r="AQ543" s="370"/>
    </row>
    <row r="544">
      <c r="A544" s="370"/>
      <c r="B544" s="428"/>
      <c r="C544" s="428"/>
      <c r="D544" s="353"/>
      <c r="E544" s="353"/>
      <c r="F544" s="353"/>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0"/>
      <c r="AC544" s="370"/>
      <c r="AD544" s="370"/>
      <c r="AE544" s="370"/>
      <c r="AF544" s="370"/>
      <c r="AG544" s="370"/>
      <c r="AH544" s="370"/>
      <c r="AI544" s="370"/>
      <c r="AJ544" s="370"/>
      <c r="AK544" s="370"/>
      <c r="AL544" s="370"/>
      <c r="AM544" s="370"/>
      <c r="AN544" s="370"/>
      <c r="AO544" s="370"/>
      <c r="AP544" s="370"/>
      <c r="AQ544" s="370"/>
    </row>
    <row r="545">
      <c r="A545" s="370"/>
      <c r="B545" s="428"/>
      <c r="C545" s="428"/>
      <c r="D545" s="353"/>
      <c r="E545" s="353"/>
      <c r="F545" s="353"/>
      <c r="G545" s="375"/>
      <c r="H545" s="375"/>
      <c r="I545" s="375"/>
      <c r="J545" s="375"/>
      <c r="K545" s="375"/>
      <c r="L545" s="375"/>
      <c r="M545" s="375"/>
      <c r="N545" s="375"/>
      <c r="O545" s="375"/>
      <c r="P545" s="375"/>
      <c r="Q545" s="375"/>
      <c r="R545" s="375"/>
      <c r="S545" s="375"/>
      <c r="T545" s="375"/>
      <c r="U545" s="375"/>
      <c r="V545" s="375"/>
      <c r="W545" s="375"/>
      <c r="X545" s="375"/>
      <c r="Y545" s="375"/>
      <c r="Z545" s="375"/>
      <c r="AA545" s="375"/>
      <c r="AB545" s="370"/>
      <c r="AC545" s="370"/>
      <c r="AD545" s="370"/>
      <c r="AE545" s="370"/>
      <c r="AF545" s="370"/>
      <c r="AG545" s="370"/>
      <c r="AH545" s="370"/>
      <c r="AI545" s="370"/>
      <c r="AJ545" s="370"/>
      <c r="AK545" s="370"/>
      <c r="AL545" s="370"/>
      <c r="AM545" s="370"/>
      <c r="AN545" s="370"/>
      <c r="AO545" s="370"/>
      <c r="AP545" s="370"/>
      <c r="AQ545" s="370"/>
    </row>
    <row r="546">
      <c r="A546" s="370"/>
      <c r="B546" s="428"/>
      <c r="C546" s="428"/>
      <c r="D546" s="353"/>
      <c r="E546" s="353"/>
      <c r="F546" s="353"/>
      <c r="G546" s="375"/>
      <c r="H546" s="375"/>
      <c r="I546" s="375"/>
      <c r="J546" s="375"/>
      <c r="K546" s="375"/>
      <c r="L546" s="375"/>
      <c r="M546" s="375"/>
      <c r="N546" s="375"/>
      <c r="O546" s="375"/>
      <c r="P546" s="375"/>
      <c r="Q546" s="375"/>
      <c r="R546" s="375"/>
      <c r="S546" s="375"/>
      <c r="T546" s="375"/>
      <c r="U546" s="375"/>
      <c r="V546" s="375"/>
      <c r="W546" s="375"/>
      <c r="X546" s="375"/>
      <c r="Y546" s="375"/>
      <c r="Z546" s="375"/>
      <c r="AA546" s="375"/>
      <c r="AB546" s="370"/>
      <c r="AC546" s="370"/>
      <c r="AD546" s="370"/>
      <c r="AE546" s="370"/>
      <c r="AF546" s="370"/>
      <c r="AG546" s="370"/>
      <c r="AH546" s="370"/>
      <c r="AI546" s="370"/>
      <c r="AJ546" s="370"/>
      <c r="AK546" s="370"/>
      <c r="AL546" s="370"/>
      <c r="AM546" s="370"/>
      <c r="AN546" s="370"/>
      <c r="AO546" s="370"/>
      <c r="AP546" s="370"/>
      <c r="AQ546" s="370"/>
    </row>
    <row r="547">
      <c r="A547" s="370"/>
      <c r="B547" s="428"/>
      <c r="C547" s="428"/>
      <c r="D547" s="353"/>
      <c r="E547" s="353"/>
      <c r="F547" s="353"/>
      <c r="G547" s="375"/>
      <c r="H547" s="375"/>
      <c r="I547" s="375"/>
      <c r="J547" s="375"/>
      <c r="K547" s="375"/>
      <c r="L547" s="375"/>
      <c r="M547" s="375"/>
      <c r="N547" s="375"/>
      <c r="O547" s="375"/>
      <c r="P547" s="375"/>
      <c r="Q547" s="375"/>
      <c r="R547" s="375"/>
      <c r="S547" s="375"/>
      <c r="T547" s="375"/>
      <c r="U547" s="375"/>
      <c r="V547" s="375"/>
      <c r="W547" s="375"/>
      <c r="X547" s="375"/>
      <c r="Y547" s="375"/>
      <c r="Z547" s="375"/>
      <c r="AA547" s="375"/>
      <c r="AB547" s="370"/>
      <c r="AC547" s="370"/>
      <c r="AD547" s="370"/>
      <c r="AE547" s="370"/>
      <c r="AF547" s="370"/>
      <c r="AG547" s="370"/>
      <c r="AH547" s="370"/>
      <c r="AI547" s="370"/>
      <c r="AJ547" s="370"/>
      <c r="AK547" s="370"/>
      <c r="AL547" s="370"/>
      <c r="AM547" s="370"/>
      <c r="AN547" s="370"/>
      <c r="AO547" s="370"/>
      <c r="AP547" s="370"/>
      <c r="AQ547" s="370"/>
    </row>
    <row r="548">
      <c r="A548" s="370"/>
      <c r="B548" s="428"/>
      <c r="C548" s="428"/>
      <c r="D548" s="353"/>
      <c r="E548" s="353"/>
      <c r="F548" s="353"/>
      <c r="G548" s="375"/>
      <c r="H548" s="375"/>
      <c r="I548" s="375"/>
      <c r="J548" s="375"/>
      <c r="K548" s="375"/>
      <c r="L548" s="375"/>
      <c r="M548" s="375"/>
      <c r="N548" s="375"/>
      <c r="O548" s="375"/>
      <c r="P548" s="375"/>
      <c r="Q548" s="375"/>
      <c r="R548" s="375"/>
      <c r="S548" s="375"/>
      <c r="T548" s="375"/>
      <c r="U548" s="375"/>
      <c r="V548" s="375"/>
      <c r="W548" s="375"/>
      <c r="X548" s="375"/>
      <c r="Y548" s="375"/>
      <c r="Z548" s="375"/>
      <c r="AA548" s="375"/>
      <c r="AB548" s="370"/>
      <c r="AC548" s="370"/>
      <c r="AD548" s="370"/>
      <c r="AE548" s="370"/>
      <c r="AF548" s="370"/>
      <c r="AG548" s="370"/>
      <c r="AH548" s="370"/>
      <c r="AI548" s="370"/>
      <c r="AJ548" s="370"/>
      <c r="AK548" s="370"/>
      <c r="AL548" s="370"/>
      <c r="AM548" s="370"/>
      <c r="AN548" s="370"/>
      <c r="AO548" s="370"/>
      <c r="AP548" s="370"/>
      <c r="AQ548" s="370"/>
    </row>
    <row r="549">
      <c r="A549" s="370"/>
      <c r="B549" s="428"/>
      <c r="C549" s="428"/>
      <c r="D549" s="353"/>
      <c r="E549" s="353"/>
      <c r="F549" s="353"/>
      <c r="G549" s="375"/>
      <c r="H549" s="375"/>
      <c r="I549" s="375"/>
      <c r="J549" s="375"/>
      <c r="K549" s="375"/>
      <c r="L549" s="375"/>
      <c r="M549" s="375"/>
      <c r="N549" s="375"/>
      <c r="O549" s="375"/>
      <c r="P549" s="375"/>
      <c r="Q549" s="375"/>
      <c r="R549" s="375"/>
      <c r="S549" s="375"/>
      <c r="T549" s="375"/>
      <c r="U549" s="375"/>
      <c r="V549" s="375"/>
      <c r="W549" s="375"/>
      <c r="X549" s="375"/>
      <c r="Y549" s="375"/>
      <c r="Z549" s="375"/>
      <c r="AA549" s="375"/>
      <c r="AB549" s="370"/>
      <c r="AC549" s="370"/>
      <c r="AD549" s="370"/>
      <c r="AE549" s="370"/>
      <c r="AF549" s="370"/>
      <c r="AG549" s="370"/>
      <c r="AH549" s="370"/>
      <c r="AI549" s="370"/>
      <c r="AJ549" s="370"/>
      <c r="AK549" s="370"/>
      <c r="AL549" s="370"/>
      <c r="AM549" s="370"/>
      <c r="AN549" s="370"/>
      <c r="AO549" s="370"/>
      <c r="AP549" s="370"/>
      <c r="AQ549" s="370"/>
    </row>
    <row r="550">
      <c r="A550" s="370"/>
      <c r="B550" s="428"/>
      <c r="C550" s="428"/>
      <c r="D550" s="353"/>
      <c r="E550" s="353"/>
      <c r="F550" s="353"/>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0"/>
      <c r="AC550" s="370"/>
      <c r="AD550" s="370"/>
      <c r="AE550" s="370"/>
      <c r="AF550" s="370"/>
      <c r="AG550" s="370"/>
      <c r="AH550" s="370"/>
      <c r="AI550" s="370"/>
      <c r="AJ550" s="370"/>
      <c r="AK550" s="370"/>
      <c r="AL550" s="370"/>
      <c r="AM550" s="370"/>
      <c r="AN550" s="370"/>
      <c r="AO550" s="370"/>
      <c r="AP550" s="370"/>
      <c r="AQ550" s="370"/>
    </row>
    <row r="551">
      <c r="A551" s="370"/>
      <c r="B551" s="428"/>
      <c r="C551" s="428"/>
      <c r="D551" s="353"/>
      <c r="E551" s="353"/>
      <c r="F551" s="353"/>
      <c r="G551" s="375"/>
      <c r="H551" s="375"/>
      <c r="I551" s="375"/>
      <c r="J551" s="375"/>
      <c r="K551" s="375"/>
      <c r="L551" s="375"/>
      <c r="M551" s="375"/>
      <c r="N551" s="375"/>
      <c r="O551" s="375"/>
      <c r="P551" s="375"/>
      <c r="Q551" s="375"/>
      <c r="R551" s="375"/>
      <c r="S551" s="375"/>
      <c r="T551" s="375"/>
      <c r="U551" s="375"/>
      <c r="V551" s="375"/>
      <c r="W551" s="375"/>
      <c r="X551" s="375"/>
      <c r="Y551" s="375"/>
      <c r="Z551" s="375"/>
      <c r="AA551" s="375"/>
      <c r="AB551" s="370"/>
      <c r="AC551" s="370"/>
      <c r="AD551" s="370"/>
      <c r="AE551" s="370"/>
      <c r="AF551" s="370"/>
      <c r="AG551" s="370"/>
      <c r="AH551" s="370"/>
      <c r="AI551" s="370"/>
      <c r="AJ551" s="370"/>
      <c r="AK551" s="370"/>
      <c r="AL551" s="370"/>
      <c r="AM551" s="370"/>
      <c r="AN551" s="370"/>
      <c r="AO551" s="370"/>
      <c r="AP551" s="370"/>
      <c r="AQ551" s="370"/>
    </row>
    <row r="552">
      <c r="A552" s="370"/>
      <c r="B552" s="428"/>
      <c r="C552" s="428"/>
      <c r="D552" s="353"/>
      <c r="E552" s="353"/>
      <c r="F552" s="353"/>
      <c r="G552" s="375"/>
      <c r="H552" s="375"/>
      <c r="I552" s="375"/>
      <c r="J552" s="375"/>
      <c r="K552" s="375"/>
      <c r="L552" s="375"/>
      <c r="M552" s="375"/>
      <c r="N552" s="375"/>
      <c r="O552" s="375"/>
      <c r="P552" s="375"/>
      <c r="Q552" s="375"/>
      <c r="R552" s="375"/>
      <c r="S552" s="375"/>
      <c r="T552" s="375"/>
      <c r="U552" s="375"/>
      <c r="V552" s="375"/>
      <c r="W552" s="375"/>
      <c r="X552" s="375"/>
      <c r="Y552" s="375"/>
      <c r="Z552" s="375"/>
      <c r="AA552" s="375"/>
      <c r="AB552" s="370"/>
      <c r="AC552" s="370"/>
      <c r="AD552" s="370"/>
      <c r="AE552" s="370"/>
      <c r="AF552" s="370"/>
      <c r="AG552" s="370"/>
      <c r="AH552" s="370"/>
      <c r="AI552" s="370"/>
      <c r="AJ552" s="370"/>
      <c r="AK552" s="370"/>
      <c r="AL552" s="370"/>
      <c r="AM552" s="370"/>
      <c r="AN552" s="370"/>
      <c r="AO552" s="370"/>
      <c r="AP552" s="370"/>
      <c r="AQ552" s="370"/>
    </row>
    <row r="553">
      <c r="A553" s="370"/>
      <c r="B553" s="428"/>
      <c r="C553" s="428"/>
      <c r="D553" s="353"/>
      <c r="E553" s="353"/>
      <c r="F553" s="353"/>
      <c r="G553" s="375"/>
      <c r="H553" s="375"/>
      <c r="I553" s="375"/>
      <c r="J553" s="375"/>
      <c r="K553" s="375"/>
      <c r="L553" s="375"/>
      <c r="M553" s="375"/>
      <c r="N553" s="375"/>
      <c r="O553" s="375"/>
      <c r="P553" s="375"/>
      <c r="Q553" s="375"/>
      <c r="R553" s="375"/>
      <c r="S553" s="375"/>
      <c r="T553" s="375"/>
      <c r="U553" s="375"/>
      <c r="V553" s="375"/>
      <c r="W553" s="375"/>
      <c r="X553" s="375"/>
      <c r="Y553" s="375"/>
      <c r="Z553" s="375"/>
      <c r="AA553" s="375"/>
      <c r="AB553" s="370"/>
      <c r="AC553" s="370"/>
      <c r="AD553" s="370"/>
      <c r="AE553" s="370"/>
      <c r="AF553" s="370"/>
      <c r="AG553" s="370"/>
      <c r="AH553" s="370"/>
      <c r="AI553" s="370"/>
      <c r="AJ553" s="370"/>
      <c r="AK553" s="370"/>
      <c r="AL553" s="370"/>
      <c r="AM553" s="370"/>
      <c r="AN553" s="370"/>
      <c r="AO553" s="370"/>
      <c r="AP553" s="370"/>
      <c r="AQ553" s="370"/>
    </row>
    <row r="554">
      <c r="A554" s="370"/>
      <c r="B554" s="428"/>
      <c r="C554" s="428"/>
      <c r="D554" s="353"/>
      <c r="E554" s="353"/>
      <c r="F554" s="353"/>
      <c r="G554" s="375"/>
      <c r="H554" s="375"/>
      <c r="I554" s="375"/>
      <c r="J554" s="375"/>
      <c r="K554" s="375"/>
      <c r="L554" s="375"/>
      <c r="M554" s="375"/>
      <c r="N554" s="375"/>
      <c r="O554" s="375"/>
      <c r="P554" s="375"/>
      <c r="Q554" s="375"/>
      <c r="R554" s="375"/>
      <c r="S554" s="375"/>
      <c r="T554" s="375"/>
      <c r="U554" s="375"/>
      <c r="V554" s="375"/>
      <c r="W554" s="375"/>
      <c r="X554" s="375"/>
      <c r="Y554" s="375"/>
      <c r="Z554" s="375"/>
      <c r="AA554" s="375"/>
      <c r="AB554" s="370"/>
      <c r="AC554" s="370"/>
      <c r="AD554" s="370"/>
      <c r="AE554" s="370"/>
      <c r="AF554" s="370"/>
      <c r="AG554" s="370"/>
      <c r="AH554" s="370"/>
      <c r="AI554" s="370"/>
      <c r="AJ554" s="370"/>
      <c r="AK554" s="370"/>
      <c r="AL554" s="370"/>
      <c r="AM554" s="370"/>
      <c r="AN554" s="370"/>
      <c r="AO554" s="370"/>
      <c r="AP554" s="370"/>
      <c r="AQ554" s="370"/>
    </row>
    <row r="555">
      <c r="A555" s="370"/>
      <c r="B555" s="428"/>
      <c r="C555" s="428"/>
      <c r="D555" s="353"/>
      <c r="E555" s="353"/>
      <c r="F555" s="353"/>
      <c r="G555" s="375"/>
      <c r="H555" s="375"/>
      <c r="I555" s="375"/>
      <c r="J555" s="375"/>
      <c r="K555" s="375"/>
      <c r="L555" s="375"/>
      <c r="M555" s="375"/>
      <c r="N555" s="375"/>
      <c r="O555" s="375"/>
      <c r="P555" s="375"/>
      <c r="Q555" s="375"/>
      <c r="R555" s="375"/>
      <c r="S555" s="375"/>
      <c r="T555" s="375"/>
      <c r="U555" s="375"/>
      <c r="V555" s="375"/>
      <c r="W555" s="375"/>
      <c r="X555" s="375"/>
      <c r="Y555" s="375"/>
      <c r="Z555" s="375"/>
      <c r="AA555" s="375"/>
      <c r="AB555" s="370"/>
      <c r="AC555" s="370"/>
      <c r="AD555" s="370"/>
      <c r="AE555" s="370"/>
      <c r="AF555" s="370"/>
      <c r="AG555" s="370"/>
      <c r="AH555" s="370"/>
      <c r="AI555" s="370"/>
      <c r="AJ555" s="370"/>
      <c r="AK555" s="370"/>
      <c r="AL555" s="370"/>
      <c r="AM555" s="370"/>
      <c r="AN555" s="370"/>
      <c r="AO555" s="370"/>
      <c r="AP555" s="370"/>
      <c r="AQ555" s="370"/>
    </row>
    <row r="556">
      <c r="A556" s="370"/>
      <c r="B556" s="428"/>
      <c r="C556" s="428"/>
      <c r="D556" s="353"/>
      <c r="E556" s="353"/>
      <c r="F556" s="353"/>
      <c r="G556" s="375"/>
      <c r="H556" s="375"/>
      <c r="I556" s="375"/>
      <c r="J556" s="375"/>
      <c r="K556" s="375"/>
      <c r="L556" s="375"/>
      <c r="M556" s="375"/>
      <c r="N556" s="375"/>
      <c r="O556" s="375"/>
      <c r="P556" s="375"/>
      <c r="Q556" s="375"/>
      <c r="R556" s="375"/>
      <c r="S556" s="375"/>
      <c r="T556" s="375"/>
      <c r="U556" s="375"/>
      <c r="V556" s="375"/>
      <c r="W556" s="375"/>
      <c r="X556" s="375"/>
      <c r="Y556" s="375"/>
      <c r="Z556" s="375"/>
      <c r="AA556" s="375"/>
      <c r="AB556" s="370"/>
      <c r="AC556" s="370"/>
      <c r="AD556" s="370"/>
      <c r="AE556" s="370"/>
      <c r="AF556" s="370"/>
      <c r="AG556" s="370"/>
      <c r="AH556" s="370"/>
      <c r="AI556" s="370"/>
      <c r="AJ556" s="370"/>
      <c r="AK556" s="370"/>
      <c r="AL556" s="370"/>
      <c r="AM556" s="370"/>
      <c r="AN556" s="370"/>
      <c r="AO556" s="370"/>
      <c r="AP556" s="370"/>
      <c r="AQ556" s="370"/>
    </row>
    <row r="557">
      <c r="A557" s="370"/>
      <c r="B557" s="428"/>
      <c r="C557" s="428"/>
      <c r="D557" s="353"/>
      <c r="E557" s="353"/>
      <c r="F557" s="353"/>
      <c r="G557" s="375"/>
      <c r="H557" s="375"/>
      <c r="I557" s="375"/>
      <c r="J557" s="375"/>
      <c r="K557" s="375"/>
      <c r="L557" s="375"/>
      <c r="M557" s="375"/>
      <c r="N557" s="375"/>
      <c r="O557" s="375"/>
      <c r="P557" s="375"/>
      <c r="Q557" s="375"/>
      <c r="R557" s="375"/>
      <c r="S557" s="375"/>
      <c r="T557" s="375"/>
      <c r="U557" s="375"/>
      <c r="V557" s="375"/>
      <c r="W557" s="375"/>
      <c r="X557" s="375"/>
      <c r="Y557" s="375"/>
      <c r="Z557" s="375"/>
      <c r="AA557" s="375"/>
      <c r="AB557" s="370"/>
      <c r="AC557" s="370"/>
      <c r="AD557" s="370"/>
      <c r="AE557" s="370"/>
      <c r="AF557" s="370"/>
      <c r="AG557" s="370"/>
      <c r="AH557" s="370"/>
      <c r="AI557" s="370"/>
      <c r="AJ557" s="370"/>
      <c r="AK557" s="370"/>
      <c r="AL557" s="370"/>
      <c r="AM557" s="370"/>
      <c r="AN557" s="370"/>
      <c r="AO557" s="370"/>
      <c r="AP557" s="370"/>
      <c r="AQ557" s="370"/>
    </row>
    <row r="558">
      <c r="A558" s="370"/>
      <c r="B558" s="428"/>
      <c r="C558" s="428"/>
      <c r="D558" s="353"/>
      <c r="E558" s="353"/>
      <c r="F558" s="353"/>
      <c r="G558" s="375"/>
      <c r="H558" s="375"/>
      <c r="I558" s="375"/>
      <c r="J558" s="375"/>
      <c r="K558" s="375"/>
      <c r="L558" s="375"/>
      <c r="M558" s="375"/>
      <c r="N558" s="375"/>
      <c r="O558" s="375"/>
      <c r="P558" s="375"/>
      <c r="Q558" s="375"/>
      <c r="R558" s="375"/>
      <c r="S558" s="375"/>
      <c r="T558" s="375"/>
      <c r="U558" s="375"/>
      <c r="V558" s="375"/>
      <c r="W558" s="375"/>
      <c r="X558" s="375"/>
      <c r="Y558" s="375"/>
      <c r="Z558" s="375"/>
      <c r="AA558" s="375"/>
      <c r="AB558" s="370"/>
      <c r="AC558" s="370"/>
      <c r="AD558" s="370"/>
      <c r="AE558" s="370"/>
      <c r="AF558" s="370"/>
      <c r="AG558" s="370"/>
      <c r="AH558" s="370"/>
      <c r="AI558" s="370"/>
      <c r="AJ558" s="370"/>
      <c r="AK558" s="370"/>
      <c r="AL558" s="370"/>
      <c r="AM558" s="370"/>
      <c r="AN558" s="370"/>
      <c r="AO558" s="370"/>
      <c r="AP558" s="370"/>
      <c r="AQ558" s="370"/>
    </row>
    <row r="559">
      <c r="A559" s="370"/>
      <c r="B559" s="428"/>
      <c r="C559" s="428"/>
      <c r="D559" s="353"/>
      <c r="E559" s="353"/>
      <c r="F559" s="353"/>
      <c r="G559" s="375"/>
      <c r="H559" s="375"/>
      <c r="I559" s="375"/>
      <c r="J559" s="375"/>
      <c r="K559" s="375"/>
      <c r="L559" s="375"/>
      <c r="M559" s="375"/>
      <c r="N559" s="375"/>
      <c r="O559" s="375"/>
      <c r="P559" s="375"/>
      <c r="Q559" s="375"/>
      <c r="R559" s="375"/>
      <c r="S559" s="375"/>
      <c r="T559" s="375"/>
      <c r="U559" s="375"/>
      <c r="V559" s="375"/>
      <c r="W559" s="375"/>
      <c r="X559" s="375"/>
      <c r="Y559" s="375"/>
      <c r="Z559" s="375"/>
      <c r="AA559" s="375"/>
      <c r="AB559" s="370"/>
      <c r="AC559" s="370"/>
      <c r="AD559" s="370"/>
      <c r="AE559" s="370"/>
      <c r="AF559" s="370"/>
      <c r="AG559" s="370"/>
      <c r="AH559" s="370"/>
      <c r="AI559" s="370"/>
      <c r="AJ559" s="370"/>
      <c r="AK559" s="370"/>
      <c r="AL559" s="370"/>
      <c r="AM559" s="370"/>
      <c r="AN559" s="370"/>
      <c r="AO559" s="370"/>
      <c r="AP559" s="370"/>
      <c r="AQ559" s="370"/>
    </row>
    <row r="560">
      <c r="A560" s="370"/>
      <c r="B560" s="428"/>
      <c r="C560" s="428"/>
      <c r="D560" s="353"/>
      <c r="E560" s="353"/>
      <c r="F560" s="353"/>
      <c r="G560" s="375"/>
      <c r="H560" s="375"/>
      <c r="I560" s="375"/>
      <c r="J560" s="375"/>
      <c r="K560" s="375"/>
      <c r="L560" s="375"/>
      <c r="M560" s="375"/>
      <c r="N560" s="375"/>
      <c r="O560" s="375"/>
      <c r="P560" s="375"/>
      <c r="Q560" s="375"/>
      <c r="R560" s="375"/>
      <c r="S560" s="375"/>
      <c r="T560" s="375"/>
      <c r="U560" s="375"/>
      <c r="V560" s="375"/>
      <c r="W560" s="375"/>
      <c r="X560" s="375"/>
      <c r="Y560" s="375"/>
      <c r="Z560" s="375"/>
      <c r="AA560" s="375"/>
      <c r="AB560" s="370"/>
      <c r="AC560" s="370"/>
      <c r="AD560" s="370"/>
      <c r="AE560" s="370"/>
      <c r="AF560" s="370"/>
      <c r="AG560" s="370"/>
      <c r="AH560" s="370"/>
      <c r="AI560" s="370"/>
      <c r="AJ560" s="370"/>
      <c r="AK560" s="370"/>
      <c r="AL560" s="370"/>
      <c r="AM560" s="370"/>
      <c r="AN560" s="370"/>
      <c r="AO560" s="370"/>
      <c r="AP560" s="370"/>
      <c r="AQ560" s="370"/>
    </row>
    <row r="561">
      <c r="A561" s="370"/>
      <c r="B561" s="428"/>
      <c r="C561" s="428"/>
      <c r="D561" s="353"/>
      <c r="E561" s="353"/>
      <c r="F561" s="353"/>
      <c r="G561" s="375"/>
      <c r="H561" s="375"/>
      <c r="I561" s="375"/>
      <c r="J561" s="375"/>
      <c r="K561" s="375"/>
      <c r="L561" s="375"/>
      <c r="M561" s="375"/>
      <c r="N561" s="375"/>
      <c r="O561" s="375"/>
      <c r="P561" s="375"/>
      <c r="Q561" s="375"/>
      <c r="R561" s="375"/>
      <c r="S561" s="375"/>
      <c r="T561" s="375"/>
      <c r="U561" s="375"/>
      <c r="V561" s="375"/>
      <c r="W561" s="375"/>
      <c r="X561" s="375"/>
      <c r="Y561" s="375"/>
      <c r="Z561" s="375"/>
      <c r="AA561" s="375"/>
      <c r="AB561" s="370"/>
      <c r="AC561" s="370"/>
      <c r="AD561" s="370"/>
      <c r="AE561" s="370"/>
      <c r="AF561" s="370"/>
      <c r="AG561" s="370"/>
      <c r="AH561" s="370"/>
      <c r="AI561" s="370"/>
      <c r="AJ561" s="370"/>
      <c r="AK561" s="370"/>
      <c r="AL561" s="370"/>
      <c r="AM561" s="370"/>
      <c r="AN561" s="370"/>
      <c r="AO561" s="370"/>
      <c r="AP561" s="370"/>
      <c r="AQ561" s="370"/>
    </row>
    <row r="562">
      <c r="A562" s="370"/>
      <c r="B562" s="428"/>
      <c r="C562" s="428"/>
      <c r="D562" s="353"/>
      <c r="E562" s="353"/>
      <c r="F562" s="353"/>
      <c r="G562" s="375"/>
      <c r="H562" s="375"/>
      <c r="I562" s="375"/>
      <c r="J562" s="375"/>
      <c r="K562" s="375"/>
      <c r="L562" s="375"/>
      <c r="M562" s="375"/>
      <c r="N562" s="375"/>
      <c r="O562" s="375"/>
      <c r="P562" s="375"/>
      <c r="Q562" s="375"/>
      <c r="R562" s="375"/>
      <c r="S562" s="375"/>
      <c r="T562" s="375"/>
      <c r="U562" s="375"/>
      <c r="V562" s="375"/>
      <c r="W562" s="375"/>
      <c r="X562" s="375"/>
      <c r="Y562" s="375"/>
      <c r="Z562" s="375"/>
      <c r="AA562" s="375"/>
      <c r="AB562" s="370"/>
      <c r="AC562" s="370"/>
      <c r="AD562" s="370"/>
      <c r="AE562" s="370"/>
      <c r="AF562" s="370"/>
      <c r="AG562" s="370"/>
      <c r="AH562" s="370"/>
      <c r="AI562" s="370"/>
      <c r="AJ562" s="370"/>
      <c r="AK562" s="370"/>
      <c r="AL562" s="370"/>
      <c r="AM562" s="370"/>
      <c r="AN562" s="370"/>
      <c r="AO562" s="370"/>
      <c r="AP562" s="370"/>
      <c r="AQ562" s="370"/>
    </row>
    <row r="563">
      <c r="A563" s="370"/>
      <c r="B563" s="428"/>
      <c r="C563" s="428"/>
      <c r="D563" s="353"/>
      <c r="E563" s="353"/>
      <c r="F563" s="353"/>
      <c r="G563" s="375"/>
      <c r="H563" s="375"/>
      <c r="I563" s="375"/>
      <c r="J563" s="375"/>
      <c r="K563" s="375"/>
      <c r="L563" s="375"/>
      <c r="M563" s="375"/>
      <c r="N563" s="375"/>
      <c r="O563" s="375"/>
      <c r="P563" s="375"/>
      <c r="Q563" s="375"/>
      <c r="R563" s="375"/>
      <c r="S563" s="375"/>
      <c r="T563" s="375"/>
      <c r="U563" s="375"/>
      <c r="V563" s="375"/>
      <c r="W563" s="375"/>
      <c r="X563" s="375"/>
      <c r="Y563" s="375"/>
      <c r="Z563" s="375"/>
      <c r="AA563" s="375"/>
      <c r="AB563" s="370"/>
      <c r="AC563" s="370"/>
      <c r="AD563" s="370"/>
      <c r="AE563" s="370"/>
      <c r="AF563" s="370"/>
      <c r="AG563" s="370"/>
      <c r="AH563" s="370"/>
      <c r="AI563" s="370"/>
      <c r="AJ563" s="370"/>
      <c r="AK563" s="370"/>
      <c r="AL563" s="370"/>
      <c r="AM563" s="370"/>
      <c r="AN563" s="370"/>
      <c r="AO563" s="370"/>
      <c r="AP563" s="370"/>
      <c r="AQ563" s="370"/>
    </row>
    <row r="564">
      <c r="A564" s="370"/>
      <c r="B564" s="428"/>
      <c r="C564" s="428"/>
      <c r="D564" s="353"/>
      <c r="E564" s="353"/>
      <c r="F564" s="353"/>
      <c r="G564" s="375"/>
      <c r="H564" s="375"/>
      <c r="I564" s="375"/>
      <c r="J564" s="375"/>
      <c r="K564" s="375"/>
      <c r="L564" s="375"/>
      <c r="M564" s="375"/>
      <c r="N564" s="375"/>
      <c r="O564" s="375"/>
      <c r="P564" s="375"/>
      <c r="Q564" s="375"/>
      <c r="R564" s="375"/>
      <c r="S564" s="375"/>
      <c r="T564" s="375"/>
      <c r="U564" s="375"/>
      <c r="V564" s="375"/>
      <c r="W564" s="375"/>
      <c r="X564" s="375"/>
      <c r="Y564" s="375"/>
      <c r="Z564" s="375"/>
      <c r="AA564" s="375"/>
      <c r="AB564" s="370"/>
      <c r="AC564" s="370"/>
      <c r="AD564" s="370"/>
      <c r="AE564" s="370"/>
      <c r="AF564" s="370"/>
      <c r="AG564" s="370"/>
      <c r="AH564" s="370"/>
      <c r="AI564" s="370"/>
      <c r="AJ564" s="370"/>
      <c r="AK564" s="370"/>
      <c r="AL564" s="370"/>
      <c r="AM564" s="370"/>
      <c r="AN564" s="370"/>
      <c r="AO564" s="370"/>
      <c r="AP564" s="370"/>
      <c r="AQ564" s="370"/>
    </row>
    <row r="565">
      <c r="A565" s="370"/>
      <c r="B565" s="428"/>
      <c r="C565" s="428"/>
      <c r="D565" s="353"/>
      <c r="E565" s="353"/>
      <c r="F565" s="353"/>
      <c r="G565" s="375"/>
      <c r="H565" s="375"/>
      <c r="I565" s="375"/>
      <c r="J565" s="375"/>
      <c r="K565" s="375"/>
      <c r="L565" s="375"/>
      <c r="M565" s="375"/>
      <c r="N565" s="375"/>
      <c r="O565" s="375"/>
      <c r="P565" s="375"/>
      <c r="Q565" s="375"/>
      <c r="R565" s="375"/>
      <c r="S565" s="375"/>
      <c r="T565" s="375"/>
      <c r="U565" s="375"/>
      <c r="V565" s="375"/>
      <c r="W565" s="375"/>
      <c r="X565" s="375"/>
      <c r="Y565" s="375"/>
      <c r="Z565" s="375"/>
      <c r="AA565" s="375"/>
      <c r="AB565" s="370"/>
      <c r="AC565" s="370"/>
      <c r="AD565" s="370"/>
      <c r="AE565" s="370"/>
      <c r="AF565" s="370"/>
      <c r="AG565" s="370"/>
      <c r="AH565" s="370"/>
      <c r="AI565" s="370"/>
      <c r="AJ565" s="370"/>
      <c r="AK565" s="370"/>
      <c r="AL565" s="370"/>
      <c r="AM565" s="370"/>
      <c r="AN565" s="370"/>
      <c r="AO565" s="370"/>
      <c r="AP565" s="370"/>
      <c r="AQ565" s="370"/>
    </row>
    <row r="566">
      <c r="A566" s="370"/>
      <c r="B566" s="428"/>
      <c r="C566" s="428"/>
      <c r="D566" s="353"/>
      <c r="E566" s="353"/>
      <c r="F566" s="353"/>
      <c r="G566" s="375"/>
      <c r="H566" s="375"/>
      <c r="I566" s="375"/>
      <c r="J566" s="375"/>
      <c r="K566" s="375"/>
      <c r="L566" s="375"/>
      <c r="M566" s="375"/>
      <c r="N566" s="375"/>
      <c r="O566" s="375"/>
      <c r="P566" s="375"/>
      <c r="Q566" s="375"/>
      <c r="R566" s="375"/>
      <c r="S566" s="375"/>
      <c r="T566" s="375"/>
      <c r="U566" s="375"/>
      <c r="V566" s="375"/>
      <c r="W566" s="375"/>
      <c r="X566" s="375"/>
      <c r="Y566" s="375"/>
      <c r="Z566" s="375"/>
      <c r="AA566" s="375"/>
      <c r="AB566" s="370"/>
      <c r="AC566" s="370"/>
      <c r="AD566" s="370"/>
      <c r="AE566" s="370"/>
      <c r="AF566" s="370"/>
      <c r="AG566" s="370"/>
      <c r="AH566" s="370"/>
      <c r="AI566" s="370"/>
      <c r="AJ566" s="370"/>
      <c r="AK566" s="370"/>
      <c r="AL566" s="370"/>
      <c r="AM566" s="370"/>
      <c r="AN566" s="370"/>
      <c r="AO566" s="370"/>
      <c r="AP566" s="370"/>
      <c r="AQ566" s="370"/>
    </row>
    <row r="567">
      <c r="A567" s="370"/>
      <c r="B567" s="428"/>
      <c r="C567" s="428"/>
      <c r="D567" s="353"/>
      <c r="E567" s="353"/>
      <c r="F567" s="353"/>
      <c r="G567" s="375"/>
      <c r="H567" s="375"/>
      <c r="I567" s="375"/>
      <c r="J567" s="375"/>
      <c r="K567" s="375"/>
      <c r="L567" s="375"/>
      <c r="M567" s="375"/>
      <c r="N567" s="375"/>
      <c r="O567" s="375"/>
      <c r="P567" s="375"/>
      <c r="Q567" s="375"/>
      <c r="R567" s="375"/>
      <c r="S567" s="375"/>
      <c r="T567" s="375"/>
      <c r="U567" s="375"/>
      <c r="V567" s="375"/>
      <c r="W567" s="375"/>
      <c r="X567" s="375"/>
      <c r="Y567" s="375"/>
      <c r="Z567" s="375"/>
      <c r="AA567" s="375"/>
      <c r="AB567" s="370"/>
      <c r="AC567" s="370"/>
      <c r="AD567" s="370"/>
      <c r="AE567" s="370"/>
      <c r="AF567" s="370"/>
      <c r="AG567" s="370"/>
      <c r="AH567" s="370"/>
      <c r="AI567" s="370"/>
      <c r="AJ567" s="370"/>
      <c r="AK567" s="370"/>
      <c r="AL567" s="370"/>
      <c r="AM567" s="370"/>
      <c r="AN567" s="370"/>
      <c r="AO567" s="370"/>
      <c r="AP567" s="370"/>
      <c r="AQ567" s="370"/>
    </row>
    <row r="568">
      <c r="A568" s="370"/>
      <c r="B568" s="428"/>
      <c r="C568" s="428"/>
      <c r="D568" s="353"/>
      <c r="E568" s="353"/>
      <c r="F568" s="353"/>
      <c r="G568" s="375"/>
      <c r="H568" s="375"/>
      <c r="I568" s="375"/>
      <c r="J568" s="375"/>
      <c r="K568" s="375"/>
      <c r="L568" s="375"/>
      <c r="M568" s="375"/>
      <c r="N568" s="375"/>
      <c r="O568" s="375"/>
      <c r="P568" s="375"/>
      <c r="Q568" s="375"/>
      <c r="R568" s="375"/>
      <c r="S568" s="375"/>
      <c r="T568" s="375"/>
      <c r="U568" s="375"/>
      <c r="V568" s="375"/>
      <c r="W568" s="375"/>
      <c r="X568" s="375"/>
      <c r="Y568" s="375"/>
      <c r="Z568" s="375"/>
      <c r="AA568" s="375"/>
      <c r="AB568" s="370"/>
      <c r="AC568" s="370"/>
      <c r="AD568" s="370"/>
      <c r="AE568" s="370"/>
      <c r="AF568" s="370"/>
      <c r="AG568" s="370"/>
      <c r="AH568" s="370"/>
      <c r="AI568" s="370"/>
      <c r="AJ568" s="370"/>
      <c r="AK568" s="370"/>
      <c r="AL568" s="370"/>
      <c r="AM568" s="370"/>
      <c r="AN568" s="370"/>
      <c r="AO568" s="370"/>
      <c r="AP568" s="370"/>
      <c r="AQ568" s="370"/>
    </row>
    <row r="569">
      <c r="A569" s="370"/>
      <c r="B569" s="428"/>
      <c r="C569" s="428"/>
      <c r="D569" s="353"/>
      <c r="E569" s="353"/>
      <c r="F569" s="353"/>
      <c r="G569" s="375"/>
      <c r="H569" s="375"/>
      <c r="I569" s="375"/>
      <c r="J569" s="375"/>
      <c r="K569" s="375"/>
      <c r="L569" s="375"/>
      <c r="M569" s="375"/>
      <c r="N569" s="375"/>
      <c r="O569" s="375"/>
      <c r="P569" s="375"/>
      <c r="Q569" s="375"/>
      <c r="R569" s="375"/>
      <c r="S569" s="375"/>
      <c r="T569" s="375"/>
      <c r="U569" s="375"/>
      <c r="V569" s="375"/>
      <c r="W569" s="375"/>
      <c r="X569" s="375"/>
      <c r="Y569" s="375"/>
      <c r="Z569" s="375"/>
      <c r="AA569" s="375"/>
      <c r="AB569" s="370"/>
      <c r="AC569" s="370"/>
      <c r="AD569" s="370"/>
      <c r="AE569" s="370"/>
      <c r="AF569" s="370"/>
      <c r="AG569" s="370"/>
      <c r="AH569" s="370"/>
      <c r="AI569" s="370"/>
      <c r="AJ569" s="370"/>
      <c r="AK569" s="370"/>
      <c r="AL569" s="370"/>
      <c r="AM569" s="370"/>
      <c r="AN569" s="370"/>
      <c r="AO569" s="370"/>
      <c r="AP569" s="370"/>
      <c r="AQ569" s="370"/>
    </row>
    <row r="570">
      <c r="A570" s="370"/>
      <c r="B570" s="428"/>
      <c r="C570" s="428"/>
      <c r="D570" s="353"/>
      <c r="E570" s="353"/>
      <c r="F570" s="353"/>
      <c r="G570" s="375"/>
      <c r="H570" s="375"/>
      <c r="I570" s="375"/>
      <c r="J570" s="375"/>
      <c r="K570" s="375"/>
      <c r="L570" s="375"/>
      <c r="M570" s="375"/>
      <c r="N570" s="375"/>
      <c r="O570" s="375"/>
      <c r="P570" s="375"/>
      <c r="Q570" s="375"/>
      <c r="R570" s="375"/>
      <c r="S570" s="375"/>
      <c r="T570" s="375"/>
      <c r="U570" s="375"/>
      <c r="V570" s="375"/>
      <c r="W570" s="375"/>
      <c r="X570" s="375"/>
      <c r="Y570" s="375"/>
      <c r="Z570" s="375"/>
      <c r="AA570" s="375"/>
      <c r="AB570" s="370"/>
      <c r="AC570" s="370"/>
      <c r="AD570" s="370"/>
      <c r="AE570" s="370"/>
      <c r="AF570" s="370"/>
      <c r="AG570" s="370"/>
      <c r="AH570" s="370"/>
      <c r="AI570" s="370"/>
      <c r="AJ570" s="370"/>
      <c r="AK570" s="370"/>
      <c r="AL570" s="370"/>
      <c r="AM570" s="370"/>
      <c r="AN570" s="370"/>
      <c r="AO570" s="370"/>
      <c r="AP570" s="370"/>
      <c r="AQ570" s="370"/>
    </row>
    <row r="571">
      <c r="A571" s="370"/>
      <c r="B571" s="428"/>
      <c r="C571" s="428"/>
      <c r="D571" s="353"/>
      <c r="E571" s="353"/>
      <c r="F571" s="353"/>
      <c r="G571" s="375"/>
      <c r="H571" s="375"/>
      <c r="I571" s="375"/>
      <c r="J571" s="375"/>
      <c r="K571" s="375"/>
      <c r="L571" s="375"/>
      <c r="M571" s="375"/>
      <c r="N571" s="375"/>
      <c r="O571" s="375"/>
      <c r="P571" s="375"/>
      <c r="Q571" s="375"/>
      <c r="R571" s="375"/>
      <c r="S571" s="375"/>
      <c r="T571" s="375"/>
      <c r="U571" s="375"/>
      <c r="V571" s="375"/>
      <c r="W571" s="375"/>
      <c r="X571" s="375"/>
      <c r="Y571" s="375"/>
      <c r="Z571" s="375"/>
      <c r="AA571" s="375"/>
      <c r="AB571" s="370"/>
      <c r="AC571" s="370"/>
      <c r="AD571" s="370"/>
      <c r="AE571" s="370"/>
      <c r="AF571" s="370"/>
      <c r="AG571" s="370"/>
      <c r="AH571" s="370"/>
      <c r="AI571" s="370"/>
      <c r="AJ571" s="370"/>
      <c r="AK571" s="370"/>
      <c r="AL571" s="370"/>
      <c r="AM571" s="370"/>
      <c r="AN571" s="370"/>
      <c r="AO571" s="370"/>
      <c r="AP571" s="370"/>
      <c r="AQ571" s="370"/>
    </row>
    <row r="572">
      <c r="A572" s="370"/>
      <c r="B572" s="428"/>
      <c r="C572" s="428"/>
      <c r="D572" s="353"/>
      <c r="E572" s="353"/>
      <c r="F572" s="353"/>
      <c r="G572" s="375"/>
      <c r="H572" s="375"/>
      <c r="I572" s="375"/>
      <c r="J572" s="375"/>
      <c r="K572" s="375"/>
      <c r="L572" s="375"/>
      <c r="M572" s="375"/>
      <c r="N572" s="375"/>
      <c r="O572" s="375"/>
      <c r="P572" s="375"/>
      <c r="Q572" s="375"/>
      <c r="R572" s="375"/>
      <c r="S572" s="375"/>
      <c r="T572" s="375"/>
      <c r="U572" s="375"/>
      <c r="V572" s="375"/>
      <c r="W572" s="375"/>
      <c r="X572" s="375"/>
      <c r="Y572" s="375"/>
      <c r="Z572" s="375"/>
      <c r="AA572" s="375"/>
      <c r="AB572" s="370"/>
      <c r="AC572" s="370"/>
      <c r="AD572" s="370"/>
      <c r="AE572" s="370"/>
      <c r="AF572" s="370"/>
      <c r="AG572" s="370"/>
      <c r="AH572" s="370"/>
      <c r="AI572" s="370"/>
      <c r="AJ572" s="370"/>
      <c r="AK572" s="370"/>
      <c r="AL572" s="370"/>
      <c r="AM572" s="370"/>
      <c r="AN572" s="370"/>
      <c r="AO572" s="370"/>
      <c r="AP572" s="370"/>
      <c r="AQ572" s="370"/>
    </row>
    <row r="573">
      <c r="A573" s="370"/>
      <c r="B573" s="428"/>
      <c r="C573" s="428"/>
      <c r="D573" s="353"/>
      <c r="E573" s="353"/>
      <c r="F573" s="353"/>
      <c r="G573" s="375"/>
      <c r="H573" s="375"/>
      <c r="I573" s="375"/>
      <c r="J573" s="375"/>
      <c r="K573" s="375"/>
      <c r="L573" s="375"/>
      <c r="M573" s="375"/>
      <c r="N573" s="375"/>
      <c r="O573" s="375"/>
      <c r="P573" s="375"/>
      <c r="Q573" s="375"/>
      <c r="R573" s="375"/>
      <c r="S573" s="375"/>
      <c r="T573" s="375"/>
      <c r="U573" s="375"/>
      <c r="V573" s="375"/>
      <c r="W573" s="375"/>
      <c r="X573" s="375"/>
      <c r="Y573" s="375"/>
      <c r="Z573" s="375"/>
      <c r="AA573" s="375"/>
      <c r="AB573" s="370"/>
      <c r="AC573" s="370"/>
      <c r="AD573" s="370"/>
      <c r="AE573" s="370"/>
      <c r="AF573" s="370"/>
      <c r="AG573" s="370"/>
      <c r="AH573" s="370"/>
      <c r="AI573" s="370"/>
      <c r="AJ573" s="370"/>
      <c r="AK573" s="370"/>
      <c r="AL573" s="370"/>
      <c r="AM573" s="370"/>
      <c r="AN573" s="370"/>
      <c r="AO573" s="370"/>
      <c r="AP573" s="370"/>
      <c r="AQ573" s="370"/>
    </row>
    <row r="574">
      <c r="A574" s="370"/>
      <c r="B574" s="428"/>
      <c r="C574" s="428"/>
      <c r="D574" s="353"/>
      <c r="E574" s="353"/>
      <c r="F574" s="353"/>
      <c r="G574" s="375"/>
      <c r="H574" s="375"/>
      <c r="I574" s="375"/>
      <c r="J574" s="375"/>
      <c r="K574" s="375"/>
      <c r="L574" s="375"/>
      <c r="M574" s="375"/>
      <c r="N574" s="375"/>
      <c r="O574" s="375"/>
      <c r="P574" s="375"/>
      <c r="Q574" s="375"/>
      <c r="R574" s="375"/>
      <c r="S574" s="375"/>
      <c r="T574" s="375"/>
      <c r="U574" s="375"/>
      <c r="V574" s="375"/>
      <c r="W574" s="375"/>
      <c r="X574" s="375"/>
      <c r="Y574" s="375"/>
      <c r="Z574" s="375"/>
      <c r="AA574" s="375"/>
      <c r="AB574" s="370"/>
      <c r="AC574" s="370"/>
      <c r="AD574" s="370"/>
      <c r="AE574" s="370"/>
      <c r="AF574" s="370"/>
      <c r="AG574" s="370"/>
      <c r="AH574" s="370"/>
      <c r="AI574" s="370"/>
      <c r="AJ574" s="370"/>
      <c r="AK574" s="370"/>
      <c r="AL574" s="370"/>
      <c r="AM574" s="370"/>
      <c r="AN574" s="370"/>
      <c r="AO574" s="370"/>
      <c r="AP574" s="370"/>
      <c r="AQ574" s="370"/>
    </row>
    <row r="575">
      <c r="A575" s="370"/>
      <c r="B575" s="428"/>
      <c r="C575" s="428"/>
      <c r="D575" s="353"/>
      <c r="E575" s="353"/>
      <c r="F575" s="353"/>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0"/>
      <c r="AC575" s="370"/>
      <c r="AD575" s="370"/>
      <c r="AE575" s="370"/>
      <c r="AF575" s="370"/>
      <c r="AG575" s="370"/>
      <c r="AH575" s="370"/>
      <c r="AI575" s="370"/>
      <c r="AJ575" s="370"/>
      <c r="AK575" s="370"/>
      <c r="AL575" s="370"/>
      <c r="AM575" s="370"/>
      <c r="AN575" s="370"/>
      <c r="AO575" s="370"/>
      <c r="AP575" s="370"/>
      <c r="AQ575" s="370"/>
    </row>
    <row r="576">
      <c r="A576" s="370"/>
      <c r="B576" s="428"/>
      <c r="C576" s="428"/>
      <c r="D576" s="353"/>
      <c r="E576" s="353"/>
      <c r="F576" s="353"/>
      <c r="G576" s="375"/>
      <c r="H576" s="375"/>
      <c r="I576" s="375"/>
      <c r="J576" s="375"/>
      <c r="K576" s="375"/>
      <c r="L576" s="375"/>
      <c r="M576" s="375"/>
      <c r="N576" s="375"/>
      <c r="O576" s="375"/>
      <c r="P576" s="375"/>
      <c r="Q576" s="375"/>
      <c r="R576" s="375"/>
      <c r="S576" s="375"/>
      <c r="T576" s="375"/>
      <c r="U576" s="375"/>
      <c r="V576" s="375"/>
      <c r="W576" s="375"/>
      <c r="X576" s="375"/>
      <c r="Y576" s="375"/>
      <c r="Z576" s="375"/>
      <c r="AA576" s="375"/>
      <c r="AB576" s="370"/>
      <c r="AC576" s="370"/>
      <c r="AD576" s="370"/>
      <c r="AE576" s="370"/>
      <c r="AF576" s="370"/>
      <c r="AG576" s="370"/>
      <c r="AH576" s="370"/>
      <c r="AI576" s="370"/>
      <c r="AJ576" s="370"/>
      <c r="AK576" s="370"/>
      <c r="AL576" s="370"/>
      <c r="AM576" s="370"/>
      <c r="AN576" s="370"/>
      <c r="AO576" s="370"/>
      <c r="AP576" s="370"/>
      <c r="AQ576" s="370"/>
    </row>
    <row r="577">
      <c r="A577" s="370"/>
      <c r="B577" s="428"/>
      <c r="C577" s="428"/>
      <c r="D577" s="353"/>
      <c r="E577" s="353"/>
      <c r="F577" s="353"/>
      <c r="G577" s="375"/>
      <c r="H577" s="375"/>
      <c r="I577" s="375"/>
      <c r="J577" s="375"/>
      <c r="K577" s="375"/>
      <c r="L577" s="375"/>
      <c r="M577" s="375"/>
      <c r="N577" s="375"/>
      <c r="O577" s="375"/>
      <c r="P577" s="375"/>
      <c r="Q577" s="375"/>
      <c r="R577" s="375"/>
      <c r="S577" s="375"/>
      <c r="T577" s="375"/>
      <c r="U577" s="375"/>
      <c r="V577" s="375"/>
      <c r="W577" s="375"/>
      <c r="X577" s="375"/>
      <c r="Y577" s="375"/>
      <c r="Z577" s="375"/>
      <c r="AA577" s="375"/>
      <c r="AB577" s="370"/>
      <c r="AC577" s="370"/>
      <c r="AD577" s="370"/>
      <c r="AE577" s="370"/>
      <c r="AF577" s="370"/>
      <c r="AG577" s="370"/>
      <c r="AH577" s="370"/>
      <c r="AI577" s="370"/>
      <c r="AJ577" s="370"/>
      <c r="AK577" s="370"/>
      <c r="AL577" s="370"/>
      <c r="AM577" s="370"/>
      <c r="AN577" s="370"/>
      <c r="AO577" s="370"/>
      <c r="AP577" s="370"/>
      <c r="AQ577" s="370"/>
    </row>
    <row r="578">
      <c r="A578" s="370"/>
      <c r="B578" s="428"/>
      <c r="C578" s="428"/>
      <c r="D578" s="353"/>
      <c r="E578" s="353"/>
      <c r="F578" s="353"/>
      <c r="G578" s="375"/>
      <c r="H578" s="375"/>
      <c r="I578" s="375"/>
      <c r="J578" s="375"/>
      <c r="K578" s="375"/>
      <c r="L578" s="375"/>
      <c r="M578" s="375"/>
      <c r="N578" s="375"/>
      <c r="O578" s="375"/>
      <c r="P578" s="375"/>
      <c r="Q578" s="375"/>
      <c r="R578" s="375"/>
      <c r="S578" s="375"/>
      <c r="T578" s="375"/>
      <c r="U578" s="375"/>
      <c r="V578" s="375"/>
      <c r="W578" s="375"/>
      <c r="X578" s="375"/>
      <c r="Y578" s="375"/>
      <c r="Z578" s="375"/>
      <c r="AA578" s="375"/>
      <c r="AB578" s="370"/>
      <c r="AC578" s="370"/>
      <c r="AD578" s="370"/>
      <c r="AE578" s="370"/>
      <c r="AF578" s="370"/>
      <c r="AG578" s="370"/>
      <c r="AH578" s="370"/>
      <c r="AI578" s="370"/>
      <c r="AJ578" s="370"/>
      <c r="AK578" s="370"/>
      <c r="AL578" s="370"/>
      <c r="AM578" s="370"/>
      <c r="AN578" s="370"/>
      <c r="AO578" s="370"/>
      <c r="AP578" s="370"/>
      <c r="AQ578" s="370"/>
    </row>
    <row r="579">
      <c r="A579" s="370"/>
      <c r="B579" s="428"/>
      <c r="C579" s="428"/>
      <c r="D579" s="353"/>
      <c r="E579" s="353"/>
      <c r="F579" s="353"/>
      <c r="G579" s="375"/>
      <c r="H579" s="375"/>
      <c r="I579" s="375"/>
      <c r="J579" s="375"/>
      <c r="K579" s="375"/>
      <c r="L579" s="375"/>
      <c r="M579" s="375"/>
      <c r="N579" s="375"/>
      <c r="O579" s="375"/>
      <c r="P579" s="375"/>
      <c r="Q579" s="375"/>
      <c r="R579" s="375"/>
      <c r="S579" s="375"/>
      <c r="T579" s="375"/>
      <c r="U579" s="375"/>
      <c r="V579" s="375"/>
      <c r="W579" s="375"/>
      <c r="X579" s="375"/>
      <c r="Y579" s="375"/>
      <c r="Z579" s="375"/>
      <c r="AA579" s="375"/>
      <c r="AB579" s="370"/>
      <c r="AC579" s="370"/>
      <c r="AD579" s="370"/>
      <c r="AE579" s="370"/>
      <c r="AF579" s="370"/>
      <c r="AG579" s="370"/>
      <c r="AH579" s="370"/>
      <c r="AI579" s="370"/>
      <c r="AJ579" s="370"/>
      <c r="AK579" s="370"/>
      <c r="AL579" s="370"/>
      <c r="AM579" s="370"/>
      <c r="AN579" s="370"/>
      <c r="AO579" s="370"/>
      <c r="AP579" s="370"/>
      <c r="AQ579" s="370"/>
    </row>
    <row r="580">
      <c r="A580" s="370"/>
      <c r="B580" s="428"/>
      <c r="C580" s="428"/>
      <c r="D580" s="353"/>
      <c r="E580" s="353"/>
      <c r="F580" s="353"/>
      <c r="G580" s="375"/>
      <c r="H580" s="375"/>
      <c r="I580" s="375"/>
      <c r="J580" s="375"/>
      <c r="K580" s="375"/>
      <c r="L580" s="375"/>
      <c r="M580" s="375"/>
      <c r="N580" s="375"/>
      <c r="O580" s="375"/>
      <c r="P580" s="375"/>
      <c r="Q580" s="375"/>
      <c r="R580" s="375"/>
      <c r="S580" s="375"/>
      <c r="T580" s="375"/>
      <c r="U580" s="375"/>
      <c r="V580" s="375"/>
      <c r="W580" s="375"/>
      <c r="X580" s="375"/>
      <c r="Y580" s="375"/>
      <c r="Z580" s="375"/>
      <c r="AA580" s="375"/>
      <c r="AB580" s="370"/>
      <c r="AC580" s="370"/>
      <c r="AD580" s="370"/>
      <c r="AE580" s="370"/>
      <c r="AF580" s="370"/>
      <c r="AG580" s="370"/>
      <c r="AH580" s="370"/>
      <c r="AI580" s="370"/>
      <c r="AJ580" s="370"/>
      <c r="AK580" s="370"/>
      <c r="AL580" s="370"/>
      <c r="AM580" s="370"/>
      <c r="AN580" s="370"/>
      <c r="AO580" s="370"/>
      <c r="AP580" s="370"/>
      <c r="AQ580" s="370"/>
    </row>
    <row r="581">
      <c r="A581" s="370"/>
      <c r="B581" s="428"/>
      <c r="C581" s="428"/>
      <c r="D581" s="353"/>
      <c r="E581" s="353"/>
      <c r="F581" s="353"/>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0"/>
      <c r="AC581" s="370"/>
      <c r="AD581" s="370"/>
      <c r="AE581" s="370"/>
      <c r="AF581" s="370"/>
      <c r="AG581" s="370"/>
      <c r="AH581" s="370"/>
      <c r="AI581" s="370"/>
      <c r="AJ581" s="370"/>
      <c r="AK581" s="370"/>
      <c r="AL581" s="370"/>
      <c r="AM581" s="370"/>
      <c r="AN581" s="370"/>
      <c r="AO581" s="370"/>
      <c r="AP581" s="370"/>
      <c r="AQ581" s="370"/>
    </row>
    <row r="582">
      <c r="A582" s="370"/>
      <c r="B582" s="428"/>
      <c r="C582" s="428"/>
      <c r="D582" s="353"/>
      <c r="E582" s="353"/>
      <c r="F582" s="353"/>
      <c r="G582" s="375"/>
      <c r="H582" s="375"/>
      <c r="I582" s="375"/>
      <c r="J582" s="375"/>
      <c r="K582" s="375"/>
      <c r="L582" s="375"/>
      <c r="M582" s="375"/>
      <c r="N582" s="375"/>
      <c r="O582" s="375"/>
      <c r="P582" s="375"/>
      <c r="Q582" s="375"/>
      <c r="R582" s="375"/>
      <c r="S582" s="375"/>
      <c r="T582" s="375"/>
      <c r="U582" s="375"/>
      <c r="V582" s="375"/>
      <c r="W582" s="375"/>
      <c r="X582" s="375"/>
      <c r="Y582" s="375"/>
      <c r="Z582" s="375"/>
      <c r="AA582" s="375"/>
      <c r="AB582" s="370"/>
      <c r="AC582" s="370"/>
      <c r="AD582" s="370"/>
      <c r="AE582" s="370"/>
      <c r="AF582" s="370"/>
      <c r="AG582" s="370"/>
      <c r="AH582" s="370"/>
      <c r="AI582" s="370"/>
      <c r="AJ582" s="370"/>
      <c r="AK582" s="370"/>
      <c r="AL582" s="370"/>
      <c r="AM582" s="370"/>
      <c r="AN582" s="370"/>
      <c r="AO582" s="370"/>
      <c r="AP582" s="370"/>
      <c r="AQ582" s="370"/>
    </row>
    <row r="583">
      <c r="A583" s="370"/>
      <c r="B583" s="428"/>
      <c r="C583" s="428"/>
      <c r="D583" s="353"/>
      <c r="E583" s="353"/>
      <c r="F583" s="353"/>
      <c r="G583" s="375"/>
      <c r="H583" s="375"/>
      <c r="I583" s="375"/>
      <c r="J583" s="375"/>
      <c r="K583" s="375"/>
      <c r="L583" s="375"/>
      <c r="M583" s="375"/>
      <c r="N583" s="375"/>
      <c r="O583" s="375"/>
      <c r="P583" s="375"/>
      <c r="Q583" s="375"/>
      <c r="R583" s="375"/>
      <c r="S583" s="375"/>
      <c r="T583" s="375"/>
      <c r="U583" s="375"/>
      <c r="V583" s="375"/>
      <c r="W583" s="375"/>
      <c r="X583" s="375"/>
      <c r="Y583" s="375"/>
      <c r="Z583" s="375"/>
      <c r="AA583" s="375"/>
      <c r="AB583" s="370"/>
      <c r="AC583" s="370"/>
      <c r="AD583" s="370"/>
      <c r="AE583" s="370"/>
      <c r="AF583" s="370"/>
      <c r="AG583" s="370"/>
      <c r="AH583" s="370"/>
      <c r="AI583" s="370"/>
      <c r="AJ583" s="370"/>
      <c r="AK583" s="370"/>
      <c r="AL583" s="370"/>
      <c r="AM583" s="370"/>
      <c r="AN583" s="370"/>
      <c r="AO583" s="370"/>
      <c r="AP583" s="370"/>
      <c r="AQ583" s="370"/>
    </row>
    <row r="584">
      <c r="A584" s="370"/>
      <c r="B584" s="428"/>
      <c r="C584" s="428"/>
      <c r="D584" s="353"/>
      <c r="E584" s="353"/>
      <c r="F584" s="353"/>
      <c r="G584" s="375"/>
      <c r="H584" s="375"/>
      <c r="I584" s="375"/>
      <c r="J584" s="375"/>
      <c r="K584" s="375"/>
      <c r="L584" s="375"/>
      <c r="M584" s="375"/>
      <c r="N584" s="375"/>
      <c r="O584" s="375"/>
      <c r="P584" s="375"/>
      <c r="Q584" s="375"/>
      <c r="R584" s="375"/>
      <c r="S584" s="375"/>
      <c r="T584" s="375"/>
      <c r="U584" s="375"/>
      <c r="V584" s="375"/>
      <c r="W584" s="375"/>
      <c r="X584" s="375"/>
      <c r="Y584" s="375"/>
      <c r="Z584" s="375"/>
      <c r="AA584" s="375"/>
      <c r="AB584" s="370"/>
      <c r="AC584" s="370"/>
      <c r="AD584" s="370"/>
      <c r="AE584" s="370"/>
      <c r="AF584" s="370"/>
      <c r="AG584" s="370"/>
      <c r="AH584" s="370"/>
      <c r="AI584" s="370"/>
      <c r="AJ584" s="370"/>
      <c r="AK584" s="370"/>
      <c r="AL584" s="370"/>
      <c r="AM584" s="370"/>
      <c r="AN584" s="370"/>
      <c r="AO584" s="370"/>
      <c r="AP584" s="370"/>
      <c r="AQ584" s="370"/>
    </row>
    <row r="585">
      <c r="A585" s="370"/>
      <c r="B585" s="428"/>
      <c r="C585" s="428"/>
      <c r="D585" s="353"/>
      <c r="E585" s="353"/>
      <c r="F585" s="353"/>
      <c r="G585" s="375"/>
      <c r="H585" s="375"/>
      <c r="I585" s="375"/>
      <c r="J585" s="375"/>
      <c r="K585" s="375"/>
      <c r="L585" s="375"/>
      <c r="M585" s="375"/>
      <c r="N585" s="375"/>
      <c r="O585" s="375"/>
      <c r="P585" s="375"/>
      <c r="Q585" s="375"/>
      <c r="R585" s="375"/>
      <c r="S585" s="375"/>
      <c r="T585" s="375"/>
      <c r="U585" s="375"/>
      <c r="V585" s="375"/>
      <c r="W585" s="375"/>
      <c r="X585" s="375"/>
      <c r="Y585" s="375"/>
      <c r="Z585" s="375"/>
      <c r="AA585" s="375"/>
      <c r="AB585" s="370"/>
      <c r="AC585" s="370"/>
      <c r="AD585" s="370"/>
      <c r="AE585" s="370"/>
      <c r="AF585" s="370"/>
      <c r="AG585" s="370"/>
      <c r="AH585" s="370"/>
      <c r="AI585" s="370"/>
      <c r="AJ585" s="370"/>
      <c r="AK585" s="370"/>
      <c r="AL585" s="370"/>
      <c r="AM585" s="370"/>
      <c r="AN585" s="370"/>
      <c r="AO585" s="370"/>
      <c r="AP585" s="370"/>
      <c r="AQ585" s="370"/>
    </row>
    <row r="586">
      <c r="A586" s="370"/>
      <c r="B586" s="428"/>
      <c r="C586" s="428"/>
      <c r="D586" s="353"/>
      <c r="E586" s="353"/>
      <c r="F586" s="353"/>
      <c r="G586" s="375"/>
      <c r="H586" s="375"/>
      <c r="I586" s="375"/>
      <c r="J586" s="375"/>
      <c r="K586" s="375"/>
      <c r="L586" s="375"/>
      <c r="M586" s="375"/>
      <c r="N586" s="375"/>
      <c r="O586" s="375"/>
      <c r="P586" s="375"/>
      <c r="Q586" s="375"/>
      <c r="R586" s="375"/>
      <c r="S586" s="375"/>
      <c r="T586" s="375"/>
      <c r="U586" s="375"/>
      <c r="V586" s="375"/>
      <c r="W586" s="375"/>
      <c r="X586" s="375"/>
      <c r="Y586" s="375"/>
      <c r="Z586" s="375"/>
      <c r="AA586" s="375"/>
      <c r="AB586" s="370"/>
      <c r="AC586" s="370"/>
      <c r="AD586" s="370"/>
      <c r="AE586" s="370"/>
      <c r="AF586" s="370"/>
      <c r="AG586" s="370"/>
      <c r="AH586" s="370"/>
      <c r="AI586" s="370"/>
      <c r="AJ586" s="370"/>
      <c r="AK586" s="370"/>
      <c r="AL586" s="370"/>
      <c r="AM586" s="370"/>
      <c r="AN586" s="370"/>
      <c r="AO586" s="370"/>
      <c r="AP586" s="370"/>
      <c r="AQ586" s="370"/>
    </row>
    <row r="587">
      <c r="A587" s="370"/>
      <c r="B587" s="428"/>
      <c r="C587" s="428"/>
      <c r="D587" s="353"/>
      <c r="E587" s="353"/>
      <c r="F587" s="353"/>
      <c r="G587" s="375"/>
      <c r="H587" s="375"/>
      <c r="I587" s="375"/>
      <c r="J587" s="375"/>
      <c r="K587" s="375"/>
      <c r="L587" s="375"/>
      <c r="M587" s="375"/>
      <c r="N587" s="375"/>
      <c r="O587" s="375"/>
      <c r="P587" s="375"/>
      <c r="Q587" s="375"/>
      <c r="R587" s="375"/>
      <c r="S587" s="375"/>
      <c r="T587" s="375"/>
      <c r="U587" s="375"/>
      <c r="V587" s="375"/>
      <c r="W587" s="375"/>
      <c r="X587" s="375"/>
      <c r="Y587" s="375"/>
      <c r="Z587" s="375"/>
      <c r="AA587" s="375"/>
      <c r="AB587" s="370"/>
      <c r="AC587" s="370"/>
      <c r="AD587" s="370"/>
      <c r="AE587" s="370"/>
      <c r="AF587" s="370"/>
      <c r="AG587" s="370"/>
      <c r="AH587" s="370"/>
      <c r="AI587" s="370"/>
      <c r="AJ587" s="370"/>
      <c r="AK587" s="370"/>
      <c r="AL587" s="370"/>
      <c r="AM587" s="370"/>
      <c r="AN587" s="370"/>
      <c r="AO587" s="370"/>
      <c r="AP587" s="370"/>
      <c r="AQ587" s="370"/>
    </row>
    <row r="588">
      <c r="A588" s="370"/>
      <c r="B588" s="428"/>
      <c r="C588" s="428"/>
      <c r="D588" s="353"/>
      <c r="E588" s="353"/>
      <c r="F588" s="353"/>
      <c r="G588" s="375"/>
      <c r="H588" s="375"/>
      <c r="I588" s="375"/>
      <c r="J588" s="375"/>
      <c r="K588" s="375"/>
      <c r="L588" s="375"/>
      <c r="M588" s="375"/>
      <c r="N588" s="375"/>
      <c r="O588" s="375"/>
      <c r="P588" s="375"/>
      <c r="Q588" s="375"/>
      <c r="R588" s="375"/>
      <c r="S588" s="375"/>
      <c r="T588" s="375"/>
      <c r="U588" s="375"/>
      <c r="V588" s="375"/>
      <c r="W588" s="375"/>
      <c r="X588" s="375"/>
      <c r="Y588" s="375"/>
      <c r="Z588" s="375"/>
      <c r="AA588" s="375"/>
      <c r="AB588" s="370"/>
      <c r="AC588" s="370"/>
      <c r="AD588" s="370"/>
      <c r="AE588" s="370"/>
      <c r="AF588" s="370"/>
      <c r="AG588" s="370"/>
      <c r="AH588" s="370"/>
      <c r="AI588" s="370"/>
      <c r="AJ588" s="370"/>
      <c r="AK588" s="370"/>
      <c r="AL588" s="370"/>
      <c r="AM588" s="370"/>
      <c r="AN588" s="370"/>
      <c r="AO588" s="370"/>
      <c r="AP588" s="370"/>
      <c r="AQ588" s="370"/>
    </row>
    <row r="589">
      <c r="A589" s="370"/>
      <c r="B589" s="428"/>
      <c r="C589" s="428"/>
      <c r="D589" s="353"/>
      <c r="E589" s="353"/>
      <c r="F589" s="353"/>
      <c r="G589" s="375"/>
      <c r="H589" s="375"/>
      <c r="I589" s="375"/>
      <c r="J589" s="375"/>
      <c r="K589" s="375"/>
      <c r="L589" s="375"/>
      <c r="M589" s="375"/>
      <c r="N589" s="375"/>
      <c r="O589" s="375"/>
      <c r="P589" s="375"/>
      <c r="Q589" s="375"/>
      <c r="R589" s="375"/>
      <c r="S589" s="375"/>
      <c r="T589" s="375"/>
      <c r="U589" s="375"/>
      <c r="V589" s="375"/>
      <c r="W589" s="375"/>
      <c r="X589" s="375"/>
      <c r="Y589" s="375"/>
      <c r="Z589" s="375"/>
      <c r="AA589" s="375"/>
      <c r="AB589" s="370"/>
      <c r="AC589" s="370"/>
      <c r="AD589" s="370"/>
      <c r="AE589" s="370"/>
      <c r="AF589" s="370"/>
      <c r="AG589" s="370"/>
      <c r="AH589" s="370"/>
      <c r="AI589" s="370"/>
      <c r="AJ589" s="370"/>
      <c r="AK589" s="370"/>
      <c r="AL589" s="370"/>
      <c r="AM589" s="370"/>
      <c r="AN589" s="370"/>
      <c r="AO589" s="370"/>
      <c r="AP589" s="370"/>
      <c r="AQ589" s="370"/>
    </row>
    <row r="590">
      <c r="A590" s="370"/>
      <c r="B590" s="428"/>
      <c r="C590" s="428"/>
      <c r="D590" s="353"/>
      <c r="E590" s="353"/>
      <c r="F590" s="353"/>
      <c r="G590" s="375"/>
      <c r="H590" s="375"/>
      <c r="I590" s="375"/>
      <c r="J590" s="375"/>
      <c r="K590" s="375"/>
      <c r="L590" s="375"/>
      <c r="M590" s="375"/>
      <c r="N590" s="375"/>
      <c r="O590" s="375"/>
      <c r="P590" s="375"/>
      <c r="Q590" s="375"/>
      <c r="R590" s="375"/>
      <c r="S590" s="375"/>
      <c r="T590" s="375"/>
      <c r="U590" s="375"/>
      <c r="V590" s="375"/>
      <c r="W590" s="375"/>
      <c r="X590" s="375"/>
      <c r="Y590" s="375"/>
      <c r="Z590" s="375"/>
      <c r="AA590" s="375"/>
      <c r="AB590" s="370"/>
      <c r="AC590" s="370"/>
      <c r="AD590" s="370"/>
      <c r="AE590" s="370"/>
      <c r="AF590" s="370"/>
      <c r="AG590" s="370"/>
      <c r="AH590" s="370"/>
      <c r="AI590" s="370"/>
      <c r="AJ590" s="370"/>
      <c r="AK590" s="370"/>
      <c r="AL590" s="370"/>
      <c r="AM590" s="370"/>
      <c r="AN590" s="370"/>
      <c r="AO590" s="370"/>
      <c r="AP590" s="370"/>
      <c r="AQ590" s="370"/>
    </row>
    <row r="591">
      <c r="A591" s="370"/>
      <c r="B591" s="428"/>
      <c r="C591" s="428"/>
      <c r="D591" s="353"/>
      <c r="E591" s="353"/>
      <c r="F591" s="353"/>
      <c r="G591" s="375"/>
      <c r="H591" s="375"/>
      <c r="I591" s="375"/>
      <c r="J591" s="375"/>
      <c r="K591" s="375"/>
      <c r="L591" s="375"/>
      <c r="M591" s="375"/>
      <c r="N591" s="375"/>
      <c r="O591" s="375"/>
      <c r="P591" s="375"/>
      <c r="Q591" s="375"/>
      <c r="R591" s="375"/>
      <c r="S591" s="375"/>
      <c r="T591" s="375"/>
      <c r="U591" s="375"/>
      <c r="V591" s="375"/>
      <c r="W591" s="375"/>
      <c r="X591" s="375"/>
      <c r="Y591" s="375"/>
      <c r="Z591" s="375"/>
      <c r="AA591" s="375"/>
      <c r="AB591" s="370"/>
      <c r="AC591" s="370"/>
      <c r="AD591" s="370"/>
      <c r="AE591" s="370"/>
      <c r="AF591" s="370"/>
      <c r="AG591" s="370"/>
      <c r="AH591" s="370"/>
      <c r="AI591" s="370"/>
      <c r="AJ591" s="370"/>
      <c r="AK591" s="370"/>
      <c r="AL591" s="370"/>
      <c r="AM591" s="370"/>
      <c r="AN591" s="370"/>
      <c r="AO591" s="370"/>
      <c r="AP591" s="370"/>
      <c r="AQ591" s="370"/>
    </row>
    <row r="592">
      <c r="A592" s="370"/>
      <c r="B592" s="428"/>
      <c r="C592" s="428"/>
      <c r="D592" s="353"/>
      <c r="E592" s="353"/>
      <c r="F592" s="353"/>
      <c r="G592" s="375"/>
      <c r="H592" s="375"/>
      <c r="I592" s="375"/>
      <c r="J592" s="375"/>
      <c r="K592" s="375"/>
      <c r="L592" s="375"/>
      <c r="M592" s="375"/>
      <c r="N592" s="375"/>
      <c r="O592" s="375"/>
      <c r="P592" s="375"/>
      <c r="Q592" s="375"/>
      <c r="R592" s="375"/>
      <c r="S592" s="375"/>
      <c r="T592" s="375"/>
      <c r="U592" s="375"/>
      <c r="V592" s="375"/>
      <c r="W592" s="375"/>
      <c r="X592" s="375"/>
      <c r="Y592" s="375"/>
      <c r="Z592" s="375"/>
      <c r="AA592" s="375"/>
      <c r="AB592" s="370"/>
      <c r="AC592" s="370"/>
      <c r="AD592" s="370"/>
      <c r="AE592" s="370"/>
      <c r="AF592" s="370"/>
      <c r="AG592" s="370"/>
      <c r="AH592" s="370"/>
      <c r="AI592" s="370"/>
      <c r="AJ592" s="370"/>
      <c r="AK592" s="370"/>
      <c r="AL592" s="370"/>
      <c r="AM592" s="370"/>
      <c r="AN592" s="370"/>
      <c r="AO592" s="370"/>
      <c r="AP592" s="370"/>
      <c r="AQ592" s="370"/>
    </row>
    <row r="593">
      <c r="A593" s="370"/>
      <c r="B593" s="428"/>
      <c r="C593" s="428"/>
      <c r="D593" s="353"/>
      <c r="E593" s="353"/>
      <c r="F593" s="353"/>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0"/>
      <c r="AC593" s="370"/>
      <c r="AD593" s="370"/>
      <c r="AE593" s="370"/>
      <c r="AF593" s="370"/>
      <c r="AG593" s="370"/>
      <c r="AH593" s="370"/>
      <c r="AI593" s="370"/>
      <c r="AJ593" s="370"/>
      <c r="AK593" s="370"/>
      <c r="AL593" s="370"/>
      <c r="AM593" s="370"/>
      <c r="AN593" s="370"/>
      <c r="AO593" s="370"/>
      <c r="AP593" s="370"/>
      <c r="AQ593" s="370"/>
    </row>
    <row r="594">
      <c r="A594" s="370"/>
      <c r="B594" s="428"/>
      <c r="C594" s="428"/>
      <c r="D594" s="353"/>
      <c r="E594" s="353"/>
      <c r="F594" s="353"/>
      <c r="G594" s="375"/>
      <c r="H594" s="375"/>
      <c r="I594" s="375"/>
      <c r="J594" s="375"/>
      <c r="K594" s="375"/>
      <c r="L594" s="375"/>
      <c r="M594" s="375"/>
      <c r="N594" s="375"/>
      <c r="O594" s="375"/>
      <c r="P594" s="375"/>
      <c r="Q594" s="375"/>
      <c r="R594" s="375"/>
      <c r="S594" s="375"/>
      <c r="T594" s="375"/>
      <c r="U594" s="375"/>
      <c r="V594" s="375"/>
      <c r="W594" s="375"/>
      <c r="X594" s="375"/>
      <c r="Y594" s="375"/>
      <c r="Z594" s="375"/>
      <c r="AA594" s="375"/>
      <c r="AB594" s="370"/>
      <c r="AC594" s="370"/>
      <c r="AD594" s="370"/>
      <c r="AE594" s="370"/>
      <c r="AF594" s="370"/>
      <c r="AG594" s="370"/>
      <c r="AH594" s="370"/>
      <c r="AI594" s="370"/>
      <c r="AJ594" s="370"/>
      <c r="AK594" s="370"/>
      <c r="AL594" s="370"/>
      <c r="AM594" s="370"/>
      <c r="AN594" s="370"/>
      <c r="AO594" s="370"/>
      <c r="AP594" s="370"/>
      <c r="AQ594" s="370"/>
    </row>
    <row r="595">
      <c r="A595" s="370"/>
      <c r="B595" s="428"/>
      <c r="C595" s="428"/>
      <c r="D595" s="353"/>
      <c r="E595" s="353"/>
      <c r="F595" s="353"/>
      <c r="G595" s="375"/>
      <c r="H595" s="375"/>
      <c r="I595" s="375"/>
      <c r="J595" s="375"/>
      <c r="K595" s="375"/>
      <c r="L595" s="375"/>
      <c r="M595" s="375"/>
      <c r="N595" s="375"/>
      <c r="O595" s="375"/>
      <c r="P595" s="375"/>
      <c r="Q595" s="375"/>
      <c r="R595" s="375"/>
      <c r="S595" s="375"/>
      <c r="T595" s="375"/>
      <c r="U595" s="375"/>
      <c r="V595" s="375"/>
      <c r="W595" s="375"/>
      <c r="X595" s="375"/>
      <c r="Y595" s="375"/>
      <c r="Z595" s="375"/>
      <c r="AA595" s="375"/>
      <c r="AB595" s="370"/>
      <c r="AC595" s="370"/>
      <c r="AD595" s="370"/>
      <c r="AE595" s="370"/>
      <c r="AF595" s="370"/>
      <c r="AG595" s="370"/>
      <c r="AH595" s="370"/>
      <c r="AI595" s="370"/>
      <c r="AJ595" s="370"/>
      <c r="AK595" s="370"/>
      <c r="AL595" s="370"/>
      <c r="AM595" s="370"/>
      <c r="AN595" s="370"/>
      <c r="AO595" s="370"/>
      <c r="AP595" s="370"/>
      <c r="AQ595" s="370"/>
    </row>
    <row r="596">
      <c r="A596" s="370"/>
      <c r="B596" s="428"/>
      <c r="C596" s="428"/>
      <c r="D596" s="353"/>
      <c r="E596" s="353"/>
      <c r="F596" s="353"/>
      <c r="G596" s="375"/>
      <c r="H596" s="375"/>
      <c r="I596" s="375"/>
      <c r="J596" s="375"/>
      <c r="K596" s="375"/>
      <c r="L596" s="375"/>
      <c r="M596" s="375"/>
      <c r="N596" s="375"/>
      <c r="O596" s="375"/>
      <c r="P596" s="375"/>
      <c r="Q596" s="375"/>
      <c r="R596" s="375"/>
      <c r="S596" s="375"/>
      <c r="T596" s="375"/>
      <c r="U596" s="375"/>
      <c r="V596" s="375"/>
      <c r="W596" s="375"/>
      <c r="X596" s="375"/>
      <c r="Y596" s="375"/>
      <c r="Z596" s="375"/>
      <c r="AA596" s="375"/>
      <c r="AB596" s="370"/>
      <c r="AC596" s="370"/>
      <c r="AD596" s="370"/>
      <c r="AE596" s="370"/>
      <c r="AF596" s="370"/>
      <c r="AG596" s="370"/>
      <c r="AH596" s="370"/>
      <c r="AI596" s="370"/>
      <c r="AJ596" s="370"/>
      <c r="AK596" s="370"/>
      <c r="AL596" s="370"/>
      <c r="AM596" s="370"/>
      <c r="AN596" s="370"/>
      <c r="AO596" s="370"/>
      <c r="AP596" s="370"/>
      <c r="AQ596" s="370"/>
    </row>
    <row r="597">
      <c r="A597" s="370"/>
      <c r="B597" s="428"/>
      <c r="C597" s="428"/>
      <c r="D597" s="353"/>
      <c r="E597" s="353"/>
      <c r="F597" s="353"/>
      <c r="G597" s="375"/>
      <c r="H597" s="375"/>
      <c r="I597" s="375"/>
      <c r="J597" s="375"/>
      <c r="K597" s="375"/>
      <c r="L597" s="375"/>
      <c r="M597" s="375"/>
      <c r="N597" s="375"/>
      <c r="O597" s="375"/>
      <c r="P597" s="375"/>
      <c r="Q597" s="375"/>
      <c r="R597" s="375"/>
      <c r="S597" s="375"/>
      <c r="T597" s="375"/>
      <c r="U597" s="375"/>
      <c r="V597" s="375"/>
      <c r="W597" s="375"/>
      <c r="X597" s="375"/>
      <c r="Y597" s="375"/>
      <c r="Z597" s="375"/>
      <c r="AA597" s="375"/>
      <c r="AB597" s="370"/>
      <c r="AC597" s="370"/>
      <c r="AD597" s="370"/>
      <c r="AE597" s="370"/>
      <c r="AF597" s="370"/>
      <c r="AG597" s="370"/>
      <c r="AH597" s="370"/>
      <c r="AI597" s="370"/>
      <c r="AJ597" s="370"/>
      <c r="AK597" s="370"/>
      <c r="AL597" s="370"/>
      <c r="AM597" s="370"/>
      <c r="AN597" s="370"/>
      <c r="AO597" s="370"/>
      <c r="AP597" s="370"/>
      <c r="AQ597" s="370"/>
    </row>
    <row r="598">
      <c r="A598" s="370"/>
      <c r="B598" s="428"/>
      <c r="C598" s="428"/>
      <c r="D598" s="353"/>
      <c r="E598" s="353"/>
      <c r="F598" s="353"/>
      <c r="G598" s="375"/>
      <c r="H598" s="375"/>
      <c r="I598" s="375"/>
      <c r="J598" s="375"/>
      <c r="K598" s="375"/>
      <c r="L598" s="375"/>
      <c r="M598" s="375"/>
      <c r="N598" s="375"/>
      <c r="O598" s="375"/>
      <c r="P598" s="375"/>
      <c r="Q598" s="375"/>
      <c r="R598" s="375"/>
      <c r="S598" s="375"/>
      <c r="T598" s="375"/>
      <c r="U598" s="375"/>
      <c r="V598" s="375"/>
      <c r="W598" s="375"/>
      <c r="X598" s="375"/>
      <c r="Y598" s="375"/>
      <c r="Z598" s="375"/>
      <c r="AA598" s="375"/>
      <c r="AB598" s="370"/>
      <c r="AC598" s="370"/>
      <c r="AD598" s="370"/>
      <c r="AE598" s="370"/>
      <c r="AF598" s="370"/>
      <c r="AG598" s="370"/>
      <c r="AH598" s="370"/>
      <c r="AI598" s="370"/>
      <c r="AJ598" s="370"/>
      <c r="AK598" s="370"/>
      <c r="AL598" s="370"/>
      <c r="AM598" s="370"/>
      <c r="AN598" s="370"/>
      <c r="AO598" s="370"/>
      <c r="AP598" s="370"/>
      <c r="AQ598" s="370"/>
    </row>
    <row r="599">
      <c r="A599" s="370"/>
      <c r="B599" s="428"/>
      <c r="C599" s="428"/>
      <c r="D599" s="353"/>
      <c r="E599" s="353"/>
      <c r="F599" s="353"/>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0"/>
      <c r="AC599" s="370"/>
      <c r="AD599" s="370"/>
      <c r="AE599" s="370"/>
      <c r="AF599" s="370"/>
      <c r="AG599" s="370"/>
      <c r="AH599" s="370"/>
      <c r="AI599" s="370"/>
      <c r="AJ599" s="370"/>
      <c r="AK599" s="370"/>
      <c r="AL599" s="370"/>
      <c r="AM599" s="370"/>
      <c r="AN599" s="370"/>
      <c r="AO599" s="370"/>
      <c r="AP599" s="370"/>
      <c r="AQ599" s="370"/>
    </row>
    <row r="600">
      <c r="A600" s="370"/>
      <c r="B600" s="428"/>
      <c r="C600" s="428"/>
      <c r="D600" s="353"/>
      <c r="E600" s="353"/>
      <c r="F600" s="353"/>
      <c r="G600" s="375"/>
      <c r="H600" s="375"/>
      <c r="I600" s="375"/>
      <c r="J600" s="375"/>
      <c r="K600" s="375"/>
      <c r="L600" s="375"/>
      <c r="M600" s="375"/>
      <c r="N600" s="375"/>
      <c r="O600" s="375"/>
      <c r="P600" s="375"/>
      <c r="Q600" s="375"/>
      <c r="R600" s="375"/>
      <c r="S600" s="375"/>
      <c r="T600" s="375"/>
      <c r="U600" s="375"/>
      <c r="V600" s="375"/>
      <c r="W600" s="375"/>
      <c r="X600" s="375"/>
      <c r="Y600" s="375"/>
      <c r="Z600" s="375"/>
      <c r="AA600" s="375"/>
      <c r="AB600" s="370"/>
      <c r="AC600" s="370"/>
      <c r="AD600" s="370"/>
      <c r="AE600" s="370"/>
      <c r="AF600" s="370"/>
      <c r="AG600" s="370"/>
      <c r="AH600" s="370"/>
      <c r="AI600" s="370"/>
      <c r="AJ600" s="370"/>
      <c r="AK600" s="370"/>
      <c r="AL600" s="370"/>
      <c r="AM600" s="370"/>
      <c r="AN600" s="370"/>
      <c r="AO600" s="370"/>
      <c r="AP600" s="370"/>
      <c r="AQ600" s="370"/>
    </row>
    <row r="601">
      <c r="A601" s="370"/>
      <c r="B601" s="428"/>
      <c r="C601" s="428"/>
      <c r="D601" s="353"/>
      <c r="E601" s="353"/>
      <c r="F601" s="353"/>
      <c r="G601" s="375"/>
      <c r="H601" s="375"/>
      <c r="I601" s="375"/>
      <c r="J601" s="375"/>
      <c r="K601" s="375"/>
      <c r="L601" s="375"/>
      <c r="M601" s="375"/>
      <c r="N601" s="375"/>
      <c r="O601" s="375"/>
      <c r="P601" s="375"/>
      <c r="Q601" s="375"/>
      <c r="R601" s="375"/>
      <c r="S601" s="375"/>
      <c r="T601" s="375"/>
      <c r="U601" s="375"/>
      <c r="V601" s="375"/>
      <c r="W601" s="375"/>
      <c r="X601" s="375"/>
      <c r="Y601" s="375"/>
      <c r="Z601" s="375"/>
      <c r="AA601" s="375"/>
      <c r="AB601" s="370"/>
      <c r="AC601" s="370"/>
      <c r="AD601" s="370"/>
      <c r="AE601" s="370"/>
      <c r="AF601" s="370"/>
      <c r="AG601" s="370"/>
      <c r="AH601" s="370"/>
      <c r="AI601" s="370"/>
      <c r="AJ601" s="370"/>
      <c r="AK601" s="370"/>
      <c r="AL601" s="370"/>
      <c r="AM601" s="370"/>
      <c r="AN601" s="370"/>
      <c r="AO601" s="370"/>
      <c r="AP601" s="370"/>
      <c r="AQ601" s="370"/>
    </row>
    <row r="602">
      <c r="A602" s="370"/>
      <c r="B602" s="428"/>
      <c r="C602" s="428"/>
      <c r="D602" s="353"/>
      <c r="E602" s="353"/>
      <c r="F602" s="353"/>
      <c r="G602" s="375"/>
      <c r="H602" s="375"/>
      <c r="I602" s="375"/>
      <c r="J602" s="375"/>
      <c r="K602" s="375"/>
      <c r="L602" s="375"/>
      <c r="M602" s="375"/>
      <c r="N602" s="375"/>
      <c r="O602" s="375"/>
      <c r="P602" s="375"/>
      <c r="Q602" s="375"/>
      <c r="R602" s="375"/>
      <c r="S602" s="375"/>
      <c r="T602" s="375"/>
      <c r="U602" s="375"/>
      <c r="V602" s="375"/>
      <c r="W602" s="375"/>
      <c r="X602" s="375"/>
      <c r="Y602" s="375"/>
      <c r="Z602" s="375"/>
      <c r="AA602" s="375"/>
      <c r="AB602" s="370"/>
      <c r="AC602" s="370"/>
      <c r="AD602" s="370"/>
      <c r="AE602" s="370"/>
      <c r="AF602" s="370"/>
      <c r="AG602" s="370"/>
      <c r="AH602" s="370"/>
      <c r="AI602" s="370"/>
      <c r="AJ602" s="370"/>
      <c r="AK602" s="370"/>
      <c r="AL602" s="370"/>
      <c r="AM602" s="370"/>
      <c r="AN602" s="370"/>
      <c r="AO602" s="370"/>
      <c r="AP602" s="370"/>
      <c r="AQ602" s="370"/>
    </row>
    <row r="603">
      <c r="A603" s="370"/>
      <c r="B603" s="428"/>
      <c r="C603" s="428"/>
      <c r="D603" s="353"/>
      <c r="E603" s="353"/>
      <c r="F603" s="353"/>
      <c r="G603" s="375"/>
      <c r="H603" s="375"/>
      <c r="I603" s="375"/>
      <c r="J603" s="375"/>
      <c r="K603" s="375"/>
      <c r="L603" s="375"/>
      <c r="M603" s="375"/>
      <c r="N603" s="375"/>
      <c r="O603" s="375"/>
      <c r="P603" s="375"/>
      <c r="Q603" s="375"/>
      <c r="R603" s="375"/>
      <c r="S603" s="375"/>
      <c r="T603" s="375"/>
      <c r="U603" s="375"/>
      <c r="V603" s="375"/>
      <c r="W603" s="375"/>
      <c r="X603" s="375"/>
      <c r="Y603" s="375"/>
      <c r="Z603" s="375"/>
      <c r="AA603" s="375"/>
      <c r="AB603" s="370"/>
      <c r="AC603" s="370"/>
      <c r="AD603" s="370"/>
      <c r="AE603" s="370"/>
      <c r="AF603" s="370"/>
      <c r="AG603" s="370"/>
      <c r="AH603" s="370"/>
      <c r="AI603" s="370"/>
      <c r="AJ603" s="370"/>
      <c r="AK603" s="370"/>
      <c r="AL603" s="370"/>
      <c r="AM603" s="370"/>
      <c r="AN603" s="370"/>
      <c r="AO603" s="370"/>
      <c r="AP603" s="370"/>
      <c r="AQ603" s="370"/>
    </row>
    <row r="604">
      <c r="A604" s="370"/>
      <c r="B604" s="428"/>
      <c r="C604" s="428"/>
      <c r="D604" s="353"/>
      <c r="E604" s="353"/>
      <c r="F604" s="353"/>
      <c r="G604" s="375"/>
      <c r="H604" s="375"/>
      <c r="I604" s="375"/>
      <c r="J604" s="375"/>
      <c r="K604" s="375"/>
      <c r="L604" s="375"/>
      <c r="M604" s="375"/>
      <c r="N604" s="375"/>
      <c r="O604" s="375"/>
      <c r="P604" s="375"/>
      <c r="Q604" s="375"/>
      <c r="R604" s="375"/>
      <c r="S604" s="375"/>
      <c r="T604" s="375"/>
      <c r="U604" s="375"/>
      <c r="V604" s="375"/>
      <c r="W604" s="375"/>
      <c r="X604" s="375"/>
      <c r="Y604" s="375"/>
      <c r="Z604" s="375"/>
      <c r="AA604" s="375"/>
      <c r="AB604" s="370"/>
      <c r="AC604" s="370"/>
      <c r="AD604" s="370"/>
      <c r="AE604" s="370"/>
      <c r="AF604" s="370"/>
      <c r="AG604" s="370"/>
      <c r="AH604" s="370"/>
      <c r="AI604" s="370"/>
      <c r="AJ604" s="370"/>
      <c r="AK604" s="370"/>
      <c r="AL604" s="370"/>
      <c r="AM604" s="370"/>
      <c r="AN604" s="370"/>
      <c r="AO604" s="370"/>
      <c r="AP604" s="370"/>
      <c r="AQ604" s="370"/>
    </row>
    <row r="605">
      <c r="A605" s="370"/>
      <c r="B605" s="428"/>
      <c r="C605" s="428"/>
      <c r="D605" s="353"/>
      <c r="E605" s="353"/>
      <c r="F605" s="353"/>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0"/>
      <c r="AC605" s="370"/>
      <c r="AD605" s="370"/>
      <c r="AE605" s="370"/>
      <c r="AF605" s="370"/>
      <c r="AG605" s="370"/>
      <c r="AH605" s="370"/>
      <c r="AI605" s="370"/>
      <c r="AJ605" s="370"/>
      <c r="AK605" s="370"/>
      <c r="AL605" s="370"/>
      <c r="AM605" s="370"/>
      <c r="AN605" s="370"/>
      <c r="AO605" s="370"/>
      <c r="AP605" s="370"/>
      <c r="AQ605" s="370"/>
    </row>
    <row r="606">
      <c r="A606" s="370"/>
      <c r="B606" s="428"/>
      <c r="C606" s="428"/>
      <c r="D606" s="353"/>
      <c r="E606" s="353"/>
      <c r="F606" s="353"/>
      <c r="G606" s="375"/>
      <c r="H606" s="375"/>
      <c r="I606" s="375"/>
      <c r="J606" s="375"/>
      <c r="K606" s="375"/>
      <c r="L606" s="375"/>
      <c r="M606" s="375"/>
      <c r="N606" s="375"/>
      <c r="O606" s="375"/>
      <c r="P606" s="375"/>
      <c r="Q606" s="375"/>
      <c r="R606" s="375"/>
      <c r="S606" s="375"/>
      <c r="T606" s="375"/>
      <c r="U606" s="375"/>
      <c r="V606" s="375"/>
      <c r="W606" s="375"/>
      <c r="X606" s="375"/>
      <c r="Y606" s="375"/>
      <c r="Z606" s="375"/>
      <c r="AA606" s="375"/>
      <c r="AB606" s="370"/>
      <c r="AC606" s="370"/>
      <c r="AD606" s="370"/>
      <c r="AE606" s="370"/>
      <c r="AF606" s="370"/>
      <c r="AG606" s="370"/>
      <c r="AH606" s="370"/>
      <c r="AI606" s="370"/>
      <c r="AJ606" s="370"/>
      <c r="AK606" s="370"/>
      <c r="AL606" s="370"/>
      <c r="AM606" s="370"/>
      <c r="AN606" s="370"/>
      <c r="AO606" s="370"/>
      <c r="AP606" s="370"/>
      <c r="AQ606" s="370"/>
    </row>
    <row r="607">
      <c r="A607" s="370"/>
      <c r="B607" s="428"/>
      <c r="C607" s="428"/>
      <c r="D607" s="353"/>
      <c r="E607" s="353"/>
      <c r="F607" s="353"/>
      <c r="G607" s="375"/>
      <c r="H607" s="375"/>
      <c r="I607" s="375"/>
      <c r="J607" s="375"/>
      <c r="K607" s="375"/>
      <c r="L607" s="375"/>
      <c r="M607" s="375"/>
      <c r="N607" s="375"/>
      <c r="O607" s="375"/>
      <c r="P607" s="375"/>
      <c r="Q607" s="375"/>
      <c r="R607" s="375"/>
      <c r="S607" s="375"/>
      <c r="T607" s="375"/>
      <c r="U607" s="375"/>
      <c r="V607" s="375"/>
      <c r="W607" s="375"/>
      <c r="X607" s="375"/>
      <c r="Y607" s="375"/>
      <c r="Z607" s="375"/>
      <c r="AA607" s="375"/>
      <c r="AB607" s="370"/>
      <c r="AC607" s="370"/>
      <c r="AD607" s="370"/>
      <c r="AE607" s="370"/>
      <c r="AF607" s="370"/>
      <c r="AG607" s="370"/>
      <c r="AH607" s="370"/>
      <c r="AI607" s="370"/>
      <c r="AJ607" s="370"/>
      <c r="AK607" s="370"/>
      <c r="AL607" s="370"/>
      <c r="AM607" s="370"/>
      <c r="AN607" s="370"/>
      <c r="AO607" s="370"/>
      <c r="AP607" s="370"/>
      <c r="AQ607" s="370"/>
    </row>
    <row r="608">
      <c r="A608" s="370"/>
      <c r="B608" s="428"/>
      <c r="C608" s="428"/>
      <c r="D608" s="353"/>
      <c r="E608" s="353"/>
      <c r="F608" s="353"/>
      <c r="G608" s="375"/>
      <c r="H608" s="375"/>
      <c r="I608" s="375"/>
      <c r="J608" s="375"/>
      <c r="K608" s="375"/>
      <c r="L608" s="375"/>
      <c r="M608" s="375"/>
      <c r="N608" s="375"/>
      <c r="O608" s="375"/>
      <c r="P608" s="375"/>
      <c r="Q608" s="375"/>
      <c r="R608" s="375"/>
      <c r="S608" s="375"/>
      <c r="T608" s="375"/>
      <c r="U608" s="375"/>
      <c r="V608" s="375"/>
      <c r="W608" s="375"/>
      <c r="X608" s="375"/>
      <c r="Y608" s="375"/>
      <c r="Z608" s="375"/>
      <c r="AA608" s="375"/>
      <c r="AB608" s="370"/>
      <c r="AC608" s="370"/>
      <c r="AD608" s="370"/>
      <c r="AE608" s="370"/>
      <c r="AF608" s="370"/>
      <c r="AG608" s="370"/>
      <c r="AH608" s="370"/>
      <c r="AI608" s="370"/>
      <c r="AJ608" s="370"/>
      <c r="AK608" s="370"/>
      <c r="AL608" s="370"/>
      <c r="AM608" s="370"/>
      <c r="AN608" s="370"/>
      <c r="AO608" s="370"/>
      <c r="AP608" s="370"/>
      <c r="AQ608" s="370"/>
    </row>
    <row r="609">
      <c r="A609" s="370"/>
      <c r="B609" s="428"/>
      <c r="C609" s="428"/>
      <c r="D609" s="353"/>
      <c r="E609" s="353"/>
      <c r="F609" s="353"/>
      <c r="G609" s="375"/>
      <c r="H609" s="375"/>
      <c r="I609" s="375"/>
      <c r="J609" s="375"/>
      <c r="K609" s="375"/>
      <c r="L609" s="375"/>
      <c r="M609" s="375"/>
      <c r="N609" s="375"/>
      <c r="O609" s="375"/>
      <c r="P609" s="375"/>
      <c r="Q609" s="375"/>
      <c r="R609" s="375"/>
      <c r="S609" s="375"/>
      <c r="T609" s="375"/>
      <c r="U609" s="375"/>
      <c r="V609" s="375"/>
      <c r="W609" s="375"/>
      <c r="X609" s="375"/>
      <c r="Y609" s="375"/>
      <c r="Z609" s="375"/>
      <c r="AA609" s="375"/>
      <c r="AB609" s="370"/>
      <c r="AC609" s="370"/>
      <c r="AD609" s="370"/>
      <c r="AE609" s="370"/>
      <c r="AF609" s="370"/>
      <c r="AG609" s="370"/>
      <c r="AH609" s="370"/>
      <c r="AI609" s="370"/>
      <c r="AJ609" s="370"/>
      <c r="AK609" s="370"/>
      <c r="AL609" s="370"/>
      <c r="AM609" s="370"/>
      <c r="AN609" s="370"/>
      <c r="AO609" s="370"/>
      <c r="AP609" s="370"/>
      <c r="AQ609" s="370"/>
    </row>
    <row r="610">
      <c r="A610" s="370"/>
      <c r="B610" s="428"/>
      <c r="C610" s="428"/>
      <c r="D610" s="353"/>
      <c r="E610" s="353"/>
      <c r="F610" s="353"/>
      <c r="G610" s="375"/>
      <c r="H610" s="375"/>
      <c r="I610" s="375"/>
      <c r="J610" s="375"/>
      <c r="K610" s="375"/>
      <c r="L610" s="375"/>
      <c r="M610" s="375"/>
      <c r="N610" s="375"/>
      <c r="O610" s="375"/>
      <c r="P610" s="375"/>
      <c r="Q610" s="375"/>
      <c r="R610" s="375"/>
      <c r="S610" s="375"/>
      <c r="T610" s="375"/>
      <c r="U610" s="375"/>
      <c r="V610" s="375"/>
      <c r="W610" s="375"/>
      <c r="X610" s="375"/>
      <c r="Y610" s="375"/>
      <c r="Z610" s="375"/>
      <c r="AA610" s="375"/>
      <c r="AB610" s="370"/>
      <c r="AC610" s="370"/>
      <c r="AD610" s="370"/>
      <c r="AE610" s="370"/>
      <c r="AF610" s="370"/>
      <c r="AG610" s="370"/>
      <c r="AH610" s="370"/>
      <c r="AI610" s="370"/>
      <c r="AJ610" s="370"/>
      <c r="AK610" s="370"/>
      <c r="AL610" s="370"/>
      <c r="AM610" s="370"/>
      <c r="AN610" s="370"/>
      <c r="AO610" s="370"/>
      <c r="AP610" s="370"/>
      <c r="AQ610" s="370"/>
    </row>
    <row r="611">
      <c r="A611" s="370"/>
      <c r="B611" s="428"/>
      <c r="C611" s="428"/>
      <c r="D611" s="353"/>
      <c r="E611" s="353"/>
      <c r="F611" s="353"/>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0"/>
      <c r="AC611" s="370"/>
      <c r="AD611" s="370"/>
      <c r="AE611" s="370"/>
      <c r="AF611" s="370"/>
      <c r="AG611" s="370"/>
      <c r="AH611" s="370"/>
      <c r="AI611" s="370"/>
      <c r="AJ611" s="370"/>
      <c r="AK611" s="370"/>
      <c r="AL611" s="370"/>
      <c r="AM611" s="370"/>
      <c r="AN611" s="370"/>
      <c r="AO611" s="370"/>
      <c r="AP611" s="370"/>
      <c r="AQ611" s="370"/>
    </row>
    <row r="612">
      <c r="A612" s="370"/>
      <c r="B612" s="428"/>
      <c r="C612" s="428"/>
      <c r="D612" s="353"/>
      <c r="E612" s="353"/>
      <c r="F612" s="353"/>
      <c r="G612" s="375"/>
      <c r="H612" s="375"/>
      <c r="I612" s="375"/>
      <c r="J612" s="375"/>
      <c r="K612" s="375"/>
      <c r="L612" s="375"/>
      <c r="M612" s="375"/>
      <c r="N612" s="375"/>
      <c r="O612" s="375"/>
      <c r="P612" s="375"/>
      <c r="Q612" s="375"/>
      <c r="R612" s="375"/>
      <c r="S612" s="375"/>
      <c r="T612" s="375"/>
      <c r="U612" s="375"/>
      <c r="V612" s="375"/>
      <c r="W612" s="375"/>
      <c r="X612" s="375"/>
      <c r="Y612" s="375"/>
      <c r="Z612" s="375"/>
      <c r="AA612" s="375"/>
      <c r="AB612" s="370"/>
      <c r="AC612" s="370"/>
      <c r="AD612" s="370"/>
      <c r="AE612" s="370"/>
      <c r="AF612" s="370"/>
      <c r="AG612" s="370"/>
      <c r="AH612" s="370"/>
      <c r="AI612" s="370"/>
      <c r="AJ612" s="370"/>
      <c r="AK612" s="370"/>
      <c r="AL612" s="370"/>
      <c r="AM612" s="370"/>
      <c r="AN612" s="370"/>
      <c r="AO612" s="370"/>
      <c r="AP612" s="370"/>
      <c r="AQ612" s="370"/>
    </row>
    <row r="613">
      <c r="A613" s="370"/>
      <c r="B613" s="428"/>
      <c r="C613" s="428"/>
      <c r="D613" s="353"/>
      <c r="E613" s="353"/>
      <c r="F613" s="353"/>
      <c r="G613" s="375"/>
      <c r="H613" s="375"/>
      <c r="I613" s="375"/>
      <c r="J613" s="375"/>
      <c r="K613" s="375"/>
      <c r="L613" s="375"/>
      <c r="M613" s="375"/>
      <c r="N613" s="375"/>
      <c r="O613" s="375"/>
      <c r="P613" s="375"/>
      <c r="Q613" s="375"/>
      <c r="R613" s="375"/>
      <c r="S613" s="375"/>
      <c r="T613" s="375"/>
      <c r="U613" s="375"/>
      <c r="V613" s="375"/>
      <c r="W613" s="375"/>
      <c r="X613" s="375"/>
      <c r="Y613" s="375"/>
      <c r="Z613" s="375"/>
      <c r="AA613" s="375"/>
      <c r="AB613" s="370"/>
      <c r="AC613" s="370"/>
      <c r="AD613" s="370"/>
      <c r="AE613" s="370"/>
      <c r="AF613" s="370"/>
      <c r="AG613" s="370"/>
      <c r="AH613" s="370"/>
      <c r="AI613" s="370"/>
      <c r="AJ613" s="370"/>
      <c r="AK613" s="370"/>
      <c r="AL613" s="370"/>
      <c r="AM613" s="370"/>
      <c r="AN613" s="370"/>
      <c r="AO613" s="370"/>
      <c r="AP613" s="370"/>
      <c r="AQ613" s="370"/>
    </row>
    <row r="614">
      <c r="A614" s="370"/>
      <c r="B614" s="428"/>
      <c r="C614" s="428"/>
      <c r="D614" s="353"/>
      <c r="E614" s="353"/>
      <c r="F614" s="353"/>
      <c r="G614" s="375"/>
      <c r="H614" s="375"/>
      <c r="I614" s="375"/>
      <c r="J614" s="375"/>
      <c r="K614" s="375"/>
      <c r="L614" s="375"/>
      <c r="M614" s="375"/>
      <c r="N614" s="375"/>
      <c r="O614" s="375"/>
      <c r="P614" s="375"/>
      <c r="Q614" s="375"/>
      <c r="R614" s="375"/>
      <c r="S614" s="375"/>
      <c r="T614" s="375"/>
      <c r="U614" s="375"/>
      <c r="V614" s="375"/>
      <c r="W614" s="375"/>
      <c r="X614" s="375"/>
      <c r="Y614" s="375"/>
      <c r="Z614" s="375"/>
      <c r="AA614" s="375"/>
      <c r="AB614" s="370"/>
      <c r="AC614" s="370"/>
      <c r="AD614" s="370"/>
      <c r="AE614" s="370"/>
      <c r="AF614" s="370"/>
      <c r="AG614" s="370"/>
      <c r="AH614" s="370"/>
      <c r="AI614" s="370"/>
      <c r="AJ614" s="370"/>
      <c r="AK614" s="370"/>
      <c r="AL614" s="370"/>
      <c r="AM614" s="370"/>
      <c r="AN614" s="370"/>
      <c r="AO614" s="370"/>
      <c r="AP614" s="370"/>
      <c r="AQ614" s="370"/>
    </row>
    <row r="615">
      <c r="A615" s="370"/>
      <c r="B615" s="428"/>
      <c r="C615" s="428"/>
      <c r="D615" s="353"/>
      <c r="E615" s="353"/>
      <c r="F615" s="353"/>
      <c r="G615" s="375"/>
      <c r="H615" s="375"/>
      <c r="I615" s="375"/>
      <c r="J615" s="375"/>
      <c r="K615" s="375"/>
      <c r="L615" s="375"/>
      <c r="M615" s="375"/>
      <c r="N615" s="375"/>
      <c r="O615" s="375"/>
      <c r="P615" s="375"/>
      <c r="Q615" s="375"/>
      <c r="R615" s="375"/>
      <c r="S615" s="375"/>
      <c r="T615" s="375"/>
      <c r="U615" s="375"/>
      <c r="V615" s="375"/>
      <c r="W615" s="375"/>
      <c r="X615" s="375"/>
      <c r="Y615" s="375"/>
      <c r="Z615" s="375"/>
      <c r="AA615" s="375"/>
      <c r="AB615" s="370"/>
      <c r="AC615" s="370"/>
      <c r="AD615" s="370"/>
      <c r="AE615" s="370"/>
      <c r="AF615" s="370"/>
      <c r="AG615" s="370"/>
      <c r="AH615" s="370"/>
      <c r="AI615" s="370"/>
      <c r="AJ615" s="370"/>
      <c r="AK615" s="370"/>
      <c r="AL615" s="370"/>
      <c r="AM615" s="370"/>
      <c r="AN615" s="370"/>
      <c r="AO615" s="370"/>
      <c r="AP615" s="370"/>
      <c r="AQ615" s="370"/>
    </row>
    <row r="616">
      <c r="A616" s="370"/>
      <c r="B616" s="428"/>
      <c r="C616" s="428"/>
      <c r="D616" s="353"/>
      <c r="E616" s="353"/>
      <c r="F616" s="353"/>
      <c r="G616" s="375"/>
      <c r="H616" s="375"/>
      <c r="I616" s="375"/>
      <c r="J616" s="375"/>
      <c r="K616" s="375"/>
      <c r="L616" s="375"/>
      <c r="M616" s="375"/>
      <c r="N616" s="375"/>
      <c r="O616" s="375"/>
      <c r="P616" s="375"/>
      <c r="Q616" s="375"/>
      <c r="R616" s="375"/>
      <c r="S616" s="375"/>
      <c r="T616" s="375"/>
      <c r="U616" s="375"/>
      <c r="V616" s="375"/>
      <c r="W616" s="375"/>
      <c r="X616" s="375"/>
      <c r="Y616" s="375"/>
      <c r="Z616" s="375"/>
      <c r="AA616" s="375"/>
      <c r="AB616" s="370"/>
      <c r="AC616" s="370"/>
      <c r="AD616" s="370"/>
      <c r="AE616" s="370"/>
      <c r="AF616" s="370"/>
      <c r="AG616" s="370"/>
      <c r="AH616" s="370"/>
      <c r="AI616" s="370"/>
      <c r="AJ616" s="370"/>
      <c r="AK616" s="370"/>
      <c r="AL616" s="370"/>
      <c r="AM616" s="370"/>
      <c r="AN616" s="370"/>
      <c r="AO616" s="370"/>
      <c r="AP616" s="370"/>
      <c r="AQ616" s="370"/>
    </row>
    <row r="617">
      <c r="A617" s="370"/>
      <c r="B617" s="428"/>
      <c r="C617" s="428"/>
      <c r="D617" s="353"/>
      <c r="E617" s="353"/>
      <c r="F617" s="353"/>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0"/>
      <c r="AC617" s="370"/>
      <c r="AD617" s="370"/>
      <c r="AE617" s="370"/>
      <c r="AF617" s="370"/>
      <c r="AG617" s="370"/>
      <c r="AH617" s="370"/>
      <c r="AI617" s="370"/>
      <c r="AJ617" s="370"/>
      <c r="AK617" s="370"/>
      <c r="AL617" s="370"/>
      <c r="AM617" s="370"/>
      <c r="AN617" s="370"/>
      <c r="AO617" s="370"/>
      <c r="AP617" s="370"/>
      <c r="AQ617" s="370"/>
    </row>
    <row r="618">
      <c r="A618" s="370"/>
      <c r="B618" s="428"/>
      <c r="C618" s="428"/>
      <c r="D618" s="353"/>
      <c r="E618" s="353"/>
      <c r="F618" s="353"/>
      <c r="G618" s="375"/>
      <c r="H618" s="375"/>
      <c r="I618" s="375"/>
      <c r="J618" s="375"/>
      <c r="K618" s="375"/>
      <c r="L618" s="375"/>
      <c r="M618" s="375"/>
      <c r="N618" s="375"/>
      <c r="O618" s="375"/>
      <c r="P618" s="375"/>
      <c r="Q618" s="375"/>
      <c r="R618" s="375"/>
      <c r="S618" s="375"/>
      <c r="T618" s="375"/>
      <c r="U618" s="375"/>
      <c r="V618" s="375"/>
      <c r="W618" s="375"/>
      <c r="X618" s="375"/>
      <c r="Y618" s="375"/>
      <c r="Z618" s="375"/>
      <c r="AA618" s="375"/>
      <c r="AB618" s="370"/>
      <c r="AC618" s="370"/>
      <c r="AD618" s="370"/>
      <c r="AE618" s="370"/>
      <c r="AF618" s="370"/>
      <c r="AG618" s="370"/>
      <c r="AH618" s="370"/>
      <c r="AI618" s="370"/>
      <c r="AJ618" s="370"/>
      <c r="AK618" s="370"/>
      <c r="AL618" s="370"/>
      <c r="AM618" s="370"/>
      <c r="AN618" s="370"/>
      <c r="AO618" s="370"/>
      <c r="AP618" s="370"/>
      <c r="AQ618" s="370"/>
    </row>
    <row r="619">
      <c r="A619" s="370"/>
      <c r="B619" s="428"/>
      <c r="C619" s="428"/>
      <c r="D619" s="353"/>
      <c r="E619" s="353"/>
      <c r="F619" s="353"/>
      <c r="G619" s="375"/>
      <c r="H619" s="375"/>
      <c r="I619" s="375"/>
      <c r="J619" s="375"/>
      <c r="K619" s="375"/>
      <c r="L619" s="375"/>
      <c r="M619" s="375"/>
      <c r="N619" s="375"/>
      <c r="O619" s="375"/>
      <c r="P619" s="375"/>
      <c r="Q619" s="375"/>
      <c r="R619" s="375"/>
      <c r="S619" s="375"/>
      <c r="T619" s="375"/>
      <c r="U619" s="375"/>
      <c r="V619" s="375"/>
      <c r="W619" s="375"/>
      <c r="X619" s="375"/>
      <c r="Y619" s="375"/>
      <c r="Z619" s="375"/>
      <c r="AA619" s="375"/>
      <c r="AB619" s="370"/>
      <c r="AC619" s="370"/>
      <c r="AD619" s="370"/>
      <c r="AE619" s="370"/>
      <c r="AF619" s="370"/>
      <c r="AG619" s="370"/>
      <c r="AH619" s="370"/>
      <c r="AI619" s="370"/>
      <c r="AJ619" s="370"/>
      <c r="AK619" s="370"/>
      <c r="AL619" s="370"/>
      <c r="AM619" s="370"/>
      <c r="AN619" s="370"/>
      <c r="AO619" s="370"/>
      <c r="AP619" s="370"/>
      <c r="AQ619" s="370"/>
    </row>
    <row r="620">
      <c r="A620" s="370"/>
      <c r="B620" s="428"/>
      <c r="C620" s="428"/>
      <c r="D620" s="353"/>
      <c r="E620" s="353"/>
      <c r="F620" s="353"/>
      <c r="G620" s="375"/>
      <c r="H620" s="375"/>
      <c r="I620" s="375"/>
      <c r="J620" s="375"/>
      <c r="K620" s="375"/>
      <c r="L620" s="375"/>
      <c r="M620" s="375"/>
      <c r="N620" s="375"/>
      <c r="O620" s="375"/>
      <c r="P620" s="375"/>
      <c r="Q620" s="375"/>
      <c r="R620" s="375"/>
      <c r="S620" s="375"/>
      <c r="T620" s="375"/>
      <c r="U620" s="375"/>
      <c r="V620" s="375"/>
      <c r="W620" s="375"/>
      <c r="X620" s="375"/>
      <c r="Y620" s="375"/>
      <c r="Z620" s="375"/>
      <c r="AA620" s="375"/>
      <c r="AB620" s="370"/>
      <c r="AC620" s="370"/>
      <c r="AD620" s="370"/>
      <c r="AE620" s="370"/>
      <c r="AF620" s="370"/>
      <c r="AG620" s="370"/>
      <c r="AH620" s="370"/>
      <c r="AI620" s="370"/>
      <c r="AJ620" s="370"/>
      <c r="AK620" s="370"/>
      <c r="AL620" s="370"/>
      <c r="AM620" s="370"/>
      <c r="AN620" s="370"/>
      <c r="AO620" s="370"/>
      <c r="AP620" s="370"/>
      <c r="AQ620" s="370"/>
    </row>
    <row r="621">
      <c r="A621" s="370"/>
      <c r="B621" s="428"/>
      <c r="C621" s="428"/>
      <c r="D621" s="353"/>
      <c r="E621" s="353"/>
      <c r="F621" s="353"/>
      <c r="G621" s="375"/>
      <c r="H621" s="375"/>
      <c r="I621" s="375"/>
      <c r="J621" s="375"/>
      <c r="K621" s="375"/>
      <c r="L621" s="375"/>
      <c r="M621" s="375"/>
      <c r="N621" s="375"/>
      <c r="O621" s="375"/>
      <c r="P621" s="375"/>
      <c r="Q621" s="375"/>
      <c r="R621" s="375"/>
      <c r="S621" s="375"/>
      <c r="T621" s="375"/>
      <c r="U621" s="375"/>
      <c r="V621" s="375"/>
      <c r="W621" s="375"/>
      <c r="X621" s="375"/>
      <c r="Y621" s="375"/>
      <c r="Z621" s="375"/>
      <c r="AA621" s="375"/>
      <c r="AB621" s="370"/>
      <c r="AC621" s="370"/>
      <c r="AD621" s="370"/>
      <c r="AE621" s="370"/>
      <c r="AF621" s="370"/>
      <c r="AG621" s="370"/>
      <c r="AH621" s="370"/>
      <c r="AI621" s="370"/>
      <c r="AJ621" s="370"/>
      <c r="AK621" s="370"/>
      <c r="AL621" s="370"/>
      <c r="AM621" s="370"/>
      <c r="AN621" s="370"/>
      <c r="AO621" s="370"/>
      <c r="AP621" s="370"/>
      <c r="AQ621" s="370"/>
    </row>
    <row r="622">
      <c r="A622" s="370"/>
      <c r="B622" s="428"/>
      <c r="C622" s="428"/>
      <c r="D622" s="353"/>
      <c r="E622" s="353"/>
      <c r="F622" s="353"/>
      <c r="G622" s="375"/>
      <c r="H622" s="375"/>
      <c r="I622" s="375"/>
      <c r="J622" s="375"/>
      <c r="K622" s="375"/>
      <c r="L622" s="375"/>
      <c r="M622" s="375"/>
      <c r="N622" s="375"/>
      <c r="O622" s="375"/>
      <c r="P622" s="375"/>
      <c r="Q622" s="375"/>
      <c r="R622" s="375"/>
      <c r="S622" s="375"/>
      <c r="T622" s="375"/>
      <c r="U622" s="375"/>
      <c r="V622" s="375"/>
      <c r="W622" s="375"/>
      <c r="X622" s="375"/>
      <c r="Y622" s="375"/>
      <c r="Z622" s="375"/>
      <c r="AA622" s="375"/>
      <c r="AB622" s="370"/>
      <c r="AC622" s="370"/>
      <c r="AD622" s="370"/>
      <c r="AE622" s="370"/>
      <c r="AF622" s="370"/>
      <c r="AG622" s="370"/>
      <c r="AH622" s="370"/>
      <c r="AI622" s="370"/>
      <c r="AJ622" s="370"/>
      <c r="AK622" s="370"/>
      <c r="AL622" s="370"/>
      <c r="AM622" s="370"/>
      <c r="AN622" s="370"/>
      <c r="AO622" s="370"/>
      <c r="AP622" s="370"/>
      <c r="AQ622" s="370"/>
    </row>
    <row r="623">
      <c r="A623" s="370"/>
      <c r="B623" s="428"/>
      <c r="C623" s="428"/>
      <c r="D623" s="353"/>
      <c r="E623" s="353"/>
      <c r="F623" s="353"/>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0"/>
      <c r="AC623" s="370"/>
      <c r="AD623" s="370"/>
      <c r="AE623" s="370"/>
      <c r="AF623" s="370"/>
      <c r="AG623" s="370"/>
      <c r="AH623" s="370"/>
      <c r="AI623" s="370"/>
      <c r="AJ623" s="370"/>
      <c r="AK623" s="370"/>
      <c r="AL623" s="370"/>
      <c r="AM623" s="370"/>
      <c r="AN623" s="370"/>
      <c r="AO623" s="370"/>
      <c r="AP623" s="370"/>
      <c r="AQ623" s="370"/>
    </row>
    <row r="624">
      <c r="A624" s="370"/>
      <c r="B624" s="428"/>
      <c r="C624" s="428"/>
      <c r="D624" s="353"/>
      <c r="E624" s="353"/>
      <c r="F624" s="353"/>
      <c r="G624" s="375"/>
      <c r="H624" s="375"/>
      <c r="I624" s="375"/>
      <c r="J624" s="375"/>
      <c r="K624" s="375"/>
      <c r="L624" s="375"/>
      <c r="M624" s="375"/>
      <c r="N624" s="375"/>
      <c r="O624" s="375"/>
      <c r="P624" s="375"/>
      <c r="Q624" s="375"/>
      <c r="R624" s="375"/>
      <c r="S624" s="375"/>
      <c r="T624" s="375"/>
      <c r="U624" s="375"/>
      <c r="V624" s="375"/>
      <c r="W624" s="375"/>
      <c r="X624" s="375"/>
      <c r="Y624" s="375"/>
      <c r="Z624" s="375"/>
      <c r="AA624" s="375"/>
      <c r="AB624" s="370"/>
      <c r="AC624" s="370"/>
      <c r="AD624" s="370"/>
      <c r="AE624" s="370"/>
      <c r="AF624" s="370"/>
      <c r="AG624" s="370"/>
      <c r="AH624" s="370"/>
      <c r="AI624" s="370"/>
      <c r="AJ624" s="370"/>
      <c r="AK624" s="370"/>
      <c r="AL624" s="370"/>
      <c r="AM624" s="370"/>
      <c r="AN624" s="370"/>
      <c r="AO624" s="370"/>
      <c r="AP624" s="370"/>
      <c r="AQ624" s="370"/>
    </row>
    <row r="625">
      <c r="A625" s="370"/>
      <c r="B625" s="428"/>
      <c r="C625" s="428"/>
      <c r="D625" s="353"/>
      <c r="E625" s="353"/>
      <c r="F625" s="353"/>
      <c r="G625" s="375"/>
      <c r="H625" s="375"/>
      <c r="I625" s="375"/>
      <c r="J625" s="375"/>
      <c r="K625" s="375"/>
      <c r="L625" s="375"/>
      <c r="M625" s="375"/>
      <c r="N625" s="375"/>
      <c r="O625" s="375"/>
      <c r="P625" s="375"/>
      <c r="Q625" s="375"/>
      <c r="R625" s="375"/>
      <c r="S625" s="375"/>
      <c r="T625" s="375"/>
      <c r="U625" s="375"/>
      <c r="V625" s="375"/>
      <c r="W625" s="375"/>
      <c r="X625" s="375"/>
      <c r="Y625" s="375"/>
      <c r="Z625" s="375"/>
      <c r="AA625" s="375"/>
      <c r="AB625" s="370"/>
      <c r="AC625" s="370"/>
      <c r="AD625" s="370"/>
      <c r="AE625" s="370"/>
      <c r="AF625" s="370"/>
      <c r="AG625" s="370"/>
      <c r="AH625" s="370"/>
      <c r="AI625" s="370"/>
      <c r="AJ625" s="370"/>
      <c r="AK625" s="370"/>
      <c r="AL625" s="370"/>
      <c r="AM625" s="370"/>
      <c r="AN625" s="370"/>
      <c r="AO625" s="370"/>
      <c r="AP625" s="370"/>
      <c r="AQ625" s="370"/>
    </row>
    <row r="626">
      <c r="A626" s="370"/>
      <c r="B626" s="428"/>
      <c r="C626" s="428"/>
      <c r="D626" s="353"/>
      <c r="E626" s="353"/>
      <c r="F626" s="353"/>
      <c r="G626" s="375"/>
      <c r="H626" s="375"/>
      <c r="I626" s="375"/>
      <c r="J626" s="375"/>
      <c r="K626" s="375"/>
      <c r="L626" s="375"/>
      <c r="M626" s="375"/>
      <c r="N626" s="375"/>
      <c r="O626" s="375"/>
      <c r="P626" s="375"/>
      <c r="Q626" s="375"/>
      <c r="R626" s="375"/>
      <c r="S626" s="375"/>
      <c r="T626" s="375"/>
      <c r="U626" s="375"/>
      <c r="V626" s="375"/>
      <c r="W626" s="375"/>
      <c r="X626" s="375"/>
      <c r="Y626" s="375"/>
      <c r="Z626" s="375"/>
      <c r="AA626" s="375"/>
      <c r="AB626" s="370"/>
      <c r="AC626" s="370"/>
      <c r="AD626" s="370"/>
      <c r="AE626" s="370"/>
      <c r="AF626" s="370"/>
      <c r="AG626" s="370"/>
      <c r="AH626" s="370"/>
      <c r="AI626" s="370"/>
      <c r="AJ626" s="370"/>
      <c r="AK626" s="370"/>
      <c r="AL626" s="370"/>
      <c r="AM626" s="370"/>
      <c r="AN626" s="370"/>
      <c r="AO626" s="370"/>
      <c r="AP626" s="370"/>
      <c r="AQ626" s="370"/>
    </row>
    <row r="627">
      <c r="A627" s="370"/>
      <c r="B627" s="428"/>
      <c r="C627" s="428"/>
      <c r="D627" s="353"/>
      <c r="E627" s="353"/>
      <c r="F627" s="353"/>
      <c r="G627" s="375"/>
      <c r="H627" s="375"/>
      <c r="I627" s="375"/>
      <c r="J627" s="375"/>
      <c r="K627" s="375"/>
      <c r="L627" s="375"/>
      <c r="M627" s="375"/>
      <c r="N627" s="375"/>
      <c r="O627" s="375"/>
      <c r="P627" s="375"/>
      <c r="Q627" s="375"/>
      <c r="R627" s="375"/>
      <c r="S627" s="375"/>
      <c r="T627" s="375"/>
      <c r="U627" s="375"/>
      <c r="V627" s="375"/>
      <c r="W627" s="375"/>
      <c r="X627" s="375"/>
      <c r="Y627" s="375"/>
      <c r="Z627" s="375"/>
      <c r="AA627" s="375"/>
      <c r="AB627" s="370"/>
      <c r="AC627" s="370"/>
      <c r="AD627" s="370"/>
      <c r="AE627" s="370"/>
      <c r="AF627" s="370"/>
      <c r="AG627" s="370"/>
      <c r="AH627" s="370"/>
      <c r="AI627" s="370"/>
      <c r="AJ627" s="370"/>
      <c r="AK627" s="370"/>
      <c r="AL627" s="370"/>
      <c r="AM627" s="370"/>
      <c r="AN627" s="370"/>
      <c r="AO627" s="370"/>
      <c r="AP627" s="370"/>
      <c r="AQ627" s="370"/>
    </row>
    <row r="628">
      <c r="A628" s="370"/>
      <c r="B628" s="428"/>
      <c r="C628" s="428"/>
      <c r="D628" s="353"/>
      <c r="E628" s="353"/>
      <c r="F628" s="353"/>
      <c r="G628" s="375"/>
      <c r="H628" s="375"/>
      <c r="I628" s="375"/>
      <c r="J628" s="375"/>
      <c r="K628" s="375"/>
      <c r="L628" s="375"/>
      <c r="M628" s="375"/>
      <c r="N628" s="375"/>
      <c r="O628" s="375"/>
      <c r="P628" s="375"/>
      <c r="Q628" s="375"/>
      <c r="R628" s="375"/>
      <c r="S628" s="375"/>
      <c r="T628" s="375"/>
      <c r="U628" s="375"/>
      <c r="V628" s="375"/>
      <c r="W628" s="375"/>
      <c r="X628" s="375"/>
      <c r="Y628" s="375"/>
      <c r="Z628" s="375"/>
      <c r="AA628" s="375"/>
      <c r="AB628" s="370"/>
      <c r="AC628" s="370"/>
      <c r="AD628" s="370"/>
      <c r="AE628" s="370"/>
      <c r="AF628" s="370"/>
      <c r="AG628" s="370"/>
      <c r="AH628" s="370"/>
      <c r="AI628" s="370"/>
      <c r="AJ628" s="370"/>
      <c r="AK628" s="370"/>
      <c r="AL628" s="370"/>
      <c r="AM628" s="370"/>
      <c r="AN628" s="370"/>
      <c r="AO628" s="370"/>
      <c r="AP628" s="370"/>
      <c r="AQ628" s="370"/>
    </row>
    <row r="629">
      <c r="A629" s="370"/>
      <c r="B629" s="428"/>
      <c r="C629" s="428"/>
      <c r="D629" s="353"/>
      <c r="E629" s="353"/>
      <c r="F629" s="353"/>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0"/>
      <c r="AC629" s="370"/>
      <c r="AD629" s="370"/>
      <c r="AE629" s="370"/>
      <c r="AF629" s="370"/>
      <c r="AG629" s="370"/>
      <c r="AH629" s="370"/>
      <c r="AI629" s="370"/>
      <c r="AJ629" s="370"/>
      <c r="AK629" s="370"/>
      <c r="AL629" s="370"/>
      <c r="AM629" s="370"/>
      <c r="AN629" s="370"/>
      <c r="AO629" s="370"/>
      <c r="AP629" s="370"/>
      <c r="AQ629" s="370"/>
    </row>
    <row r="630">
      <c r="A630" s="370"/>
      <c r="B630" s="428"/>
      <c r="C630" s="428"/>
      <c r="D630" s="353"/>
      <c r="E630" s="353"/>
      <c r="F630" s="353"/>
      <c r="G630" s="375"/>
      <c r="H630" s="375"/>
      <c r="I630" s="375"/>
      <c r="J630" s="375"/>
      <c r="K630" s="375"/>
      <c r="L630" s="375"/>
      <c r="M630" s="375"/>
      <c r="N630" s="375"/>
      <c r="O630" s="375"/>
      <c r="P630" s="375"/>
      <c r="Q630" s="375"/>
      <c r="R630" s="375"/>
      <c r="S630" s="375"/>
      <c r="T630" s="375"/>
      <c r="U630" s="375"/>
      <c r="V630" s="375"/>
      <c r="W630" s="375"/>
      <c r="X630" s="375"/>
      <c r="Y630" s="375"/>
      <c r="Z630" s="375"/>
      <c r="AA630" s="375"/>
      <c r="AB630" s="370"/>
      <c r="AC630" s="370"/>
      <c r="AD630" s="370"/>
      <c r="AE630" s="370"/>
      <c r="AF630" s="370"/>
      <c r="AG630" s="370"/>
      <c r="AH630" s="370"/>
      <c r="AI630" s="370"/>
      <c r="AJ630" s="370"/>
      <c r="AK630" s="370"/>
      <c r="AL630" s="370"/>
      <c r="AM630" s="370"/>
      <c r="AN630" s="370"/>
      <c r="AO630" s="370"/>
      <c r="AP630" s="370"/>
      <c r="AQ630" s="370"/>
    </row>
    <row r="631">
      <c r="A631" s="370"/>
      <c r="B631" s="428"/>
      <c r="C631" s="428"/>
      <c r="D631" s="353"/>
      <c r="E631" s="353"/>
      <c r="F631" s="353"/>
      <c r="G631" s="375"/>
      <c r="H631" s="375"/>
      <c r="I631" s="375"/>
      <c r="J631" s="375"/>
      <c r="K631" s="375"/>
      <c r="L631" s="375"/>
      <c r="M631" s="375"/>
      <c r="N631" s="375"/>
      <c r="O631" s="375"/>
      <c r="P631" s="375"/>
      <c r="Q631" s="375"/>
      <c r="R631" s="375"/>
      <c r="S631" s="375"/>
      <c r="T631" s="375"/>
      <c r="U631" s="375"/>
      <c r="V631" s="375"/>
      <c r="W631" s="375"/>
      <c r="X631" s="375"/>
      <c r="Y631" s="375"/>
      <c r="Z631" s="375"/>
      <c r="AA631" s="375"/>
      <c r="AB631" s="370"/>
      <c r="AC631" s="370"/>
      <c r="AD631" s="370"/>
      <c r="AE631" s="370"/>
      <c r="AF631" s="370"/>
      <c r="AG631" s="370"/>
      <c r="AH631" s="370"/>
      <c r="AI631" s="370"/>
      <c r="AJ631" s="370"/>
      <c r="AK631" s="370"/>
      <c r="AL631" s="370"/>
      <c r="AM631" s="370"/>
      <c r="AN631" s="370"/>
      <c r="AO631" s="370"/>
      <c r="AP631" s="370"/>
      <c r="AQ631" s="370"/>
    </row>
    <row r="632">
      <c r="A632" s="370"/>
      <c r="B632" s="428"/>
      <c r="C632" s="428"/>
      <c r="D632" s="353"/>
      <c r="E632" s="353"/>
      <c r="F632" s="353"/>
      <c r="G632" s="375"/>
      <c r="H632" s="375"/>
      <c r="I632" s="375"/>
      <c r="J632" s="375"/>
      <c r="K632" s="375"/>
      <c r="L632" s="375"/>
      <c r="M632" s="375"/>
      <c r="N632" s="375"/>
      <c r="O632" s="375"/>
      <c r="P632" s="375"/>
      <c r="Q632" s="375"/>
      <c r="R632" s="375"/>
      <c r="S632" s="375"/>
      <c r="T632" s="375"/>
      <c r="U632" s="375"/>
      <c r="V632" s="375"/>
      <c r="W632" s="375"/>
      <c r="X632" s="375"/>
      <c r="Y632" s="375"/>
      <c r="Z632" s="375"/>
      <c r="AA632" s="375"/>
      <c r="AB632" s="370"/>
      <c r="AC632" s="370"/>
      <c r="AD632" s="370"/>
      <c r="AE632" s="370"/>
      <c r="AF632" s="370"/>
      <c r="AG632" s="370"/>
      <c r="AH632" s="370"/>
      <c r="AI632" s="370"/>
      <c r="AJ632" s="370"/>
      <c r="AK632" s="370"/>
      <c r="AL632" s="370"/>
      <c r="AM632" s="370"/>
      <c r="AN632" s="370"/>
      <c r="AO632" s="370"/>
      <c r="AP632" s="370"/>
      <c r="AQ632" s="370"/>
    </row>
    <row r="633">
      <c r="A633" s="370"/>
      <c r="B633" s="428"/>
      <c r="C633" s="428"/>
      <c r="D633" s="353"/>
      <c r="E633" s="353"/>
      <c r="F633" s="353"/>
      <c r="G633" s="375"/>
      <c r="H633" s="375"/>
      <c r="I633" s="375"/>
      <c r="J633" s="375"/>
      <c r="K633" s="375"/>
      <c r="L633" s="375"/>
      <c r="M633" s="375"/>
      <c r="N633" s="375"/>
      <c r="O633" s="375"/>
      <c r="P633" s="375"/>
      <c r="Q633" s="375"/>
      <c r="R633" s="375"/>
      <c r="S633" s="375"/>
      <c r="T633" s="375"/>
      <c r="U633" s="375"/>
      <c r="V633" s="375"/>
      <c r="W633" s="375"/>
      <c r="X633" s="375"/>
      <c r="Y633" s="375"/>
      <c r="Z633" s="375"/>
      <c r="AA633" s="375"/>
      <c r="AB633" s="370"/>
      <c r="AC633" s="370"/>
      <c r="AD633" s="370"/>
      <c r="AE633" s="370"/>
      <c r="AF633" s="370"/>
      <c r="AG633" s="370"/>
      <c r="AH633" s="370"/>
      <c r="AI633" s="370"/>
      <c r="AJ633" s="370"/>
      <c r="AK633" s="370"/>
      <c r="AL633" s="370"/>
      <c r="AM633" s="370"/>
      <c r="AN633" s="370"/>
      <c r="AO633" s="370"/>
      <c r="AP633" s="370"/>
      <c r="AQ633" s="370"/>
    </row>
    <row r="634">
      <c r="A634" s="370"/>
      <c r="B634" s="428"/>
      <c r="C634" s="428"/>
      <c r="D634" s="353"/>
      <c r="E634" s="353"/>
      <c r="F634" s="353"/>
      <c r="G634" s="375"/>
      <c r="H634" s="375"/>
      <c r="I634" s="375"/>
      <c r="J634" s="375"/>
      <c r="K634" s="375"/>
      <c r="L634" s="375"/>
      <c r="M634" s="375"/>
      <c r="N634" s="375"/>
      <c r="O634" s="375"/>
      <c r="P634" s="375"/>
      <c r="Q634" s="375"/>
      <c r="R634" s="375"/>
      <c r="S634" s="375"/>
      <c r="T634" s="375"/>
      <c r="U634" s="375"/>
      <c r="V634" s="375"/>
      <c r="W634" s="375"/>
      <c r="X634" s="375"/>
      <c r="Y634" s="375"/>
      <c r="Z634" s="375"/>
      <c r="AA634" s="375"/>
      <c r="AB634" s="370"/>
      <c r="AC634" s="370"/>
      <c r="AD634" s="370"/>
      <c r="AE634" s="370"/>
      <c r="AF634" s="370"/>
      <c r="AG634" s="370"/>
      <c r="AH634" s="370"/>
      <c r="AI634" s="370"/>
      <c r="AJ634" s="370"/>
      <c r="AK634" s="370"/>
      <c r="AL634" s="370"/>
      <c r="AM634" s="370"/>
      <c r="AN634" s="370"/>
      <c r="AO634" s="370"/>
      <c r="AP634" s="370"/>
      <c r="AQ634" s="370"/>
    </row>
    <row r="635">
      <c r="A635" s="370"/>
      <c r="B635" s="428"/>
      <c r="C635" s="428"/>
      <c r="D635" s="353"/>
      <c r="E635" s="353"/>
      <c r="F635" s="353"/>
      <c r="G635" s="375"/>
      <c r="H635" s="375"/>
      <c r="I635" s="375"/>
      <c r="J635" s="375"/>
      <c r="K635" s="375"/>
      <c r="L635" s="375"/>
      <c r="M635" s="375"/>
      <c r="N635" s="375"/>
      <c r="O635" s="375"/>
      <c r="P635" s="375"/>
      <c r="Q635" s="375"/>
      <c r="R635" s="375"/>
      <c r="S635" s="375"/>
      <c r="T635" s="375"/>
      <c r="U635" s="375"/>
      <c r="V635" s="375"/>
      <c r="W635" s="375"/>
      <c r="X635" s="375"/>
      <c r="Y635" s="375"/>
      <c r="Z635" s="375"/>
      <c r="AA635" s="375"/>
      <c r="AB635" s="370"/>
      <c r="AC635" s="370"/>
      <c r="AD635" s="370"/>
      <c r="AE635" s="370"/>
      <c r="AF635" s="370"/>
      <c r="AG635" s="370"/>
      <c r="AH635" s="370"/>
      <c r="AI635" s="370"/>
      <c r="AJ635" s="370"/>
      <c r="AK635" s="370"/>
      <c r="AL635" s="370"/>
      <c r="AM635" s="370"/>
      <c r="AN635" s="370"/>
      <c r="AO635" s="370"/>
      <c r="AP635" s="370"/>
      <c r="AQ635" s="370"/>
    </row>
    <row r="636">
      <c r="A636" s="370"/>
      <c r="B636" s="428"/>
      <c r="C636" s="428"/>
      <c r="D636" s="353"/>
      <c r="E636" s="353"/>
      <c r="F636" s="353"/>
      <c r="G636" s="375"/>
      <c r="H636" s="375"/>
      <c r="I636" s="375"/>
      <c r="J636" s="375"/>
      <c r="K636" s="375"/>
      <c r="L636" s="375"/>
      <c r="M636" s="375"/>
      <c r="N636" s="375"/>
      <c r="O636" s="375"/>
      <c r="P636" s="375"/>
      <c r="Q636" s="375"/>
      <c r="R636" s="375"/>
      <c r="S636" s="375"/>
      <c r="T636" s="375"/>
      <c r="U636" s="375"/>
      <c r="V636" s="375"/>
      <c r="W636" s="375"/>
      <c r="X636" s="375"/>
      <c r="Y636" s="375"/>
      <c r="Z636" s="375"/>
      <c r="AA636" s="375"/>
      <c r="AB636" s="370"/>
      <c r="AC636" s="370"/>
      <c r="AD636" s="370"/>
      <c r="AE636" s="370"/>
      <c r="AF636" s="370"/>
      <c r="AG636" s="370"/>
      <c r="AH636" s="370"/>
      <c r="AI636" s="370"/>
      <c r="AJ636" s="370"/>
      <c r="AK636" s="370"/>
      <c r="AL636" s="370"/>
      <c r="AM636" s="370"/>
      <c r="AN636" s="370"/>
      <c r="AO636" s="370"/>
      <c r="AP636" s="370"/>
      <c r="AQ636" s="370"/>
    </row>
    <row r="637">
      <c r="A637" s="370"/>
      <c r="B637" s="428"/>
      <c r="C637" s="428"/>
      <c r="D637" s="353"/>
      <c r="E637" s="353"/>
      <c r="F637" s="353"/>
      <c r="G637" s="375"/>
      <c r="H637" s="375"/>
      <c r="I637" s="375"/>
      <c r="J637" s="375"/>
      <c r="K637" s="375"/>
      <c r="L637" s="375"/>
      <c r="M637" s="375"/>
      <c r="N637" s="375"/>
      <c r="O637" s="375"/>
      <c r="P637" s="375"/>
      <c r="Q637" s="375"/>
      <c r="R637" s="375"/>
      <c r="S637" s="375"/>
      <c r="T637" s="375"/>
      <c r="U637" s="375"/>
      <c r="V637" s="375"/>
      <c r="W637" s="375"/>
      <c r="X637" s="375"/>
      <c r="Y637" s="375"/>
      <c r="Z637" s="375"/>
      <c r="AA637" s="375"/>
      <c r="AB637" s="370"/>
      <c r="AC637" s="370"/>
      <c r="AD637" s="370"/>
      <c r="AE637" s="370"/>
      <c r="AF637" s="370"/>
      <c r="AG637" s="370"/>
      <c r="AH637" s="370"/>
      <c r="AI637" s="370"/>
      <c r="AJ637" s="370"/>
      <c r="AK637" s="370"/>
      <c r="AL637" s="370"/>
      <c r="AM637" s="370"/>
      <c r="AN637" s="370"/>
      <c r="AO637" s="370"/>
      <c r="AP637" s="370"/>
      <c r="AQ637" s="370"/>
    </row>
    <row r="638">
      <c r="A638" s="370"/>
      <c r="B638" s="428"/>
      <c r="C638" s="428"/>
      <c r="D638" s="353"/>
      <c r="E638" s="353"/>
      <c r="F638" s="353"/>
      <c r="G638" s="375"/>
      <c r="H638" s="375"/>
      <c r="I638" s="375"/>
      <c r="J638" s="375"/>
      <c r="K638" s="375"/>
      <c r="L638" s="375"/>
      <c r="M638" s="375"/>
      <c r="N638" s="375"/>
      <c r="O638" s="375"/>
      <c r="P638" s="375"/>
      <c r="Q638" s="375"/>
      <c r="R638" s="375"/>
      <c r="S638" s="375"/>
      <c r="T638" s="375"/>
      <c r="U638" s="375"/>
      <c r="V638" s="375"/>
      <c r="W638" s="375"/>
      <c r="X638" s="375"/>
      <c r="Y638" s="375"/>
      <c r="Z638" s="375"/>
      <c r="AA638" s="375"/>
      <c r="AB638" s="370"/>
      <c r="AC638" s="370"/>
      <c r="AD638" s="370"/>
      <c r="AE638" s="370"/>
      <c r="AF638" s="370"/>
      <c r="AG638" s="370"/>
      <c r="AH638" s="370"/>
      <c r="AI638" s="370"/>
      <c r="AJ638" s="370"/>
      <c r="AK638" s="370"/>
      <c r="AL638" s="370"/>
      <c r="AM638" s="370"/>
      <c r="AN638" s="370"/>
      <c r="AO638" s="370"/>
      <c r="AP638" s="370"/>
      <c r="AQ638" s="370"/>
    </row>
    <row r="639">
      <c r="A639" s="370"/>
      <c r="B639" s="428"/>
      <c r="C639" s="428"/>
      <c r="D639" s="353"/>
      <c r="E639" s="353"/>
      <c r="F639" s="353"/>
      <c r="G639" s="375"/>
      <c r="H639" s="375"/>
      <c r="I639" s="375"/>
      <c r="J639" s="375"/>
      <c r="K639" s="375"/>
      <c r="L639" s="375"/>
      <c r="M639" s="375"/>
      <c r="N639" s="375"/>
      <c r="O639" s="375"/>
      <c r="P639" s="375"/>
      <c r="Q639" s="375"/>
      <c r="R639" s="375"/>
      <c r="S639" s="375"/>
      <c r="T639" s="375"/>
      <c r="U639" s="375"/>
      <c r="V639" s="375"/>
      <c r="W639" s="375"/>
      <c r="X639" s="375"/>
      <c r="Y639" s="375"/>
      <c r="Z639" s="375"/>
      <c r="AA639" s="375"/>
      <c r="AB639" s="370"/>
      <c r="AC639" s="370"/>
      <c r="AD639" s="370"/>
      <c r="AE639" s="370"/>
      <c r="AF639" s="370"/>
      <c r="AG639" s="370"/>
      <c r="AH639" s="370"/>
      <c r="AI639" s="370"/>
      <c r="AJ639" s="370"/>
      <c r="AK639" s="370"/>
      <c r="AL639" s="370"/>
      <c r="AM639" s="370"/>
      <c r="AN639" s="370"/>
      <c r="AO639" s="370"/>
      <c r="AP639" s="370"/>
      <c r="AQ639" s="370"/>
    </row>
    <row r="640">
      <c r="A640" s="370"/>
      <c r="B640" s="428"/>
      <c r="C640" s="428"/>
      <c r="D640" s="353"/>
      <c r="E640" s="353"/>
      <c r="F640" s="353"/>
      <c r="G640" s="375"/>
      <c r="H640" s="375"/>
      <c r="I640" s="375"/>
      <c r="J640" s="375"/>
      <c r="K640" s="375"/>
      <c r="L640" s="375"/>
      <c r="M640" s="375"/>
      <c r="N640" s="375"/>
      <c r="O640" s="375"/>
      <c r="P640" s="375"/>
      <c r="Q640" s="375"/>
      <c r="R640" s="375"/>
      <c r="S640" s="375"/>
      <c r="T640" s="375"/>
      <c r="U640" s="375"/>
      <c r="V640" s="375"/>
      <c r="W640" s="375"/>
      <c r="X640" s="375"/>
      <c r="Y640" s="375"/>
      <c r="Z640" s="375"/>
      <c r="AA640" s="375"/>
      <c r="AB640" s="370"/>
      <c r="AC640" s="370"/>
      <c r="AD640" s="370"/>
      <c r="AE640" s="370"/>
      <c r="AF640" s="370"/>
      <c r="AG640" s="370"/>
      <c r="AH640" s="370"/>
      <c r="AI640" s="370"/>
      <c r="AJ640" s="370"/>
      <c r="AK640" s="370"/>
      <c r="AL640" s="370"/>
      <c r="AM640" s="370"/>
      <c r="AN640" s="370"/>
      <c r="AO640" s="370"/>
      <c r="AP640" s="370"/>
      <c r="AQ640" s="370"/>
    </row>
    <row r="641">
      <c r="A641" s="370"/>
      <c r="B641" s="428"/>
      <c r="C641" s="428"/>
      <c r="D641" s="353"/>
      <c r="E641" s="353"/>
      <c r="F641" s="353"/>
      <c r="G641" s="375"/>
      <c r="H641" s="375"/>
      <c r="I641" s="375"/>
      <c r="J641" s="375"/>
      <c r="K641" s="375"/>
      <c r="L641" s="375"/>
      <c r="M641" s="375"/>
      <c r="N641" s="375"/>
      <c r="O641" s="375"/>
      <c r="P641" s="375"/>
      <c r="Q641" s="375"/>
      <c r="R641" s="375"/>
      <c r="S641" s="375"/>
      <c r="T641" s="375"/>
      <c r="U641" s="375"/>
      <c r="V641" s="375"/>
      <c r="W641" s="375"/>
      <c r="X641" s="375"/>
      <c r="Y641" s="375"/>
      <c r="Z641" s="375"/>
      <c r="AA641" s="375"/>
      <c r="AB641" s="370"/>
      <c r="AC641" s="370"/>
      <c r="AD641" s="370"/>
      <c r="AE641" s="370"/>
      <c r="AF641" s="370"/>
      <c r="AG641" s="370"/>
      <c r="AH641" s="370"/>
      <c r="AI641" s="370"/>
      <c r="AJ641" s="370"/>
      <c r="AK641" s="370"/>
      <c r="AL641" s="370"/>
      <c r="AM641" s="370"/>
      <c r="AN641" s="370"/>
      <c r="AO641" s="370"/>
      <c r="AP641" s="370"/>
      <c r="AQ641" s="370"/>
    </row>
    <row r="642">
      <c r="A642" s="370"/>
      <c r="B642" s="428"/>
      <c r="C642" s="428"/>
      <c r="D642" s="353"/>
      <c r="E642" s="353"/>
      <c r="F642" s="353"/>
      <c r="G642" s="375"/>
      <c r="H642" s="375"/>
      <c r="I642" s="375"/>
      <c r="J642" s="375"/>
      <c r="K642" s="375"/>
      <c r="L642" s="375"/>
      <c r="M642" s="375"/>
      <c r="N642" s="375"/>
      <c r="O642" s="375"/>
      <c r="P642" s="375"/>
      <c r="Q642" s="375"/>
      <c r="R642" s="375"/>
      <c r="S642" s="375"/>
      <c r="T642" s="375"/>
      <c r="U642" s="375"/>
      <c r="V642" s="375"/>
      <c r="W642" s="375"/>
      <c r="X642" s="375"/>
      <c r="Y642" s="375"/>
      <c r="Z642" s="375"/>
      <c r="AA642" s="375"/>
      <c r="AB642" s="370"/>
      <c r="AC642" s="370"/>
      <c r="AD642" s="370"/>
      <c r="AE642" s="370"/>
      <c r="AF642" s="370"/>
      <c r="AG642" s="370"/>
      <c r="AH642" s="370"/>
      <c r="AI642" s="370"/>
      <c r="AJ642" s="370"/>
      <c r="AK642" s="370"/>
      <c r="AL642" s="370"/>
      <c r="AM642" s="370"/>
      <c r="AN642" s="370"/>
      <c r="AO642" s="370"/>
      <c r="AP642" s="370"/>
      <c r="AQ642" s="370"/>
    </row>
    <row r="643">
      <c r="A643" s="370"/>
      <c r="B643" s="428"/>
      <c r="C643" s="428"/>
      <c r="D643" s="353"/>
      <c r="E643" s="353"/>
      <c r="F643" s="353"/>
      <c r="G643" s="375"/>
      <c r="H643" s="375"/>
      <c r="I643" s="375"/>
      <c r="J643" s="375"/>
      <c r="K643" s="375"/>
      <c r="L643" s="375"/>
      <c r="M643" s="375"/>
      <c r="N643" s="375"/>
      <c r="O643" s="375"/>
      <c r="P643" s="375"/>
      <c r="Q643" s="375"/>
      <c r="R643" s="375"/>
      <c r="S643" s="375"/>
      <c r="T643" s="375"/>
      <c r="U643" s="375"/>
      <c r="V643" s="375"/>
      <c r="W643" s="375"/>
      <c r="X643" s="375"/>
      <c r="Y643" s="375"/>
      <c r="Z643" s="375"/>
      <c r="AA643" s="375"/>
      <c r="AB643" s="370"/>
      <c r="AC643" s="370"/>
      <c r="AD643" s="370"/>
      <c r="AE643" s="370"/>
      <c r="AF643" s="370"/>
      <c r="AG643" s="370"/>
      <c r="AH643" s="370"/>
      <c r="AI643" s="370"/>
      <c r="AJ643" s="370"/>
      <c r="AK643" s="370"/>
      <c r="AL643" s="370"/>
      <c r="AM643" s="370"/>
      <c r="AN643" s="370"/>
      <c r="AO643" s="370"/>
      <c r="AP643" s="370"/>
      <c r="AQ643" s="370"/>
    </row>
    <row r="644">
      <c r="A644" s="370"/>
      <c r="B644" s="428"/>
      <c r="C644" s="428"/>
      <c r="D644" s="353"/>
      <c r="E644" s="353"/>
      <c r="F644" s="353"/>
      <c r="G644" s="375"/>
      <c r="H644" s="375"/>
      <c r="I644" s="375"/>
      <c r="J644" s="375"/>
      <c r="K644" s="375"/>
      <c r="L644" s="375"/>
      <c r="M644" s="375"/>
      <c r="N644" s="375"/>
      <c r="O644" s="375"/>
      <c r="P644" s="375"/>
      <c r="Q644" s="375"/>
      <c r="R644" s="375"/>
      <c r="S644" s="375"/>
      <c r="T644" s="375"/>
      <c r="U644" s="375"/>
      <c r="V644" s="375"/>
      <c r="W644" s="375"/>
      <c r="X644" s="375"/>
      <c r="Y644" s="375"/>
      <c r="Z644" s="375"/>
      <c r="AA644" s="375"/>
      <c r="AB644" s="370"/>
      <c r="AC644" s="370"/>
      <c r="AD644" s="370"/>
      <c r="AE644" s="370"/>
      <c r="AF644" s="370"/>
      <c r="AG644" s="370"/>
      <c r="AH644" s="370"/>
      <c r="AI644" s="370"/>
      <c r="AJ644" s="370"/>
      <c r="AK644" s="370"/>
      <c r="AL644" s="370"/>
      <c r="AM644" s="370"/>
      <c r="AN644" s="370"/>
      <c r="AO644" s="370"/>
      <c r="AP644" s="370"/>
      <c r="AQ644" s="370"/>
    </row>
    <row r="645">
      <c r="A645" s="370"/>
      <c r="B645" s="428"/>
      <c r="C645" s="428"/>
      <c r="D645" s="353"/>
      <c r="E645" s="353"/>
      <c r="F645" s="353"/>
      <c r="G645" s="375"/>
      <c r="H645" s="375"/>
      <c r="I645" s="375"/>
      <c r="J645" s="375"/>
      <c r="K645" s="375"/>
      <c r="L645" s="375"/>
      <c r="M645" s="375"/>
      <c r="N645" s="375"/>
      <c r="O645" s="375"/>
      <c r="P645" s="375"/>
      <c r="Q645" s="375"/>
      <c r="R645" s="375"/>
      <c r="S645" s="375"/>
      <c r="T645" s="375"/>
      <c r="U645" s="375"/>
      <c r="V645" s="375"/>
      <c r="W645" s="375"/>
      <c r="X645" s="375"/>
      <c r="Y645" s="375"/>
      <c r="Z645" s="375"/>
      <c r="AA645" s="375"/>
      <c r="AB645" s="370"/>
      <c r="AC645" s="370"/>
      <c r="AD645" s="370"/>
      <c r="AE645" s="370"/>
      <c r="AF645" s="370"/>
      <c r="AG645" s="370"/>
      <c r="AH645" s="370"/>
      <c r="AI645" s="370"/>
      <c r="AJ645" s="370"/>
      <c r="AK645" s="370"/>
      <c r="AL645" s="370"/>
      <c r="AM645" s="370"/>
      <c r="AN645" s="370"/>
      <c r="AO645" s="370"/>
      <c r="AP645" s="370"/>
      <c r="AQ645" s="370"/>
    </row>
    <row r="646">
      <c r="A646" s="370"/>
      <c r="B646" s="428"/>
      <c r="C646" s="428"/>
      <c r="D646" s="353"/>
      <c r="E646" s="353"/>
      <c r="F646" s="353"/>
      <c r="G646" s="375"/>
      <c r="H646" s="375"/>
      <c r="I646" s="375"/>
      <c r="J646" s="375"/>
      <c r="K646" s="375"/>
      <c r="L646" s="375"/>
      <c r="M646" s="375"/>
      <c r="N646" s="375"/>
      <c r="O646" s="375"/>
      <c r="P646" s="375"/>
      <c r="Q646" s="375"/>
      <c r="R646" s="375"/>
      <c r="S646" s="375"/>
      <c r="T646" s="375"/>
      <c r="U646" s="375"/>
      <c r="V646" s="375"/>
      <c r="W646" s="375"/>
      <c r="X646" s="375"/>
      <c r="Y646" s="375"/>
      <c r="Z646" s="375"/>
      <c r="AA646" s="375"/>
      <c r="AB646" s="370"/>
      <c r="AC646" s="370"/>
      <c r="AD646" s="370"/>
      <c r="AE646" s="370"/>
      <c r="AF646" s="370"/>
      <c r="AG646" s="370"/>
      <c r="AH646" s="370"/>
      <c r="AI646" s="370"/>
      <c r="AJ646" s="370"/>
      <c r="AK646" s="370"/>
      <c r="AL646" s="370"/>
      <c r="AM646" s="370"/>
      <c r="AN646" s="370"/>
      <c r="AO646" s="370"/>
      <c r="AP646" s="370"/>
      <c r="AQ646" s="370"/>
    </row>
    <row r="647">
      <c r="A647" s="370"/>
      <c r="B647" s="428"/>
      <c r="C647" s="428"/>
      <c r="D647" s="353"/>
      <c r="E647" s="353"/>
      <c r="F647" s="353"/>
      <c r="G647" s="375"/>
      <c r="H647" s="375"/>
      <c r="I647" s="375"/>
      <c r="J647" s="375"/>
      <c r="K647" s="375"/>
      <c r="L647" s="375"/>
      <c r="M647" s="375"/>
      <c r="N647" s="375"/>
      <c r="O647" s="375"/>
      <c r="P647" s="375"/>
      <c r="Q647" s="375"/>
      <c r="R647" s="375"/>
      <c r="S647" s="375"/>
      <c r="T647" s="375"/>
      <c r="U647" s="375"/>
      <c r="V647" s="375"/>
      <c r="W647" s="375"/>
      <c r="X647" s="375"/>
      <c r="Y647" s="375"/>
      <c r="Z647" s="375"/>
      <c r="AA647" s="375"/>
      <c r="AB647" s="370"/>
      <c r="AC647" s="370"/>
      <c r="AD647" s="370"/>
      <c r="AE647" s="370"/>
      <c r="AF647" s="370"/>
      <c r="AG647" s="370"/>
      <c r="AH647" s="370"/>
      <c r="AI647" s="370"/>
      <c r="AJ647" s="370"/>
      <c r="AK647" s="370"/>
      <c r="AL647" s="370"/>
      <c r="AM647" s="370"/>
      <c r="AN647" s="370"/>
      <c r="AO647" s="370"/>
      <c r="AP647" s="370"/>
      <c r="AQ647" s="370"/>
    </row>
    <row r="648">
      <c r="A648" s="370"/>
      <c r="B648" s="428"/>
      <c r="C648" s="428"/>
      <c r="D648" s="353"/>
      <c r="E648" s="353"/>
      <c r="F648" s="353"/>
      <c r="G648" s="375"/>
      <c r="H648" s="375"/>
      <c r="I648" s="375"/>
      <c r="J648" s="375"/>
      <c r="K648" s="375"/>
      <c r="L648" s="375"/>
      <c r="M648" s="375"/>
      <c r="N648" s="375"/>
      <c r="O648" s="375"/>
      <c r="P648" s="375"/>
      <c r="Q648" s="375"/>
      <c r="R648" s="375"/>
      <c r="S648" s="375"/>
      <c r="T648" s="375"/>
      <c r="U648" s="375"/>
      <c r="V648" s="375"/>
      <c r="W648" s="375"/>
      <c r="X648" s="375"/>
      <c r="Y648" s="375"/>
      <c r="Z648" s="375"/>
      <c r="AA648" s="375"/>
      <c r="AB648" s="370"/>
      <c r="AC648" s="370"/>
      <c r="AD648" s="370"/>
      <c r="AE648" s="370"/>
      <c r="AF648" s="370"/>
      <c r="AG648" s="370"/>
      <c r="AH648" s="370"/>
      <c r="AI648" s="370"/>
      <c r="AJ648" s="370"/>
      <c r="AK648" s="370"/>
      <c r="AL648" s="370"/>
      <c r="AM648" s="370"/>
      <c r="AN648" s="370"/>
      <c r="AO648" s="370"/>
      <c r="AP648" s="370"/>
      <c r="AQ648" s="370"/>
    </row>
    <row r="649">
      <c r="A649" s="370"/>
      <c r="B649" s="428"/>
      <c r="C649" s="428"/>
      <c r="D649" s="353"/>
      <c r="E649" s="353"/>
      <c r="F649" s="353"/>
      <c r="G649" s="375"/>
      <c r="H649" s="375"/>
      <c r="I649" s="375"/>
      <c r="J649" s="375"/>
      <c r="K649" s="375"/>
      <c r="L649" s="375"/>
      <c r="M649" s="375"/>
      <c r="N649" s="375"/>
      <c r="O649" s="375"/>
      <c r="P649" s="375"/>
      <c r="Q649" s="375"/>
      <c r="R649" s="375"/>
      <c r="S649" s="375"/>
      <c r="T649" s="375"/>
      <c r="U649" s="375"/>
      <c r="V649" s="375"/>
      <c r="W649" s="375"/>
      <c r="X649" s="375"/>
      <c r="Y649" s="375"/>
      <c r="Z649" s="375"/>
      <c r="AA649" s="375"/>
      <c r="AB649" s="370"/>
      <c r="AC649" s="370"/>
      <c r="AD649" s="370"/>
      <c r="AE649" s="370"/>
      <c r="AF649" s="370"/>
      <c r="AG649" s="370"/>
      <c r="AH649" s="370"/>
      <c r="AI649" s="370"/>
      <c r="AJ649" s="370"/>
      <c r="AK649" s="370"/>
      <c r="AL649" s="370"/>
      <c r="AM649" s="370"/>
      <c r="AN649" s="370"/>
      <c r="AO649" s="370"/>
      <c r="AP649" s="370"/>
      <c r="AQ649" s="370"/>
    </row>
    <row r="650">
      <c r="A650" s="370"/>
      <c r="B650" s="428"/>
      <c r="C650" s="428"/>
      <c r="D650" s="353"/>
      <c r="E650" s="353"/>
      <c r="F650" s="353"/>
      <c r="G650" s="375"/>
      <c r="H650" s="375"/>
      <c r="I650" s="375"/>
      <c r="J650" s="375"/>
      <c r="K650" s="375"/>
      <c r="L650" s="375"/>
      <c r="M650" s="375"/>
      <c r="N650" s="375"/>
      <c r="O650" s="375"/>
      <c r="P650" s="375"/>
      <c r="Q650" s="375"/>
      <c r="R650" s="375"/>
      <c r="S650" s="375"/>
      <c r="T650" s="375"/>
      <c r="U650" s="375"/>
      <c r="V650" s="375"/>
      <c r="W650" s="375"/>
      <c r="X650" s="375"/>
      <c r="Y650" s="375"/>
      <c r="Z650" s="375"/>
      <c r="AA650" s="375"/>
      <c r="AB650" s="370"/>
      <c r="AC650" s="370"/>
      <c r="AD650" s="370"/>
      <c r="AE650" s="370"/>
      <c r="AF650" s="370"/>
      <c r="AG650" s="370"/>
      <c r="AH650" s="370"/>
      <c r="AI650" s="370"/>
      <c r="AJ650" s="370"/>
      <c r="AK650" s="370"/>
      <c r="AL650" s="370"/>
      <c r="AM650" s="370"/>
      <c r="AN650" s="370"/>
      <c r="AO650" s="370"/>
      <c r="AP650" s="370"/>
      <c r="AQ650" s="370"/>
    </row>
    <row r="651">
      <c r="A651" s="370"/>
      <c r="B651" s="428"/>
      <c r="C651" s="428"/>
      <c r="D651" s="353"/>
      <c r="E651" s="353"/>
      <c r="F651" s="353"/>
      <c r="G651" s="375"/>
      <c r="H651" s="375"/>
      <c r="I651" s="375"/>
      <c r="J651" s="375"/>
      <c r="K651" s="375"/>
      <c r="L651" s="375"/>
      <c r="M651" s="375"/>
      <c r="N651" s="375"/>
      <c r="O651" s="375"/>
      <c r="P651" s="375"/>
      <c r="Q651" s="375"/>
      <c r="R651" s="375"/>
      <c r="S651" s="375"/>
      <c r="T651" s="375"/>
      <c r="U651" s="375"/>
      <c r="V651" s="375"/>
      <c r="W651" s="375"/>
      <c r="X651" s="375"/>
      <c r="Y651" s="375"/>
      <c r="Z651" s="375"/>
      <c r="AA651" s="375"/>
      <c r="AB651" s="370"/>
      <c r="AC651" s="370"/>
      <c r="AD651" s="370"/>
      <c r="AE651" s="370"/>
      <c r="AF651" s="370"/>
      <c r="AG651" s="370"/>
      <c r="AH651" s="370"/>
      <c r="AI651" s="370"/>
      <c r="AJ651" s="370"/>
      <c r="AK651" s="370"/>
      <c r="AL651" s="370"/>
      <c r="AM651" s="370"/>
      <c r="AN651" s="370"/>
      <c r="AO651" s="370"/>
      <c r="AP651" s="370"/>
      <c r="AQ651" s="370"/>
    </row>
    <row r="652">
      <c r="A652" s="370"/>
      <c r="B652" s="428"/>
      <c r="C652" s="428"/>
      <c r="D652" s="353"/>
      <c r="E652" s="353"/>
      <c r="F652" s="353"/>
      <c r="G652" s="375"/>
      <c r="H652" s="375"/>
      <c r="I652" s="375"/>
      <c r="J652" s="375"/>
      <c r="K652" s="375"/>
      <c r="L652" s="375"/>
      <c r="M652" s="375"/>
      <c r="N652" s="375"/>
      <c r="O652" s="375"/>
      <c r="P652" s="375"/>
      <c r="Q652" s="375"/>
      <c r="R652" s="375"/>
      <c r="S652" s="375"/>
      <c r="T652" s="375"/>
      <c r="U652" s="375"/>
      <c r="V652" s="375"/>
      <c r="W652" s="375"/>
      <c r="X652" s="375"/>
      <c r="Y652" s="375"/>
      <c r="Z652" s="375"/>
      <c r="AA652" s="375"/>
      <c r="AB652" s="370"/>
      <c r="AC652" s="370"/>
      <c r="AD652" s="370"/>
      <c r="AE652" s="370"/>
      <c r="AF652" s="370"/>
      <c r="AG652" s="370"/>
      <c r="AH652" s="370"/>
      <c r="AI652" s="370"/>
      <c r="AJ652" s="370"/>
      <c r="AK652" s="370"/>
      <c r="AL652" s="370"/>
      <c r="AM652" s="370"/>
      <c r="AN652" s="370"/>
      <c r="AO652" s="370"/>
      <c r="AP652" s="370"/>
      <c r="AQ652" s="370"/>
    </row>
    <row r="653">
      <c r="A653" s="370"/>
      <c r="B653" s="428"/>
      <c r="C653" s="428"/>
      <c r="D653" s="353"/>
      <c r="E653" s="353"/>
      <c r="F653" s="353"/>
      <c r="G653" s="375"/>
      <c r="H653" s="375"/>
      <c r="I653" s="375"/>
      <c r="J653" s="375"/>
      <c r="K653" s="375"/>
      <c r="L653" s="375"/>
      <c r="M653" s="375"/>
      <c r="N653" s="375"/>
      <c r="O653" s="375"/>
      <c r="P653" s="375"/>
      <c r="Q653" s="375"/>
      <c r="R653" s="375"/>
      <c r="S653" s="375"/>
      <c r="T653" s="375"/>
      <c r="U653" s="375"/>
      <c r="V653" s="375"/>
      <c r="W653" s="375"/>
      <c r="X653" s="375"/>
      <c r="Y653" s="375"/>
      <c r="Z653" s="375"/>
      <c r="AA653" s="375"/>
      <c r="AB653" s="370"/>
      <c r="AC653" s="370"/>
      <c r="AD653" s="370"/>
      <c r="AE653" s="370"/>
      <c r="AF653" s="370"/>
      <c r="AG653" s="370"/>
      <c r="AH653" s="370"/>
      <c r="AI653" s="370"/>
      <c r="AJ653" s="370"/>
      <c r="AK653" s="370"/>
      <c r="AL653" s="370"/>
      <c r="AM653" s="370"/>
      <c r="AN653" s="370"/>
      <c r="AO653" s="370"/>
      <c r="AP653" s="370"/>
      <c r="AQ653" s="370"/>
    </row>
    <row r="654">
      <c r="A654" s="370"/>
      <c r="B654" s="428"/>
      <c r="C654" s="428"/>
      <c r="D654" s="353"/>
      <c r="E654" s="353"/>
      <c r="F654" s="353"/>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0"/>
      <c r="AC654" s="370"/>
      <c r="AD654" s="370"/>
      <c r="AE654" s="370"/>
      <c r="AF654" s="370"/>
      <c r="AG654" s="370"/>
      <c r="AH654" s="370"/>
      <c r="AI654" s="370"/>
      <c r="AJ654" s="370"/>
      <c r="AK654" s="370"/>
      <c r="AL654" s="370"/>
      <c r="AM654" s="370"/>
      <c r="AN654" s="370"/>
      <c r="AO654" s="370"/>
      <c r="AP654" s="370"/>
      <c r="AQ654" s="370"/>
    </row>
    <row r="655">
      <c r="A655" s="370"/>
      <c r="B655" s="428"/>
      <c r="C655" s="428"/>
      <c r="D655" s="353"/>
      <c r="E655" s="353"/>
      <c r="F655" s="353"/>
      <c r="G655" s="375"/>
      <c r="H655" s="375"/>
      <c r="I655" s="375"/>
      <c r="J655" s="375"/>
      <c r="K655" s="375"/>
      <c r="L655" s="375"/>
      <c r="M655" s="375"/>
      <c r="N655" s="375"/>
      <c r="O655" s="375"/>
      <c r="P655" s="375"/>
      <c r="Q655" s="375"/>
      <c r="R655" s="375"/>
      <c r="S655" s="375"/>
      <c r="T655" s="375"/>
      <c r="U655" s="375"/>
      <c r="V655" s="375"/>
      <c r="W655" s="375"/>
      <c r="X655" s="375"/>
      <c r="Y655" s="375"/>
      <c r="Z655" s="375"/>
      <c r="AA655" s="375"/>
      <c r="AB655" s="370"/>
      <c r="AC655" s="370"/>
      <c r="AD655" s="370"/>
      <c r="AE655" s="370"/>
      <c r="AF655" s="370"/>
      <c r="AG655" s="370"/>
      <c r="AH655" s="370"/>
      <c r="AI655" s="370"/>
      <c r="AJ655" s="370"/>
      <c r="AK655" s="370"/>
      <c r="AL655" s="370"/>
      <c r="AM655" s="370"/>
      <c r="AN655" s="370"/>
      <c r="AO655" s="370"/>
      <c r="AP655" s="370"/>
      <c r="AQ655" s="370"/>
    </row>
    <row r="656">
      <c r="A656" s="370"/>
      <c r="B656" s="428"/>
      <c r="C656" s="428"/>
      <c r="D656" s="353"/>
      <c r="E656" s="353"/>
      <c r="F656" s="353"/>
      <c r="G656" s="375"/>
      <c r="H656" s="375"/>
      <c r="I656" s="375"/>
      <c r="J656" s="375"/>
      <c r="K656" s="375"/>
      <c r="L656" s="375"/>
      <c r="M656" s="375"/>
      <c r="N656" s="375"/>
      <c r="O656" s="375"/>
      <c r="P656" s="375"/>
      <c r="Q656" s="375"/>
      <c r="R656" s="375"/>
      <c r="S656" s="375"/>
      <c r="T656" s="375"/>
      <c r="U656" s="375"/>
      <c r="V656" s="375"/>
      <c r="W656" s="375"/>
      <c r="X656" s="375"/>
      <c r="Y656" s="375"/>
      <c r="Z656" s="375"/>
      <c r="AA656" s="375"/>
      <c r="AB656" s="370"/>
      <c r="AC656" s="370"/>
      <c r="AD656" s="370"/>
      <c r="AE656" s="370"/>
      <c r="AF656" s="370"/>
      <c r="AG656" s="370"/>
      <c r="AH656" s="370"/>
      <c r="AI656" s="370"/>
      <c r="AJ656" s="370"/>
      <c r="AK656" s="370"/>
      <c r="AL656" s="370"/>
      <c r="AM656" s="370"/>
      <c r="AN656" s="370"/>
      <c r="AO656" s="370"/>
      <c r="AP656" s="370"/>
      <c r="AQ656" s="370"/>
    </row>
    <row r="657">
      <c r="A657" s="370"/>
      <c r="B657" s="428"/>
      <c r="C657" s="428"/>
      <c r="D657" s="353"/>
      <c r="E657" s="353"/>
      <c r="F657" s="353"/>
      <c r="G657" s="375"/>
      <c r="H657" s="375"/>
      <c r="I657" s="375"/>
      <c r="J657" s="375"/>
      <c r="K657" s="375"/>
      <c r="L657" s="375"/>
      <c r="M657" s="375"/>
      <c r="N657" s="375"/>
      <c r="O657" s="375"/>
      <c r="P657" s="375"/>
      <c r="Q657" s="375"/>
      <c r="R657" s="375"/>
      <c r="S657" s="375"/>
      <c r="T657" s="375"/>
      <c r="U657" s="375"/>
      <c r="V657" s="375"/>
      <c r="W657" s="375"/>
      <c r="X657" s="375"/>
      <c r="Y657" s="375"/>
      <c r="Z657" s="375"/>
      <c r="AA657" s="375"/>
      <c r="AB657" s="370"/>
      <c r="AC657" s="370"/>
      <c r="AD657" s="370"/>
      <c r="AE657" s="370"/>
      <c r="AF657" s="370"/>
      <c r="AG657" s="370"/>
      <c r="AH657" s="370"/>
      <c r="AI657" s="370"/>
      <c r="AJ657" s="370"/>
      <c r="AK657" s="370"/>
      <c r="AL657" s="370"/>
      <c r="AM657" s="370"/>
      <c r="AN657" s="370"/>
      <c r="AO657" s="370"/>
      <c r="AP657" s="370"/>
      <c r="AQ657" s="370"/>
    </row>
    <row r="658">
      <c r="A658" s="370"/>
      <c r="B658" s="428"/>
      <c r="C658" s="428"/>
      <c r="D658" s="353"/>
      <c r="E658" s="353"/>
      <c r="F658" s="353"/>
      <c r="G658" s="375"/>
      <c r="H658" s="375"/>
      <c r="I658" s="375"/>
      <c r="J658" s="375"/>
      <c r="K658" s="375"/>
      <c r="L658" s="375"/>
      <c r="M658" s="375"/>
      <c r="N658" s="375"/>
      <c r="O658" s="375"/>
      <c r="P658" s="375"/>
      <c r="Q658" s="375"/>
      <c r="R658" s="375"/>
      <c r="S658" s="375"/>
      <c r="T658" s="375"/>
      <c r="U658" s="375"/>
      <c r="V658" s="375"/>
      <c r="W658" s="375"/>
      <c r="X658" s="375"/>
      <c r="Y658" s="375"/>
      <c r="Z658" s="375"/>
      <c r="AA658" s="375"/>
      <c r="AB658" s="370"/>
      <c r="AC658" s="370"/>
      <c r="AD658" s="370"/>
      <c r="AE658" s="370"/>
      <c r="AF658" s="370"/>
      <c r="AG658" s="370"/>
      <c r="AH658" s="370"/>
      <c r="AI658" s="370"/>
      <c r="AJ658" s="370"/>
      <c r="AK658" s="370"/>
      <c r="AL658" s="370"/>
      <c r="AM658" s="370"/>
      <c r="AN658" s="370"/>
      <c r="AO658" s="370"/>
      <c r="AP658" s="370"/>
      <c r="AQ658" s="370"/>
    </row>
    <row r="659">
      <c r="A659" s="370"/>
      <c r="B659" s="428"/>
      <c r="C659" s="428"/>
      <c r="D659" s="353"/>
      <c r="E659" s="353"/>
      <c r="F659" s="353"/>
      <c r="G659" s="375"/>
      <c r="H659" s="375"/>
      <c r="I659" s="375"/>
      <c r="J659" s="375"/>
      <c r="K659" s="375"/>
      <c r="L659" s="375"/>
      <c r="M659" s="375"/>
      <c r="N659" s="375"/>
      <c r="O659" s="375"/>
      <c r="P659" s="375"/>
      <c r="Q659" s="375"/>
      <c r="R659" s="375"/>
      <c r="S659" s="375"/>
      <c r="T659" s="375"/>
      <c r="U659" s="375"/>
      <c r="V659" s="375"/>
      <c r="W659" s="375"/>
      <c r="X659" s="375"/>
      <c r="Y659" s="375"/>
      <c r="Z659" s="375"/>
      <c r="AA659" s="375"/>
      <c r="AB659" s="370"/>
      <c r="AC659" s="370"/>
      <c r="AD659" s="370"/>
      <c r="AE659" s="370"/>
      <c r="AF659" s="370"/>
      <c r="AG659" s="370"/>
      <c r="AH659" s="370"/>
      <c r="AI659" s="370"/>
      <c r="AJ659" s="370"/>
      <c r="AK659" s="370"/>
      <c r="AL659" s="370"/>
      <c r="AM659" s="370"/>
      <c r="AN659" s="370"/>
      <c r="AO659" s="370"/>
      <c r="AP659" s="370"/>
      <c r="AQ659" s="370"/>
    </row>
    <row r="660">
      <c r="A660" s="370"/>
      <c r="B660" s="428"/>
      <c r="C660" s="428"/>
      <c r="D660" s="353"/>
      <c r="E660" s="353"/>
      <c r="F660" s="353"/>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0"/>
      <c r="AC660" s="370"/>
      <c r="AD660" s="370"/>
      <c r="AE660" s="370"/>
      <c r="AF660" s="370"/>
      <c r="AG660" s="370"/>
      <c r="AH660" s="370"/>
      <c r="AI660" s="370"/>
      <c r="AJ660" s="370"/>
      <c r="AK660" s="370"/>
      <c r="AL660" s="370"/>
      <c r="AM660" s="370"/>
      <c r="AN660" s="370"/>
      <c r="AO660" s="370"/>
      <c r="AP660" s="370"/>
      <c r="AQ660" s="370"/>
    </row>
    <row r="661">
      <c r="A661" s="370"/>
      <c r="B661" s="428"/>
      <c r="C661" s="428"/>
      <c r="D661" s="353"/>
      <c r="E661" s="353"/>
      <c r="F661" s="353"/>
      <c r="G661" s="375"/>
      <c r="H661" s="375"/>
      <c r="I661" s="375"/>
      <c r="J661" s="375"/>
      <c r="K661" s="375"/>
      <c r="L661" s="375"/>
      <c r="M661" s="375"/>
      <c r="N661" s="375"/>
      <c r="O661" s="375"/>
      <c r="P661" s="375"/>
      <c r="Q661" s="375"/>
      <c r="R661" s="375"/>
      <c r="S661" s="375"/>
      <c r="T661" s="375"/>
      <c r="U661" s="375"/>
      <c r="V661" s="375"/>
      <c r="W661" s="375"/>
      <c r="X661" s="375"/>
      <c r="Y661" s="375"/>
      <c r="Z661" s="375"/>
      <c r="AA661" s="375"/>
      <c r="AB661" s="370"/>
      <c r="AC661" s="370"/>
      <c r="AD661" s="370"/>
      <c r="AE661" s="370"/>
      <c r="AF661" s="370"/>
      <c r="AG661" s="370"/>
      <c r="AH661" s="370"/>
      <c r="AI661" s="370"/>
      <c r="AJ661" s="370"/>
      <c r="AK661" s="370"/>
      <c r="AL661" s="370"/>
      <c r="AM661" s="370"/>
      <c r="AN661" s="370"/>
      <c r="AO661" s="370"/>
      <c r="AP661" s="370"/>
      <c r="AQ661" s="370"/>
    </row>
    <row r="662">
      <c r="A662" s="370"/>
      <c r="B662" s="428"/>
      <c r="C662" s="428"/>
      <c r="D662" s="353"/>
      <c r="E662" s="353"/>
      <c r="F662" s="353"/>
      <c r="G662" s="375"/>
      <c r="H662" s="375"/>
      <c r="I662" s="375"/>
      <c r="J662" s="375"/>
      <c r="K662" s="375"/>
      <c r="L662" s="375"/>
      <c r="M662" s="375"/>
      <c r="N662" s="375"/>
      <c r="O662" s="375"/>
      <c r="P662" s="375"/>
      <c r="Q662" s="375"/>
      <c r="R662" s="375"/>
      <c r="S662" s="375"/>
      <c r="T662" s="375"/>
      <c r="U662" s="375"/>
      <c r="V662" s="375"/>
      <c r="W662" s="375"/>
      <c r="X662" s="375"/>
      <c r="Y662" s="375"/>
      <c r="Z662" s="375"/>
      <c r="AA662" s="375"/>
      <c r="AB662" s="370"/>
      <c r="AC662" s="370"/>
      <c r="AD662" s="370"/>
      <c r="AE662" s="370"/>
      <c r="AF662" s="370"/>
      <c r="AG662" s="370"/>
      <c r="AH662" s="370"/>
      <c r="AI662" s="370"/>
      <c r="AJ662" s="370"/>
      <c r="AK662" s="370"/>
      <c r="AL662" s="370"/>
      <c r="AM662" s="370"/>
      <c r="AN662" s="370"/>
      <c r="AO662" s="370"/>
      <c r="AP662" s="370"/>
      <c r="AQ662" s="370"/>
    </row>
    <row r="663">
      <c r="A663" s="370"/>
      <c r="B663" s="428"/>
      <c r="C663" s="428"/>
      <c r="D663" s="353"/>
      <c r="E663" s="353"/>
      <c r="F663" s="353"/>
      <c r="G663" s="375"/>
      <c r="H663" s="375"/>
      <c r="I663" s="375"/>
      <c r="J663" s="375"/>
      <c r="K663" s="375"/>
      <c r="L663" s="375"/>
      <c r="M663" s="375"/>
      <c r="N663" s="375"/>
      <c r="O663" s="375"/>
      <c r="P663" s="375"/>
      <c r="Q663" s="375"/>
      <c r="R663" s="375"/>
      <c r="S663" s="375"/>
      <c r="T663" s="375"/>
      <c r="U663" s="375"/>
      <c r="V663" s="375"/>
      <c r="W663" s="375"/>
      <c r="X663" s="375"/>
      <c r="Y663" s="375"/>
      <c r="Z663" s="375"/>
      <c r="AA663" s="375"/>
      <c r="AB663" s="370"/>
      <c r="AC663" s="370"/>
      <c r="AD663" s="370"/>
      <c r="AE663" s="370"/>
      <c r="AF663" s="370"/>
      <c r="AG663" s="370"/>
      <c r="AH663" s="370"/>
      <c r="AI663" s="370"/>
      <c r="AJ663" s="370"/>
      <c r="AK663" s="370"/>
      <c r="AL663" s="370"/>
      <c r="AM663" s="370"/>
      <c r="AN663" s="370"/>
      <c r="AO663" s="370"/>
      <c r="AP663" s="370"/>
      <c r="AQ663" s="370"/>
    </row>
    <row r="664">
      <c r="A664" s="370"/>
      <c r="B664" s="428"/>
      <c r="C664" s="428"/>
      <c r="D664" s="353"/>
      <c r="E664" s="353"/>
      <c r="F664" s="353"/>
      <c r="G664" s="375"/>
      <c r="H664" s="375"/>
      <c r="I664" s="375"/>
      <c r="J664" s="375"/>
      <c r="K664" s="375"/>
      <c r="L664" s="375"/>
      <c r="M664" s="375"/>
      <c r="N664" s="375"/>
      <c r="O664" s="375"/>
      <c r="P664" s="375"/>
      <c r="Q664" s="375"/>
      <c r="R664" s="375"/>
      <c r="S664" s="375"/>
      <c r="T664" s="375"/>
      <c r="U664" s="375"/>
      <c r="V664" s="375"/>
      <c r="W664" s="375"/>
      <c r="X664" s="375"/>
      <c r="Y664" s="375"/>
      <c r="Z664" s="375"/>
      <c r="AA664" s="375"/>
      <c r="AB664" s="370"/>
      <c r="AC664" s="370"/>
      <c r="AD664" s="370"/>
      <c r="AE664" s="370"/>
      <c r="AF664" s="370"/>
      <c r="AG664" s="370"/>
      <c r="AH664" s="370"/>
      <c r="AI664" s="370"/>
      <c r="AJ664" s="370"/>
      <c r="AK664" s="370"/>
      <c r="AL664" s="370"/>
      <c r="AM664" s="370"/>
      <c r="AN664" s="370"/>
      <c r="AO664" s="370"/>
      <c r="AP664" s="370"/>
      <c r="AQ664" s="370"/>
    </row>
    <row r="665">
      <c r="A665" s="370"/>
      <c r="B665" s="428"/>
      <c r="C665" s="428"/>
      <c r="D665" s="353"/>
      <c r="E665" s="353"/>
      <c r="F665" s="353"/>
      <c r="G665" s="375"/>
      <c r="H665" s="375"/>
      <c r="I665" s="375"/>
      <c r="J665" s="375"/>
      <c r="K665" s="375"/>
      <c r="L665" s="375"/>
      <c r="M665" s="375"/>
      <c r="N665" s="375"/>
      <c r="O665" s="375"/>
      <c r="P665" s="375"/>
      <c r="Q665" s="375"/>
      <c r="R665" s="375"/>
      <c r="S665" s="375"/>
      <c r="T665" s="375"/>
      <c r="U665" s="375"/>
      <c r="V665" s="375"/>
      <c r="W665" s="375"/>
      <c r="X665" s="375"/>
      <c r="Y665" s="375"/>
      <c r="Z665" s="375"/>
      <c r="AA665" s="375"/>
      <c r="AB665" s="370"/>
      <c r="AC665" s="370"/>
      <c r="AD665" s="370"/>
      <c r="AE665" s="370"/>
      <c r="AF665" s="370"/>
      <c r="AG665" s="370"/>
      <c r="AH665" s="370"/>
      <c r="AI665" s="370"/>
      <c r="AJ665" s="370"/>
      <c r="AK665" s="370"/>
      <c r="AL665" s="370"/>
      <c r="AM665" s="370"/>
      <c r="AN665" s="370"/>
      <c r="AO665" s="370"/>
      <c r="AP665" s="370"/>
      <c r="AQ665" s="370"/>
    </row>
    <row r="666">
      <c r="A666" s="370"/>
      <c r="B666" s="428"/>
      <c r="C666" s="428"/>
      <c r="D666" s="353"/>
      <c r="E666" s="353"/>
      <c r="F666" s="353"/>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0"/>
      <c r="AC666" s="370"/>
      <c r="AD666" s="370"/>
      <c r="AE666" s="370"/>
      <c r="AF666" s="370"/>
      <c r="AG666" s="370"/>
      <c r="AH666" s="370"/>
      <c r="AI666" s="370"/>
      <c r="AJ666" s="370"/>
      <c r="AK666" s="370"/>
      <c r="AL666" s="370"/>
      <c r="AM666" s="370"/>
      <c r="AN666" s="370"/>
      <c r="AO666" s="370"/>
      <c r="AP666" s="370"/>
      <c r="AQ666" s="370"/>
    </row>
    <row r="667">
      <c r="A667" s="370"/>
      <c r="B667" s="428"/>
      <c r="C667" s="428"/>
      <c r="D667" s="353"/>
      <c r="E667" s="353"/>
      <c r="F667" s="353"/>
      <c r="G667" s="375"/>
      <c r="H667" s="375"/>
      <c r="I667" s="375"/>
      <c r="J667" s="375"/>
      <c r="K667" s="375"/>
      <c r="L667" s="375"/>
      <c r="M667" s="375"/>
      <c r="N667" s="375"/>
      <c r="O667" s="375"/>
      <c r="P667" s="375"/>
      <c r="Q667" s="375"/>
      <c r="R667" s="375"/>
      <c r="S667" s="375"/>
      <c r="T667" s="375"/>
      <c r="U667" s="375"/>
      <c r="V667" s="375"/>
      <c r="W667" s="375"/>
      <c r="X667" s="375"/>
      <c r="Y667" s="375"/>
      <c r="Z667" s="375"/>
      <c r="AA667" s="375"/>
      <c r="AB667" s="370"/>
      <c r="AC667" s="370"/>
      <c r="AD667" s="370"/>
      <c r="AE667" s="370"/>
      <c r="AF667" s="370"/>
      <c r="AG667" s="370"/>
      <c r="AH667" s="370"/>
      <c r="AI667" s="370"/>
      <c r="AJ667" s="370"/>
      <c r="AK667" s="370"/>
      <c r="AL667" s="370"/>
      <c r="AM667" s="370"/>
      <c r="AN667" s="370"/>
      <c r="AO667" s="370"/>
      <c r="AP667" s="370"/>
      <c r="AQ667" s="370"/>
    </row>
    <row r="668">
      <c r="A668" s="370"/>
      <c r="B668" s="428"/>
      <c r="C668" s="428"/>
      <c r="D668" s="353"/>
      <c r="E668" s="353"/>
      <c r="F668" s="353"/>
      <c r="G668" s="375"/>
      <c r="H668" s="375"/>
      <c r="I668" s="375"/>
      <c r="J668" s="375"/>
      <c r="K668" s="375"/>
      <c r="L668" s="375"/>
      <c r="M668" s="375"/>
      <c r="N668" s="375"/>
      <c r="O668" s="375"/>
      <c r="P668" s="375"/>
      <c r="Q668" s="375"/>
      <c r="R668" s="375"/>
      <c r="S668" s="375"/>
      <c r="T668" s="375"/>
      <c r="U668" s="375"/>
      <c r="V668" s="375"/>
      <c r="W668" s="375"/>
      <c r="X668" s="375"/>
      <c r="Y668" s="375"/>
      <c r="Z668" s="375"/>
      <c r="AA668" s="375"/>
      <c r="AB668" s="370"/>
      <c r="AC668" s="370"/>
      <c r="AD668" s="370"/>
      <c r="AE668" s="370"/>
      <c r="AF668" s="370"/>
      <c r="AG668" s="370"/>
      <c r="AH668" s="370"/>
      <c r="AI668" s="370"/>
      <c r="AJ668" s="370"/>
      <c r="AK668" s="370"/>
      <c r="AL668" s="370"/>
      <c r="AM668" s="370"/>
      <c r="AN668" s="370"/>
      <c r="AO668" s="370"/>
      <c r="AP668" s="370"/>
      <c r="AQ668" s="370"/>
    </row>
    <row r="669">
      <c r="A669" s="370"/>
      <c r="B669" s="428"/>
      <c r="C669" s="428"/>
      <c r="D669" s="353"/>
      <c r="E669" s="353"/>
      <c r="F669" s="353"/>
      <c r="G669" s="375"/>
      <c r="H669" s="375"/>
      <c r="I669" s="375"/>
      <c r="J669" s="375"/>
      <c r="K669" s="375"/>
      <c r="L669" s="375"/>
      <c r="M669" s="375"/>
      <c r="N669" s="375"/>
      <c r="O669" s="375"/>
      <c r="P669" s="375"/>
      <c r="Q669" s="375"/>
      <c r="R669" s="375"/>
      <c r="S669" s="375"/>
      <c r="T669" s="375"/>
      <c r="U669" s="375"/>
      <c r="V669" s="375"/>
      <c r="W669" s="375"/>
      <c r="X669" s="375"/>
      <c r="Y669" s="375"/>
      <c r="Z669" s="375"/>
      <c r="AA669" s="375"/>
      <c r="AB669" s="370"/>
      <c r="AC669" s="370"/>
      <c r="AD669" s="370"/>
      <c r="AE669" s="370"/>
      <c r="AF669" s="370"/>
      <c r="AG669" s="370"/>
      <c r="AH669" s="370"/>
      <c r="AI669" s="370"/>
      <c r="AJ669" s="370"/>
      <c r="AK669" s="370"/>
      <c r="AL669" s="370"/>
      <c r="AM669" s="370"/>
      <c r="AN669" s="370"/>
      <c r="AO669" s="370"/>
      <c r="AP669" s="370"/>
      <c r="AQ669" s="370"/>
    </row>
    <row r="670">
      <c r="A670" s="370"/>
      <c r="B670" s="428"/>
      <c r="C670" s="428"/>
      <c r="D670" s="353"/>
      <c r="E670" s="353"/>
      <c r="F670" s="353"/>
      <c r="G670" s="375"/>
      <c r="H670" s="375"/>
      <c r="I670" s="375"/>
      <c r="J670" s="375"/>
      <c r="K670" s="375"/>
      <c r="L670" s="375"/>
      <c r="M670" s="375"/>
      <c r="N670" s="375"/>
      <c r="O670" s="375"/>
      <c r="P670" s="375"/>
      <c r="Q670" s="375"/>
      <c r="R670" s="375"/>
      <c r="S670" s="375"/>
      <c r="T670" s="375"/>
      <c r="U670" s="375"/>
      <c r="V670" s="375"/>
      <c r="W670" s="375"/>
      <c r="X670" s="375"/>
      <c r="Y670" s="375"/>
      <c r="Z670" s="375"/>
      <c r="AA670" s="375"/>
      <c r="AB670" s="370"/>
      <c r="AC670" s="370"/>
      <c r="AD670" s="370"/>
      <c r="AE670" s="370"/>
      <c r="AF670" s="370"/>
      <c r="AG670" s="370"/>
      <c r="AH670" s="370"/>
      <c r="AI670" s="370"/>
      <c r="AJ670" s="370"/>
      <c r="AK670" s="370"/>
      <c r="AL670" s="370"/>
      <c r="AM670" s="370"/>
      <c r="AN670" s="370"/>
      <c r="AO670" s="370"/>
      <c r="AP670" s="370"/>
      <c r="AQ670" s="370"/>
    </row>
    <row r="671">
      <c r="A671" s="370"/>
      <c r="B671" s="428"/>
      <c r="C671" s="428"/>
      <c r="D671" s="353"/>
      <c r="E671" s="353"/>
      <c r="F671" s="353"/>
      <c r="G671" s="375"/>
      <c r="H671" s="375"/>
      <c r="I671" s="375"/>
      <c r="J671" s="375"/>
      <c r="K671" s="375"/>
      <c r="L671" s="375"/>
      <c r="M671" s="375"/>
      <c r="N671" s="375"/>
      <c r="O671" s="375"/>
      <c r="P671" s="375"/>
      <c r="Q671" s="375"/>
      <c r="R671" s="375"/>
      <c r="S671" s="375"/>
      <c r="T671" s="375"/>
      <c r="U671" s="375"/>
      <c r="V671" s="375"/>
      <c r="W671" s="375"/>
      <c r="X671" s="375"/>
      <c r="Y671" s="375"/>
      <c r="Z671" s="375"/>
      <c r="AA671" s="375"/>
      <c r="AB671" s="370"/>
      <c r="AC671" s="370"/>
      <c r="AD671" s="370"/>
      <c r="AE671" s="370"/>
      <c r="AF671" s="370"/>
      <c r="AG671" s="370"/>
      <c r="AH671" s="370"/>
      <c r="AI671" s="370"/>
      <c r="AJ671" s="370"/>
      <c r="AK671" s="370"/>
      <c r="AL671" s="370"/>
      <c r="AM671" s="370"/>
      <c r="AN671" s="370"/>
      <c r="AO671" s="370"/>
      <c r="AP671" s="370"/>
      <c r="AQ671" s="370"/>
    </row>
    <row r="672">
      <c r="A672" s="370"/>
      <c r="B672" s="428"/>
      <c r="C672" s="428"/>
      <c r="D672" s="353"/>
      <c r="E672" s="353"/>
      <c r="F672" s="353"/>
      <c r="G672" s="375"/>
      <c r="H672" s="375"/>
      <c r="I672" s="375"/>
      <c r="J672" s="375"/>
      <c r="K672" s="375"/>
      <c r="L672" s="375"/>
      <c r="M672" s="375"/>
      <c r="N672" s="375"/>
      <c r="O672" s="375"/>
      <c r="P672" s="375"/>
      <c r="Q672" s="375"/>
      <c r="R672" s="375"/>
      <c r="S672" s="375"/>
      <c r="T672" s="375"/>
      <c r="U672" s="375"/>
      <c r="V672" s="375"/>
      <c r="W672" s="375"/>
      <c r="X672" s="375"/>
      <c r="Y672" s="375"/>
      <c r="Z672" s="375"/>
      <c r="AA672" s="375"/>
      <c r="AB672" s="370"/>
      <c r="AC672" s="370"/>
      <c r="AD672" s="370"/>
      <c r="AE672" s="370"/>
      <c r="AF672" s="370"/>
      <c r="AG672" s="370"/>
      <c r="AH672" s="370"/>
      <c r="AI672" s="370"/>
      <c r="AJ672" s="370"/>
      <c r="AK672" s="370"/>
      <c r="AL672" s="370"/>
      <c r="AM672" s="370"/>
      <c r="AN672" s="370"/>
      <c r="AO672" s="370"/>
      <c r="AP672" s="370"/>
      <c r="AQ672" s="370"/>
    </row>
    <row r="673">
      <c r="A673" s="370"/>
      <c r="B673" s="428"/>
      <c r="C673" s="428"/>
      <c r="D673" s="353"/>
      <c r="E673" s="353"/>
      <c r="F673" s="353"/>
      <c r="G673" s="375"/>
      <c r="H673" s="375"/>
      <c r="I673" s="375"/>
      <c r="J673" s="375"/>
      <c r="K673" s="375"/>
      <c r="L673" s="375"/>
      <c r="M673" s="375"/>
      <c r="N673" s="375"/>
      <c r="O673" s="375"/>
      <c r="P673" s="375"/>
      <c r="Q673" s="375"/>
      <c r="R673" s="375"/>
      <c r="S673" s="375"/>
      <c r="T673" s="375"/>
      <c r="U673" s="375"/>
      <c r="V673" s="375"/>
      <c r="W673" s="375"/>
      <c r="X673" s="375"/>
      <c r="Y673" s="375"/>
      <c r="Z673" s="375"/>
      <c r="AA673" s="375"/>
      <c r="AB673" s="370"/>
      <c r="AC673" s="370"/>
      <c r="AD673" s="370"/>
      <c r="AE673" s="370"/>
      <c r="AF673" s="370"/>
      <c r="AG673" s="370"/>
      <c r="AH673" s="370"/>
      <c r="AI673" s="370"/>
      <c r="AJ673" s="370"/>
      <c r="AK673" s="370"/>
      <c r="AL673" s="370"/>
      <c r="AM673" s="370"/>
      <c r="AN673" s="370"/>
      <c r="AO673" s="370"/>
      <c r="AP673" s="370"/>
      <c r="AQ673" s="370"/>
    </row>
    <row r="674">
      <c r="A674" s="370"/>
      <c r="B674" s="428"/>
      <c r="C674" s="428"/>
      <c r="D674" s="353"/>
      <c r="E674" s="353"/>
      <c r="F674" s="353"/>
      <c r="G674" s="375"/>
      <c r="H674" s="375"/>
      <c r="I674" s="375"/>
      <c r="J674" s="375"/>
      <c r="K674" s="375"/>
      <c r="L674" s="375"/>
      <c r="M674" s="375"/>
      <c r="N674" s="375"/>
      <c r="O674" s="375"/>
      <c r="P674" s="375"/>
      <c r="Q674" s="375"/>
      <c r="R674" s="375"/>
      <c r="S674" s="375"/>
      <c r="T674" s="375"/>
      <c r="U674" s="375"/>
      <c r="V674" s="375"/>
      <c r="W674" s="375"/>
      <c r="X674" s="375"/>
      <c r="Y674" s="375"/>
      <c r="Z674" s="375"/>
      <c r="AA674" s="375"/>
      <c r="AB674" s="370"/>
      <c r="AC674" s="370"/>
      <c r="AD674" s="370"/>
      <c r="AE674" s="370"/>
      <c r="AF674" s="370"/>
      <c r="AG674" s="370"/>
      <c r="AH674" s="370"/>
      <c r="AI674" s="370"/>
      <c r="AJ674" s="370"/>
      <c r="AK674" s="370"/>
      <c r="AL674" s="370"/>
      <c r="AM674" s="370"/>
      <c r="AN674" s="370"/>
      <c r="AO674" s="370"/>
      <c r="AP674" s="370"/>
      <c r="AQ674" s="370"/>
    </row>
    <row r="675">
      <c r="A675" s="370"/>
      <c r="B675" s="428"/>
      <c r="C675" s="428"/>
      <c r="D675" s="353"/>
      <c r="E675" s="353"/>
      <c r="F675" s="353"/>
      <c r="G675" s="375"/>
      <c r="H675" s="375"/>
      <c r="I675" s="375"/>
      <c r="J675" s="375"/>
      <c r="K675" s="375"/>
      <c r="L675" s="375"/>
      <c r="M675" s="375"/>
      <c r="N675" s="375"/>
      <c r="O675" s="375"/>
      <c r="P675" s="375"/>
      <c r="Q675" s="375"/>
      <c r="R675" s="375"/>
      <c r="S675" s="375"/>
      <c r="T675" s="375"/>
      <c r="U675" s="375"/>
      <c r="V675" s="375"/>
      <c r="W675" s="375"/>
      <c r="X675" s="375"/>
      <c r="Y675" s="375"/>
      <c r="Z675" s="375"/>
      <c r="AA675" s="375"/>
      <c r="AB675" s="370"/>
      <c r="AC675" s="370"/>
      <c r="AD675" s="370"/>
      <c r="AE675" s="370"/>
      <c r="AF675" s="370"/>
      <c r="AG675" s="370"/>
      <c r="AH675" s="370"/>
      <c r="AI675" s="370"/>
      <c r="AJ675" s="370"/>
      <c r="AK675" s="370"/>
      <c r="AL675" s="370"/>
      <c r="AM675" s="370"/>
      <c r="AN675" s="370"/>
      <c r="AO675" s="370"/>
      <c r="AP675" s="370"/>
      <c r="AQ675" s="370"/>
    </row>
    <row r="676">
      <c r="A676" s="370"/>
      <c r="B676" s="428"/>
      <c r="C676" s="428"/>
      <c r="D676" s="353"/>
      <c r="E676" s="353"/>
      <c r="F676" s="353"/>
      <c r="G676" s="375"/>
      <c r="H676" s="375"/>
      <c r="I676" s="375"/>
      <c r="J676" s="375"/>
      <c r="K676" s="375"/>
      <c r="L676" s="375"/>
      <c r="M676" s="375"/>
      <c r="N676" s="375"/>
      <c r="O676" s="375"/>
      <c r="P676" s="375"/>
      <c r="Q676" s="375"/>
      <c r="R676" s="375"/>
      <c r="S676" s="375"/>
      <c r="T676" s="375"/>
      <c r="U676" s="375"/>
      <c r="V676" s="375"/>
      <c r="W676" s="375"/>
      <c r="X676" s="375"/>
      <c r="Y676" s="375"/>
      <c r="Z676" s="375"/>
      <c r="AA676" s="375"/>
      <c r="AB676" s="370"/>
      <c r="AC676" s="370"/>
      <c r="AD676" s="370"/>
      <c r="AE676" s="370"/>
      <c r="AF676" s="370"/>
      <c r="AG676" s="370"/>
      <c r="AH676" s="370"/>
      <c r="AI676" s="370"/>
      <c r="AJ676" s="370"/>
      <c r="AK676" s="370"/>
      <c r="AL676" s="370"/>
      <c r="AM676" s="370"/>
      <c r="AN676" s="370"/>
      <c r="AO676" s="370"/>
      <c r="AP676" s="370"/>
      <c r="AQ676" s="370"/>
    </row>
    <row r="677">
      <c r="A677" s="370"/>
      <c r="B677" s="428"/>
      <c r="C677" s="428"/>
      <c r="D677" s="353"/>
      <c r="E677" s="353"/>
      <c r="F677" s="353"/>
      <c r="G677" s="375"/>
      <c r="H677" s="375"/>
      <c r="I677" s="375"/>
      <c r="J677" s="375"/>
      <c r="K677" s="375"/>
      <c r="L677" s="375"/>
      <c r="M677" s="375"/>
      <c r="N677" s="375"/>
      <c r="O677" s="375"/>
      <c r="P677" s="375"/>
      <c r="Q677" s="375"/>
      <c r="R677" s="375"/>
      <c r="S677" s="375"/>
      <c r="T677" s="375"/>
      <c r="U677" s="375"/>
      <c r="V677" s="375"/>
      <c r="W677" s="375"/>
      <c r="X677" s="375"/>
      <c r="Y677" s="375"/>
      <c r="Z677" s="375"/>
      <c r="AA677" s="375"/>
      <c r="AB677" s="370"/>
      <c r="AC677" s="370"/>
      <c r="AD677" s="370"/>
      <c r="AE677" s="370"/>
      <c r="AF677" s="370"/>
      <c r="AG677" s="370"/>
      <c r="AH677" s="370"/>
      <c r="AI677" s="370"/>
      <c r="AJ677" s="370"/>
      <c r="AK677" s="370"/>
      <c r="AL677" s="370"/>
      <c r="AM677" s="370"/>
      <c r="AN677" s="370"/>
      <c r="AO677" s="370"/>
      <c r="AP677" s="370"/>
      <c r="AQ677" s="370"/>
    </row>
    <row r="678">
      <c r="A678" s="370"/>
      <c r="B678" s="428"/>
      <c r="C678" s="428"/>
      <c r="D678" s="353"/>
      <c r="E678" s="353"/>
      <c r="F678" s="353"/>
      <c r="G678" s="375"/>
      <c r="H678" s="375"/>
      <c r="I678" s="375"/>
      <c r="J678" s="375"/>
      <c r="K678" s="375"/>
      <c r="L678" s="375"/>
      <c r="M678" s="375"/>
      <c r="N678" s="375"/>
      <c r="O678" s="375"/>
      <c r="P678" s="375"/>
      <c r="Q678" s="375"/>
      <c r="R678" s="375"/>
      <c r="S678" s="375"/>
      <c r="T678" s="375"/>
      <c r="U678" s="375"/>
      <c r="V678" s="375"/>
      <c r="W678" s="375"/>
      <c r="X678" s="375"/>
      <c r="Y678" s="375"/>
      <c r="Z678" s="375"/>
      <c r="AA678" s="375"/>
      <c r="AB678" s="370"/>
      <c r="AC678" s="370"/>
      <c r="AD678" s="370"/>
      <c r="AE678" s="370"/>
      <c r="AF678" s="370"/>
      <c r="AG678" s="370"/>
      <c r="AH678" s="370"/>
      <c r="AI678" s="370"/>
      <c r="AJ678" s="370"/>
      <c r="AK678" s="370"/>
      <c r="AL678" s="370"/>
      <c r="AM678" s="370"/>
      <c r="AN678" s="370"/>
      <c r="AO678" s="370"/>
      <c r="AP678" s="370"/>
      <c r="AQ678" s="370"/>
    </row>
    <row r="679">
      <c r="A679" s="370"/>
      <c r="B679" s="428"/>
      <c r="C679" s="428"/>
      <c r="D679" s="353"/>
      <c r="E679" s="353"/>
      <c r="F679" s="353"/>
      <c r="G679" s="375"/>
      <c r="H679" s="375"/>
      <c r="I679" s="375"/>
      <c r="J679" s="375"/>
      <c r="K679" s="375"/>
      <c r="L679" s="375"/>
      <c r="M679" s="375"/>
      <c r="N679" s="375"/>
      <c r="O679" s="375"/>
      <c r="P679" s="375"/>
      <c r="Q679" s="375"/>
      <c r="R679" s="375"/>
      <c r="S679" s="375"/>
      <c r="T679" s="375"/>
      <c r="U679" s="375"/>
      <c r="V679" s="375"/>
      <c r="W679" s="375"/>
      <c r="X679" s="375"/>
      <c r="Y679" s="375"/>
      <c r="Z679" s="375"/>
      <c r="AA679" s="375"/>
      <c r="AB679" s="370"/>
      <c r="AC679" s="370"/>
      <c r="AD679" s="370"/>
      <c r="AE679" s="370"/>
      <c r="AF679" s="370"/>
      <c r="AG679" s="370"/>
      <c r="AH679" s="370"/>
      <c r="AI679" s="370"/>
      <c r="AJ679" s="370"/>
      <c r="AK679" s="370"/>
      <c r="AL679" s="370"/>
      <c r="AM679" s="370"/>
      <c r="AN679" s="370"/>
      <c r="AO679" s="370"/>
      <c r="AP679" s="370"/>
      <c r="AQ679" s="370"/>
    </row>
    <row r="680">
      <c r="A680" s="370"/>
      <c r="B680" s="428"/>
      <c r="C680" s="428"/>
      <c r="D680" s="353"/>
      <c r="E680" s="353"/>
      <c r="F680" s="353"/>
      <c r="G680" s="375"/>
      <c r="H680" s="375"/>
      <c r="I680" s="375"/>
      <c r="J680" s="375"/>
      <c r="K680" s="375"/>
      <c r="L680" s="375"/>
      <c r="M680" s="375"/>
      <c r="N680" s="375"/>
      <c r="O680" s="375"/>
      <c r="P680" s="375"/>
      <c r="Q680" s="375"/>
      <c r="R680" s="375"/>
      <c r="S680" s="375"/>
      <c r="T680" s="375"/>
      <c r="U680" s="375"/>
      <c r="V680" s="375"/>
      <c r="W680" s="375"/>
      <c r="X680" s="375"/>
      <c r="Y680" s="375"/>
      <c r="Z680" s="375"/>
      <c r="AA680" s="375"/>
      <c r="AB680" s="370"/>
      <c r="AC680" s="370"/>
      <c r="AD680" s="370"/>
      <c r="AE680" s="370"/>
      <c r="AF680" s="370"/>
      <c r="AG680" s="370"/>
      <c r="AH680" s="370"/>
      <c r="AI680" s="370"/>
      <c r="AJ680" s="370"/>
      <c r="AK680" s="370"/>
      <c r="AL680" s="370"/>
      <c r="AM680" s="370"/>
      <c r="AN680" s="370"/>
      <c r="AO680" s="370"/>
      <c r="AP680" s="370"/>
      <c r="AQ680" s="370"/>
    </row>
    <row r="681">
      <c r="A681" s="370"/>
      <c r="B681" s="428"/>
      <c r="C681" s="428"/>
      <c r="D681" s="353"/>
      <c r="E681" s="353"/>
      <c r="F681" s="353"/>
      <c r="G681" s="375"/>
      <c r="H681" s="375"/>
      <c r="I681" s="375"/>
      <c r="J681" s="375"/>
      <c r="K681" s="375"/>
      <c r="L681" s="375"/>
      <c r="M681" s="375"/>
      <c r="N681" s="375"/>
      <c r="O681" s="375"/>
      <c r="P681" s="375"/>
      <c r="Q681" s="375"/>
      <c r="R681" s="375"/>
      <c r="S681" s="375"/>
      <c r="T681" s="375"/>
      <c r="U681" s="375"/>
      <c r="V681" s="375"/>
      <c r="W681" s="375"/>
      <c r="X681" s="375"/>
      <c r="Y681" s="375"/>
      <c r="Z681" s="375"/>
      <c r="AA681" s="375"/>
      <c r="AB681" s="370"/>
      <c r="AC681" s="370"/>
      <c r="AD681" s="370"/>
      <c r="AE681" s="370"/>
      <c r="AF681" s="370"/>
      <c r="AG681" s="370"/>
      <c r="AH681" s="370"/>
      <c r="AI681" s="370"/>
      <c r="AJ681" s="370"/>
      <c r="AK681" s="370"/>
      <c r="AL681" s="370"/>
      <c r="AM681" s="370"/>
      <c r="AN681" s="370"/>
      <c r="AO681" s="370"/>
      <c r="AP681" s="370"/>
      <c r="AQ681" s="370"/>
    </row>
    <row r="682">
      <c r="A682" s="370"/>
      <c r="B682" s="428"/>
      <c r="C682" s="428"/>
      <c r="D682" s="353"/>
      <c r="E682" s="353"/>
      <c r="F682" s="353"/>
      <c r="G682" s="375"/>
      <c r="H682" s="375"/>
      <c r="I682" s="375"/>
      <c r="J682" s="375"/>
      <c r="K682" s="375"/>
      <c r="L682" s="375"/>
      <c r="M682" s="375"/>
      <c r="N682" s="375"/>
      <c r="O682" s="375"/>
      <c r="P682" s="375"/>
      <c r="Q682" s="375"/>
      <c r="R682" s="375"/>
      <c r="S682" s="375"/>
      <c r="T682" s="375"/>
      <c r="U682" s="375"/>
      <c r="V682" s="375"/>
      <c r="W682" s="375"/>
      <c r="X682" s="375"/>
      <c r="Y682" s="375"/>
      <c r="Z682" s="375"/>
      <c r="AA682" s="375"/>
      <c r="AB682" s="370"/>
      <c r="AC682" s="370"/>
      <c r="AD682" s="370"/>
      <c r="AE682" s="370"/>
      <c r="AF682" s="370"/>
      <c r="AG682" s="370"/>
      <c r="AH682" s="370"/>
      <c r="AI682" s="370"/>
      <c r="AJ682" s="370"/>
      <c r="AK682" s="370"/>
      <c r="AL682" s="370"/>
      <c r="AM682" s="370"/>
      <c r="AN682" s="370"/>
      <c r="AO682" s="370"/>
      <c r="AP682" s="370"/>
      <c r="AQ682" s="370"/>
    </row>
    <row r="683">
      <c r="A683" s="370"/>
      <c r="B683" s="428"/>
      <c r="C683" s="428"/>
      <c r="D683" s="353"/>
      <c r="E683" s="353"/>
      <c r="F683" s="353"/>
      <c r="G683" s="375"/>
      <c r="H683" s="375"/>
      <c r="I683" s="375"/>
      <c r="J683" s="375"/>
      <c r="K683" s="375"/>
      <c r="L683" s="375"/>
      <c r="M683" s="375"/>
      <c r="N683" s="375"/>
      <c r="O683" s="375"/>
      <c r="P683" s="375"/>
      <c r="Q683" s="375"/>
      <c r="R683" s="375"/>
      <c r="S683" s="375"/>
      <c r="T683" s="375"/>
      <c r="U683" s="375"/>
      <c r="V683" s="375"/>
      <c r="W683" s="375"/>
      <c r="X683" s="375"/>
      <c r="Y683" s="375"/>
      <c r="Z683" s="375"/>
      <c r="AA683" s="375"/>
      <c r="AB683" s="370"/>
      <c r="AC683" s="370"/>
      <c r="AD683" s="370"/>
      <c r="AE683" s="370"/>
      <c r="AF683" s="370"/>
      <c r="AG683" s="370"/>
      <c r="AH683" s="370"/>
      <c r="AI683" s="370"/>
      <c r="AJ683" s="370"/>
      <c r="AK683" s="370"/>
      <c r="AL683" s="370"/>
      <c r="AM683" s="370"/>
      <c r="AN683" s="370"/>
      <c r="AO683" s="370"/>
      <c r="AP683" s="370"/>
      <c r="AQ683" s="370"/>
    </row>
    <row r="684">
      <c r="A684" s="370"/>
      <c r="B684" s="428"/>
      <c r="C684" s="428"/>
      <c r="D684" s="353"/>
      <c r="E684" s="353"/>
      <c r="F684" s="353"/>
      <c r="G684" s="375"/>
      <c r="H684" s="375"/>
      <c r="I684" s="375"/>
      <c r="J684" s="375"/>
      <c r="K684" s="375"/>
      <c r="L684" s="375"/>
      <c r="M684" s="375"/>
      <c r="N684" s="375"/>
      <c r="O684" s="375"/>
      <c r="P684" s="375"/>
      <c r="Q684" s="375"/>
      <c r="R684" s="375"/>
      <c r="S684" s="375"/>
      <c r="T684" s="375"/>
      <c r="U684" s="375"/>
      <c r="V684" s="375"/>
      <c r="W684" s="375"/>
      <c r="X684" s="375"/>
      <c r="Y684" s="375"/>
      <c r="Z684" s="375"/>
      <c r="AA684" s="375"/>
      <c r="AB684" s="370"/>
      <c r="AC684" s="370"/>
      <c r="AD684" s="370"/>
      <c r="AE684" s="370"/>
      <c r="AF684" s="370"/>
      <c r="AG684" s="370"/>
      <c r="AH684" s="370"/>
      <c r="AI684" s="370"/>
      <c r="AJ684" s="370"/>
      <c r="AK684" s="370"/>
      <c r="AL684" s="370"/>
      <c r="AM684" s="370"/>
      <c r="AN684" s="370"/>
      <c r="AO684" s="370"/>
      <c r="AP684" s="370"/>
      <c r="AQ684" s="370"/>
    </row>
    <row r="685">
      <c r="A685" s="370"/>
      <c r="B685" s="428"/>
      <c r="C685" s="428"/>
      <c r="D685" s="353"/>
      <c r="E685" s="353"/>
      <c r="F685" s="353"/>
      <c r="G685" s="375"/>
      <c r="H685" s="375"/>
      <c r="I685" s="375"/>
      <c r="J685" s="375"/>
      <c r="K685" s="375"/>
      <c r="L685" s="375"/>
      <c r="M685" s="375"/>
      <c r="N685" s="375"/>
      <c r="O685" s="375"/>
      <c r="P685" s="375"/>
      <c r="Q685" s="375"/>
      <c r="R685" s="375"/>
      <c r="S685" s="375"/>
      <c r="T685" s="375"/>
      <c r="U685" s="375"/>
      <c r="V685" s="375"/>
      <c r="W685" s="375"/>
      <c r="X685" s="375"/>
      <c r="Y685" s="375"/>
      <c r="Z685" s="375"/>
      <c r="AA685" s="375"/>
      <c r="AB685" s="370"/>
      <c r="AC685" s="370"/>
      <c r="AD685" s="370"/>
      <c r="AE685" s="370"/>
      <c r="AF685" s="370"/>
      <c r="AG685" s="370"/>
      <c r="AH685" s="370"/>
      <c r="AI685" s="370"/>
      <c r="AJ685" s="370"/>
      <c r="AK685" s="370"/>
      <c r="AL685" s="370"/>
      <c r="AM685" s="370"/>
      <c r="AN685" s="370"/>
      <c r="AO685" s="370"/>
      <c r="AP685" s="370"/>
      <c r="AQ685" s="370"/>
    </row>
    <row r="686">
      <c r="A686" s="370"/>
      <c r="B686" s="428"/>
      <c r="C686" s="428"/>
      <c r="D686" s="353"/>
      <c r="E686" s="353"/>
      <c r="F686" s="353"/>
      <c r="G686" s="375"/>
      <c r="H686" s="375"/>
      <c r="I686" s="375"/>
      <c r="J686" s="375"/>
      <c r="K686" s="375"/>
      <c r="L686" s="375"/>
      <c r="M686" s="375"/>
      <c r="N686" s="375"/>
      <c r="O686" s="375"/>
      <c r="P686" s="375"/>
      <c r="Q686" s="375"/>
      <c r="R686" s="375"/>
      <c r="S686" s="375"/>
      <c r="T686" s="375"/>
      <c r="U686" s="375"/>
      <c r="V686" s="375"/>
      <c r="W686" s="375"/>
      <c r="X686" s="375"/>
      <c r="Y686" s="375"/>
      <c r="Z686" s="375"/>
      <c r="AA686" s="375"/>
      <c r="AB686" s="370"/>
      <c r="AC686" s="370"/>
      <c r="AD686" s="370"/>
      <c r="AE686" s="370"/>
      <c r="AF686" s="370"/>
      <c r="AG686" s="370"/>
      <c r="AH686" s="370"/>
      <c r="AI686" s="370"/>
      <c r="AJ686" s="370"/>
      <c r="AK686" s="370"/>
      <c r="AL686" s="370"/>
      <c r="AM686" s="370"/>
      <c r="AN686" s="370"/>
      <c r="AO686" s="370"/>
      <c r="AP686" s="370"/>
      <c r="AQ686" s="370"/>
    </row>
    <row r="687">
      <c r="A687" s="370"/>
      <c r="B687" s="428"/>
      <c r="C687" s="428"/>
      <c r="D687" s="353"/>
      <c r="E687" s="353"/>
      <c r="F687" s="353"/>
      <c r="G687" s="375"/>
      <c r="H687" s="375"/>
      <c r="I687" s="375"/>
      <c r="J687" s="375"/>
      <c r="K687" s="375"/>
      <c r="L687" s="375"/>
      <c r="M687" s="375"/>
      <c r="N687" s="375"/>
      <c r="O687" s="375"/>
      <c r="P687" s="375"/>
      <c r="Q687" s="375"/>
      <c r="R687" s="375"/>
      <c r="S687" s="375"/>
      <c r="T687" s="375"/>
      <c r="U687" s="375"/>
      <c r="V687" s="375"/>
      <c r="W687" s="375"/>
      <c r="X687" s="375"/>
      <c r="Y687" s="375"/>
      <c r="Z687" s="375"/>
      <c r="AA687" s="375"/>
      <c r="AB687" s="370"/>
      <c r="AC687" s="370"/>
      <c r="AD687" s="370"/>
      <c r="AE687" s="370"/>
      <c r="AF687" s="370"/>
      <c r="AG687" s="370"/>
      <c r="AH687" s="370"/>
      <c r="AI687" s="370"/>
      <c r="AJ687" s="370"/>
      <c r="AK687" s="370"/>
      <c r="AL687" s="370"/>
      <c r="AM687" s="370"/>
      <c r="AN687" s="370"/>
      <c r="AO687" s="370"/>
      <c r="AP687" s="370"/>
      <c r="AQ687" s="370"/>
    </row>
    <row r="688">
      <c r="A688" s="370"/>
      <c r="B688" s="428"/>
      <c r="C688" s="428"/>
      <c r="D688" s="353"/>
      <c r="E688" s="353"/>
      <c r="F688" s="353"/>
      <c r="G688" s="375"/>
      <c r="H688" s="375"/>
      <c r="I688" s="375"/>
      <c r="J688" s="375"/>
      <c r="K688" s="375"/>
      <c r="L688" s="375"/>
      <c r="M688" s="375"/>
      <c r="N688" s="375"/>
      <c r="O688" s="375"/>
      <c r="P688" s="375"/>
      <c r="Q688" s="375"/>
      <c r="R688" s="375"/>
      <c r="S688" s="375"/>
      <c r="T688" s="375"/>
      <c r="U688" s="375"/>
      <c r="V688" s="375"/>
      <c r="W688" s="375"/>
      <c r="X688" s="375"/>
      <c r="Y688" s="375"/>
      <c r="Z688" s="375"/>
      <c r="AA688" s="375"/>
      <c r="AB688" s="370"/>
      <c r="AC688" s="370"/>
      <c r="AD688" s="370"/>
      <c r="AE688" s="370"/>
      <c r="AF688" s="370"/>
      <c r="AG688" s="370"/>
      <c r="AH688" s="370"/>
      <c r="AI688" s="370"/>
      <c r="AJ688" s="370"/>
      <c r="AK688" s="370"/>
      <c r="AL688" s="370"/>
      <c r="AM688" s="370"/>
      <c r="AN688" s="370"/>
      <c r="AO688" s="370"/>
      <c r="AP688" s="370"/>
      <c r="AQ688" s="370"/>
    </row>
    <row r="689">
      <c r="A689" s="370"/>
      <c r="B689" s="428"/>
      <c r="C689" s="428"/>
      <c r="D689" s="353"/>
      <c r="E689" s="353"/>
      <c r="F689" s="353"/>
      <c r="G689" s="375"/>
      <c r="H689" s="375"/>
      <c r="I689" s="375"/>
      <c r="J689" s="375"/>
      <c r="K689" s="375"/>
      <c r="L689" s="375"/>
      <c r="M689" s="375"/>
      <c r="N689" s="375"/>
      <c r="O689" s="375"/>
      <c r="P689" s="375"/>
      <c r="Q689" s="375"/>
      <c r="R689" s="375"/>
      <c r="S689" s="375"/>
      <c r="T689" s="375"/>
      <c r="U689" s="375"/>
      <c r="V689" s="375"/>
      <c r="W689" s="375"/>
      <c r="X689" s="375"/>
      <c r="Y689" s="375"/>
      <c r="Z689" s="375"/>
      <c r="AA689" s="375"/>
      <c r="AB689" s="370"/>
      <c r="AC689" s="370"/>
      <c r="AD689" s="370"/>
      <c r="AE689" s="370"/>
      <c r="AF689" s="370"/>
      <c r="AG689" s="370"/>
      <c r="AH689" s="370"/>
      <c r="AI689" s="370"/>
      <c r="AJ689" s="370"/>
      <c r="AK689" s="370"/>
      <c r="AL689" s="370"/>
      <c r="AM689" s="370"/>
      <c r="AN689" s="370"/>
      <c r="AO689" s="370"/>
      <c r="AP689" s="370"/>
      <c r="AQ689" s="370"/>
    </row>
    <row r="690">
      <c r="A690" s="370"/>
      <c r="B690" s="428"/>
      <c r="C690" s="428"/>
      <c r="D690" s="353"/>
      <c r="E690" s="353"/>
      <c r="F690" s="353"/>
      <c r="G690" s="375"/>
      <c r="H690" s="375"/>
      <c r="I690" s="375"/>
      <c r="J690" s="375"/>
      <c r="K690" s="375"/>
      <c r="L690" s="375"/>
      <c r="M690" s="375"/>
      <c r="N690" s="375"/>
      <c r="O690" s="375"/>
      <c r="P690" s="375"/>
      <c r="Q690" s="375"/>
      <c r="R690" s="375"/>
      <c r="S690" s="375"/>
      <c r="T690" s="375"/>
      <c r="U690" s="375"/>
      <c r="V690" s="375"/>
      <c r="W690" s="375"/>
      <c r="X690" s="375"/>
      <c r="Y690" s="375"/>
      <c r="Z690" s="375"/>
      <c r="AA690" s="375"/>
      <c r="AB690" s="370"/>
      <c r="AC690" s="370"/>
      <c r="AD690" s="370"/>
      <c r="AE690" s="370"/>
      <c r="AF690" s="370"/>
      <c r="AG690" s="370"/>
      <c r="AH690" s="370"/>
      <c r="AI690" s="370"/>
      <c r="AJ690" s="370"/>
      <c r="AK690" s="370"/>
      <c r="AL690" s="370"/>
      <c r="AM690" s="370"/>
      <c r="AN690" s="370"/>
      <c r="AO690" s="370"/>
      <c r="AP690" s="370"/>
      <c r="AQ690" s="370"/>
    </row>
    <row r="691">
      <c r="A691" s="370"/>
      <c r="B691" s="428"/>
      <c r="C691" s="428"/>
      <c r="D691" s="353"/>
      <c r="E691" s="353"/>
      <c r="F691" s="353"/>
      <c r="G691" s="375"/>
      <c r="H691" s="375"/>
      <c r="I691" s="375"/>
      <c r="J691" s="375"/>
      <c r="K691" s="375"/>
      <c r="L691" s="375"/>
      <c r="M691" s="375"/>
      <c r="N691" s="375"/>
      <c r="O691" s="375"/>
      <c r="P691" s="375"/>
      <c r="Q691" s="375"/>
      <c r="R691" s="375"/>
      <c r="S691" s="375"/>
      <c r="T691" s="375"/>
      <c r="U691" s="375"/>
      <c r="V691" s="375"/>
      <c r="W691" s="375"/>
      <c r="X691" s="375"/>
      <c r="Y691" s="375"/>
      <c r="Z691" s="375"/>
      <c r="AA691" s="375"/>
      <c r="AB691" s="370"/>
      <c r="AC691" s="370"/>
      <c r="AD691" s="370"/>
      <c r="AE691" s="370"/>
      <c r="AF691" s="370"/>
      <c r="AG691" s="370"/>
      <c r="AH691" s="370"/>
      <c r="AI691" s="370"/>
      <c r="AJ691" s="370"/>
      <c r="AK691" s="370"/>
      <c r="AL691" s="370"/>
      <c r="AM691" s="370"/>
      <c r="AN691" s="370"/>
      <c r="AO691" s="370"/>
      <c r="AP691" s="370"/>
      <c r="AQ691" s="370"/>
    </row>
    <row r="692">
      <c r="A692" s="370"/>
      <c r="B692" s="428"/>
      <c r="C692" s="428"/>
      <c r="D692" s="353"/>
      <c r="E692" s="353"/>
      <c r="F692" s="353"/>
      <c r="G692" s="375"/>
      <c r="H692" s="375"/>
      <c r="I692" s="375"/>
      <c r="J692" s="375"/>
      <c r="K692" s="375"/>
      <c r="L692" s="375"/>
      <c r="M692" s="375"/>
      <c r="N692" s="375"/>
      <c r="O692" s="375"/>
      <c r="P692" s="375"/>
      <c r="Q692" s="375"/>
      <c r="R692" s="375"/>
      <c r="S692" s="375"/>
      <c r="T692" s="375"/>
      <c r="U692" s="375"/>
      <c r="V692" s="375"/>
      <c r="W692" s="375"/>
      <c r="X692" s="375"/>
      <c r="Y692" s="375"/>
      <c r="Z692" s="375"/>
      <c r="AA692" s="375"/>
      <c r="AB692" s="370"/>
      <c r="AC692" s="370"/>
      <c r="AD692" s="370"/>
      <c r="AE692" s="370"/>
      <c r="AF692" s="370"/>
      <c r="AG692" s="370"/>
      <c r="AH692" s="370"/>
      <c r="AI692" s="370"/>
      <c r="AJ692" s="370"/>
      <c r="AK692" s="370"/>
      <c r="AL692" s="370"/>
      <c r="AM692" s="370"/>
      <c r="AN692" s="370"/>
      <c r="AO692" s="370"/>
      <c r="AP692" s="370"/>
      <c r="AQ692" s="370"/>
    </row>
    <row r="693">
      <c r="A693" s="370"/>
      <c r="B693" s="428"/>
      <c r="C693" s="428"/>
      <c r="D693" s="353"/>
      <c r="E693" s="353"/>
      <c r="F693" s="353"/>
      <c r="G693" s="375"/>
      <c r="H693" s="375"/>
      <c r="I693" s="375"/>
      <c r="J693" s="375"/>
      <c r="K693" s="375"/>
      <c r="L693" s="375"/>
      <c r="M693" s="375"/>
      <c r="N693" s="375"/>
      <c r="O693" s="375"/>
      <c r="P693" s="375"/>
      <c r="Q693" s="375"/>
      <c r="R693" s="375"/>
      <c r="S693" s="375"/>
      <c r="T693" s="375"/>
      <c r="U693" s="375"/>
      <c r="V693" s="375"/>
      <c r="W693" s="375"/>
      <c r="X693" s="375"/>
      <c r="Y693" s="375"/>
      <c r="Z693" s="375"/>
      <c r="AA693" s="375"/>
      <c r="AB693" s="370"/>
      <c r="AC693" s="370"/>
      <c r="AD693" s="370"/>
      <c r="AE693" s="370"/>
      <c r="AF693" s="370"/>
      <c r="AG693" s="370"/>
      <c r="AH693" s="370"/>
      <c r="AI693" s="370"/>
      <c r="AJ693" s="370"/>
      <c r="AK693" s="370"/>
      <c r="AL693" s="370"/>
      <c r="AM693" s="370"/>
      <c r="AN693" s="370"/>
      <c r="AO693" s="370"/>
      <c r="AP693" s="370"/>
      <c r="AQ693" s="370"/>
    </row>
    <row r="694">
      <c r="A694" s="370"/>
      <c r="B694" s="428"/>
      <c r="C694" s="428"/>
      <c r="D694" s="353"/>
      <c r="E694" s="353"/>
      <c r="F694" s="353"/>
      <c r="G694" s="375"/>
      <c r="H694" s="375"/>
      <c r="I694" s="375"/>
      <c r="J694" s="375"/>
      <c r="K694" s="375"/>
      <c r="L694" s="375"/>
      <c r="M694" s="375"/>
      <c r="N694" s="375"/>
      <c r="O694" s="375"/>
      <c r="P694" s="375"/>
      <c r="Q694" s="375"/>
      <c r="R694" s="375"/>
      <c r="S694" s="375"/>
      <c r="T694" s="375"/>
      <c r="U694" s="375"/>
      <c r="V694" s="375"/>
      <c r="W694" s="375"/>
      <c r="X694" s="375"/>
      <c r="Y694" s="375"/>
      <c r="Z694" s="375"/>
      <c r="AA694" s="375"/>
      <c r="AB694" s="370"/>
      <c r="AC694" s="370"/>
      <c r="AD694" s="370"/>
      <c r="AE694" s="370"/>
      <c r="AF694" s="370"/>
      <c r="AG694" s="370"/>
      <c r="AH694" s="370"/>
      <c r="AI694" s="370"/>
      <c r="AJ694" s="370"/>
      <c r="AK694" s="370"/>
      <c r="AL694" s="370"/>
      <c r="AM694" s="370"/>
      <c r="AN694" s="370"/>
      <c r="AO694" s="370"/>
      <c r="AP694" s="370"/>
      <c r="AQ694" s="370"/>
    </row>
    <row r="695">
      <c r="A695" s="370"/>
      <c r="B695" s="428"/>
      <c r="C695" s="428"/>
      <c r="D695" s="353"/>
      <c r="E695" s="353"/>
      <c r="F695" s="353"/>
      <c r="G695" s="375"/>
      <c r="H695" s="375"/>
      <c r="I695" s="375"/>
      <c r="J695" s="375"/>
      <c r="K695" s="375"/>
      <c r="L695" s="375"/>
      <c r="M695" s="375"/>
      <c r="N695" s="375"/>
      <c r="O695" s="375"/>
      <c r="P695" s="375"/>
      <c r="Q695" s="375"/>
      <c r="R695" s="375"/>
      <c r="S695" s="375"/>
      <c r="T695" s="375"/>
      <c r="U695" s="375"/>
      <c r="V695" s="375"/>
      <c r="W695" s="375"/>
      <c r="X695" s="375"/>
      <c r="Y695" s="375"/>
      <c r="Z695" s="375"/>
      <c r="AA695" s="375"/>
      <c r="AB695" s="370"/>
      <c r="AC695" s="370"/>
      <c r="AD695" s="370"/>
      <c r="AE695" s="370"/>
      <c r="AF695" s="370"/>
      <c r="AG695" s="370"/>
      <c r="AH695" s="370"/>
      <c r="AI695" s="370"/>
      <c r="AJ695" s="370"/>
      <c r="AK695" s="370"/>
      <c r="AL695" s="370"/>
      <c r="AM695" s="370"/>
      <c r="AN695" s="370"/>
      <c r="AO695" s="370"/>
      <c r="AP695" s="370"/>
      <c r="AQ695" s="370"/>
    </row>
    <row r="696">
      <c r="A696" s="370"/>
      <c r="B696" s="428"/>
      <c r="C696" s="428"/>
      <c r="D696" s="353"/>
      <c r="E696" s="353"/>
      <c r="F696" s="353"/>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0"/>
      <c r="AC696" s="370"/>
      <c r="AD696" s="370"/>
      <c r="AE696" s="370"/>
      <c r="AF696" s="370"/>
      <c r="AG696" s="370"/>
      <c r="AH696" s="370"/>
      <c r="AI696" s="370"/>
      <c r="AJ696" s="370"/>
      <c r="AK696" s="370"/>
      <c r="AL696" s="370"/>
      <c r="AM696" s="370"/>
      <c r="AN696" s="370"/>
      <c r="AO696" s="370"/>
      <c r="AP696" s="370"/>
      <c r="AQ696" s="370"/>
    </row>
    <row r="697">
      <c r="A697" s="370"/>
      <c r="B697" s="428"/>
      <c r="C697" s="428"/>
      <c r="D697" s="353"/>
      <c r="E697" s="353"/>
      <c r="F697" s="353"/>
      <c r="G697" s="375"/>
      <c r="H697" s="375"/>
      <c r="I697" s="375"/>
      <c r="J697" s="375"/>
      <c r="K697" s="375"/>
      <c r="L697" s="375"/>
      <c r="M697" s="375"/>
      <c r="N697" s="375"/>
      <c r="O697" s="375"/>
      <c r="P697" s="375"/>
      <c r="Q697" s="375"/>
      <c r="R697" s="375"/>
      <c r="S697" s="375"/>
      <c r="T697" s="375"/>
      <c r="U697" s="375"/>
      <c r="V697" s="375"/>
      <c r="W697" s="375"/>
      <c r="X697" s="375"/>
      <c r="Y697" s="375"/>
      <c r="Z697" s="375"/>
      <c r="AA697" s="375"/>
      <c r="AB697" s="370"/>
      <c r="AC697" s="370"/>
      <c r="AD697" s="370"/>
      <c r="AE697" s="370"/>
      <c r="AF697" s="370"/>
      <c r="AG697" s="370"/>
      <c r="AH697" s="370"/>
      <c r="AI697" s="370"/>
      <c r="AJ697" s="370"/>
      <c r="AK697" s="370"/>
      <c r="AL697" s="370"/>
      <c r="AM697" s="370"/>
      <c r="AN697" s="370"/>
      <c r="AO697" s="370"/>
      <c r="AP697" s="370"/>
      <c r="AQ697" s="370"/>
    </row>
    <row r="698">
      <c r="A698" s="370"/>
      <c r="B698" s="428"/>
      <c r="C698" s="428"/>
      <c r="D698" s="353"/>
      <c r="E698" s="353"/>
      <c r="F698" s="353"/>
      <c r="G698" s="375"/>
      <c r="H698" s="375"/>
      <c r="I698" s="375"/>
      <c r="J698" s="375"/>
      <c r="K698" s="375"/>
      <c r="L698" s="375"/>
      <c r="M698" s="375"/>
      <c r="N698" s="375"/>
      <c r="O698" s="375"/>
      <c r="P698" s="375"/>
      <c r="Q698" s="375"/>
      <c r="R698" s="375"/>
      <c r="S698" s="375"/>
      <c r="T698" s="375"/>
      <c r="U698" s="375"/>
      <c r="V698" s="375"/>
      <c r="W698" s="375"/>
      <c r="X698" s="375"/>
      <c r="Y698" s="375"/>
      <c r="Z698" s="375"/>
      <c r="AA698" s="375"/>
      <c r="AB698" s="370"/>
      <c r="AC698" s="370"/>
      <c r="AD698" s="370"/>
      <c r="AE698" s="370"/>
      <c r="AF698" s="370"/>
      <c r="AG698" s="370"/>
      <c r="AH698" s="370"/>
      <c r="AI698" s="370"/>
      <c r="AJ698" s="370"/>
      <c r="AK698" s="370"/>
      <c r="AL698" s="370"/>
      <c r="AM698" s="370"/>
      <c r="AN698" s="370"/>
      <c r="AO698" s="370"/>
      <c r="AP698" s="370"/>
      <c r="AQ698" s="370"/>
    </row>
    <row r="699">
      <c r="A699" s="370"/>
      <c r="B699" s="428"/>
      <c r="C699" s="428"/>
      <c r="D699" s="353"/>
      <c r="E699" s="353"/>
      <c r="F699" s="353"/>
      <c r="G699" s="375"/>
      <c r="H699" s="375"/>
      <c r="I699" s="375"/>
      <c r="J699" s="375"/>
      <c r="K699" s="375"/>
      <c r="L699" s="375"/>
      <c r="M699" s="375"/>
      <c r="N699" s="375"/>
      <c r="O699" s="375"/>
      <c r="P699" s="375"/>
      <c r="Q699" s="375"/>
      <c r="R699" s="375"/>
      <c r="S699" s="375"/>
      <c r="T699" s="375"/>
      <c r="U699" s="375"/>
      <c r="V699" s="375"/>
      <c r="W699" s="375"/>
      <c r="X699" s="375"/>
      <c r="Y699" s="375"/>
      <c r="Z699" s="375"/>
      <c r="AA699" s="375"/>
      <c r="AB699" s="370"/>
      <c r="AC699" s="370"/>
      <c r="AD699" s="370"/>
      <c r="AE699" s="370"/>
      <c r="AF699" s="370"/>
      <c r="AG699" s="370"/>
      <c r="AH699" s="370"/>
      <c r="AI699" s="370"/>
      <c r="AJ699" s="370"/>
      <c r="AK699" s="370"/>
      <c r="AL699" s="370"/>
      <c r="AM699" s="370"/>
      <c r="AN699" s="370"/>
      <c r="AO699" s="370"/>
      <c r="AP699" s="370"/>
      <c r="AQ699" s="370"/>
    </row>
    <row r="700">
      <c r="A700" s="370"/>
      <c r="B700" s="428"/>
      <c r="C700" s="428"/>
      <c r="D700" s="353"/>
      <c r="E700" s="353"/>
      <c r="F700" s="353"/>
      <c r="G700" s="375"/>
      <c r="H700" s="375"/>
      <c r="I700" s="375"/>
      <c r="J700" s="375"/>
      <c r="K700" s="375"/>
      <c r="L700" s="375"/>
      <c r="M700" s="375"/>
      <c r="N700" s="375"/>
      <c r="O700" s="375"/>
      <c r="P700" s="375"/>
      <c r="Q700" s="375"/>
      <c r="R700" s="375"/>
      <c r="S700" s="375"/>
      <c r="T700" s="375"/>
      <c r="U700" s="375"/>
      <c r="V700" s="375"/>
      <c r="W700" s="375"/>
      <c r="X700" s="375"/>
      <c r="Y700" s="375"/>
      <c r="Z700" s="375"/>
      <c r="AA700" s="375"/>
      <c r="AB700" s="370"/>
      <c r="AC700" s="370"/>
      <c r="AD700" s="370"/>
      <c r="AE700" s="370"/>
      <c r="AF700" s="370"/>
      <c r="AG700" s="370"/>
      <c r="AH700" s="370"/>
      <c r="AI700" s="370"/>
      <c r="AJ700" s="370"/>
      <c r="AK700" s="370"/>
      <c r="AL700" s="370"/>
      <c r="AM700" s="370"/>
      <c r="AN700" s="370"/>
      <c r="AO700" s="370"/>
      <c r="AP700" s="370"/>
      <c r="AQ700" s="370"/>
    </row>
    <row r="701">
      <c r="A701" s="370"/>
      <c r="B701" s="428"/>
      <c r="C701" s="428"/>
      <c r="D701" s="353"/>
      <c r="E701" s="353"/>
      <c r="F701" s="353"/>
      <c r="G701" s="375"/>
      <c r="H701" s="375"/>
      <c r="I701" s="375"/>
      <c r="J701" s="375"/>
      <c r="K701" s="375"/>
      <c r="L701" s="375"/>
      <c r="M701" s="375"/>
      <c r="N701" s="375"/>
      <c r="O701" s="375"/>
      <c r="P701" s="375"/>
      <c r="Q701" s="375"/>
      <c r="R701" s="375"/>
      <c r="S701" s="375"/>
      <c r="T701" s="375"/>
      <c r="U701" s="375"/>
      <c r="V701" s="375"/>
      <c r="W701" s="375"/>
      <c r="X701" s="375"/>
      <c r="Y701" s="375"/>
      <c r="Z701" s="375"/>
      <c r="AA701" s="375"/>
      <c r="AB701" s="370"/>
      <c r="AC701" s="370"/>
      <c r="AD701" s="370"/>
      <c r="AE701" s="370"/>
      <c r="AF701" s="370"/>
      <c r="AG701" s="370"/>
      <c r="AH701" s="370"/>
      <c r="AI701" s="370"/>
      <c r="AJ701" s="370"/>
      <c r="AK701" s="370"/>
      <c r="AL701" s="370"/>
      <c r="AM701" s="370"/>
      <c r="AN701" s="370"/>
      <c r="AO701" s="370"/>
      <c r="AP701" s="370"/>
      <c r="AQ701" s="370"/>
    </row>
    <row r="702">
      <c r="A702" s="370"/>
      <c r="B702" s="428"/>
      <c r="C702" s="428"/>
      <c r="D702" s="353"/>
      <c r="E702" s="353"/>
      <c r="F702" s="353"/>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0"/>
      <c r="AC702" s="370"/>
      <c r="AD702" s="370"/>
      <c r="AE702" s="370"/>
      <c r="AF702" s="370"/>
      <c r="AG702" s="370"/>
      <c r="AH702" s="370"/>
      <c r="AI702" s="370"/>
      <c r="AJ702" s="370"/>
      <c r="AK702" s="370"/>
      <c r="AL702" s="370"/>
      <c r="AM702" s="370"/>
      <c r="AN702" s="370"/>
      <c r="AO702" s="370"/>
      <c r="AP702" s="370"/>
      <c r="AQ702" s="370"/>
    </row>
    <row r="703">
      <c r="A703" s="370"/>
      <c r="B703" s="428"/>
      <c r="C703" s="428"/>
      <c r="D703" s="353"/>
      <c r="E703" s="353"/>
      <c r="F703" s="353"/>
      <c r="G703" s="375"/>
      <c r="H703" s="375"/>
      <c r="I703" s="375"/>
      <c r="J703" s="375"/>
      <c r="K703" s="375"/>
      <c r="L703" s="375"/>
      <c r="M703" s="375"/>
      <c r="N703" s="375"/>
      <c r="O703" s="375"/>
      <c r="P703" s="375"/>
      <c r="Q703" s="375"/>
      <c r="R703" s="375"/>
      <c r="S703" s="375"/>
      <c r="T703" s="375"/>
      <c r="U703" s="375"/>
      <c r="V703" s="375"/>
      <c r="W703" s="375"/>
      <c r="X703" s="375"/>
      <c r="Y703" s="375"/>
      <c r="Z703" s="375"/>
      <c r="AA703" s="375"/>
      <c r="AB703" s="370"/>
      <c r="AC703" s="370"/>
      <c r="AD703" s="370"/>
      <c r="AE703" s="370"/>
      <c r="AF703" s="370"/>
      <c r="AG703" s="370"/>
      <c r="AH703" s="370"/>
      <c r="AI703" s="370"/>
      <c r="AJ703" s="370"/>
      <c r="AK703" s="370"/>
      <c r="AL703" s="370"/>
      <c r="AM703" s="370"/>
      <c r="AN703" s="370"/>
      <c r="AO703" s="370"/>
      <c r="AP703" s="370"/>
      <c r="AQ703" s="370"/>
    </row>
    <row r="704">
      <c r="A704" s="370"/>
      <c r="B704" s="428"/>
      <c r="C704" s="428"/>
      <c r="D704" s="353"/>
      <c r="E704" s="353"/>
      <c r="F704" s="353"/>
      <c r="G704" s="375"/>
      <c r="H704" s="375"/>
      <c r="I704" s="375"/>
      <c r="J704" s="375"/>
      <c r="K704" s="375"/>
      <c r="L704" s="375"/>
      <c r="M704" s="375"/>
      <c r="N704" s="375"/>
      <c r="O704" s="375"/>
      <c r="P704" s="375"/>
      <c r="Q704" s="375"/>
      <c r="R704" s="375"/>
      <c r="S704" s="375"/>
      <c r="T704" s="375"/>
      <c r="U704" s="375"/>
      <c r="V704" s="375"/>
      <c r="W704" s="375"/>
      <c r="X704" s="375"/>
      <c r="Y704" s="375"/>
      <c r="Z704" s="375"/>
      <c r="AA704" s="375"/>
      <c r="AB704" s="370"/>
      <c r="AC704" s="370"/>
      <c r="AD704" s="370"/>
      <c r="AE704" s="370"/>
      <c r="AF704" s="370"/>
      <c r="AG704" s="370"/>
      <c r="AH704" s="370"/>
      <c r="AI704" s="370"/>
      <c r="AJ704" s="370"/>
      <c r="AK704" s="370"/>
      <c r="AL704" s="370"/>
      <c r="AM704" s="370"/>
      <c r="AN704" s="370"/>
      <c r="AO704" s="370"/>
      <c r="AP704" s="370"/>
      <c r="AQ704" s="370"/>
    </row>
    <row r="705">
      <c r="A705" s="370"/>
      <c r="B705" s="428"/>
      <c r="C705" s="428"/>
      <c r="D705" s="353"/>
      <c r="E705" s="353"/>
      <c r="F705" s="353"/>
      <c r="G705" s="375"/>
      <c r="H705" s="375"/>
      <c r="I705" s="375"/>
      <c r="J705" s="375"/>
      <c r="K705" s="375"/>
      <c r="L705" s="375"/>
      <c r="M705" s="375"/>
      <c r="N705" s="375"/>
      <c r="O705" s="375"/>
      <c r="P705" s="375"/>
      <c r="Q705" s="375"/>
      <c r="R705" s="375"/>
      <c r="S705" s="375"/>
      <c r="T705" s="375"/>
      <c r="U705" s="375"/>
      <c r="V705" s="375"/>
      <c r="W705" s="375"/>
      <c r="X705" s="375"/>
      <c r="Y705" s="375"/>
      <c r="Z705" s="375"/>
      <c r="AA705" s="375"/>
      <c r="AB705" s="370"/>
      <c r="AC705" s="370"/>
      <c r="AD705" s="370"/>
      <c r="AE705" s="370"/>
      <c r="AF705" s="370"/>
      <c r="AG705" s="370"/>
      <c r="AH705" s="370"/>
      <c r="AI705" s="370"/>
      <c r="AJ705" s="370"/>
      <c r="AK705" s="370"/>
      <c r="AL705" s="370"/>
      <c r="AM705" s="370"/>
      <c r="AN705" s="370"/>
      <c r="AO705" s="370"/>
      <c r="AP705" s="370"/>
      <c r="AQ705" s="370"/>
    </row>
    <row r="706">
      <c r="A706" s="370"/>
      <c r="B706" s="428"/>
      <c r="C706" s="428"/>
      <c r="D706" s="353"/>
      <c r="E706" s="353"/>
      <c r="F706" s="353"/>
      <c r="G706" s="375"/>
      <c r="H706" s="375"/>
      <c r="I706" s="375"/>
      <c r="J706" s="375"/>
      <c r="K706" s="375"/>
      <c r="L706" s="375"/>
      <c r="M706" s="375"/>
      <c r="N706" s="375"/>
      <c r="O706" s="375"/>
      <c r="P706" s="375"/>
      <c r="Q706" s="375"/>
      <c r="R706" s="375"/>
      <c r="S706" s="375"/>
      <c r="T706" s="375"/>
      <c r="U706" s="375"/>
      <c r="V706" s="375"/>
      <c r="W706" s="375"/>
      <c r="X706" s="375"/>
      <c r="Y706" s="375"/>
      <c r="Z706" s="375"/>
      <c r="AA706" s="375"/>
      <c r="AB706" s="370"/>
      <c r="AC706" s="370"/>
      <c r="AD706" s="370"/>
      <c r="AE706" s="370"/>
      <c r="AF706" s="370"/>
      <c r="AG706" s="370"/>
      <c r="AH706" s="370"/>
      <c r="AI706" s="370"/>
      <c r="AJ706" s="370"/>
      <c r="AK706" s="370"/>
      <c r="AL706" s="370"/>
      <c r="AM706" s="370"/>
      <c r="AN706" s="370"/>
      <c r="AO706" s="370"/>
      <c r="AP706" s="370"/>
      <c r="AQ706" s="370"/>
    </row>
    <row r="707">
      <c r="A707" s="370"/>
      <c r="B707" s="428"/>
      <c r="C707" s="428"/>
      <c r="D707" s="353"/>
      <c r="E707" s="353"/>
      <c r="F707" s="353"/>
      <c r="G707" s="375"/>
      <c r="H707" s="375"/>
      <c r="I707" s="375"/>
      <c r="J707" s="375"/>
      <c r="K707" s="375"/>
      <c r="L707" s="375"/>
      <c r="M707" s="375"/>
      <c r="N707" s="375"/>
      <c r="O707" s="375"/>
      <c r="P707" s="375"/>
      <c r="Q707" s="375"/>
      <c r="R707" s="375"/>
      <c r="S707" s="375"/>
      <c r="T707" s="375"/>
      <c r="U707" s="375"/>
      <c r="V707" s="375"/>
      <c r="W707" s="375"/>
      <c r="X707" s="375"/>
      <c r="Y707" s="375"/>
      <c r="Z707" s="375"/>
      <c r="AA707" s="375"/>
      <c r="AB707" s="370"/>
      <c r="AC707" s="370"/>
      <c r="AD707" s="370"/>
      <c r="AE707" s="370"/>
      <c r="AF707" s="370"/>
      <c r="AG707" s="370"/>
      <c r="AH707" s="370"/>
      <c r="AI707" s="370"/>
      <c r="AJ707" s="370"/>
      <c r="AK707" s="370"/>
      <c r="AL707" s="370"/>
      <c r="AM707" s="370"/>
      <c r="AN707" s="370"/>
      <c r="AO707" s="370"/>
      <c r="AP707" s="370"/>
      <c r="AQ707" s="370"/>
    </row>
    <row r="708">
      <c r="A708" s="370"/>
      <c r="B708" s="428"/>
      <c r="C708" s="428"/>
      <c r="D708" s="353"/>
      <c r="E708" s="353"/>
      <c r="F708" s="353"/>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0"/>
      <c r="AC708" s="370"/>
      <c r="AD708" s="370"/>
      <c r="AE708" s="370"/>
      <c r="AF708" s="370"/>
      <c r="AG708" s="370"/>
      <c r="AH708" s="370"/>
      <c r="AI708" s="370"/>
      <c r="AJ708" s="370"/>
      <c r="AK708" s="370"/>
      <c r="AL708" s="370"/>
      <c r="AM708" s="370"/>
      <c r="AN708" s="370"/>
      <c r="AO708" s="370"/>
      <c r="AP708" s="370"/>
      <c r="AQ708" s="370"/>
    </row>
    <row r="709">
      <c r="A709" s="370"/>
      <c r="B709" s="428"/>
      <c r="C709" s="428"/>
      <c r="D709" s="353"/>
      <c r="E709" s="353"/>
      <c r="F709" s="353"/>
      <c r="G709" s="375"/>
      <c r="H709" s="375"/>
      <c r="I709" s="375"/>
      <c r="J709" s="375"/>
      <c r="K709" s="375"/>
      <c r="L709" s="375"/>
      <c r="M709" s="375"/>
      <c r="N709" s="375"/>
      <c r="O709" s="375"/>
      <c r="P709" s="375"/>
      <c r="Q709" s="375"/>
      <c r="R709" s="375"/>
      <c r="S709" s="375"/>
      <c r="T709" s="375"/>
      <c r="U709" s="375"/>
      <c r="V709" s="375"/>
      <c r="W709" s="375"/>
      <c r="X709" s="375"/>
      <c r="Y709" s="375"/>
      <c r="Z709" s="375"/>
      <c r="AA709" s="375"/>
      <c r="AB709" s="370"/>
      <c r="AC709" s="370"/>
      <c r="AD709" s="370"/>
      <c r="AE709" s="370"/>
      <c r="AF709" s="370"/>
      <c r="AG709" s="370"/>
      <c r="AH709" s="370"/>
      <c r="AI709" s="370"/>
      <c r="AJ709" s="370"/>
      <c r="AK709" s="370"/>
      <c r="AL709" s="370"/>
      <c r="AM709" s="370"/>
      <c r="AN709" s="370"/>
      <c r="AO709" s="370"/>
      <c r="AP709" s="370"/>
      <c r="AQ709" s="370"/>
    </row>
    <row r="710">
      <c r="A710" s="370"/>
      <c r="B710" s="428"/>
      <c r="C710" s="428"/>
      <c r="D710" s="353"/>
      <c r="E710" s="353"/>
      <c r="F710" s="353"/>
      <c r="G710" s="375"/>
      <c r="H710" s="375"/>
      <c r="I710" s="375"/>
      <c r="J710" s="375"/>
      <c r="K710" s="375"/>
      <c r="L710" s="375"/>
      <c r="M710" s="375"/>
      <c r="N710" s="375"/>
      <c r="O710" s="375"/>
      <c r="P710" s="375"/>
      <c r="Q710" s="375"/>
      <c r="R710" s="375"/>
      <c r="S710" s="375"/>
      <c r="T710" s="375"/>
      <c r="U710" s="375"/>
      <c r="V710" s="375"/>
      <c r="W710" s="375"/>
      <c r="X710" s="375"/>
      <c r="Y710" s="375"/>
      <c r="Z710" s="375"/>
      <c r="AA710" s="375"/>
      <c r="AB710" s="370"/>
      <c r="AC710" s="370"/>
      <c r="AD710" s="370"/>
      <c r="AE710" s="370"/>
      <c r="AF710" s="370"/>
      <c r="AG710" s="370"/>
      <c r="AH710" s="370"/>
      <c r="AI710" s="370"/>
      <c r="AJ710" s="370"/>
      <c r="AK710" s="370"/>
      <c r="AL710" s="370"/>
      <c r="AM710" s="370"/>
      <c r="AN710" s="370"/>
      <c r="AO710" s="370"/>
      <c r="AP710" s="370"/>
      <c r="AQ710" s="370"/>
    </row>
    <row r="711">
      <c r="A711" s="370"/>
      <c r="B711" s="428"/>
      <c r="C711" s="428"/>
      <c r="D711" s="353"/>
      <c r="E711" s="353"/>
      <c r="F711" s="353"/>
      <c r="G711" s="375"/>
      <c r="H711" s="375"/>
      <c r="I711" s="375"/>
      <c r="J711" s="375"/>
      <c r="K711" s="375"/>
      <c r="L711" s="375"/>
      <c r="M711" s="375"/>
      <c r="N711" s="375"/>
      <c r="O711" s="375"/>
      <c r="P711" s="375"/>
      <c r="Q711" s="375"/>
      <c r="R711" s="375"/>
      <c r="S711" s="375"/>
      <c r="T711" s="375"/>
      <c r="U711" s="375"/>
      <c r="V711" s="375"/>
      <c r="W711" s="375"/>
      <c r="X711" s="375"/>
      <c r="Y711" s="375"/>
      <c r="Z711" s="375"/>
      <c r="AA711" s="375"/>
      <c r="AB711" s="370"/>
      <c r="AC711" s="370"/>
      <c r="AD711" s="370"/>
      <c r="AE711" s="370"/>
      <c r="AF711" s="370"/>
      <c r="AG711" s="370"/>
      <c r="AH711" s="370"/>
      <c r="AI711" s="370"/>
      <c r="AJ711" s="370"/>
      <c r="AK711" s="370"/>
      <c r="AL711" s="370"/>
      <c r="AM711" s="370"/>
      <c r="AN711" s="370"/>
      <c r="AO711" s="370"/>
      <c r="AP711" s="370"/>
      <c r="AQ711" s="370"/>
    </row>
    <row r="712">
      <c r="A712" s="370"/>
      <c r="B712" s="428"/>
      <c r="C712" s="428"/>
      <c r="D712" s="353"/>
      <c r="E712" s="353"/>
      <c r="F712" s="353"/>
      <c r="G712" s="375"/>
      <c r="H712" s="375"/>
      <c r="I712" s="375"/>
      <c r="J712" s="375"/>
      <c r="K712" s="375"/>
      <c r="L712" s="375"/>
      <c r="M712" s="375"/>
      <c r="N712" s="375"/>
      <c r="O712" s="375"/>
      <c r="P712" s="375"/>
      <c r="Q712" s="375"/>
      <c r="R712" s="375"/>
      <c r="S712" s="375"/>
      <c r="T712" s="375"/>
      <c r="U712" s="375"/>
      <c r="V712" s="375"/>
      <c r="W712" s="375"/>
      <c r="X712" s="375"/>
      <c r="Y712" s="375"/>
      <c r="Z712" s="375"/>
      <c r="AA712" s="375"/>
      <c r="AB712" s="370"/>
      <c r="AC712" s="370"/>
      <c r="AD712" s="370"/>
      <c r="AE712" s="370"/>
      <c r="AF712" s="370"/>
      <c r="AG712" s="370"/>
      <c r="AH712" s="370"/>
      <c r="AI712" s="370"/>
      <c r="AJ712" s="370"/>
      <c r="AK712" s="370"/>
      <c r="AL712" s="370"/>
      <c r="AM712" s="370"/>
      <c r="AN712" s="370"/>
      <c r="AO712" s="370"/>
      <c r="AP712" s="370"/>
      <c r="AQ712" s="370"/>
    </row>
    <row r="713">
      <c r="A713" s="370"/>
      <c r="B713" s="428"/>
      <c r="C713" s="428"/>
      <c r="D713" s="353"/>
      <c r="E713" s="353"/>
      <c r="F713" s="353"/>
      <c r="G713" s="375"/>
      <c r="H713" s="375"/>
      <c r="I713" s="375"/>
      <c r="J713" s="375"/>
      <c r="K713" s="375"/>
      <c r="L713" s="375"/>
      <c r="M713" s="375"/>
      <c r="N713" s="375"/>
      <c r="O713" s="375"/>
      <c r="P713" s="375"/>
      <c r="Q713" s="375"/>
      <c r="R713" s="375"/>
      <c r="S713" s="375"/>
      <c r="T713" s="375"/>
      <c r="U713" s="375"/>
      <c r="V713" s="375"/>
      <c r="W713" s="375"/>
      <c r="X713" s="375"/>
      <c r="Y713" s="375"/>
      <c r="Z713" s="375"/>
      <c r="AA713" s="375"/>
      <c r="AB713" s="370"/>
      <c r="AC713" s="370"/>
      <c r="AD713" s="370"/>
      <c r="AE713" s="370"/>
      <c r="AF713" s="370"/>
      <c r="AG713" s="370"/>
      <c r="AH713" s="370"/>
      <c r="AI713" s="370"/>
      <c r="AJ713" s="370"/>
      <c r="AK713" s="370"/>
      <c r="AL713" s="370"/>
      <c r="AM713" s="370"/>
      <c r="AN713" s="370"/>
      <c r="AO713" s="370"/>
      <c r="AP713" s="370"/>
      <c r="AQ713" s="370"/>
    </row>
    <row r="714">
      <c r="A714" s="370"/>
      <c r="B714" s="428"/>
      <c r="C714" s="428"/>
      <c r="D714" s="353"/>
      <c r="E714" s="353"/>
      <c r="F714" s="353"/>
      <c r="G714" s="375"/>
      <c r="H714" s="375"/>
      <c r="I714" s="375"/>
      <c r="J714" s="375"/>
      <c r="K714" s="375"/>
      <c r="L714" s="375"/>
      <c r="M714" s="375"/>
      <c r="N714" s="375"/>
      <c r="O714" s="375"/>
      <c r="P714" s="375"/>
      <c r="Q714" s="375"/>
      <c r="R714" s="375"/>
      <c r="S714" s="375"/>
      <c r="T714" s="375"/>
      <c r="U714" s="375"/>
      <c r="V714" s="375"/>
      <c r="W714" s="375"/>
      <c r="X714" s="375"/>
      <c r="Y714" s="375"/>
      <c r="Z714" s="375"/>
      <c r="AA714" s="375"/>
      <c r="AB714" s="370"/>
      <c r="AC714" s="370"/>
      <c r="AD714" s="370"/>
      <c r="AE714" s="370"/>
      <c r="AF714" s="370"/>
      <c r="AG714" s="370"/>
      <c r="AH714" s="370"/>
      <c r="AI714" s="370"/>
      <c r="AJ714" s="370"/>
      <c r="AK714" s="370"/>
      <c r="AL714" s="370"/>
      <c r="AM714" s="370"/>
      <c r="AN714" s="370"/>
      <c r="AO714" s="370"/>
      <c r="AP714" s="370"/>
      <c r="AQ714" s="370"/>
    </row>
    <row r="715">
      <c r="A715" s="370"/>
      <c r="B715" s="428"/>
      <c r="C715" s="428"/>
      <c r="D715" s="353"/>
      <c r="E715" s="353"/>
      <c r="F715" s="353"/>
      <c r="G715" s="375"/>
      <c r="H715" s="375"/>
      <c r="I715" s="375"/>
      <c r="J715" s="375"/>
      <c r="K715" s="375"/>
      <c r="L715" s="375"/>
      <c r="M715" s="375"/>
      <c r="N715" s="375"/>
      <c r="O715" s="375"/>
      <c r="P715" s="375"/>
      <c r="Q715" s="375"/>
      <c r="R715" s="375"/>
      <c r="S715" s="375"/>
      <c r="T715" s="375"/>
      <c r="U715" s="375"/>
      <c r="V715" s="375"/>
      <c r="W715" s="375"/>
      <c r="X715" s="375"/>
      <c r="Y715" s="375"/>
      <c r="Z715" s="375"/>
      <c r="AA715" s="375"/>
      <c r="AB715" s="370"/>
      <c r="AC715" s="370"/>
      <c r="AD715" s="370"/>
      <c r="AE715" s="370"/>
      <c r="AF715" s="370"/>
      <c r="AG715" s="370"/>
      <c r="AH715" s="370"/>
      <c r="AI715" s="370"/>
      <c r="AJ715" s="370"/>
      <c r="AK715" s="370"/>
      <c r="AL715" s="370"/>
      <c r="AM715" s="370"/>
      <c r="AN715" s="370"/>
      <c r="AO715" s="370"/>
      <c r="AP715" s="370"/>
      <c r="AQ715" s="370"/>
    </row>
    <row r="716">
      <c r="A716" s="370"/>
      <c r="B716" s="428"/>
      <c r="C716" s="428"/>
      <c r="D716" s="353"/>
      <c r="E716" s="353"/>
      <c r="F716" s="353"/>
      <c r="G716" s="375"/>
      <c r="H716" s="375"/>
      <c r="I716" s="375"/>
      <c r="J716" s="375"/>
      <c r="K716" s="375"/>
      <c r="L716" s="375"/>
      <c r="M716" s="375"/>
      <c r="N716" s="375"/>
      <c r="O716" s="375"/>
      <c r="P716" s="375"/>
      <c r="Q716" s="375"/>
      <c r="R716" s="375"/>
      <c r="S716" s="375"/>
      <c r="T716" s="375"/>
      <c r="U716" s="375"/>
      <c r="V716" s="375"/>
      <c r="W716" s="375"/>
      <c r="X716" s="375"/>
      <c r="Y716" s="375"/>
      <c r="Z716" s="375"/>
      <c r="AA716" s="375"/>
      <c r="AB716" s="370"/>
      <c r="AC716" s="370"/>
      <c r="AD716" s="370"/>
      <c r="AE716" s="370"/>
      <c r="AF716" s="370"/>
      <c r="AG716" s="370"/>
      <c r="AH716" s="370"/>
      <c r="AI716" s="370"/>
      <c r="AJ716" s="370"/>
      <c r="AK716" s="370"/>
      <c r="AL716" s="370"/>
      <c r="AM716" s="370"/>
      <c r="AN716" s="370"/>
      <c r="AO716" s="370"/>
      <c r="AP716" s="370"/>
      <c r="AQ716" s="370"/>
    </row>
    <row r="717">
      <c r="A717" s="370"/>
      <c r="B717" s="428"/>
      <c r="C717" s="428"/>
      <c r="D717" s="353"/>
      <c r="E717" s="353"/>
      <c r="F717" s="353"/>
      <c r="G717" s="375"/>
      <c r="H717" s="375"/>
      <c r="I717" s="375"/>
      <c r="J717" s="375"/>
      <c r="K717" s="375"/>
      <c r="L717" s="375"/>
      <c r="M717" s="375"/>
      <c r="N717" s="375"/>
      <c r="O717" s="375"/>
      <c r="P717" s="375"/>
      <c r="Q717" s="375"/>
      <c r="R717" s="375"/>
      <c r="S717" s="375"/>
      <c r="T717" s="375"/>
      <c r="U717" s="375"/>
      <c r="V717" s="375"/>
      <c r="W717" s="375"/>
      <c r="X717" s="375"/>
      <c r="Y717" s="375"/>
      <c r="Z717" s="375"/>
      <c r="AA717" s="375"/>
      <c r="AB717" s="370"/>
      <c r="AC717" s="370"/>
      <c r="AD717" s="370"/>
      <c r="AE717" s="370"/>
      <c r="AF717" s="370"/>
      <c r="AG717" s="370"/>
      <c r="AH717" s="370"/>
      <c r="AI717" s="370"/>
      <c r="AJ717" s="370"/>
      <c r="AK717" s="370"/>
      <c r="AL717" s="370"/>
      <c r="AM717" s="370"/>
      <c r="AN717" s="370"/>
      <c r="AO717" s="370"/>
      <c r="AP717" s="370"/>
      <c r="AQ717" s="370"/>
    </row>
    <row r="718">
      <c r="A718" s="370"/>
      <c r="B718" s="428"/>
      <c r="C718" s="428"/>
      <c r="D718" s="353"/>
      <c r="E718" s="353"/>
      <c r="F718" s="353"/>
      <c r="G718" s="375"/>
      <c r="H718" s="375"/>
      <c r="I718" s="375"/>
      <c r="J718" s="375"/>
      <c r="K718" s="375"/>
      <c r="L718" s="375"/>
      <c r="M718" s="375"/>
      <c r="N718" s="375"/>
      <c r="O718" s="375"/>
      <c r="P718" s="375"/>
      <c r="Q718" s="375"/>
      <c r="R718" s="375"/>
      <c r="S718" s="375"/>
      <c r="T718" s="375"/>
      <c r="U718" s="375"/>
      <c r="V718" s="375"/>
      <c r="W718" s="375"/>
      <c r="X718" s="375"/>
      <c r="Y718" s="375"/>
      <c r="Z718" s="375"/>
      <c r="AA718" s="375"/>
      <c r="AB718" s="370"/>
      <c r="AC718" s="370"/>
      <c r="AD718" s="370"/>
      <c r="AE718" s="370"/>
      <c r="AF718" s="370"/>
      <c r="AG718" s="370"/>
      <c r="AH718" s="370"/>
      <c r="AI718" s="370"/>
      <c r="AJ718" s="370"/>
      <c r="AK718" s="370"/>
      <c r="AL718" s="370"/>
      <c r="AM718" s="370"/>
      <c r="AN718" s="370"/>
      <c r="AO718" s="370"/>
      <c r="AP718" s="370"/>
      <c r="AQ718" s="370"/>
    </row>
    <row r="719">
      <c r="A719" s="370"/>
      <c r="B719" s="428"/>
      <c r="C719" s="428"/>
      <c r="D719" s="353"/>
      <c r="E719" s="353"/>
      <c r="F719" s="353"/>
      <c r="G719" s="375"/>
      <c r="H719" s="375"/>
      <c r="I719" s="375"/>
      <c r="J719" s="375"/>
      <c r="K719" s="375"/>
      <c r="L719" s="375"/>
      <c r="M719" s="375"/>
      <c r="N719" s="375"/>
      <c r="O719" s="375"/>
      <c r="P719" s="375"/>
      <c r="Q719" s="375"/>
      <c r="R719" s="375"/>
      <c r="S719" s="375"/>
      <c r="T719" s="375"/>
      <c r="U719" s="375"/>
      <c r="V719" s="375"/>
      <c r="W719" s="375"/>
      <c r="X719" s="375"/>
      <c r="Y719" s="375"/>
      <c r="Z719" s="375"/>
      <c r="AA719" s="375"/>
      <c r="AB719" s="370"/>
      <c r="AC719" s="370"/>
      <c r="AD719" s="370"/>
      <c r="AE719" s="370"/>
      <c r="AF719" s="370"/>
      <c r="AG719" s="370"/>
      <c r="AH719" s="370"/>
      <c r="AI719" s="370"/>
      <c r="AJ719" s="370"/>
      <c r="AK719" s="370"/>
      <c r="AL719" s="370"/>
      <c r="AM719" s="370"/>
      <c r="AN719" s="370"/>
      <c r="AO719" s="370"/>
      <c r="AP719" s="370"/>
      <c r="AQ719" s="370"/>
    </row>
    <row r="720">
      <c r="A720" s="370"/>
      <c r="B720" s="428"/>
      <c r="C720" s="428"/>
      <c r="D720" s="353"/>
      <c r="E720" s="353"/>
      <c r="F720" s="353"/>
      <c r="G720" s="375"/>
      <c r="H720" s="375"/>
      <c r="I720" s="375"/>
      <c r="J720" s="375"/>
      <c r="K720" s="375"/>
      <c r="L720" s="375"/>
      <c r="M720" s="375"/>
      <c r="N720" s="375"/>
      <c r="O720" s="375"/>
      <c r="P720" s="375"/>
      <c r="Q720" s="375"/>
      <c r="R720" s="375"/>
      <c r="S720" s="375"/>
      <c r="T720" s="375"/>
      <c r="U720" s="375"/>
      <c r="V720" s="375"/>
      <c r="W720" s="375"/>
      <c r="X720" s="375"/>
      <c r="Y720" s="375"/>
      <c r="Z720" s="375"/>
      <c r="AA720" s="375"/>
      <c r="AB720" s="370"/>
      <c r="AC720" s="370"/>
      <c r="AD720" s="370"/>
      <c r="AE720" s="370"/>
      <c r="AF720" s="370"/>
      <c r="AG720" s="370"/>
      <c r="AH720" s="370"/>
      <c r="AI720" s="370"/>
      <c r="AJ720" s="370"/>
      <c r="AK720" s="370"/>
      <c r="AL720" s="370"/>
      <c r="AM720" s="370"/>
      <c r="AN720" s="370"/>
      <c r="AO720" s="370"/>
      <c r="AP720" s="370"/>
      <c r="AQ720" s="370"/>
    </row>
    <row r="721">
      <c r="A721" s="370"/>
      <c r="B721" s="428"/>
      <c r="C721" s="428"/>
      <c r="D721" s="353"/>
      <c r="E721" s="353"/>
      <c r="F721" s="353"/>
      <c r="G721" s="375"/>
      <c r="H721" s="375"/>
      <c r="I721" s="375"/>
      <c r="J721" s="375"/>
      <c r="K721" s="375"/>
      <c r="L721" s="375"/>
      <c r="M721" s="375"/>
      <c r="N721" s="375"/>
      <c r="O721" s="375"/>
      <c r="P721" s="375"/>
      <c r="Q721" s="375"/>
      <c r="R721" s="375"/>
      <c r="S721" s="375"/>
      <c r="T721" s="375"/>
      <c r="U721" s="375"/>
      <c r="V721" s="375"/>
      <c r="W721" s="375"/>
      <c r="X721" s="375"/>
      <c r="Y721" s="375"/>
      <c r="Z721" s="375"/>
      <c r="AA721" s="375"/>
      <c r="AB721" s="370"/>
      <c r="AC721" s="370"/>
      <c r="AD721" s="370"/>
      <c r="AE721" s="370"/>
      <c r="AF721" s="370"/>
      <c r="AG721" s="370"/>
      <c r="AH721" s="370"/>
      <c r="AI721" s="370"/>
      <c r="AJ721" s="370"/>
      <c r="AK721" s="370"/>
      <c r="AL721" s="370"/>
      <c r="AM721" s="370"/>
      <c r="AN721" s="370"/>
      <c r="AO721" s="370"/>
      <c r="AP721" s="370"/>
      <c r="AQ721" s="370"/>
    </row>
    <row r="722">
      <c r="A722" s="370"/>
      <c r="B722" s="428"/>
      <c r="C722" s="428"/>
      <c r="D722" s="353"/>
      <c r="E722" s="353"/>
      <c r="F722" s="353"/>
      <c r="G722" s="375"/>
      <c r="H722" s="375"/>
      <c r="I722" s="375"/>
      <c r="J722" s="375"/>
      <c r="K722" s="375"/>
      <c r="L722" s="375"/>
      <c r="M722" s="375"/>
      <c r="N722" s="375"/>
      <c r="O722" s="375"/>
      <c r="P722" s="375"/>
      <c r="Q722" s="375"/>
      <c r="R722" s="375"/>
      <c r="S722" s="375"/>
      <c r="T722" s="375"/>
      <c r="U722" s="375"/>
      <c r="V722" s="375"/>
      <c r="W722" s="375"/>
      <c r="X722" s="375"/>
      <c r="Y722" s="375"/>
      <c r="Z722" s="375"/>
      <c r="AA722" s="375"/>
      <c r="AB722" s="370"/>
      <c r="AC722" s="370"/>
      <c r="AD722" s="370"/>
      <c r="AE722" s="370"/>
      <c r="AF722" s="370"/>
      <c r="AG722" s="370"/>
      <c r="AH722" s="370"/>
      <c r="AI722" s="370"/>
      <c r="AJ722" s="370"/>
      <c r="AK722" s="370"/>
      <c r="AL722" s="370"/>
      <c r="AM722" s="370"/>
      <c r="AN722" s="370"/>
      <c r="AO722" s="370"/>
      <c r="AP722" s="370"/>
      <c r="AQ722" s="370"/>
    </row>
    <row r="723">
      <c r="A723" s="370"/>
      <c r="B723" s="428"/>
      <c r="C723" s="428"/>
      <c r="D723" s="353"/>
      <c r="E723" s="353"/>
      <c r="F723" s="353"/>
      <c r="G723" s="375"/>
      <c r="H723" s="375"/>
      <c r="I723" s="375"/>
      <c r="J723" s="375"/>
      <c r="K723" s="375"/>
      <c r="L723" s="375"/>
      <c r="M723" s="375"/>
      <c r="N723" s="375"/>
      <c r="O723" s="375"/>
      <c r="P723" s="375"/>
      <c r="Q723" s="375"/>
      <c r="R723" s="375"/>
      <c r="S723" s="375"/>
      <c r="T723" s="375"/>
      <c r="U723" s="375"/>
      <c r="V723" s="375"/>
      <c r="W723" s="375"/>
      <c r="X723" s="375"/>
      <c r="Y723" s="375"/>
      <c r="Z723" s="375"/>
      <c r="AA723" s="375"/>
      <c r="AB723" s="370"/>
      <c r="AC723" s="370"/>
      <c r="AD723" s="370"/>
      <c r="AE723" s="370"/>
      <c r="AF723" s="370"/>
      <c r="AG723" s="370"/>
      <c r="AH723" s="370"/>
      <c r="AI723" s="370"/>
      <c r="AJ723" s="370"/>
      <c r="AK723" s="370"/>
      <c r="AL723" s="370"/>
      <c r="AM723" s="370"/>
      <c r="AN723" s="370"/>
      <c r="AO723" s="370"/>
      <c r="AP723" s="370"/>
      <c r="AQ723" s="370"/>
    </row>
    <row r="724">
      <c r="A724" s="370"/>
      <c r="B724" s="428"/>
      <c r="C724" s="428"/>
      <c r="D724" s="353"/>
      <c r="E724" s="353"/>
      <c r="F724" s="353"/>
      <c r="G724" s="375"/>
      <c r="H724" s="375"/>
      <c r="I724" s="375"/>
      <c r="J724" s="375"/>
      <c r="K724" s="375"/>
      <c r="L724" s="375"/>
      <c r="M724" s="375"/>
      <c r="N724" s="375"/>
      <c r="O724" s="375"/>
      <c r="P724" s="375"/>
      <c r="Q724" s="375"/>
      <c r="R724" s="375"/>
      <c r="S724" s="375"/>
      <c r="T724" s="375"/>
      <c r="U724" s="375"/>
      <c r="V724" s="375"/>
      <c r="W724" s="375"/>
      <c r="X724" s="375"/>
      <c r="Y724" s="375"/>
      <c r="Z724" s="375"/>
      <c r="AA724" s="375"/>
      <c r="AB724" s="370"/>
      <c r="AC724" s="370"/>
      <c r="AD724" s="370"/>
      <c r="AE724" s="370"/>
      <c r="AF724" s="370"/>
      <c r="AG724" s="370"/>
      <c r="AH724" s="370"/>
      <c r="AI724" s="370"/>
      <c r="AJ724" s="370"/>
      <c r="AK724" s="370"/>
      <c r="AL724" s="370"/>
      <c r="AM724" s="370"/>
      <c r="AN724" s="370"/>
      <c r="AO724" s="370"/>
      <c r="AP724" s="370"/>
      <c r="AQ724" s="370"/>
    </row>
    <row r="725">
      <c r="A725" s="370"/>
      <c r="B725" s="428"/>
      <c r="C725" s="428"/>
      <c r="D725" s="353"/>
      <c r="E725" s="353"/>
      <c r="F725" s="353"/>
      <c r="G725" s="375"/>
      <c r="H725" s="375"/>
      <c r="I725" s="375"/>
      <c r="J725" s="375"/>
      <c r="K725" s="375"/>
      <c r="L725" s="375"/>
      <c r="M725" s="375"/>
      <c r="N725" s="375"/>
      <c r="O725" s="375"/>
      <c r="P725" s="375"/>
      <c r="Q725" s="375"/>
      <c r="R725" s="375"/>
      <c r="S725" s="375"/>
      <c r="T725" s="375"/>
      <c r="U725" s="375"/>
      <c r="V725" s="375"/>
      <c r="W725" s="375"/>
      <c r="X725" s="375"/>
      <c r="Y725" s="375"/>
      <c r="Z725" s="375"/>
      <c r="AA725" s="375"/>
      <c r="AB725" s="370"/>
      <c r="AC725" s="370"/>
      <c r="AD725" s="370"/>
      <c r="AE725" s="370"/>
      <c r="AF725" s="370"/>
      <c r="AG725" s="370"/>
      <c r="AH725" s="370"/>
      <c r="AI725" s="370"/>
      <c r="AJ725" s="370"/>
      <c r="AK725" s="370"/>
      <c r="AL725" s="370"/>
      <c r="AM725" s="370"/>
      <c r="AN725" s="370"/>
      <c r="AO725" s="370"/>
      <c r="AP725" s="370"/>
      <c r="AQ725" s="370"/>
    </row>
    <row r="726">
      <c r="A726" s="370"/>
      <c r="B726" s="428"/>
      <c r="C726" s="428"/>
      <c r="D726" s="353"/>
      <c r="E726" s="353"/>
      <c r="F726" s="353"/>
      <c r="G726" s="375"/>
      <c r="H726" s="375"/>
      <c r="I726" s="375"/>
      <c r="J726" s="375"/>
      <c r="K726" s="375"/>
      <c r="L726" s="375"/>
      <c r="M726" s="375"/>
      <c r="N726" s="375"/>
      <c r="O726" s="375"/>
      <c r="P726" s="375"/>
      <c r="Q726" s="375"/>
      <c r="R726" s="375"/>
      <c r="S726" s="375"/>
      <c r="T726" s="375"/>
      <c r="U726" s="375"/>
      <c r="V726" s="375"/>
      <c r="W726" s="375"/>
      <c r="X726" s="375"/>
      <c r="Y726" s="375"/>
      <c r="Z726" s="375"/>
      <c r="AA726" s="375"/>
      <c r="AB726" s="370"/>
      <c r="AC726" s="370"/>
      <c r="AD726" s="370"/>
      <c r="AE726" s="370"/>
      <c r="AF726" s="370"/>
      <c r="AG726" s="370"/>
      <c r="AH726" s="370"/>
      <c r="AI726" s="370"/>
      <c r="AJ726" s="370"/>
      <c r="AK726" s="370"/>
      <c r="AL726" s="370"/>
      <c r="AM726" s="370"/>
      <c r="AN726" s="370"/>
      <c r="AO726" s="370"/>
      <c r="AP726" s="370"/>
      <c r="AQ726" s="370"/>
    </row>
    <row r="727">
      <c r="A727" s="370"/>
      <c r="B727" s="428"/>
      <c r="C727" s="428"/>
      <c r="D727" s="353"/>
      <c r="E727" s="353"/>
      <c r="F727" s="353"/>
      <c r="G727" s="375"/>
      <c r="H727" s="375"/>
      <c r="I727" s="375"/>
      <c r="J727" s="375"/>
      <c r="K727" s="375"/>
      <c r="L727" s="375"/>
      <c r="M727" s="375"/>
      <c r="N727" s="375"/>
      <c r="O727" s="375"/>
      <c r="P727" s="375"/>
      <c r="Q727" s="375"/>
      <c r="R727" s="375"/>
      <c r="S727" s="375"/>
      <c r="T727" s="375"/>
      <c r="U727" s="375"/>
      <c r="V727" s="375"/>
      <c r="W727" s="375"/>
      <c r="X727" s="375"/>
      <c r="Y727" s="375"/>
      <c r="Z727" s="375"/>
      <c r="AA727" s="375"/>
      <c r="AB727" s="370"/>
      <c r="AC727" s="370"/>
      <c r="AD727" s="370"/>
      <c r="AE727" s="370"/>
      <c r="AF727" s="370"/>
      <c r="AG727" s="370"/>
      <c r="AH727" s="370"/>
      <c r="AI727" s="370"/>
      <c r="AJ727" s="370"/>
      <c r="AK727" s="370"/>
      <c r="AL727" s="370"/>
      <c r="AM727" s="370"/>
      <c r="AN727" s="370"/>
      <c r="AO727" s="370"/>
      <c r="AP727" s="370"/>
      <c r="AQ727" s="370"/>
    </row>
    <row r="728">
      <c r="A728" s="370"/>
      <c r="B728" s="428"/>
      <c r="C728" s="428"/>
      <c r="D728" s="353"/>
      <c r="E728" s="353"/>
      <c r="F728" s="353"/>
      <c r="G728" s="375"/>
      <c r="H728" s="375"/>
      <c r="I728" s="375"/>
      <c r="J728" s="375"/>
      <c r="K728" s="375"/>
      <c r="L728" s="375"/>
      <c r="M728" s="375"/>
      <c r="N728" s="375"/>
      <c r="O728" s="375"/>
      <c r="P728" s="375"/>
      <c r="Q728" s="375"/>
      <c r="R728" s="375"/>
      <c r="S728" s="375"/>
      <c r="T728" s="375"/>
      <c r="U728" s="375"/>
      <c r="V728" s="375"/>
      <c r="W728" s="375"/>
      <c r="X728" s="375"/>
      <c r="Y728" s="375"/>
      <c r="Z728" s="375"/>
      <c r="AA728" s="375"/>
      <c r="AB728" s="370"/>
      <c r="AC728" s="370"/>
      <c r="AD728" s="370"/>
      <c r="AE728" s="370"/>
      <c r="AF728" s="370"/>
      <c r="AG728" s="370"/>
      <c r="AH728" s="370"/>
      <c r="AI728" s="370"/>
      <c r="AJ728" s="370"/>
      <c r="AK728" s="370"/>
      <c r="AL728" s="370"/>
      <c r="AM728" s="370"/>
      <c r="AN728" s="370"/>
      <c r="AO728" s="370"/>
      <c r="AP728" s="370"/>
      <c r="AQ728" s="370"/>
    </row>
    <row r="729">
      <c r="A729" s="370"/>
      <c r="B729" s="428"/>
      <c r="C729" s="428"/>
      <c r="D729" s="353"/>
      <c r="E729" s="353"/>
      <c r="F729" s="353"/>
      <c r="G729" s="375"/>
      <c r="H729" s="375"/>
      <c r="I729" s="375"/>
      <c r="J729" s="375"/>
      <c r="K729" s="375"/>
      <c r="L729" s="375"/>
      <c r="M729" s="375"/>
      <c r="N729" s="375"/>
      <c r="O729" s="375"/>
      <c r="P729" s="375"/>
      <c r="Q729" s="375"/>
      <c r="R729" s="375"/>
      <c r="S729" s="375"/>
      <c r="T729" s="375"/>
      <c r="U729" s="375"/>
      <c r="V729" s="375"/>
      <c r="W729" s="375"/>
      <c r="X729" s="375"/>
      <c r="Y729" s="375"/>
      <c r="Z729" s="375"/>
      <c r="AA729" s="375"/>
      <c r="AB729" s="370"/>
      <c r="AC729" s="370"/>
      <c r="AD729" s="370"/>
      <c r="AE729" s="370"/>
      <c r="AF729" s="370"/>
      <c r="AG729" s="370"/>
      <c r="AH729" s="370"/>
      <c r="AI729" s="370"/>
      <c r="AJ729" s="370"/>
      <c r="AK729" s="370"/>
      <c r="AL729" s="370"/>
      <c r="AM729" s="370"/>
      <c r="AN729" s="370"/>
      <c r="AO729" s="370"/>
      <c r="AP729" s="370"/>
      <c r="AQ729" s="370"/>
    </row>
    <row r="730">
      <c r="A730" s="370"/>
      <c r="B730" s="428"/>
      <c r="C730" s="428"/>
      <c r="D730" s="353"/>
      <c r="E730" s="353"/>
      <c r="F730" s="353"/>
      <c r="G730" s="375"/>
      <c r="H730" s="375"/>
      <c r="I730" s="375"/>
      <c r="J730" s="375"/>
      <c r="K730" s="375"/>
      <c r="L730" s="375"/>
      <c r="M730" s="375"/>
      <c r="N730" s="375"/>
      <c r="O730" s="375"/>
      <c r="P730" s="375"/>
      <c r="Q730" s="375"/>
      <c r="R730" s="375"/>
      <c r="S730" s="375"/>
      <c r="T730" s="375"/>
      <c r="U730" s="375"/>
      <c r="V730" s="375"/>
      <c r="W730" s="375"/>
      <c r="X730" s="375"/>
      <c r="Y730" s="375"/>
      <c r="Z730" s="375"/>
      <c r="AA730" s="375"/>
      <c r="AB730" s="370"/>
      <c r="AC730" s="370"/>
      <c r="AD730" s="370"/>
      <c r="AE730" s="370"/>
      <c r="AF730" s="370"/>
      <c r="AG730" s="370"/>
      <c r="AH730" s="370"/>
      <c r="AI730" s="370"/>
      <c r="AJ730" s="370"/>
      <c r="AK730" s="370"/>
      <c r="AL730" s="370"/>
      <c r="AM730" s="370"/>
      <c r="AN730" s="370"/>
      <c r="AO730" s="370"/>
      <c r="AP730" s="370"/>
      <c r="AQ730" s="370"/>
    </row>
    <row r="731">
      <c r="A731" s="370"/>
      <c r="B731" s="428"/>
      <c r="C731" s="428"/>
      <c r="D731" s="353"/>
      <c r="E731" s="353"/>
      <c r="F731" s="353"/>
      <c r="G731" s="375"/>
      <c r="H731" s="375"/>
      <c r="I731" s="375"/>
      <c r="J731" s="375"/>
      <c r="K731" s="375"/>
      <c r="L731" s="375"/>
      <c r="M731" s="375"/>
      <c r="N731" s="375"/>
      <c r="O731" s="375"/>
      <c r="P731" s="375"/>
      <c r="Q731" s="375"/>
      <c r="R731" s="375"/>
      <c r="S731" s="375"/>
      <c r="T731" s="375"/>
      <c r="U731" s="375"/>
      <c r="V731" s="375"/>
      <c r="W731" s="375"/>
      <c r="X731" s="375"/>
      <c r="Y731" s="375"/>
      <c r="Z731" s="375"/>
      <c r="AA731" s="375"/>
      <c r="AB731" s="370"/>
      <c r="AC731" s="370"/>
      <c r="AD731" s="370"/>
      <c r="AE731" s="370"/>
      <c r="AF731" s="370"/>
      <c r="AG731" s="370"/>
      <c r="AH731" s="370"/>
      <c r="AI731" s="370"/>
      <c r="AJ731" s="370"/>
      <c r="AK731" s="370"/>
      <c r="AL731" s="370"/>
      <c r="AM731" s="370"/>
      <c r="AN731" s="370"/>
      <c r="AO731" s="370"/>
      <c r="AP731" s="370"/>
      <c r="AQ731" s="370"/>
    </row>
    <row r="732">
      <c r="A732" s="370"/>
      <c r="B732" s="428"/>
      <c r="C732" s="428"/>
      <c r="D732" s="353"/>
      <c r="E732" s="353"/>
      <c r="F732" s="353"/>
      <c r="G732" s="375"/>
      <c r="H732" s="375"/>
      <c r="I732" s="375"/>
      <c r="J732" s="375"/>
      <c r="K732" s="375"/>
      <c r="L732" s="375"/>
      <c r="M732" s="375"/>
      <c r="N732" s="375"/>
      <c r="O732" s="375"/>
      <c r="P732" s="375"/>
      <c r="Q732" s="375"/>
      <c r="R732" s="375"/>
      <c r="S732" s="375"/>
      <c r="T732" s="375"/>
      <c r="U732" s="375"/>
      <c r="V732" s="375"/>
      <c r="W732" s="375"/>
      <c r="X732" s="375"/>
      <c r="Y732" s="375"/>
      <c r="Z732" s="375"/>
      <c r="AA732" s="375"/>
      <c r="AB732" s="370"/>
      <c r="AC732" s="370"/>
      <c r="AD732" s="370"/>
      <c r="AE732" s="370"/>
      <c r="AF732" s="370"/>
      <c r="AG732" s="370"/>
      <c r="AH732" s="370"/>
      <c r="AI732" s="370"/>
      <c r="AJ732" s="370"/>
      <c r="AK732" s="370"/>
      <c r="AL732" s="370"/>
      <c r="AM732" s="370"/>
      <c r="AN732" s="370"/>
      <c r="AO732" s="370"/>
      <c r="AP732" s="370"/>
      <c r="AQ732" s="370"/>
    </row>
    <row r="733">
      <c r="A733" s="370"/>
      <c r="B733" s="428"/>
      <c r="C733" s="428"/>
      <c r="D733" s="353"/>
      <c r="E733" s="353"/>
      <c r="F733" s="353"/>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0"/>
      <c r="AC733" s="370"/>
      <c r="AD733" s="370"/>
      <c r="AE733" s="370"/>
      <c r="AF733" s="370"/>
      <c r="AG733" s="370"/>
      <c r="AH733" s="370"/>
      <c r="AI733" s="370"/>
      <c r="AJ733" s="370"/>
      <c r="AK733" s="370"/>
      <c r="AL733" s="370"/>
      <c r="AM733" s="370"/>
      <c r="AN733" s="370"/>
      <c r="AO733" s="370"/>
      <c r="AP733" s="370"/>
      <c r="AQ733" s="370"/>
    </row>
    <row r="734">
      <c r="A734" s="370"/>
      <c r="B734" s="428"/>
      <c r="C734" s="428"/>
      <c r="D734" s="353"/>
      <c r="E734" s="353"/>
      <c r="F734" s="353"/>
      <c r="G734" s="375"/>
      <c r="H734" s="375"/>
      <c r="I734" s="375"/>
      <c r="J734" s="375"/>
      <c r="K734" s="375"/>
      <c r="L734" s="375"/>
      <c r="M734" s="375"/>
      <c r="N734" s="375"/>
      <c r="O734" s="375"/>
      <c r="P734" s="375"/>
      <c r="Q734" s="375"/>
      <c r="R734" s="375"/>
      <c r="S734" s="375"/>
      <c r="T734" s="375"/>
      <c r="U734" s="375"/>
      <c r="V734" s="375"/>
      <c r="W734" s="375"/>
      <c r="X734" s="375"/>
      <c r="Y734" s="375"/>
      <c r="Z734" s="375"/>
      <c r="AA734" s="375"/>
      <c r="AB734" s="370"/>
      <c r="AC734" s="370"/>
      <c r="AD734" s="370"/>
      <c r="AE734" s="370"/>
      <c r="AF734" s="370"/>
      <c r="AG734" s="370"/>
      <c r="AH734" s="370"/>
      <c r="AI734" s="370"/>
      <c r="AJ734" s="370"/>
      <c r="AK734" s="370"/>
      <c r="AL734" s="370"/>
      <c r="AM734" s="370"/>
      <c r="AN734" s="370"/>
      <c r="AO734" s="370"/>
      <c r="AP734" s="370"/>
      <c r="AQ734" s="370"/>
    </row>
    <row r="735">
      <c r="A735" s="370"/>
      <c r="B735" s="428"/>
      <c r="C735" s="428"/>
      <c r="D735" s="353"/>
      <c r="E735" s="353"/>
      <c r="F735" s="353"/>
      <c r="G735" s="375"/>
      <c r="H735" s="375"/>
      <c r="I735" s="375"/>
      <c r="J735" s="375"/>
      <c r="K735" s="375"/>
      <c r="L735" s="375"/>
      <c r="M735" s="375"/>
      <c r="N735" s="375"/>
      <c r="O735" s="375"/>
      <c r="P735" s="375"/>
      <c r="Q735" s="375"/>
      <c r="R735" s="375"/>
      <c r="S735" s="375"/>
      <c r="T735" s="375"/>
      <c r="U735" s="375"/>
      <c r="V735" s="375"/>
      <c r="W735" s="375"/>
      <c r="X735" s="375"/>
      <c r="Y735" s="375"/>
      <c r="Z735" s="375"/>
      <c r="AA735" s="375"/>
      <c r="AB735" s="370"/>
      <c r="AC735" s="370"/>
      <c r="AD735" s="370"/>
      <c r="AE735" s="370"/>
      <c r="AF735" s="370"/>
      <c r="AG735" s="370"/>
      <c r="AH735" s="370"/>
      <c r="AI735" s="370"/>
      <c r="AJ735" s="370"/>
      <c r="AK735" s="370"/>
      <c r="AL735" s="370"/>
      <c r="AM735" s="370"/>
      <c r="AN735" s="370"/>
      <c r="AO735" s="370"/>
      <c r="AP735" s="370"/>
      <c r="AQ735" s="370"/>
    </row>
    <row r="736">
      <c r="A736" s="370"/>
      <c r="B736" s="428"/>
      <c r="C736" s="428"/>
      <c r="D736" s="353"/>
      <c r="E736" s="353"/>
      <c r="F736" s="353"/>
      <c r="G736" s="375"/>
      <c r="H736" s="375"/>
      <c r="I736" s="375"/>
      <c r="J736" s="375"/>
      <c r="K736" s="375"/>
      <c r="L736" s="375"/>
      <c r="M736" s="375"/>
      <c r="N736" s="375"/>
      <c r="O736" s="375"/>
      <c r="P736" s="375"/>
      <c r="Q736" s="375"/>
      <c r="R736" s="375"/>
      <c r="S736" s="375"/>
      <c r="T736" s="375"/>
      <c r="U736" s="375"/>
      <c r="V736" s="375"/>
      <c r="W736" s="375"/>
      <c r="X736" s="375"/>
      <c r="Y736" s="375"/>
      <c r="Z736" s="375"/>
      <c r="AA736" s="375"/>
      <c r="AB736" s="370"/>
      <c r="AC736" s="370"/>
      <c r="AD736" s="370"/>
      <c r="AE736" s="370"/>
      <c r="AF736" s="370"/>
      <c r="AG736" s="370"/>
      <c r="AH736" s="370"/>
      <c r="AI736" s="370"/>
      <c r="AJ736" s="370"/>
      <c r="AK736" s="370"/>
      <c r="AL736" s="370"/>
      <c r="AM736" s="370"/>
      <c r="AN736" s="370"/>
      <c r="AO736" s="370"/>
      <c r="AP736" s="370"/>
      <c r="AQ736" s="370"/>
    </row>
    <row r="737">
      <c r="A737" s="370"/>
      <c r="B737" s="428"/>
      <c r="C737" s="428"/>
      <c r="D737" s="353"/>
      <c r="E737" s="353"/>
      <c r="F737" s="353"/>
      <c r="G737" s="375"/>
      <c r="H737" s="375"/>
      <c r="I737" s="375"/>
      <c r="J737" s="375"/>
      <c r="K737" s="375"/>
      <c r="L737" s="375"/>
      <c r="M737" s="375"/>
      <c r="N737" s="375"/>
      <c r="O737" s="375"/>
      <c r="P737" s="375"/>
      <c r="Q737" s="375"/>
      <c r="R737" s="375"/>
      <c r="S737" s="375"/>
      <c r="T737" s="375"/>
      <c r="U737" s="375"/>
      <c r="V737" s="375"/>
      <c r="W737" s="375"/>
      <c r="X737" s="375"/>
      <c r="Y737" s="375"/>
      <c r="Z737" s="375"/>
      <c r="AA737" s="375"/>
      <c r="AB737" s="370"/>
      <c r="AC737" s="370"/>
      <c r="AD737" s="370"/>
      <c r="AE737" s="370"/>
      <c r="AF737" s="370"/>
      <c r="AG737" s="370"/>
      <c r="AH737" s="370"/>
      <c r="AI737" s="370"/>
      <c r="AJ737" s="370"/>
      <c r="AK737" s="370"/>
      <c r="AL737" s="370"/>
      <c r="AM737" s="370"/>
      <c r="AN737" s="370"/>
      <c r="AO737" s="370"/>
      <c r="AP737" s="370"/>
      <c r="AQ737" s="370"/>
    </row>
    <row r="738">
      <c r="A738" s="370"/>
      <c r="B738" s="428"/>
      <c r="C738" s="428"/>
      <c r="D738" s="353"/>
      <c r="E738" s="353"/>
      <c r="F738" s="353"/>
      <c r="G738" s="375"/>
      <c r="H738" s="375"/>
      <c r="I738" s="375"/>
      <c r="J738" s="375"/>
      <c r="K738" s="375"/>
      <c r="L738" s="375"/>
      <c r="M738" s="375"/>
      <c r="N738" s="375"/>
      <c r="O738" s="375"/>
      <c r="P738" s="375"/>
      <c r="Q738" s="375"/>
      <c r="R738" s="375"/>
      <c r="S738" s="375"/>
      <c r="T738" s="375"/>
      <c r="U738" s="375"/>
      <c r="V738" s="375"/>
      <c r="W738" s="375"/>
      <c r="X738" s="375"/>
      <c r="Y738" s="375"/>
      <c r="Z738" s="375"/>
      <c r="AA738" s="375"/>
      <c r="AB738" s="370"/>
      <c r="AC738" s="370"/>
      <c r="AD738" s="370"/>
      <c r="AE738" s="370"/>
      <c r="AF738" s="370"/>
      <c r="AG738" s="370"/>
      <c r="AH738" s="370"/>
      <c r="AI738" s="370"/>
      <c r="AJ738" s="370"/>
      <c r="AK738" s="370"/>
      <c r="AL738" s="370"/>
      <c r="AM738" s="370"/>
      <c r="AN738" s="370"/>
      <c r="AO738" s="370"/>
      <c r="AP738" s="370"/>
      <c r="AQ738" s="370"/>
    </row>
    <row r="739">
      <c r="A739" s="370"/>
      <c r="B739" s="428"/>
      <c r="C739" s="428"/>
      <c r="D739" s="353"/>
      <c r="E739" s="353"/>
      <c r="F739" s="353"/>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0"/>
      <c r="AC739" s="370"/>
      <c r="AD739" s="370"/>
      <c r="AE739" s="370"/>
      <c r="AF739" s="370"/>
      <c r="AG739" s="370"/>
      <c r="AH739" s="370"/>
      <c r="AI739" s="370"/>
      <c r="AJ739" s="370"/>
      <c r="AK739" s="370"/>
      <c r="AL739" s="370"/>
      <c r="AM739" s="370"/>
      <c r="AN739" s="370"/>
      <c r="AO739" s="370"/>
      <c r="AP739" s="370"/>
      <c r="AQ739" s="370"/>
    </row>
    <row r="740">
      <c r="A740" s="370"/>
      <c r="B740" s="428"/>
      <c r="C740" s="428"/>
      <c r="D740" s="353"/>
      <c r="E740" s="353"/>
      <c r="F740" s="353"/>
      <c r="G740" s="375"/>
      <c r="H740" s="375"/>
      <c r="I740" s="375"/>
      <c r="J740" s="375"/>
      <c r="K740" s="375"/>
      <c r="L740" s="375"/>
      <c r="M740" s="375"/>
      <c r="N740" s="375"/>
      <c r="O740" s="375"/>
      <c r="P740" s="375"/>
      <c r="Q740" s="375"/>
      <c r="R740" s="375"/>
      <c r="S740" s="375"/>
      <c r="T740" s="375"/>
      <c r="U740" s="375"/>
      <c r="V740" s="375"/>
      <c r="W740" s="375"/>
      <c r="X740" s="375"/>
      <c r="Y740" s="375"/>
      <c r="Z740" s="375"/>
      <c r="AA740" s="375"/>
      <c r="AB740" s="370"/>
      <c r="AC740" s="370"/>
      <c r="AD740" s="370"/>
      <c r="AE740" s="370"/>
      <c r="AF740" s="370"/>
      <c r="AG740" s="370"/>
      <c r="AH740" s="370"/>
      <c r="AI740" s="370"/>
      <c r="AJ740" s="370"/>
      <c r="AK740" s="370"/>
      <c r="AL740" s="370"/>
      <c r="AM740" s="370"/>
      <c r="AN740" s="370"/>
      <c r="AO740" s="370"/>
      <c r="AP740" s="370"/>
      <c r="AQ740" s="370"/>
    </row>
    <row r="741">
      <c r="A741" s="370"/>
      <c r="B741" s="428"/>
      <c r="C741" s="428"/>
      <c r="D741" s="353"/>
      <c r="E741" s="353"/>
      <c r="F741" s="353"/>
      <c r="G741" s="375"/>
      <c r="H741" s="375"/>
      <c r="I741" s="375"/>
      <c r="J741" s="375"/>
      <c r="K741" s="375"/>
      <c r="L741" s="375"/>
      <c r="M741" s="375"/>
      <c r="N741" s="375"/>
      <c r="O741" s="375"/>
      <c r="P741" s="375"/>
      <c r="Q741" s="375"/>
      <c r="R741" s="375"/>
      <c r="S741" s="375"/>
      <c r="T741" s="375"/>
      <c r="U741" s="375"/>
      <c r="V741" s="375"/>
      <c r="W741" s="375"/>
      <c r="X741" s="375"/>
      <c r="Y741" s="375"/>
      <c r="Z741" s="375"/>
      <c r="AA741" s="375"/>
      <c r="AB741" s="370"/>
      <c r="AC741" s="370"/>
      <c r="AD741" s="370"/>
      <c r="AE741" s="370"/>
      <c r="AF741" s="370"/>
      <c r="AG741" s="370"/>
      <c r="AH741" s="370"/>
      <c r="AI741" s="370"/>
      <c r="AJ741" s="370"/>
      <c r="AK741" s="370"/>
      <c r="AL741" s="370"/>
      <c r="AM741" s="370"/>
      <c r="AN741" s="370"/>
      <c r="AO741" s="370"/>
      <c r="AP741" s="370"/>
      <c r="AQ741" s="370"/>
    </row>
    <row r="742">
      <c r="A742" s="370"/>
      <c r="B742" s="428"/>
      <c r="C742" s="428"/>
      <c r="D742" s="353"/>
      <c r="E742" s="353"/>
      <c r="F742" s="353"/>
      <c r="G742" s="375"/>
      <c r="H742" s="375"/>
      <c r="I742" s="375"/>
      <c r="J742" s="375"/>
      <c r="K742" s="375"/>
      <c r="L742" s="375"/>
      <c r="M742" s="375"/>
      <c r="N742" s="375"/>
      <c r="O742" s="375"/>
      <c r="P742" s="375"/>
      <c r="Q742" s="375"/>
      <c r="R742" s="375"/>
      <c r="S742" s="375"/>
      <c r="T742" s="375"/>
      <c r="U742" s="375"/>
      <c r="V742" s="375"/>
      <c r="W742" s="375"/>
      <c r="X742" s="375"/>
      <c r="Y742" s="375"/>
      <c r="Z742" s="375"/>
      <c r="AA742" s="375"/>
      <c r="AB742" s="370"/>
      <c r="AC742" s="370"/>
      <c r="AD742" s="370"/>
      <c r="AE742" s="370"/>
      <c r="AF742" s="370"/>
      <c r="AG742" s="370"/>
      <c r="AH742" s="370"/>
      <c r="AI742" s="370"/>
      <c r="AJ742" s="370"/>
      <c r="AK742" s="370"/>
      <c r="AL742" s="370"/>
      <c r="AM742" s="370"/>
      <c r="AN742" s="370"/>
      <c r="AO742" s="370"/>
      <c r="AP742" s="370"/>
      <c r="AQ742" s="370"/>
    </row>
    <row r="743">
      <c r="A743" s="370"/>
      <c r="B743" s="428"/>
      <c r="C743" s="428"/>
      <c r="D743" s="353"/>
      <c r="E743" s="353"/>
      <c r="F743" s="353"/>
      <c r="G743" s="375"/>
      <c r="H743" s="375"/>
      <c r="I743" s="375"/>
      <c r="J743" s="375"/>
      <c r="K743" s="375"/>
      <c r="L743" s="375"/>
      <c r="M743" s="375"/>
      <c r="N743" s="375"/>
      <c r="O743" s="375"/>
      <c r="P743" s="375"/>
      <c r="Q743" s="375"/>
      <c r="R743" s="375"/>
      <c r="S743" s="375"/>
      <c r="T743" s="375"/>
      <c r="U743" s="375"/>
      <c r="V743" s="375"/>
      <c r="W743" s="375"/>
      <c r="X743" s="375"/>
      <c r="Y743" s="375"/>
      <c r="Z743" s="375"/>
      <c r="AA743" s="375"/>
      <c r="AB743" s="370"/>
      <c r="AC743" s="370"/>
      <c r="AD743" s="370"/>
      <c r="AE743" s="370"/>
      <c r="AF743" s="370"/>
      <c r="AG743" s="370"/>
      <c r="AH743" s="370"/>
      <c r="AI743" s="370"/>
      <c r="AJ743" s="370"/>
      <c r="AK743" s="370"/>
      <c r="AL743" s="370"/>
      <c r="AM743" s="370"/>
      <c r="AN743" s="370"/>
      <c r="AO743" s="370"/>
      <c r="AP743" s="370"/>
      <c r="AQ743" s="370"/>
    </row>
    <row r="744">
      <c r="A744" s="370"/>
      <c r="B744" s="428"/>
      <c r="C744" s="428"/>
      <c r="D744" s="353"/>
      <c r="E744" s="353"/>
      <c r="F744" s="353"/>
      <c r="G744" s="375"/>
      <c r="H744" s="375"/>
      <c r="I744" s="375"/>
      <c r="J744" s="375"/>
      <c r="K744" s="375"/>
      <c r="L744" s="375"/>
      <c r="M744" s="375"/>
      <c r="N744" s="375"/>
      <c r="O744" s="375"/>
      <c r="P744" s="375"/>
      <c r="Q744" s="375"/>
      <c r="R744" s="375"/>
      <c r="S744" s="375"/>
      <c r="T744" s="375"/>
      <c r="U744" s="375"/>
      <c r="V744" s="375"/>
      <c r="W744" s="375"/>
      <c r="X744" s="375"/>
      <c r="Y744" s="375"/>
      <c r="Z744" s="375"/>
      <c r="AA744" s="375"/>
      <c r="AB744" s="370"/>
      <c r="AC744" s="370"/>
      <c r="AD744" s="370"/>
      <c r="AE744" s="370"/>
      <c r="AF744" s="370"/>
      <c r="AG744" s="370"/>
      <c r="AH744" s="370"/>
      <c r="AI744" s="370"/>
      <c r="AJ744" s="370"/>
      <c r="AK744" s="370"/>
      <c r="AL744" s="370"/>
      <c r="AM744" s="370"/>
      <c r="AN744" s="370"/>
      <c r="AO744" s="370"/>
      <c r="AP744" s="370"/>
      <c r="AQ744" s="370"/>
    </row>
    <row r="745">
      <c r="A745" s="370"/>
      <c r="B745" s="428"/>
      <c r="C745" s="428"/>
      <c r="D745" s="353"/>
      <c r="E745" s="353"/>
      <c r="F745" s="353"/>
      <c r="G745" s="375"/>
      <c r="H745" s="375"/>
      <c r="I745" s="375"/>
      <c r="J745" s="375"/>
      <c r="K745" s="375"/>
      <c r="L745" s="375"/>
      <c r="M745" s="375"/>
      <c r="N745" s="375"/>
      <c r="O745" s="375"/>
      <c r="P745" s="375"/>
      <c r="Q745" s="375"/>
      <c r="R745" s="375"/>
      <c r="S745" s="375"/>
      <c r="T745" s="375"/>
      <c r="U745" s="375"/>
      <c r="V745" s="375"/>
      <c r="W745" s="375"/>
      <c r="X745" s="375"/>
      <c r="Y745" s="375"/>
      <c r="Z745" s="375"/>
      <c r="AA745" s="375"/>
      <c r="AB745" s="370"/>
      <c r="AC745" s="370"/>
      <c r="AD745" s="370"/>
      <c r="AE745" s="370"/>
      <c r="AF745" s="370"/>
      <c r="AG745" s="370"/>
      <c r="AH745" s="370"/>
      <c r="AI745" s="370"/>
      <c r="AJ745" s="370"/>
      <c r="AK745" s="370"/>
      <c r="AL745" s="370"/>
      <c r="AM745" s="370"/>
      <c r="AN745" s="370"/>
      <c r="AO745" s="370"/>
      <c r="AP745" s="370"/>
      <c r="AQ745" s="370"/>
    </row>
    <row r="746">
      <c r="A746" s="370"/>
      <c r="B746" s="428"/>
      <c r="C746" s="428"/>
      <c r="D746" s="353"/>
      <c r="E746" s="353"/>
      <c r="F746" s="353"/>
      <c r="G746" s="375"/>
      <c r="H746" s="375"/>
      <c r="I746" s="375"/>
      <c r="J746" s="375"/>
      <c r="K746" s="375"/>
      <c r="L746" s="375"/>
      <c r="M746" s="375"/>
      <c r="N746" s="375"/>
      <c r="O746" s="375"/>
      <c r="P746" s="375"/>
      <c r="Q746" s="375"/>
      <c r="R746" s="375"/>
      <c r="S746" s="375"/>
      <c r="T746" s="375"/>
      <c r="U746" s="375"/>
      <c r="V746" s="375"/>
      <c r="W746" s="375"/>
      <c r="X746" s="375"/>
      <c r="Y746" s="375"/>
      <c r="Z746" s="375"/>
      <c r="AA746" s="375"/>
      <c r="AB746" s="370"/>
      <c r="AC746" s="370"/>
      <c r="AD746" s="370"/>
      <c r="AE746" s="370"/>
      <c r="AF746" s="370"/>
      <c r="AG746" s="370"/>
      <c r="AH746" s="370"/>
      <c r="AI746" s="370"/>
      <c r="AJ746" s="370"/>
      <c r="AK746" s="370"/>
      <c r="AL746" s="370"/>
      <c r="AM746" s="370"/>
      <c r="AN746" s="370"/>
      <c r="AO746" s="370"/>
      <c r="AP746" s="370"/>
      <c r="AQ746" s="370"/>
    </row>
    <row r="747">
      <c r="A747" s="370"/>
      <c r="B747" s="428"/>
      <c r="C747" s="428"/>
      <c r="D747" s="353"/>
      <c r="E747" s="353"/>
      <c r="F747" s="353"/>
      <c r="G747" s="375"/>
      <c r="H747" s="375"/>
      <c r="I747" s="375"/>
      <c r="J747" s="375"/>
      <c r="K747" s="375"/>
      <c r="L747" s="375"/>
      <c r="M747" s="375"/>
      <c r="N747" s="375"/>
      <c r="O747" s="375"/>
      <c r="P747" s="375"/>
      <c r="Q747" s="375"/>
      <c r="R747" s="375"/>
      <c r="S747" s="375"/>
      <c r="T747" s="375"/>
      <c r="U747" s="375"/>
      <c r="V747" s="375"/>
      <c r="W747" s="375"/>
      <c r="X747" s="375"/>
      <c r="Y747" s="375"/>
      <c r="Z747" s="375"/>
      <c r="AA747" s="375"/>
      <c r="AB747" s="370"/>
      <c r="AC747" s="370"/>
      <c r="AD747" s="370"/>
      <c r="AE747" s="370"/>
      <c r="AF747" s="370"/>
      <c r="AG747" s="370"/>
      <c r="AH747" s="370"/>
      <c r="AI747" s="370"/>
      <c r="AJ747" s="370"/>
      <c r="AK747" s="370"/>
      <c r="AL747" s="370"/>
      <c r="AM747" s="370"/>
      <c r="AN747" s="370"/>
      <c r="AO747" s="370"/>
      <c r="AP747" s="370"/>
      <c r="AQ747" s="370"/>
    </row>
    <row r="748">
      <c r="A748" s="370"/>
      <c r="B748" s="428"/>
      <c r="C748" s="428"/>
      <c r="D748" s="353"/>
      <c r="E748" s="353"/>
      <c r="F748" s="353"/>
      <c r="G748" s="375"/>
      <c r="H748" s="375"/>
      <c r="I748" s="375"/>
      <c r="J748" s="375"/>
      <c r="K748" s="375"/>
      <c r="L748" s="375"/>
      <c r="M748" s="375"/>
      <c r="N748" s="375"/>
      <c r="O748" s="375"/>
      <c r="P748" s="375"/>
      <c r="Q748" s="375"/>
      <c r="R748" s="375"/>
      <c r="S748" s="375"/>
      <c r="T748" s="375"/>
      <c r="U748" s="375"/>
      <c r="V748" s="375"/>
      <c r="W748" s="375"/>
      <c r="X748" s="375"/>
      <c r="Y748" s="375"/>
      <c r="Z748" s="375"/>
      <c r="AA748" s="375"/>
      <c r="AB748" s="370"/>
      <c r="AC748" s="370"/>
      <c r="AD748" s="370"/>
      <c r="AE748" s="370"/>
      <c r="AF748" s="370"/>
      <c r="AG748" s="370"/>
      <c r="AH748" s="370"/>
      <c r="AI748" s="370"/>
      <c r="AJ748" s="370"/>
      <c r="AK748" s="370"/>
      <c r="AL748" s="370"/>
      <c r="AM748" s="370"/>
      <c r="AN748" s="370"/>
      <c r="AO748" s="370"/>
      <c r="AP748" s="370"/>
      <c r="AQ748" s="370"/>
    </row>
    <row r="749">
      <c r="A749" s="370"/>
      <c r="B749" s="428"/>
      <c r="C749" s="428"/>
      <c r="D749" s="353"/>
      <c r="E749" s="353"/>
      <c r="F749" s="353"/>
      <c r="G749" s="375"/>
      <c r="H749" s="375"/>
      <c r="I749" s="375"/>
      <c r="J749" s="375"/>
      <c r="K749" s="375"/>
      <c r="L749" s="375"/>
      <c r="M749" s="375"/>
      <c r="N749" s="375"/>
      <c r="O749" s="375"/>
      <c r="P749" s="375"/>
      <c r="Q749" s="375"/>
      <c r="R749" s="375"/>
      <c r="S749" s="375"/>
      <c r="T749" s="375"/>
      <c r="U749" s="375"/>
      <c r="V749" s="375"/>
      <c r="W749" s="375"/>
      <c r="X749" s="375"/>
      <c r="Y749" s="375"/>
      <c r="Z749" s="375"/>
      <c r="AA749" s="375"/>
      <c r="AB749" s="370"/>
      <c r="AC749" s="370"/>
      <c r="AD749" s="370"/>
      <c r="AE749" s="370"/>
      <c r="AF749" s="370"/>
      <c r="AG749" s="370"/>
      <c r="AH749" s="370"/>
      <c r="AI749" s="370"/>
      <c r="AJ749" s="370"/>
      <c r="AK749" s="370"/>
      <c r="AL749" s="370"/>
      <c r="AM749" s="370"/>
      <c r="AN749" s="370"/>
      <c r="AO749" s="370"/>
      <c r="AP749" s="370"/>
      <c r="AQ749" s="370"/>
    </row>
    <row r="750">
      <c r="A750" s="370"/>
      <c r="B750" s="428"/>
      <c r="C750" s="428"/>
      <c r="D750" s="353"/>
      <c r="E750" s="353"/>
      <c r="F750" s="353"/>
      <c r="G750" s="375"/>
      <c r="H750" s="375"/>
      <c r="I750" s="375"/>
      <c r="J750" s="375"/>
      <c r="K750" s="375"/>
      <c r="L750" s="375"/>
      <c r="M750" s="375"/>
      <c r="N750" s="375"/>
      <c r="O750" s="375"/>
      <c r="P750" s="375"/>
      <c r="Q750" s="375"/>
      <c r="R750" s="375"/>
      <c r="S750" s="375"/>
      <c r="T750" s="375"/>
      <c r="U750" s="375"/>
      <c r="V750" s="375"/>
      <c r="W750" s="375"/>
      <c r="X750" s="375"/>
      <c r="Y750" s="375"/>
      <c r="Z750" s="375"/>
      <c r="AA750" s="375"/>
      <c r="AB750" s="370"/>
      <c r="AC750" s="370"/>
      <c r="AD750" s="370"/>
      <c r="AE750" s="370"/>
      <c r="AF750" s="370"/>
      <c r="AG750" s="370"/>
      <c r="AH750" s="370"/>
      <c r="AI750" s="370"/>
      <c r="AJ750" s="370"/>
      <c r="AK750" s="370"/>
      <c r="AL750" s="370"/>
      <c r="AM750" s="370"/>
      <c r="AN750" s="370"/>
      <c r="AO750" s="370"/>
      <c r="AP750" s="370"/>
      <c r="AQ750" s="370"/>
    </row>
    <row r="751">
      <c r="A751" s="370"/>
      <c r="B751" s="428"/>
      <c r="C751" s="428"/>
      <c r="D751" s="353"/>
      <c r="E751" s="353"/>
      <c r="F751" s="353"/>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0"/>
      <c r="AC751" s="370"/>
      <c r="AD751" s="370"/>
      <c r="AE751" s="370"/>
      <c r="AF751" s="370"/>
      <c r="AG751" s="370"/>
      <c r="AH751" s="370"/>
      <c r="AI751" s="370"/>
      <c r="AJ751" s="370"/>
      <c r="AK751" s="370"/>
      <c r="AL751" s="370"/>
      <c r="AM751" s="370"/>
      <c r="AN751" s="370"/>
      <c r="AO751" s="370"/>
      <c r="AP751" s="370"/>
      <c r="AQ751" s="370"/>
    </row>
    <row r="752">
      <c r="A752" s="370"/>
      <c r="B752" s="428"/>
      <c r="C752" s="428"/>
      <c r="D752" s="353"/>
      <c r="E752" s="353"/>
      <c r="F752" s="353"/>
      <c r="G752" s="375"/>
      <c r="H752" s="375"/>
      <c r="I752" s="375"/>
      <c r="J752" s="375"/>
      <c r="K752" s="375"/>
      <c r="L752" s="375"/>
      <c r="M752" s="375"/>
      <c r="N752" s="375"/>
      <c r="O752" s="375"/>
      <c r="P752" s="375"/>
      <c r="Q752" s="375"/>
      <c r="R752" s="375"/>
      <c r="S752" s="375"/>
      <c r="T752" s="375"/>
      <c r="U752" s="375"/>
      <c r="V752" s="375"/>
      <c r="W752" s="375"/>
      <c r="X752" s="375"/>
      <c r="Y752" s="375"/>
      <c r="Z752" s="375"/>
      <c r="AA752" s="375"/>
      <c r="AB752" s="370"/>
      <c r="AC752" s="370"/>
      <c r="AD752" s="370"/>
      <c r="AE752" s="370"/>
      <c r="AF752" s="370"/>
      <c r="AG752" s="370"/>
      <c r="AH752" s="370"/>
      <c r="AI752" s="370"/>
      <c r="AJ752" s="370"/>
      <c r="AK752" s="370"/>
      <c r="AL752" s="370"/>
      <c r="AM752" s="370"/>
      <c r="AN752" s="370"/>
      <c r="AO752" s="370"/>
      <c r="AP752" s="370"/>
      <c r="AQ752" s="370"/>
    </row>
    <row r="753">
      <c r="A753" s="370"/>
      <c r="B753" s="428"/>
      <c r="C753" s="428"/>
      <c r="D753" s="353"/>
      <c r="E753" s="353"/>
      <c r="F753" s="353"/>
      <c r="G753" s="375"/>
      <c r="H753" s="375"/>
      <c r="I753" s="375"/>
      <c r="J753" s="375"/>
      <c r="K753" s="375"/>
      <c r="L753" s="375"/>
      <c r="M753" s="375"/>
      <c r="N753" s="375"/>
      <c r="O753" s="375"/>
      <c r="P753" s="375"/>
      <c r="Q753" s="375"/>
      <c r="R753" s="375"/>
      <c r="S753" s="375"/>
      <c r="T753" s="375"/>
      <c r="U753" s="375"/>
      <c r="V753" s="375"/>
      <c r="W753" s="375"/>
      <c r="X753" s="375"/>
      <c r="Y753" s="375"/>
      <c r="Z753" s="375"/>
      <c r="AA753" s="375"/>
      <c r="AB753" s="370"/>
      <c r="AC753" s="370"/>
      <c r="AD753" s="370"/>
      <c r="AE753" s="370"/>
      <c r="AF753" s="370"/>
      <c r="AG753" s="370"/>
      <c r="AH753" s="370"/>
      <c r="AI753" s="370"/>
      <c r="AJ753" s="370"/>
      <c r="AK753" s="370"/>
      <c r="AL753" s="370"/>
      <c r="AM753" s="370"/>
      <c r="AN753" s="370"/>
      <c r="AO753" s="370"/>
      <c r="AP753" s="370"/>
      <c r="AQ753" s="370"/>
    </row>
    <row r="754">
      <c r="A754" s="370"/>
      <c r="B754" s="428"/>
      <c r="C754" s="428"/>
      <c r="D754" s="353"/>
      <c r="E754" s="353"/>
      <c r="F754" s="353"/>
      <c r="G754" s="375"/>
      <c r="H754" s="375"/>
      <c r="I754" s="375"/>
      <c r="J754" s="375"/>
      <c r="K754" s="375"/>
      <c r="L754" s="375"/>
      <c r="M754" s="375"/>
      <c r="N754" s="375"/>
      <c r="O754" s="375"/>
      <c r="P754" s="375"/>
      <c r="Q754" s="375"/>
      <c r="R754" s="375"/>
      <c r="S754" s="375"/>
      <c r="T754" s="375"/>
      <c r="U754" s="375"/>
      <c r="V754" s="375"/>
      <c r="W754" s="375"/>
      <c r="X754" s="375"/>
      <c r="Y754" s="375"/>
      <c r="Z754" s="375"/>
      <c r="AA754" s="375"/>
      <c r="AB754" s="370"/>
      <c r="AC754" s="370"/>
      <c r="AD754" s="370"/>
      <c r="AE754" s="370"/>
      <c r="AF754" s="370"/>
      <c r="AG754" s="370"/>
      <c r="AH754" s="370"/>
      <c r="AI754" s="370"/>
      <c r="AJ754" s="370"/>
      <c r="AK754" s="370"/>
      <c r="AL754" s="370"/>
      <c r="AM754" s="370"/>
      <c r="AN754" s="370"/>
      <c r="AO754" s="370"/>
      <c r="AP754" s="370"/>
      <c r="AQ754" s="370"/>
    </row>
    <row r="755">
      <c r="A755" s="370"/>
      <c r="B755" s="428"/>
      <c r="C755" s="428"/>
      <c r="D755" s="353"/>
      <c r="E755" s="353"/>
      <c r="F755" s="353"/>
      <c r="G755" s="375"/>
      <c r="H755" s="375"/>
      <c r="I755" s="375"/>
      <c r="J755" s="375"/>
      <c r="K755" s="375"/>
      <c r="L755" s="375"/>
      <c r="M755" s="375"/>
      <c r="N755" s="375"/>
      <c r="O755" s="375"/>
      <c r="P755" s="375"/>
      <c r="Q755" s="375"/>
      <c r="R755" s="375"/>
      <c r="S755" s="375"/>
      <c r="T755" s="375"/>
      <c r="U755" s="375"/>
      <c r="V755" s="375"/>
      <c r="W755" s="375"/>
      <c r="X755" s="375"/>
      <c r="Y755" s="375"/>
      <c r="Z755" s="375"/>
      <c r="AA755" s="375"/>
      <c r="AB755" s="370"/>
      <c r="AC755" s="370"/>
      <c r="AD755" s="370"/>
      <c r="AE755" s="370"/>
      <c r="AF755" s="370"/>
      <c r="AG755" s="370"/>
      <c r="AH755" s="370"/>
      <c r="AI755" s="370"/>
      <c r="AJ755" s="370"/>
      <c r="AK755" s="370"/>
      <c r="AL755" s="370"/>
      <c r="AM755" s="370"/>
      <c r="AN755" s="370"/>
      <c r="AO755" s="370"/>
      <c r="AP755" s="370"/>
      <c r="AQ755" s="370"/>
    </row>
    <row r="756">
      <c r="A756" s="370"/>
      <c r="B756" s="428"/>
      <c r="C756" s="428"/>
      <c r="D756" s="353"/>
      <c r="E756" s="353"/>
      <c r="F756" s="353"/>
      <c r="G756" s="375"/>
      <c r="H756" s="375"/>
      <c r="I756" s="375"/>
      <c r="J756" s="375"/>
      <c r="K756" s="375"/>
      <c r="L756" s="375"/>
      <c r="M756" s="375"/>
      <c r="N756" s="375"/>
      <c r="O756" s="375"/>
      <c r="P756" s="375"/>
      <c r="Q756" s="375"/>
      <c r="R756" s="375"/>
      <c r="S756" s="375"/>
      <c r="T756" s="375"/>
      <c r="U756" s="375"/>
      <c r="V756" s="375"/>
      <c r="W756" s="375"/>
      <c r="X756" s="375"/>
      <c r="Y756" s="375"/>
      <c r="Z756" s="375"/>
      <c r="AA756" s="375"/>
      <c r="AB756" s="370"/>
      <c r="AC756" s="370"/>
      <c r="AD756" s="370"/>
      <c r="AE756" s="370"/>
      <c r="AF756" s="370"/>
      <c r="AG756" s="370"/>
      <c r="AH756" s="370"/>
      <c r="AI756" s="370"/>
      <c r="AJ756" s="370"/>
      <c r="AK756" s="370"/>
      <c r="AL756" s="370"/>
      <c r="AM756" s="370"/>
      <c r="AN756" s="370"/>
      <c r="AO756" s="370"/>
      <c r="AP756" s="370"/>
      <c r="AQ756" s="370"/>
    </row>
    <row r="757">
      <c r="A757" s="370"/>
      <c r="B757" s="428"/>
      <c r="C757" s="428"/>
      <c r="D757" s="353"/>
      <c r="E757" s="353"/>
      <c r="F757" s="353"/>
      <c r="G757" s="375"/>
      <c r="H757" s="375"/>
      <c r="I757" s="375"/>
      <c r="J757" s="375"/>
      <c r="K757" s="375"/>
      <c r="L757" s="375"/>
      <c r="M757" s="375"/>
      <c r="N757" s="375"/>
      <c r="O757" s="375"/>
      <c r="P757" s="375"/>
      <c r="Q757" s="375"/>
      <c r="R757" s="375"/>
      <c r="S757" s="375"/>
      <c r="T757" s="375"/>
      <c r="U757" s="375"/>
      <c r="V757" s="375"/>
      <c r="W757" s="375"/>
      <c r="X757" s="375"/>
      <c r="Y757" s="375"/>
      <c r="Z757" s="375"/>
      <c r="AA757" s="375"/>
      <c r="AB757" s="370"/>
      <c r="AC757" s="370"/>
      <c r="AD757" s="370"/>
      <c r="AE757" s="370"/>
      <c r="AF757" s="370"/>
      <c r="AG757" s="370"/>
      <c r="AH757" s="370"/>
      <c r="AI757" s="370"/>
      <c r="AJ757" s="370"/>
      <c r="AK757" s="370"/>
      <c r="AL757" s="370"/>
      <c r="AM757" s="370"/>
      <c r="AN757" s="370"/>
      <c r="AO757" s="370"/>
      <c r="AP757" s="370"/>
      <c r="AQ757" s="370"/>
    </row>
    <row r="758">
      <c r="A758" s="370"/>
      <c r="B758" s="428"/>
      <c r="C758" s="428"/>
      <c r="D758" s="353"/>
      <c r="E758" s="353"/>
      <c r="F758" s="353"/>
      <c r="G758" s="375"/>
      <c r="H758" s="375"/>
      <c r="I758" s="375"/>
      <c r="J758" s="375"/>
      <c r="K758" s="375"/>
      <c r="L758" s="375"/>
      <c r="M758" s="375"/>
      <c r="N758" s="375"/>
      <c r="O758" s="375"/>
      <c r="P758" s="375"/>
      <c r="Q758" s="375"/>
      <c r="R758" s="375"/>
      <c r="S758" s="375"/>
      <c r="T758" s="375"/>
      <c r="U758" s="375"/>
      <c r="V758" s="375"/>
      <c r="W758" s="375"/>
      <c r="X758" s="375"/>
      <c r="Y758" s="375"/>
      <c r="Z758" s="375"/>
      <c r="AA758" s="375"/>
      <c r="AB758" s="370"/>
      <c r="AC758" s="370"/>
      <c r="AD758" s="370"/>
      <c r="AE758" s="370"/>
      <c r="AF758" s="370"/>
      <c r="AG758" s="370"/>
      <c r="AH758" s="370"/>
      <c r="AI758" s="370"/>
      <c r="AJ758" s="370"/>
      <c r="AK758" s="370"/>
      <c r="AL758" s="370"/>
      <c r="AM758" s="370"/>
      <c r="AN758" s="370"/>
      <c r="AO758" s="370"/>
      <c r="AP758" s="370"/>
      <c r="AQ758" s="370"/>
    </row>
    <row r="759">
      <c r="A759" s="370"/>
      <c r="B759" s="428"/>
      <c r="C759" s="428"/>
      <c r="D759" s="353"/>
      <c r="E759" s="353"/>
      <c r="F759" s="353"/>
      <c r="G759" s="375"/>
      <c r="H759" s="375"/>
      <c r="I759" s="375"/>
      <c r="J759" s="375"/>
      <c r="K759" s="375"/>
      <c r="L759" s="375"/>
      <c r="M759" s="375"/>
      <c r="N759" s="375"/>
      <c r="O759" s="375"/>
      <c r="P759" s="375"/>
      <c r="Q759" s="375"/>
      <c r="R759" s="375"/>
      <c r="S759" s="375"/>
      <c r="T759" s="375"/>
      <c r="U759" s="375"/>
      <c r="V759" s="375"/>
      <c r="W759" s="375"/>
      <c r="X759" s="375"/>
      <c r="Y759" s="375"/>
      <c r="Z759" s="375"/>
      <c r="AA759" s="375"/>
      <c r="AB759" s="370"/>
      <c r="AC759" s="370"/>
      <c r="AD759" s="370"/>
      <c r="AE759" s="370"/>
      <c r="AF759" s="370"/>
      <c r="AG759" s="370"/>
      <c r="AH759" s="370"/>
      <c r="AI759" s="370"/>
      <c r="AJ759" s="370"/>
      <c r="AK759" s="370"/>
      <c r="AL759" s="370"/>
      <c r="AM759" s="370"/>
      <c r="AN759" s="370"/>
      <c r="AO759" s="370"/>
      <c r="AP759" s="370"/>
      <c r="AQ759" s="370"/>
    </row>
    <row r="760">
      <c r="A760" s="370"/>
      <c r="B760" s="428"/>
      <c r="C760" s="428"/>
      <c r="D760" s="353"/>
      <c r="E760" s="353"/>
      <c r="F760" s="353"/>
      <c r="G760" s="375"/>
      <c r="H760" s="375"/>
      <c r="I760" s="375"/>
      <c r="J760" s="375"/>
      <c r="K760" s="375"/>
      <c r="L760" s="375"/>
      <c r="M760" s="375"/>
      <c r="N760" s="375"/>
      <c r="O760" s="375"/>
      <c r="P760" s="375"/>
      <c r="Q760" s="375"/>
      <c r="R760" s="375"/>
      <c r="S760" s="375"/>
      <c r="T760" s="375"/>
      <c r="U760" s="375"/>
      <c r="V760" s="375"/>
      <c r="W760" s="375"/>
      <c r="X760" s="375"/>
      <c r="Y760" s="375"/>
      <c r="Z760" s="375"/>
      <c r="AA760" s="375"/>
      <c r="AB760" s="370"/>
      <c r="AC760" s="370"/>
      <c r="AD760" s="370"/>
      <c r="AE760" s="370"/>
      <c r="AF760" s="370"/>
      <c r="AG760" s="370"/>
      <c r="AH760" s="370"/>
      <c r="AI760" s="370"/>
      <c r="AJ760" s="370"/>
      <c r="AK760" s="370"/>
      <c r="AL760" s="370"/>
      <c r="AM760" s="370"/>
      <c r="AN760" s="370"/>
      <c r="AO760" s="370"/>
      <c r="AP760" s="370"/>
      <c r="AQ760" s="370"/>
    </row>
    <row r="761">
      <c r="A761" s="370"/>
      <c r="B761" s="428"/>
      <c r="C761" s="428"/>
      <c r="D761" s="353"/>
      <c r="E761" s="353"/>
      <c r="F761" s="353"/>
      <c r="G761" s="375"/>
      <c r="H761" s="375"/>
      <c r="I761" s="375"/>
      <c r="J761" s="375"/>
      <c r="K761" s="375"/>
      <c r="L761" s="375"/>
      <c r="M761" s="375"/>
      <c r="N761" s="375"/>
      <c r="O761" s="375"/>
      <c r="P761" s="375"/>
      <c r="Q761" s="375"/>
      <c r="R761" s="375"/>
      <c r="S761" s="375"/>
      <c r="T761" s="375"/>
      <c r="U761" s="375"/>
      <c r="V761" s="375"/>
      <c r="W761" s="375"/>
      <c r="X761" s="375"/>
      <c r="Y761" s="375"/>
      <c r="Z761" s="375"/>
      <c r="AA761" s="375"/>
      <c r="AB761" s="370"/>
      <c r="AC761" s="370"/>
      <c r="AD761" s="370"/>
      <c r="AE761" s="370"/>
      <c r="AF761" s="370"/>
      <c r="AG761" s="370"/>
      <c r="AH761" s="370"/>
      <c r="AI761" s="370"/>
      <c r="AJ761" s="370"/>
      <c r="AK761" s="370"/>
      <c r="AL761" s="370"/>
      <c r="AM761" s="370"/>
      <c r="AN761" s="370"/>
      <c r="AO761" s="370"/>
      <c r="AP761" s="370"/>
      <c r="AQ761" s="370"/>
    </row>
    <row r="762">
      <c r="A762" s="370"/>
      <c r="B762" s="428"/>
      <c r="C762" s="428"/>
      <c r="D762" s="353"/>
      <c r="E762" s="353"/>
      <c r="F762" s="353"/>
      <c r="G762" s="375"/>
      <c r="H762" s="375"/>
      <c r="I762" s="375"/>
      <c r="J762" s="375"/>
      <c r="K762" s="375"/>
      <c r="L762" s="375"/>
      <c r="M762" s="375"/>
      <c r="N762" s="375"/>
      <c r="O762" s="375"/>
      <c r="P762" s="375"/>
      <c r="Q762" s="375"/>
      <c r="R762" s="375"/>
      <c r="S762" s="375"/>
      <c r="T762" s="375"/>
      <c r="U762" s="375"/>
      <c r="V762" s="375"/>
      <c r="W762" s="375"/>
      <c r="X762" s="375"/>
      <c r="Y762" s="375"/>
      <c r="Z762" s="375"/>
      <c r="AA762" s="375"/>
      <c r="AB762" s="370"/>
      <c r="AC762" s="370"/>
      <c r="AD762" s="370"/>
      <c r="AE762" s="370"/>
      <c r="AF762" s="370"/>
      <c r="AG762" s="370"/>
      <c r="AH762" s="370"/>
      <c r="AI762" s="370"/>
      <c r="AJ762" s="370"/>
      <c r="AK762" s="370"/>
      <c r="AL762" s="370"/>
      <c r="AM762" s="370"/>
      <c r="AN762" s="370"/>
      <c r="AO762" s="370"/>
      <c r="AP762" s="370"/>
      <c r="AQ762" s="370"/>
    </row>
    <row r="763">
      <c r="A763" s="370"/>
      <c r="B763" s="428"/>
      <c r="C763" s="428"/>
      <c r="D763" s="353"/>
      <c r="E763" s="353"/>
      <c r="F763" s="353"/>
      <c r="G763" s="375"/>
      <c r="H763" s="375"/>
      <c r="I763" s="375"/>
      <c r="J763" s="375"/>
      <c r="K763" s="375"/>
      <c r="L763" s="375"/>
      <c r="M763" s="375"/>
      <c r="N763" s="375"/>
      <c r="O763" s="375"/>
      <c r="P763" s="375"/>
      <c r="Q763" s="375"/>
      <c r="R763" s="375"/>
      <c r="S763" s="375"/>
      <c r="T763" s="375"/>
      <c r="U763" s="375"/>
      <c r="V763" s="375"/>
      <c r="W763" s="375"/>
      <c r="X763" s="375"/>
      <c r="Y763" s="375"/>
      <c r="Z763" s="375"/>
      <c r="AA763" s="375"/>
      <c r="AB763" s="370"/>
      <c r="AC763" s="370"/>
      <c r="AD763" s="370"/>
      <c r="AE763" s="370"/>
      <c r="AF763" s="370"/>
      <c r="AG763" s="370"/>
      <c r="AH763" s="370"/>
      <c r="AI763" s="370"/>
      <c r="AJ763" s="370"/>
      <c r="AK763" s="370"/>
      <c r="AL763" s="370"/>
      <c r="AM763" s="370"/>
      <c r="AN763" s="370"/>
      <c r="AO763" s="370"/>
      <c r="AP763" s="370"/>
      <c r="AQ763" s="370"/>
    </row>
    <row r="764">
      <c r="A764" s="370"/>
      <c r="B764" s="428"/>
      <c r="C764" s="428"/>
      <c r="D764" s="353"/>
      <c r="E764" s="353"/>
      <c r="F764" s="353"/>
      <c r="G764" s="375"/>
      <c r="H764" s="375"/>
      <c r="I764" s="375"/>
      <c r="J764" s="375"/>
      <c r="K764" s="375"/>
      <c r="L764" s="375"/>
      <c r="M764" s="375"/>
      <c r="N764" s="375"/>
      <c r="O764" s="375"/>
      <c r="P764" s="375"/>
      <c r="Q764" s="375"/>
      <c r="R764" s="375"/>
      <c r="S764" s="375"/>
      <c r="T764" s="375"/>
      <c r="U764" s="375"/>
      <c r="V764" s="375"/>
      <c r="W764" s="375"/>
      <c r="X764" s="375"/>
      <c r="Y764" s="375"/>
      <c r="Z764" s="375"/>
      <c r="AA764" s="375"/>
      <c r="AB764" s="370"/>
      <c r="AC764" s="370"/>
      <c r="AD764" s="370"/>
      <c r="AE764" s="370"/>
      <c r="AF764" s="370"/>
      <c r="AG764" s="370"/>
      <c r="AH764" s="370"/>
      <c r="AI764" s="370"/>
      <c r="AJ764" s="370"/>
      <c r="AK764" s="370"/>
      <c r="AL764" s="370"/>
      <c r="AM764" s="370"/>
      <c r="AN764" s="370"/>
      <c r="AO764" s="370"/>
      <c r="AP764" s="370"/>
      <c r="AQ764" s="370"/>
    </row>
    <row r="765">
      <c r="A765" s="370"/>
      <c r="B765" s="428"/>
      <c r="C765" s="428"/>
      <c r="D765" s="353"/>
      <c r="E765" s="353"/>
      <c r="F765" s="353"/>
      <c r="G765" s="375"/>
      <c r="H765" s="375"/>
      <c r="I765" s="375"/>
      <c r="J765" s="375"/>
      <c r="K765" s="375"/>
      <c r="L765" s="375"/>
      <c r="M765" s="375"/>
      <c r="N765" s="375"/>
      <c r="O765" s="375"/>
      <c r="P765" s="375"/>
      <c r="Q765" s="375"/>
      <c r="R765" s="375"/>
      <c r="S765" s="375"/>
      <c r="T765" s="375"/>
      <c r="U765" s="375"/>
      <c r="V765" s="375"/>
      <c r="W765" s="375"/>
      <c r="X765" s="375"/>
      <c r="Y765" s="375"/>
      <c r="Z765" s="375"/>
      <c r="AA765" s="375"/>
      <c r="AB765" s="370"/>
      <c r="AC765" s="370"/>
      <c r="AD765" s="370"/>
      <c r="AE765" s="370"/>
      <c r="AF765" s="370"/>
      <c r="AG765" s="370"/>
      <c r="AH765" s="370"/>
      <c r="AI765" s="370"/>
      <c r="AJ765" s="370"/>
      <c r="AK765" s="370"/>
      <c r="AL765" s="370"/>
      <c r="AM765" s="370"/>
      <c r="AN765" s="370"/>
      <c r="AO765" s="370"/>
      <c r="AP765" s="370"/>
      <c r="AQ765" s="370"/>
    </row>
    <row r="766">
      <c r="A766" s="370"/>
      <c r="B766" s="428"/>
      <c r="C766" s="428"/>
      <c r="D766" s="353"/>
      <c r="E766" s="353"/>
      <c r="F766" s="353"/>
      <c r="G766" s="375"/>
      <c r="H766" s="375"/>
      <c r="I766" s="375"/>
      <c r="J766" s="375"/>
      <c r="K766" s="375"/>
      <c r="L766" s="375"/>
      <c r="M766" s="375"/>
      <c r="N766" s="375"/>
      <c r="O766" s="375"/>
      <c r="P766" s="375"/>
      <c r="Q766" s="375"/>
      <c r="R766" s="375"/>
      <c r="S766" s="375"/>
      <c r="T766" s="375"/>
      <c r="U766" s="375"/>
      <c r="V766" s="375"/>
      <c r="W766" s="375"/>
      <c r="X766" s="375"/>
      <c r="Y766" s="375"/>
      <c r="Z766" s="375"/>
      <c r="AA766" s="375"/>
      <c r="AB766" s="370"/>
      <c r="AC766" s="370"/>
      <c r="AD766" s="370"/>
      <c r="AE766" s="370"/>
      <c r="AF766" s="370"/>
      <c r="AG766" s="370"/>
      <c r="AH766" s="370"/>
      <c r="AI766" s="370"/>
      <c r="AJ766" s="370"/>
      <c r="AK766" s="370"/>
      <c r="AL766" s="370"/>
      <c r="AM766" s="370"/>
      <c r="AN766" s="370"/>
      <c r="AO766" s="370"/>
      <c r="AP766" s="370"/>
      <c r="AQ766" s="370"/>
    </row>
    <row r="767">
      <c r="A767" s="370"/>
      <c r="B767" s="428"/>
      <c r="C767" s="428"/>
      <c r="D767" s="353"/>
      <c r="E767" s="353"/>
      <c r="F767" s="353"/>
      <c r="G767" s="375"/>
      <c r="H767" s="375"/>
      <c r="I767" s="375"/>
      <c r="J767" s="375"/>
      <c r="K767" s="375"/>
      <c r="L767" s="375"/>
      <c r="M767" s="375"/>
      <c r="N767" s="375"/>
      <c r="O767" s="375"/>
      <c r="P767" s="375"/>
      <c r="Q767" s="375"/>
      <c r="R767" s="375"/>
      <c r="S767" s="375"/>
      <c r="T767" s="375"/>
      <c r="U767" s="375"/>
      <c r="V767" s="375"/>
      <c r="W767" s="375"/>
      <c r="X767" s="375"/>
      <c r="Y767" s="375"/>
      <c r="Z767" s="375"/>
      <c r="AA767" s="375"/>
      <c r="AB767" s="370"/>
      <c r="AC767" s="370"/>
      <c r="AD767" s="370"/>
      <c r="AE767" s="370"/>
      <c r="AF767" s="370"/>
      <c r="AG767" s="370"/>
      <c r="AH767" s="370"/>
      <c r="AI767" s="370"/>
      <c r="AJ767" s="370"/>
      <c r="AK767" s="370"/>
      <c r="AL767" s="370"/>
      <c r="AM767" s="370"/>
      <c r="AN767" s="370"/>
      <c r="AO767" s="370"/>
      <c r="AP767" s="370"/>
      <c r="AQ767" s="370"/>
    </row>
    <row r="768">
      <c r="A768" s="370"/>
      <c r="B768" s="428"/>
      <c r="C768" s="428"/>
      <c r="D768" s="353"/>
      <c r="E768" s="353"/>
      <c r="F768" s="353"/>
      <c r="G768" s="375"/>
      <c r="H768" s="375"/>
      <c r="I768" s="375"/>
      <c r="J768" s="375"/>
      <c r="K768" s="375"/>
      <c r="L768" s="375"/>
      <c r="M768" s="375"/>
      <c r="N768" s="375"/>
      <c r="O768" s="375"/>
      <c r="P768" s="375"/>
      <c r="Q768" s="375"/>
      <c r="R768" s="375"/>
      <c r="S768" s="375"/>
      <c r="T768" s="375"/>
      <c r="U768" s="375"/>
      <c r="V768" s="375"/>
      <c r="W768" s="375"/>
      <c r="X768" s="375"/>
      <c r="Y768" s="375"/>
      <c r="Z768" s="375"/>
      <c r="AA768" s="375"/>
      <c r="AB768" s="370"/>
      <c r="AC768" s="370"/>
      <c r="AD768" s="370"/>
      <c r="AE768" s="370"/>
      <c r="AF768" s="370"/>
      <c r="AG768" s="370"/>
      <c r="AH768" s="370"/>
      <c r="AI768" s="370"/>
      <c r="AJ768" s="370"/>
      <c r="AK768" s="370"/>
      <c r="AL768" s="370"/>
      <c r="AM768" s="370"/>
      <c r="AN768" s="370"/>
      <c r="AO768" s="370"/>
      <c r="AP768" s="370"/>
      <c r="AQ768" s="370"/>
    </row>
    <row r="769">
      <c r="A769" s="370"/>
      <c r="B769" s="428"/>
      <c r="C769" s="428"/>
      <c r="D769" s="353"/>
      <c r="E769" s="353"/>
      <c r="F769" s="353"/>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0"/>
      <c r="AC769" s="370"/>
      <c r="AD769" s="370"/>
      <c r="AE769" s="370"/>
      <c r="AF769" s="370"/>
      <c r="AG769" s="370"/>
      <c r="AH769" s="370"/>
      <c r="AI769" s="370"/>
      <c r="AJ769" s="370"/>
      <c r="AK769" s="370"/>
      <c r="AL769" s="370"/>
      <c r="AM769" s="370"/>
      <c r="AN769" s="370"/>
      <c r="AO769" s="370"/>
      <c r="AP769" s="370"/>
      <c r="AQ769" s="370"/>
    </row>
    <row r="770">
      <c r="A770" s="370"/>
      <c r="B770" s="428"/>
      <c r="C770" s="428"/>
      <c r="D770" s="353"/>
      <c r="E770" s="353"/>
      <c r="F770" s="353"/>
      <c r="G770" s="375"/>
      <c r="H770" s="375"/>
      <c r="I770" s="375"/>
      <c r="J770" s="375"/>
      <c r="K770" s="375"/>
      <c r="L770" s="375"/>
      <c r="M770" s="375"/>
      <c r="N770" s="375"/>
      <c r="O770" s="375"/>
      <c r="P770" s="375"/>
      <c r="Q770" s="375"/>
      <c r="R770" s="375"/>
      <c r="S770" s="375"/>
      <c r="T770" s="375"/>
      <c r="U770" s="375"/>
      <c r="V770" s="375"/>
      <c r="W770" s="375"/>
      <c r="X770" s="375"/>
      <c r="Y770" s="375"/>
      <c r="Z770" s="375"/>
      <c r="AA770" s="375"/>
      <c r="AB770" s="370"/>
      <c r="AC770" s="370"/>
      <c r="AD770" s="370"/>
      <c r="AE770" s="370"/>
      <c r="AF770" s="370"/>
      <c r="AG770" s="370"/>
      <c r="AH770" s="370"/>
      <c r="AI770" s="370"/>
      <c r="AJ770" s="370"/>
      <c r="AK770" s="370"/>
      <c r="AL770" s="370"/>
      <c r="AM770" s="370"/>
      <c r="AN770" s="370"/>
      <c r="AO770" s="370"/>
      <c r="AP770" s="370"/>
      <c r="AQ770" s="370"/>
    </row>
    <row r="771">
      <c r="A771" s="370"/>
      <c r="B771" s="428"/>
      <c r="C771" s="428"/>
      <c r="D771" s="353"/>
      <c r="E771" s="353"/>
      <c r="F771" s="353"/>
      <c r="G771" s="375"/>
      <c r="H771" s="375"/>
      <c r="I771" s="375"/>
      <c r="J771" s="375"/>
      <c r="K771" s="375"/>
      <c r="L771" s="375"/>
      <c r="M771" s="375"/>
      <c r="N771" s="375"/>
      <c r="O771" s="375"/>
      <c r="P771" s="375"/>
      <c r="Q771" s="375"/>
      <c r="R771" s="375"/>
      <c r="S771" s="375"/>
      <c r="T771" s="375"/>
      <c r="U771" s="375"/>
      <c r="V771" s="375"/>
      <c r="W771" s="375"/>
      <c r="X771" s="375"/>
      <c r="Y771" s="375"/>
      <c r="Z771" s="375"/>
      <c r="AA771" s="375"/>
      <c r="AB771" s="370"/>
      <c r="AC771" s="370"/>
      <c r="AD771" s="370"/>
      <c r="AE771" s="370"/>
      <c r="AF771" s="370"/>
      <c r="AG771" s="370"/>
      <c r="AH771" s="370"/>
      <c r="AI771" s="370"/>
      <c r="AJ771" s="370"/>
      <c r="AK771" s="370"/>
      <c r="AL771" s="370"/>
      <c r="AM771" s="370"/>
      <c r="AN771" s="370"/>
      <c r="AO771" s="370"/>
      <c r="AP771" s="370"/>
      <c r="AQ771" s="370"/>
    </row>
    <row r="772">
      <c r="A772" s="370"/>
      <c r="B772" s="428"/>
      <c r="C772" s="428"/>
      <c r="D772" s="353"/>
      <c r="E772" s="353"/>
      <c r="F772" s="353"/>
      <c r="G772" s="375"/>
      <c r="H772" s="375"/>
      <c r="I772" s="375"/>
      <c r="J772" s="375"/>
      <c r="K772" s="375"/>
      <c r="L772" s="375"/>
      <c r="M772" s="375"/>
      <c r="N772" s="375"/>
      <c r="O772" s="375"/>
      <c r="P772" s="375"/>
      <c r="Q772" s="375"/>
      <c r="R772" s="375"/>
      <c r="S772" s="375"/>
      <c r="T772" s="375"/>
      <c r="U772" s="375"/>
      <c r="V772" s="375"/>
      <c r="W772" s="375"/>
      <c r="X772" s="375"/>
      <c r="Y772" s="375"/>
      <c r="Z772" s="375"/>
      <c r="AA772" s="375"/>
      <c r="AB772" s="370"/>
      <c r="AC772" s="370"/>
      <c r="AD772" s="370"/>
      <c r="AE772" s="370"/>
      <c r="AF772" s="370"/>
      <c r="AG772" s="370"/>
      <c r="AH772" s="370"/>
      <c r="AI772" s="370"/>
      <c r="AJ772" s="370"/>
      <c r="AK772" s="370"/>
      <c r="AL772" s="370"/>
      <c r="AM772" s="370"/>
      <c r="AN772" s="370"/>
      <c r="AO772" s="370"/>
      <c r="AP772" s="370"/>
      <c r="AQ772" s="370"/>
    </row>
    <row r="773">
      <c r="A773" s="370"/>
      <c r="B773" s="428"/>
      <c r="C773" s="428"/>
      <c r="D773" s="353"/>
      <c r="E773" s="353"/>
      <c r="F773" s="353"/>
      <c r="G773" s="375"/>
      <c r="H773" s="375"/>
      <c r="I773" s="375"/>
      <c r="J773" s="375"/>
      <c r="K773" s="375"/>
      <c r="L773" s="375"/>
      <c r="M773" s="375"/>
      <c r="N773" s="375"/>
      <c r="O773" s="375"/>
      <c r="P773" s="375"/>
      <c r="Q773" s="375"/>
      <c r="R773" s="375"/>
      <c r="S773" s="375"/>
      <c r="T773" s="375"/>
      <c r="U773" s="375"/>
      <c r="V773" s="375"/>
      <c r="W773" s="375"/>
      <c r="X773" s="375"/>
      <c r="Y773" s="375"/>
      <c r="Z773" s="375"/>
      <c r="AA773" s="375"/>
      <c r="AB773" s="370"/>
      <c r="AC773" s="370"/>
      <c r="AD773" s="370"/>
      <c r="AE773" s="370"/>
      <c r="AF773" s="370"/>
      <c r="AG773" s="370"/>
      <c r="AH773" s="370"/>
      <c r="AI773" s="370"/>
      <c r="AJ773" s="370"/>
      <c r="AK773" s="370"/>
      <c r="AL773" s="370"/>
      <c r="AM773" s="370"/>
      <c r="AN773" s="370"/>
      <c r="AO773" s="370"/>
      <c r="AP773" s="370"/>
      <c r="AQ773" s="370"/>
    </row>
    <row r="774">
      <c r="A774" s="370"/>
      <c r="B774" s="428"/>
      <c r="C774" s="428"/>
      <c r="D774" s="353"/>
      <c r="E774" s="353"/>
      <c r="F774" s="353"/>
      <c r="G774" s="375"/>
      <c r="H774" s="375"/>
      <c r="I774" s="375"/>
      <c r="J774" s="375"/>
      <c r="K774" s="375"/>
      <c r="L774" s="375"/>
      <c r="M774" s="375"/>
      <c r="N774" s="375"/>
      <c r="O774" s="375"/>
      <c r="P774" s="375"/>
      <c r="Q774" s="375"/>
      <c r="R774" s="375"/>
      <c r="S774" s="375"/>
      <c r="T774" s="375"/>
      <c r="U774" s="375"/>
      <c r="V774" s="375"/>
      <c r="W774" s="375"/>
      <c r="X774" s="375"/>
      <c r="Y774" s="375"/>
      <c r="Z774" s="375"/>
      <c r="AA774" s="375"/>
      <c r="AB774" s="370"/>
      <c r="AC774" s="370"/>
      <c r="AD774" s="370"/>
      <c r="AE774" s="370"/>
      <c r="AF774" s="370"/>
      <c r="AG774" s="370"/>
      <c r="AH774" s="370"/>
      <c r="AI774" s="370"/>
      <c r="AJ774" s="370"/>
      <c r="AK774" s="370"/>
      <c r="AL774" s="370"/>
      <c r="AM774" s="370"/>
      <c r="AN774" s="370"/>
      <c r="AO774" s="370"/>
      <c r="AP774" s="370"/>
      <c r="AQ774" s="370"/>
    </row>
    <row r="775">
      <c r="A775" s="370"/>
      <c r="B775" s="428"/>
      <c r="C775" s="428"/>
      <c r="D775" s="353"/>
      <c r="E775" s="353"/>
      <c r="F775" s="353"/>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0"/>
      <c r="AC775" s="370"/>
      <c r="AD775" s="370"/>
      <c r="AE775" s="370"/>
      <c r="AF775" s="370"/>
      <c r="AG775" s="370"/>
      <c r="AH775" s="370"/>
      <c r="AI775" s="370"/>
      <c r="AJ775" s="370"/>
      <c r="AK775" s="370"/>
      <c r="AL775" s="370"/>
      <c r="AM775" s="370"/>
      <c r="AN775" s="370"/>
      <c r="AO775" s="370"/>
      <c r="AP775" s="370"/>
      <c r="AQ775" s="370"/>
    </row>
    <row r="776">
      <c r="A776" s="370"/>
      <c r="B776" s="428"/>
      <c r="C776" s="428"/>
      <c r="D776" s="353"/>
      <c r="E776" s="353"/>
      <c r="F776" s="353"/>
      <c r="G776" s="375"/>
      <c r="H776" s="375"/>
      <c r="I776" s="375"/>
      <c r="J776" s="375"/>
      <c r="K776" s="375"/>
      <c r="L776" s="375"/>
      <c r="M776" s="375"/>
      <c r="N776" s="375"/>
      <c r="O776" s="375"/>
      <c r="P776" s="375"/>
      <c r="Q776" s="375"/>
      <c r="R776" s="375"/>
      <c r="S776" s="375"/>
      <c r="T776" s="375"/>
      <c r="U776" s="375"/>
      <c r="V776" s="375"/>
      <c r="W776" s="375"/>
      <c r="X776" s="375"/>
      <c r="Y776" s="375"/>
      <c r="Z776" s="375"/>
      <c r="AA776" s="375"/>
      <c r="AB776" s="370"/>
      <c r="AC776" s="370"/>
      <c r="AD776" s="370"/>
      <c r="AE776" s="370"/>
      <c r="AF776" s="370"/>
      <c r="AG776" s="370"/>
      <c r="AH776" s="370"/>
      <c r="AI776" s="370"/>
      <c r="AJ776" s="370"/>
      <c r="AK776" s="370"/>
      <c r="AL776" s="370"/>
      <c r="AM776" s="370"/>
      <c r="AN776" s="370"/>
      <c r="AO776" s="370"/>
      <c r="AP776" s="370"/>
      <c r="AQ776" s="370"/>
    </row>
    <row r="777">
      <c r="A777" s="370"/>
      <c r="B777" s="428"/>
      <c r="C777" s="428"/>
      <c r="D777" s="353"/>
      <c r="E777" s="353"/>
      <c r="F777" s="353"/>
      <c r="G777" s="375"/>
      <c r="H777" s="375"/>
      <c r="I777" s="375"/>
      <c r="J777" s="375"/>
      <c r="K777" s="375"/>
      <c r="L777" s="375"/>
      <c r="M777" s="375"/>
      <c r="N777" s="375"/>
      <c r="O777" s="375"/>
      <c r="P777" s="375"/>
      <c r="Q777" s="375"/>
      <c r="R777" s="375"/>
      <c r="S777" s="375"/>
      <c r="T777" s="375"/>
      <c r="U777" s="375"/>
      <c r="V777" s="375"/>
      <c r="W777" s="375"/>
      <c r="X777" s="375"/>
      <c r="Y777" s="375"/>
      <c r="Z777" s="375"/>
      <c r="AA777" s="375"/>
      <c r="AB777" s="370"/>
      <c r="AC777" s="370"/>
      <c r="AD777" s="370"/>
      <c r="AE777" s="370"/>
      <c r="AF777" s="370"/>
      <c r="AG777" s="370"/>
      <c r="AH777" s="370"/>
      <c r="AI777" s="370"/>
      <c r="AJ777" s="370"/>
      <c r="AK777" s="370"/>
      <c r="AL777" s="370"/>
      <c r="AM777" s="370"/>
      <c r="AN777" s="370"/>
      <c r="AO777" s="370"/>
      <c r="AP777" s="370"/>
      <c r="AQ777" s="370"/>
    </row>
    <row r="778">
      <c r="A778" s="370"/>
      <c r="B778" s="428"/>
      <c r="C778" s="428"/>
      <c r="D778" s="353"/>
      <c r="E778" s="353"/>
      <c r="F778" s="353"/>
      <c r="G778" s="375"/>
      <c r="H778" s="375"/>
      <c r="I778" s="375"/>
      <c r="J778" s="375"/>
      <c r="K778" s="375"/>
      <c r="L778" s="375"/>
      <c r="M778" s="375"/>
      <c r="N778" s="375"/>
      <c r="O778" s="375"/>
      <c r="P778" s="375"/>
      <c r="Q778" s="375"/>
      <c r="R778" s="375"/>
      <c r="S778" s="375"/>
      <c r="T778" s="375"/>
      <c r="U778" s="375"/>
      <c r="V778" s="375"/>
      <c r="W778" s="375"/>
      <c r="X778" s="375"/>
      <c r="Y778" s="375"/>
      <c r="Z778" s="375"/>
      <c r="AA778" s="375"/>
      <c r="AB778" s="370"/>
      <c r="AC778" s="370"/>
      <c r="AD778" s="370"/>
      <c r="AE778" s="370"/>
      <c r="AF778" s="370"/>
      <c r="AG778" s="370"/>
      <c r="AH778" s="370"/>
      <c r="AI778" s="370"/>
      <c r="AJ778" s="370"/>
      <c r="AK778" s="370"/>
      <c r="AL778" s="370"/>
      <c r="AM778" s="370"/>
      <c r="AN778" s="370"/>
      <c r="AO778" s="370"/>
      <c r="AP778" s="370"/>
      <c r="AQ778" s="370"/>
    </row>
    <row r="779">
      <c r="A779" s="370"/>
      <c r="B779" s="428"/>
      <c r="C779" s="428"/>
      <c r="D779" s="353"/>
      <c r="E779" s="353"/>
      <c r="F779" s="353"/>
      <c r="G779" s="375"/>
      <c r="H779" s="375"/>
      <c r="I779" s="375"/>
      <c r="J779" s="375"/>
      <c r="K779" s="375"/>
      <c r="L779" s="375"/>
      <c r="M779" s="375"/>
      <c r="N779" s="375"/>
      <c r="O779" s="375"/>
      <c r="P779" s="375"/>
      <c r="Q779" s="375"/>
      <c r="R779" s="375"/>
      <c r="S779" s="375"/>
      <c r="T779" s="375"/>
      <c r="U779" s="375"/>
      <c r="V779" s="375"/>
      <c r="W779" s="375"/>
      <c r="X779" s="375"/>
      <c r="Y779" s="375"/>
      <c r="Z779" s="375"/>
      <c r="AA779" s="375"/>
      <c r="AB779" s="370"/>
      <c r="AC779" s="370"/>
      <c r="AD779" s="370"/>
      <c r="AE779" s="370"/>
      <c r="AF779" s="370"/>
      <c r="AG779" s="370"/>
      <c r="AH779" s="370"/>
      <c r="AI779" s="370"/>
      <c r="AJ779" s="370"/>
      <c r="AK779" s="370"/>
      <c r="AL779" s="370"/>
      <c r="AM779" s="370"/>
      <c r="AN779" s="370"/>
      <c r="AO779" s="370"/>
      <c r="AP779" s="370"/>
      <c r="AQ779" s="370"/>
    </row>
    <row r="780">
      <c r="A780" s="370"/>
      <c r="B780" s="428"/>
      <c r="C780" s="428"/>
      <c r="D780" s="353"/>
      <c r="E780" s="353"/>
      <c r="F780" s="353"/>
      <c r="G780" s="375"/>
      <c r="H780" s="375"/>
      <c r="I780" s="375"/>
      <c r="J780" s="375"/>
      <c r="K780" s="375"/>
      <c r="L780" s="375"/>
      <c r="M780" s="375"/>
      <c r="N780" s="375"/>
      <c r="O780" s="375"/>
      <c r="P780" s="375"/>
      <c r="Q780" s="375"/>
      <c r="R780" s="375"/>
      <c r="S780" s="375"/>
      <c r="T780" s="375"/>
      <c r="U780" s="375"/>
      <c r="V780" s="375"/>
      <c r="W780" s="375"/>
      <c r="X780" s="375"/>
      <c r="Y780" s="375"/>
      <c r="Z780" s="375"/>
      <c r="AA780" s="375"/>
      <c r="AB780" s="370"/>
      <c r="AC780" s="370"/>
      <c r="AD780" s="370"/>
      <c r="AE780" s="370"/>
      <c r="AF780" s="370"/>
      <c r="AG780" s="370"/>
      <c r="AH780" s="370"/>
      <c r="AI780" s="370"/>
      <c r="AJ780" s="370"/>
      <c r="AK780" s="370"/>
      <c r="AL780" s="370"/>
      <c r="AM780" s="370"/>
      <c r="AN780" s="370"/>
      <c r="AO780" s="370"/>
      <c r="AP780" s="370"/>
      <c r="AQ780" s="370"/>
    </row>
    <row r="781">
      <c r="A781" s="370"/>
      <c r="B781" s="428"/>
      <c r="C781" s="428"/>
      <c r="D781" s="353"/>
      <c r="E781" s="353"/>
      <c r="F781" s="353"/>
      <c r="G781" s="375"/>
      <c r="H781" s="375"/>
      <c r="I781" s="375"/>
      <c r="J781" s="375"/>
      <c r="K781" s="375"/>
      <c r="L781" s="375"/>
      <c r="M781" s="375"/>
      <c r="N781" s="375"/>
      <c r="O781" s="375"/>
      <c r="P781" s="375"/>
      <c r="Q781" s="375"/>
      <c r="R781" s="375"/>
      <c r="S781" s="375"/>
      <c r="T781" s="375"/>
      <c r="U781" s="375"/>
      <c r="V781" s="375"/>
      <c r="W781" s="375"/>
      <c r="X781" s="375"/>
      <c r="Y781" s="375"/>
      <c r="Z781" s="375"/>
      <c r="AA781" s="375"/>
      <c r="AB781" s="370"/>
      <c r="AC781" s="370"/>
      <c r="AD781" s="370"/>
      <c r="AE781" s="370"/>
      <c r="AF781" s="370"/>
      <c r="AG781" s="370"/>
      <c r="AH781" s="370"/>
      <c r="AI781" s="370"/>
      <c r="AJ781" s="370"/>
      <c r="AK781" s="370"/>
      <c r="AL781" s="370"/>
      <c r="AM781" s="370"/>
      <c r="AN781" s="370"/>
      <c r="AO781" s="370"/>
      <c r="AP781" s="370"/>
      <c r="AQ781" s="370"/>
    </row>
    <row r="782">
      <c r="A782" s="370"/>
      <c r="B782" s="428"/>
      <c r="C782" s="428"/>
      <c r="D782" s="353"/>
      <c r="E782" s="353"/>
      <c r="F782" s="353"/>
      <c r="G782" s="375"/>
      <c r="H782" s="375"/>
      <c r="I782" s="375"/>
      <c r="J782" s="375"/>
      <c r="K782" s="375"/>
      <c r="L782" s="375"/>
      <c r="M782" s="375"/>
      <c r="N782" s="375"/>
      <c r="O782" s="375"/>
      <c r="P782" s="375"/>
      <c r="Q782" s="375"/>
      <c r="R782" s="375"/>
      <c r="S782" s="375"/>
      <c r="T782" s="375"/>
      <c r="U782" s="375"/>
      <c r="V782" s="375"/>
      <c r="W782" s="375"/>
      <c r="X782" s="375"/>
      <c r="Y782" s="375"/>
      <c r="Z782" s="375"/>
      <c r="AA782" s="375"/>
      <c r="AB782" s="370"/>
      <c r="AC782" s="370"/>
      <c r="AD782" s="370"/>
      <c r="AE782" s="370"/>
      <c r="AF782" s="370"/>
      <c r="AG782" s="370"/>
      <c r="AH782" s="370"/>
      <c r="AI782" s="370"/>
      <c r="AJ782" s="370"/>
      <c r="AK782" s="370"/>
      <c r="AL782" s="370"/>
      <c r="AM782" s="370"/>
      <c r="AN782" s="370"/>
      <c r="AO782" s="370"/>
      <c r="AP782" s="370"/>
      <c r="AQ782" s="370"/>
    </row>
    <row r="783">
      <c r="A783" s="370"/>
      <c r="B783" s="428"/>
      <c r="C783" s="428"/>
      <c r="D783" s="353"/>
      <c r="E783" s="353"/>
      <c r="F783" s="353"/>
      <c r="G783" s="375"/>
      <c r="H783" s="375"/>
      <c r="I783" s="375"/>
      <c r="J783" s="375"/>
      <c r="K783" s="375"/>
      <c r="L783" s="375"/>
      <c r="M783" s="375"/>
      <c r="N783" s="375"/>
      <c r="O783" s="375"/>
      <c r="P783" s="375"/>
      <c r="Q783" s="375"/>
      <c r="R783" s="375"/>
      <c r="S783" s="375"/>
      <c r="T783" s="375"/>
      <c r="U783" s="375"/>
      <c r="V783" s="375"/>
      <c r="W783" s="375"/>
      <c r="X783" s="375"/>
      <c r="Y783" s="375"/>
      <c r="Z783" s="375"/>
      <c r="AA783" s="375"/>
      <c r="AB783" s="370"/>
      <c r="AC783" s="370"/>
      <c r="AD783" s="370"/>
      <c r="AE783" s="370"/>
      <c r="AF783" s="370"/>
      <c r="AG783" s="370"/>
      <c r="AH783" s="370"/>
      <c r="AI783" s="370"/>
      <c r="AJ783" s="370"/>
      <c r="AK783" s="370"/>
      <c r="AL783" s="370"/>
      <c r="AM783" s="370"/>
      <c r="AN783" s="370"/>
      <c r="AO783" s="370"/>
      <c r="AP783" s="370"/>
      <c r="AQ783" s="370"/>
    </row>
    <row r="784">
      <c r="A784" s="370"/>
      <c r="B784" s="428"/>
      <c r="C784" s="428"/>
      <c r="D784" s="353"/>
      <c r="E784" s="353"/>
      <c r="F784" s="353"/>
      <c r="G784" s="375"/>
      <c r="H784" s="375"/>
      <c r="I784" s="375"/>
      <c r="J784" s="375"/>
      <c r="K784" s="375"/>
      <c r="L784" s="375"/>
      <c r="M784" s="375"/>
      <c r="N784" s="375"/>
      <c r="O784" s="375"/>
      <c r="P784" s="375"/>
      <c r="Q784" s="375"/>
      <c r="R784" s="375"/>
      <c r="S784" s="375"/>
      <c r="T784" s="375"/>
      <c r="U784" s="375"/>
      <c r="V784" s="375"/>
      <c r="W784" s="375"/>
      <c r="X784" s="375"/>
      <c r="Y784" s="375"/>
      <c r="Z784" s="375"/>
      <c r="AA784" s="375"/>
      <c r="AB784" s="370"/>
      <c r="AC784" s="370"/>
      <c r="AD784" s="370"/>
      <c r="AE784" s="370"/>
      <c r="AF784" s="370"/>
      <c r="AG784" s="370"/>
      <c r="AH784" s="370"/>
      <c r="AI784" s="370"/>
      <c r="AJ784" s="370"/>
      <c r="AK784" s="370"/>
      <c r="AL784" s="370"/>
      <c r="AM784" s="370"/>
      <c r="AN784" s="370"/>
      <c r="AO784" s="370"/>
      <c r="AP784" s="370"/>
      <c r="AQ784" s="370"/>
    </row>
    <row r="785">
      <c r="A785" s="370"/>
      <c r="B785" s="428"/>
      <c r="C785" s="428"/>
      <c r="D785" s="353"/>
      <c r="E785" s="353"/>
      <c r="F785" s="353"/>
      <c r="G785" s="375"/>
      <c r="H785" s="375"/>
      <c r="I785" s="375"/>
      <c r="J785" s="375"/>
      <c r="K785" s="375"/>
      <c r="L785" s="375"/>
      <c r="M785" s="375"/>
      <c r="N785" s="375"/>
      <c r="O785" s="375"/>
      <c r="P785" s="375"/>
      <c r="Q785" s="375"/>
      <c r="R785" s="375"/>
      <c r="S785" s="375"/>
      <c r="T785" s="375"/>
      <c r="U785" s="375"/>
      <c r="V785" s="375"/>
      <c r="W785" s="375"/>
      <c r="X785" s="375"/>
      <c r="Y785" s="375"/>
      <c r="Z785" s="375"/>
      <c r="AA785" s="375"/>
      <c r="AB785" s="370"/>
      <c r="AC785" s="370"/>
      <c r="AD785" s="370"/>
      <c r="AE785" s="370"/>
      <c r="AF785" s="370"/>
      <c r="AG785" s="370"/>
      <c r="AH785" s="370"/>
      <c r="AI785" s="370"/>
      <c r="AJ785" s="370"/>
      <c r="AK785" s="370"/>
      <c r="AL785" s="370"/>
      <c r="AM785" s="370"/>
      <c r="AN785" s="370"/>
      <c r="AO785" s="370"/>
      <c r="AP785" s="370"/>
      <c r="AQ785" s="370"/>
    </row>
    <row r="786">
      <c r="A786" s="370"/>
      <c r="B786" s="428"/>
      <c r="C786" s="428"/>
      <c r="D786" s="353"/>
      <c r="E786" s="353"/>
      <c r="F786" s="353"/>
      <c r="G786" s="375"/>
      <c r="H786" s="375"/>
      <c r="I786" s="375"/>
      <c r="J786" s="375"/>
      <c r="K786" s="375"/>
      <c r="L786" s="375"/>
      <c r="M786" s="375"/>
      <c r="N786" s="375"/>
      <c r="O786" s="375"/>
      <c r="P786" s="375"/>
      <c r="Q786" s="375"/>
      <c r="R786" s="375"/>
      <c r="S786" s="375"/>
      <c r="T786" s="375"/>
      <c r="U786" s="375"/>
      <c r="V786" s="375"/>
      <c r="W786" s="375"/>
      <c r="X786" s="375"/>
      <c r="Y786" s="375"/>
      <c r="Z786" s="375"/>
      <c r="AA786" s="375"/>
      <c r="AB786" s="370"/>
      <c r="AC786" s="370"/>
      <c r="AD786" s="370"/>
      <c r="AE786" s="370"/>
      <c r="AF786" s="370"/>
      <c r="AG786" s="370"/>
      <c r="AH786" s="370"/>
      <c r="AI786" s="370"/>
      <c r="AJ786" s="370"/>
      <c r="AK786" s="370"/>
      <c r="AL786" s="370"/>
      <c r="AM786" s="370"/>
      <c r="AN786" s="370"/>
      <c r="AO786" s="370"/>
      <c r="AP786" s="370"/>
      <c r="AQ786" s="370"/>
    </row>
    <row r="787">
      <c r="A787" s="370"/>
      <c r="B787" s="428"/>
      <c r="C787" s="428"/>
      <c r="D787" s="353"/>
      <c r="E787" s="353"/>
      <c r="F787" s="353"/>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0"/>
      <c r="AC787" s="370"/>
      <c r="AD787" s="370"/>
      <c r="AE787" s="370"/>
      <c r="AF787" s="370"/>
      <c r="AG787" s="370"/>
      <c r="AH787" s="370"/>
      <c r="AI787" s="370"/>
      <c r="AJ787" s="370"/>
      <c r="AK787" s="370"/>
      <c r="AL787" s="370"/>
      <c r="AM787" s="370"/>
      <c r="AN787" s="370"/>
      <c r="AO787" s="370"/>
      <c r="AP787" s="370"/>
      <c r="AQ787" s="370"/>
    </row>
    <row r="788">
      <c r="A788" s="370"/>
      <c r="B788" s="428"/>
      <c r="C788" s="428"/>
      <c r="D788" s="353"/>
      <c r="E788" s="353"/>
      <c r="F788" s="353"/>
      <c r="G788" s="375"/>
      <c r="H788" s="375"/>
      <c r="I788" s="375"/>
      <c r="J788" s="375"/>
      <c r="K788" s="375"/>
      <c r="L788" s="375"/>
      <c r="M788" s="375"/>
      <c r="N788" s="375"/>
      <c r="O788" s="375"/>
      <c r="P788" s="375"/>
      <c r="Q788" s="375"/>
      <c r="R788" s="375"/>
      <c r="S788" s="375"/>
      <c r="T788" s="375"/>
      <c r="U788" s="375"/>
      <c r="V788" s="375"/>
      <c r="W788" s="375"/>
      <c r="X788" s="375"/>
      <c r="Y788" s="375"/>
      <c r="Z788" s="375"/>
      <c r="AA788" s="375"/>
      <c r="AB788" s="370"/>
      <c r="AC788" s="370"/>
      <c r="AD788" s="370"/>
      <c r="AE788" s="370"/>
      <c r="AF788" s="370"/>
      <c r="AG788" s="370"/>
      <c r="AH788" s="370"/>
      <c r="AI788" s="370"/>
      <c r="AJ788" s="370"/>
      <c r="AK788" s="370"/>
      <c r="AL788" s="370"/>
      <c r="AM788" s="370"/>
      <c r="AN788" s="370"/>
      <c r="AO788" s="370"/>
      <c r="AP788" s="370"/>
      <c r="AQ788" s="370"/>
    </row>
    <row r="789">
      <c r="A789" s="370"/>
      <c r="B789" s="428"/>
      <c r="C789" s="428"/>
      <c r="D789" s="353"/>
      <c r="E789" s="353"/>
      <c r="F789" s="353"/>
      <c r="G789" s="375"/>
      <c r="H789" s="375"/>
      <c r="I789" s="375"/>
      <c r="J789" s="375"/>
      <c r="K789" s="375"/>
      <c r="L789" s="375"/>
      <c r="M789" s="375"/>
      <c r="N789" s="375"/>
      <c r="O789" s="375"/>
      <c r="P789" s="375"/>
      <c r="Q789" s="375"/>
      <c r="R789" s="375"/>
      <c r="S789" s="375"/>
      <c r="T789" s="375"/>
      <c r="U789" s="375"/>
      <c r="V789" s="375"/>
      <c r="W789" s="375"/>
      <c r="X789" s="375"/>
      <c r="Y789" s="375"/>
      <c r="Z789" s="375"/>
      <c r="AA789" s="375"/>
      <c r="AB789" s="370"/>
      <c r="AC789" s="370"/>
      <c r="AD789" s="370"/>
      <c r="AE789" s="370"/>
      <c r="AF789" s="370"/>
      <c r="AG789" s="370"/>
      <c r="AH789" s="370"/>
      <c r="AI789" s="370"/>
      <c r="AJ789" s="370"/>
      <c r="AK789" s="370"/>
      <c r="AL789" s="370"/>
      <c r="AM789" s="370"/>
      <c r="AN789" s="370"/>
      <c r="AO789" s="370"/>
      <c r="AP789" s="370"/>
      <c r="AQ789" s="370"/>
    </row>
    <row r="790">
      <c r="A790" s="370"/>
      <c r="B790" s="428"/>
      <c r="C790" s="428"/>
      <c r="D790" s="353"/>
      <c r="E790" s="353"/>
      <c r="F790" s="353"/>
      <c r="G790" s="375"/>
      <c r="H790" s="375"/>
      <c r="I790" s="375"/>
      <c r="J790" s="375"/>
      <c r="K790" s="375"/>
      <c r="L790" s="375"/>
      <c r="M790" s="375"/>
      <c r="N790" s="375"/>
      <c r="O790" s="375"/>
      <c r="P790" s="375"/>
      <c r="Q790" s="375"/>
      <c r="R790" s="375"/>
      <c r="S790" s="375"/>
      <c r="T790" s="375"/>
      <c r="U790" s="375"/>
      <c r="V790" s="375"/>
      <c r="W790" s="375"/>
      <c r="X790" s="375"/>
      <c r="Y790" s="375"/>
      <c r="Z790" s="375"/>
      <c r="AA790" s="375"/>
      <c r="AB790" s="370"/>
      <c r="AC790" s="370"/>
      <c r="AD790" s="370"/>
      <c r="AE790" s="370"/>
      <c r="AF790" s="370"/>
      <c r="AG790" s="370"/>
      <c r="AH790" s="370"/>
      <c r="AI790" s="370"/>
      <c r="AJ790" s="370"/>
      <c r="AK790" s="370"/>
      <c r="AL790" s="370"/>
      <c r="AM790" s="370"/>
      <c r="AN790" s="370"/>
      <c r="AO790" s="370"/>
      <c r="AP790" s="370"/>
      <c r="AQ790" s="370"/>
    </row>
    <row r="791">
      <c r="A791" s="370"/>
      <c r="B791" s="428"/>
      <c r="C791" s="428"/>
      <c r="D791" s="353"/>
      <c r="E791" s="353"/>
      <c r="F791" s="353"/>
      <c r="G791" s="375"/>
      <c r="H791" s="375"/>
      <c r="I791" s="375"/>
      <c r="J791" s="375"/>
      <c r="K791" s="375"/>
      <c r="L791" s="375"/>
      <c r="M791" s="375"/>
      <c r="N791" s="375"/>
      <c r="O791" s="375"/>
      <c r="P791" s="375"/>
      <c r="Q791" s="375"/>
      <c r="R791" s="375"/>
      <c r="S791" s="375"/>
      <c r="T791" s="375"/>
      <c r="U791" s="375"/>
      <c r="V791" s="375"/>
      <c r="W791" s="375"/>
      <c r="X791" s="375"/>
      <c r="Y791" s="375"/>
      <c r="Z791" s="375"/>
      <c r="AA791" s="375"/>
      <c r="AB791" s="370"/>
      <c r="AC791" s="370"/>
      <c r="AD791" s="370"/>
      <c r="AE791" s="370"/>
      <c r="AF791" s="370"/>
      <c r="AG791" s="370"/>
      <c r="AH791" s="370"/>
      <c r="AI791" s="370"/>
      <c r="AJ791" s="370"/>
      <c r="AK791" s="370"/>
      <c r="AL791" s="370"/>
      <c r="AM791" s="370"/>
      <c r="AN791" s="370"/>
      <c r="AO791" s="370"/>
      <c r="AP791" s="370"/>
      <c r="AQ791" s="370"/>
    </row>
    <row r="792">
      <c r="A792" s="370"/>
      <c r="B792" s="428"/>
      <c r="C792" s="428"/>
      <c r="D792" s="353"/>
      <c r="E792" s="353"/>
      <c r="F792" s="353"/>
      <c r="G792" s="375"/>
      <c r="H792" s="375"/>
      <c r="I792" s="375"/>
      <c r="J792" s="375"/>
      <c r="K792" s="375"/>
      <c r="L792" s="375"/>
      <c r="M792" s="375"/>
      <c r="N792" s="375"/>
      <c r="O792" s="375"/>
      <c r="P792" s="375"/>
      <c r="Q792" s="375"/>
      <c r="R792" s="375"/>
      <c r="S792" s="375"/>
      <c r="T792" s="375"/>
      <c r="U792" s="375"/>
      <c r="V792" s="375"/>
      <c r="W792" s="375"/>
      <c r="X792" s="375"/>
      <c r="Y792" s="375"/>
      <c r="Z792" s="375"/>
      <c r="AA792" s="375"/>
      <c r="AB792" s="370"/>
      <c r="AC792" s="370"/>
      <c r="AD792" s="370"/>
      <c r="AE792" s="370"/>
      <c r="AF792" s="370"/>
      <c r="AG792" s="370"/>
      <c r="AH792" s="370"/>
      <c r="AI792" s="370"/>
      <c r="AJ792" s="370"/>
      <c r="AK792" s="370"/>
      <c r="AL792" s="370"/>
      <c r="AM792" s="370"/>
      <c r="AN792" s="370"/>
      <c r="AO792" s="370"/>
      <c r="AP792" s="370"/>
      <c r="AQ792" s="370"/>
    </row>
    <row r="793">
      <c r="A793" s="370"/>
      <c r="B793" s="428"/>
      <c r="C793" s="428"/>
      <c r="D793" s="353"/>
      <c r="E793" s="353"/>
      <c r="F793" s="353"/>
      <c r="G793" s="375"/>
      <c r="H793" s="375"/>
      <c r="I793" s="375"/>
      <c r="J793" s="375"/>
      <c r="K793" s="375"/>
      <c r="L793" s="375"/>
      <c r="M793" s="375"/>
      <c r="N793" s="375"/>
      <c r="O793" s="375"/>
      <c r="P793" s="375"/>
      <c r="Q793" s="375"/>
      <c r="R793" s="375"/>
      <c r="S793" s="375"/>
      <c r="T793" s="375"/>
      <c r="U793" s="375"/>
      <c r="V793" s="375"/>
      <c r="W793" s="375"/>
      <c r="X793" s="375"/>
      <c r="Y793" s="375"/>
      <c r="Z793" s="375"/>
      <c r="AA793" s="375"/>
      <c r="AB793" s="370"/>
      <c r="AC793" s="370"/>
      <c r="AD793" s="370"/>
      <c r="AE793" s="370"/>
      <c r="AF793" s="370"/>
      <c r="AG793" s="370"/>
      <c r="AH793" s="370"/>
      <c r="AI793" s="370"/>
      <c r="AJ793" s="370"/>
      <c r="AK793" s="370"/>
      <c r="AL793" s="370"/>
      <c r="AM793" s="370"/>
      <c r="AN793" s="370"/>
      <c r="AO793" s="370"/>
      <c r="AP793" s="370"/>
      <c r="AQ793" s="370"/>
    </row>
    <row r="794">
      <c r="A794" s="370"/>
      <c r="B794" s="428"/>
      <c r="C794" s="428"/>
      <c r="D794" s="353"/>
      <c r="E794" s="353"/>
      <c r="F794" s="353"/>
      <c r="G794" s="375"/>
      <c r="H794" s="375"/>
      <c r="I794" s="375"/>
      <c r="J794" s="375"/>
      <c r="K794" s="375"/>
      <c r="L794" s="375"/>
      <c r="M794" s="375"/>
      <c r="N794" s="375"/>
      <c r="O794" s="375"/>
      <c r="P794" s="375"/>
      <c r="Q794" s="375"/>
      <c r="R794" s="375"/>
      <c r="S794" s="375"/>
      <c r="T794" s="375"/>
      <c r="U794" s="375"/>
      <c r="V794" s="375"/>
      <c r="W794" s="375"/>
      <c r="X794" s="375"/>
      <c r="Y794" s="375"/>
      <c r="Z794" s="375"/>
      <c r="AA794" s="375"/>
      <c r="AB794" s="370"/>
      <c r="AC794" s="370"/>
      <c r="AD794" s="370"/>
      <c r="AE794" s="370"/>
      <c r="AF794" s="370"/>
      <c r="AG794" s="370"/>
      <c r="AH794" s="370"/>
      <c r="AI794" s="370"/>
      <c r="AJ794" s="370"/>
      <c r="AK794" s="370"/>
      <c r="AL794" s="370"/>
      <c r="AM794" s="370"/>
      <c r="AN794" s="370"/>
      <c r="AO794" s="370"/>
      <c r="AP794" s="370"/>
      <c r="AQ794" s="370"/>
    </row>
    <row r="795">
      <c r="A795" s="370"/>
      <c r="B795" s="428"/>
      <c r="C795" s="428"/>
      <c r="D795" s="353"/>
      <c r="E795" s="353"/>
      <c r="F795" s="353"/>
      <c r="G795" s="375"/>
      <c r="H795" s="375"/>
      <c r="I795" s="375"/>
      <c r="J795" s="375"/>
      <c r="K795" s="375"/>
      <c r="L795" s="375"/>
      <c r="M795" s="375"/>
      <c r="N795" s="375"/>
      <c r="O795" s="375"/>
      <c r="P795" s="375"/>
      <c r="Q795" s="375"/>
      <c r="R795" s="375"/>
      <c r="S795" s="375"/>
      <c r="T795" s="375"/>
      <c r="U795" s="375"/>
      <c r="V795" s="375"/>
      <c r="W795" s="375"/>
      <c r="X795" s="375"/>
      <c r="Y795" s="375"/>
      <c r="Z795" s="375"/>
      <c r="AA795" s="375"/>
      <c r="AB795" s="370"/>
      <c r="AC795" s="370"/>
      <c r="AD795" s="370"/>
      <c r="AE795" s="370"/>
      <c r="AF795" s="370"/>
      <c r="AG795" s="370"/>
      <c r="AH795" s="370"/>
      <c r="AI795" s="370"/>
      <c r="AJ795" s="370"/>
      <c r="AK795" s="370"/>
      <c r="AL795" s="370"/>
      <c r="AM795" s="370"/>
      <c r="AN795" s="370"/>
      <c r="AO795" s="370"/>
      <c r="AP795" s="370"/>
      <c r="AQ795" s="370"/>
    </row>
    <row r="796">
      <c r="A796" s="370"/>
      <c r="B796" s="428"/>
      <c r="C796" s="428"/>
      <c r="D796" s="353"/>
      <c r="E796" s="353"/>
      <c r="F796" s="353"/>
      <c r="G796" s="375"/>
      <c r="H796" s="375"/>
      <c r="I796" s="375"/>
      <c r="J796" s="375"/>
      <c r="K796" s="375"/>
      <c r="L796" s="375"/>
      <c r="M796" s="375"/>
      <c r="N796" s="375"/>
      <c r="O796" s="375"/>
      <c r="P796" s="375"/>
      <c r="Q796" s="375"/>
      <c r="R796" s="375"/>
      <c r="S796" s="375"/>
      <c r="T796" s="375"/>
      <c r="U796" s="375"/>
      <c r="V796" s="375"/>
      <c r="W796" s="375"/>
      <c r="X796" s="375"/>
      <c r="Y796" s="375"/>
      <c r="Z796" s="375"/>
      <c r="AA796" s="375"/>
      <c r="AB796" s="370"/>
      <c r="AC796" s="370"/>
      <c r="AD796" s="370"/>
      <c r="AE796" s="370"/>
      <c r="AF796" s="370"/>
      <c r="AG796" s="370"/>
      <c r="AH796" s="370"/>
      <c r="AI796" s="370"/>
      <c r="AJ796" s="370"/>
      <c r="AK796" s="370"/>
      <c r="AL796" s="370"/>
      <c r="AM796" s="370"/>
      <c r="AN796" s="370"/>
      <c r="AO796" s="370"/>
      <c r="AP796" s="370"/>
      <c r="AQ796" s="370"/>
    </row>
    <row r="797">
      <c r="A797" s="370"/>
      <c r="B797" s="428"/>
      <c r="C797" s="428"/>
      <c r="D797" s="353"/>
      <c r="E797" s="353"/>
      <c r="F797" s="353"/>
      <c r="G797" s="375"/>
      <c r="H797" s="375"/>
      <c r="I797" s="375"/>
      <c r="J797" s="375"/>
      <c r="K797" s="375"/>
      <c r="L797" s="375"/>
      <c r="M797" s="375"/>
      <c r="N797" s="375"/>
      <c r="O797" s="375"/>
      <c r="P797" s="375"/>
      <c r="Q797" s="375"/>
      <c r="R797" s="375"/>
      <c r="S797" s="375"/>
      <c r="T797" s="375"/>
      <c r="U797" s="375"/>
      <c r="V797" s="375"/>
      <c r="W797" s="375"/>
      <c r="X797" s="375"/>
      <c r="Y797" s="375"/>
      <c r="Z797" s="375"/>
      <c r="AA797" s="375"/>
      <c r="AB797" s="370"/>
      <c r="AC797" s="370"/>
      <c r="AD797" s="370"/>
      <c r="AE797" s="370"/>
      <c r="AF797" s="370"/>
      <c r="AG797" s="370"/>
      <c r="AH797" s="370"/>
      <c r="AI797" s="370"/>
      <c r="AJ797" s="370"/>
      <c r="AK797" s="370"/>
      <c r="AL797" s="370"/>
      <c r="AM797" s="370"/>
      <c r="AN797" s="370"/>
      <c r="AO797" s="370"/>
      <c r="AP797" s="370"/>
      <c r="AQ797" s="370"/>
    </row>
    <row r="798">
      <c r="A798" s="370"/>
      <c r="B798" s="428"/>
      <c r="C798" s="428"/>
      <c r="D798" s="353"/>
      <c r="E798" s="353"/>
      <c r="F798" s="353"/>
      <c r="G798" s="375"/>
      <c r="H798" s="375"/>
      <c r="I798" s="375"/>
      <c r="J798" s="375"/>
      <c r="K798" s="375"/>
      <c r="L798" s="375"/>
      <c r="M798" s="375"/>
      <c r="N798" s="375"/>
      <c r="O798" s="375"/>
      <c r="P798" s="375"/>
      <c r="Q798" s="375"/>
      <c r="R798" s="375"/>
      <c r="S798" s="375"/>
      <c r="T798" s="375"/>
      <c r="U798" s="375"/>
      <c r="V798" s="375"/>
      <c r="W798" s="375"/>
      <c r="X798" s="375"/>
      <c r="Y798" s="375"/>
      <c r="Z798" s="375"/>
      <c r="AA798" s="375"/>
      <c r="AB798" s="370"/>
      <c r="AC798" s="370"/>
      <c r="AD798" s="370"/>
      <c r="AE798" s="370"/>
      <c r="AF798" s="370"/>
      <c r="AG798" s="370"/>
      <c r="AH798" s="370"/>
      <c r="AI798" s="370"/>
      <c r="AJ798" s="370"/>
      <c r="AK798" s="370"/>
      <c r="AL798" s="370"/>
      <c r="AM798" s="370"/>
      <c r="AN798" s="370"/>
      <c r="AO798" s="370"/>
      <c r="AP798" s="370"/>
      <c r="AQ798" s="370"/>
    </row>
    <row r="799">
      <c r="A799" s="370"/>
      <c r="B799" s="428"/>
      <c r="C799" s="428"/>
      <c r="D799" s="353"/>
      <c r="E799" s="353"/>
      <c r="F799" s="353"/>
      <c r="G799" s="375"/>
      <c r="H799" s="375"/>
      <c r="I799" s="375"/>
      <c r="J799" s="375"/>
      <c r="K799" s="375"/>
      <c r="L799" s="375"/>
      <c r="M799" s="375"/>
      <c r="N799" s="375"/>
      <c r="O799" s="375"/>
      <c r="P799" s="375"/>
      <c r="Q799" s="375"/>
      <c r="R799" s="375"/>
      <c r="S799" s="375"/>
      <c r="T799" s="375"/>
      <c r="U799" s="375"/>
      <c r="V799" s="375"/>
      <c r="W799" s="375"/>
      <c r="X799" s="375"/>
      <c r="Y799" s="375"/>
      <c r="Z799" s="375"/>
      <c r="AA799" s="375"/>
      <c r="AB799" s="370"/>
      <c r="AC799" s="370"/>
      <c r="AD799" s="370"/>
      <c r="AE799" s="370"/>
      <c r="AF799" s="370"/>
      <c r="AG799" s="370"/>
      <c r="AH799" s="370"/>
      <c r="AI799" s="370"/>
      <c r="AJ799" s="370"/>
      <c r="AK799" s="370"/>
      <c r="AL799" s="370"/>
      <c r="AM799" s="370"/>
      <c r="AN799" s="370"/>
      <c r="AO799" s="370"/>
      <c r="AP799" s="370"/>
      <c r="AQ799" s="370"/>
    </row>
    <row r="800">
      <c r="A800" s="370"/>
      <c r="B800" s="428"/>
      <c r="C800" s="428"/>
      <c r="D800" s="353"/>
      <c r="E800" s="353"/>
      <c r="F800" s="353"/>
      <c r="G800" s="375"/>
      <c r="H800" s="375"/>
      <c r="I800" s="375"/>
      <c r="J800" s="375"/>
      <c r="K800" s="375"/>
      <c r="L800" s="375"/>
      <c r="M800" s="375"/>
      <c r="N800" s="375"/>
      <c r="O800" s="375"/>
      <c r="P800" s="375"/>
      <c r="Q800" s="375"/>
      <c r="R800" s="375"/>
      <c r="S800" s="375"/>
      <c r="T800" s="375"/>
      <c r="U800" s="375"/>
      <c r="V800" s="375"/>
      <c r="W800" s="375"/>
      <c r="X800" s="375"/>
      <c r="Y800" s="375"/>
      <c r="Z800" s="375"/>
      <c r="AA800" s="375"/>
      <c r="AB800" s="370"/>
      <c r="AC800" s="370"/>
      <c r="AD800" s="370"/>
      <c r="AE800" s="370"/>
      <c r="AF800" s="370"/>
      <c r="AG800" s="370"/>
      <c r="AH800" s="370"/>
      <c r="AI800" s="370"/>
      <c r="AJ800" s="370"/>
      <c r="AK800" s="370"/>
      <c r="AL800" s="370"/>
      <c r="AM800" s="370"/>
      <c r="AN800" s="370"/>
      <c r="AO800" s="370"/>
      <c r="AP800" s="370"/>
      <c r="AQ800" s="370"/>
    </row>
    <row r="801">
      <c r="A801" s="370"/>
      <c r="B801" s="428"/>
      <c r="C801" s="428"/>
      <c r="D801" s="353"/>
      <c r="E801" s="353"/>
      <c r="F801" s="353"/>
      <c r="G801" s="375"/>
      <c r="H801" s="375"/>
      <c r="I801" s="375"/>
      <c r="J801" s="375"/>
      <c r="K801" s="375"/>
      <c r="L801" s="375"/>
      <c r="M801" s="375"/>
      <c r="N801" s="375"/>
      <c r="O801" s="375"/>
      <c r="P801" s="375"/>
      <c r="Q801" s="375"/>
      <c r="R801" s="375"/>
      <c r="S801" s="375"/>
      <c r="T801" s="375"/>
      <c r="U801" s="375"/>
      <c r="V801" s="375"/>
      <c r="W801" s="375"/>
      <c r="X801" s="375"/>
      <c r="Y801" s="375"/>
      <c r="Z801" s="375"/>
      <c r="AA801" s="375"/>
      <c r="AB801" s="370"/>
      <c r="AC801" s="370"/>
      <c r="AD801" s="370"/>
      <c r="AE801" s="370"/>
      <c r="AF801" s="370"/>
      <c r="AG801" s="370"/>
      <c r="AH801" s="370"/>
      <c r="AI801" s="370"/>
      <c r="AJ801" s="370"/>
      <c r="AK801" s="370"/>
      <c r="AL801" s="370"/>
      <c r="AM801" s="370"/>
      <c r="AN801" s="370"/>
      <c r="AO801" s="370"/>
      <c r="AP801" s="370"/>
      <c r="AQ801" s="370"/>
    </row>
    <row r="802">
      <c r="A802" s="370"/>
      <c r="B802" s="428"/>
      <c r="C802" s="428"/>
      <c r="D802" s="353"/>
      <c r="E802" s="353"/>
      <c r="F802" s="353"/>
      <c r="G802" s="375"/>
      <c r="H802" s="375"/>
      <c r="I802" s="375"/>
      <c r="J802" s="375"/>
      <c r="K802" s="375"/>
      <c r="L802" s="375"/>
      <c r="M802" s="375"/>
      <c r="N802" s="375"/>
      <c r="O802" s="375"/>
      <c r="P802" s="375"/>
      <c r="Q802" s="375"/>
      <c r="R802" s="375"/>
      <c r="S802" s="375"/>
      <c r="T802" s="375"/>
      <c r="U802" s="375"/>
      <c r="V802" s="375"/>
      <c r="W802" s="375"/>
      <c r="X802" s="375"/>
      <c r="Y802" s="375"/>
      <c r="Z802" s="375"/>
      <c r="AA802" s="375"/>
      <c r="AB802" s="370"/>
      <c r="AC802" s="370"/>
      <c r="AD802" s="370"/>
      <c r="AE802" s="370"/>
      <c r="AF802" s="370"/>
      <c r="AG802" s="370"/>
      <c r="AH802" s="370"/>
      <c r="AI802" s="370"/>
      <c r="AJ802" s="370"/>
      <c r="AK802" s="370"/>
      <c r="AL802" s="370"/>
      <c r="AM802" s="370"/>
      <c r="AN802" s="370"/>
      <c r="AO802" s="370"/>
      <c r="AP802" s="370"/>
      <c r="AQ802" s="370"/>
    </row>
    <row r="803">
      <c r="A803" s="370"/>
      <c r="B803" s="428"/>
      <c r="C803" s="428"/>
      <c r="D803" s="353"/>
      <c r="E803" s="353"/>
      <c r="F803" s="353"/>
      <c r="G803" s="375"/>
      <c r="H803" s="375"/>
      <c r="I803" s="375"/>
      <c r="J803" s="375"/>
      <c r="K803" s="375"/>
      <c r="L803" s="375"/>
      <c r="M803" s="375"/>
      <c r="N803" s="375"/>
      <c r="O803" s="375"/>
      <c r="P803" s="375"/>
      <c r="Q803" s="375"/>
      <c r="R803" s="375"/>
      <c r="S803" s="375"/>
      <c r="T803" s="375"/>
      <c r="U803" s="375"/>
      <c r="V803" s="375"/>
      <c r="W803" s="375"/>
      <c r="X803" s="375"/>
      <c r="Y803" s="375"/>
      <c r="Z803" s="375"/>
      <c r="AA803" s="375"/>
      <c r="AB803" s="370"/>
      <c r="AC803" s="370"/>
      <c r="AD803" s="370"/>
      <c r="AE803" s="370"/>
      <c r="AF803" s="370"/>
      <c r="AG803" s="370"/>
      <c r="AH803" s="370"/>
      <c r="AI803" s="370"/>
      <c r="AJ803" s="370"/>
      <c r="AK803" s="370"/>
      <c r="AL803" s="370"/>
      <c r="AM803" s="370"/>
      <c r="AN803" s="370"/>
      <c r="AO803" s="370"/>
      <c r="AP803" s="370"/>
      <c r="AQ803" s="370"/>
    </row>
    <row r="804">
      <c r="A804" s="370"/>
      <c r="B804" s="428"/>
      <c r="C804" s="428"/>
      <c r="D804" s="353"/>
      <c r="E804" s="353"/>
      <c r="F804" s="353"/>
      <c r="G804" s="375"/>
      <c r="H804" s="375"/>
      <c r="I804" s="375"/>
      <c r="J804" s="375"/>
      <c r="K804" s="375"/>
      <c r="L804" s="375"/>
      <c r="M804" s="375"/>
      <c r="N804" s="375"/>
      <c r="O804" s="375"/>
      <c r="P804" s="375"/>
      <c r="Q804" s="375"/>
      <c r="R804" s="375"/>
      <c r="S804" s="375"/>
      <c r="T804" s="375"/>
      <c r="U804" s="375"/>
      <c r="V804" s="375"/>
      <c r="W804" s="375"/>
      <c r="X804" s="375"/>
      <c r="Y804" s="375"/>
      <c r="Z804" s="375"/>
      <c r="AA804" s="375"/>
      <c r="AB804" s="370"/>
      <c r="AC804" s="370"/>
      <c r="AD804" s="370"/>
      <c r="AE804" s="370"/>
      <c r="AF804" s="370"/>
      <c r="AG804" s="370"/>
      <c r="AH804" s="370"/>
      <c r="AI804" s="370"/>
      <c r="AJ804" s="370"/>
      <c r="AK804" s="370"/>
      <c r="AL804" s="370"/>
      <c r="AM804" s="370"/>
      <c r="AN804" s="370"/>
      <c r="AO804" s="370"/>
      <c r="AP804" s="370"/>
      <c r="AQ804" s="370"/>
    </row>
    <row r="805">
      <c r="A805" s="370"/>
      <c r="B805" s="428"/>
      <c r="C805" s="428"/>
      <c r="D805" s="353"/>
      <c r="E805" s="353"/>
      <c r="F805" s="353"/>
      <c r="G805" s="375"/>
      <c r="H805" s="375"/>
      <c r="I805" s="375"/>
      <c r="J805" s="375"/>
      <c r="K805" s="375"/>
      <c r="L805" s="375"/>
      <c r="M805" s="375"/>
      <c r="N805" s="375"/>
      <c r="O805" s="375"/>
      <c r="P805" s="375"/>
      <c r="Q805" s="375"/>
      <c r="R805" s="375"/>
      <c r="S805" s="375"/>
      <c r="T805" s="375"/>
      <c r="U805" s="375"/>
      <c r="V805" s="375"/>
      <c r="W805" s="375"/>
      <c r="X805" s="375"/>
      <c r="Y805" s="375"/>
      <c r="Z805" s="375"/>
      <c r="AA805" s="375"/>
      <c r="AB805" s="370"/>
      <c r="AC805" s="370"/>
      <c r="AD805" s="370"/>
      <c r="AE805" s="370"/>
      <c r="AF805" s="370"/>
      <c r="AG805" s="370"/>
      <c r="AH805" s="370"/>
      <c r="AI805" s="370"/>
      <c r="AJ805" s="370"/>
      <c r="AK805" s="370"/>
      <c r="AL805" s="370"/>
      <c r="AM805" s="370"/>
      <c r="AN805" s="370"/>
      <c r="AO805" s="370"/>
      <c r="AP805" s="370"/>
      <c r="AQ805" s="370"/>
    </row>
    <row r="806">
      <c r="A806" s="370"/>
      <c r="B806" s="428"/>
      <c r="C806" s="428"/>
      <c r="D806" s="353"/>
      <c r="E806" s="353"/>
      <c r="F806" s="353"/>
      <c r="G806" s="375"/>
      <c r="H806" s="375"/>
      <c r="I806" s="375"/>
      <c r="J806" s="375"/>
      <c r="K806" s="375"/>
      <c r="L806" s="375"/>
      <c r="M806" s="375"/>
      <c r="N806" s="375"/>
      <c r="O806" s="375"/>
      <c r="P806" s="375"/>
      <c r="Q806" s="375"/>
      <c r="R806" s="375"/>
      <c r="S806" s="375"/>
      <c r="T806" s="375"/>
      <c r="U806" s="375"/>
      <c r="V806" s="375"/>
      <c r="W806" s="375"/>
      <c r="X806" s="375"/>
      <c r="Y806" s="375"/>
      <c r="Z806" s="375"/>
      <c r="AA806" s="375"/>
      <c r="AB806" s="370"/>
      <c r="AC806" s="370"/>
      <c r="AD806" s="370"/>
      <c r="AE806" s="370"/>
      <c r="AF806" s="370"/>
      <c r="AG806" s="370"/>
      <c r="AH806" s="370"/>
      <c r="AI806" s="370"/>
      <c r="AJ806" s="370"/>
      <c r="AK806" s="370"/>
      <c r="AL806" s="370"/>
      <c r="AM806" s="370"/>
      <c r="AN806" s="370"/>
      <c r="AO806" s="370"/>
      <c r="AP806" s="370"/>
      <c r="AQ806" s="370"/>
    </row>
    <row r="807">
      <c r="A807" s="370"/>
      <c r="B807" s="428"/>
      <c r="C807" s="428"/>
      <c r="D807" s="353"/>
      <c r="E807" s="353"/>
      <c r="F807" s="353"/>
      <c r="G807" s="375"/>
      <c r="H807" s="375"/>
      <c r="I807" s="375"/>
      <c r="J807" s="375"/>
      <c r="K807" s="375"/>
      <c r="L807" s="375"/>
      <c r="M807" s="375"/>
      <c r="N807" s="375"/>
      <c r="O807" s="375"/>
      <c r="P807" s="375"/>
      <c r="Q807" s="375"/>
      <c r="R807" s="375"/>
      <c r="S807" s="375"/>
      <c r="T807" s="375"/>
      <c r="U807" s="375"/>
      <c r="V807" s="375"/>
      <c r="W807" s="375"/>
      <c r="X807" s="375"/>
      <c r="Y807" s="375"/>
      <c r="Z807" s="375"/>
      <c r="AA807" s="375"/>
      <c r="AB807" s="370"/>
      <c r="AC807" s="370"/>
      <c r="AD807" s="370"/>
      <c r="AE807" s="370"/>
      <c r="AF807" s="370"/>
      <c r="AG807" s="370"/>
      <c r="AH807" s="370"/>
      <c r="AI807" s="370"/>
      <c r="AJ807" s="370"/>
      <c r="AK807" s="370"/>
      <c r="AL807" s="370"/>
      <c r="AM807" s="370"/>
      <c r="AN807" s="370"/>
      <c r="AO807" s="370"/>
      <c r="AP807" s="370"/>
      <c r="AQ807" s="370"/>
    </row>
    <row r="808">
      <c r="A808" s="370"/>
      <c r="B808" s="428"/>
      <c r="C808" s="428"/>
      <c r="D808" s="353"/>
      <c r="E808" s="353"/>
      <c r="F808" s="353"/>
      <c r="G808" s="375"/>
      <c r="H808" s="375"/>
      <c r="I808" s="375"/>
      <c r="J808" s="375"/>
      <c r="K808" s="375"/>
      <c r="L808" s="375"/>
      <c r="M808" s="375"/>
      <c r="N808" s="375"/>
      <c r="O808" s="375"/>
      <c r="P808" s="375"/>
      <c r="Q808" s="375"/>
      <c r="R808" s="375"/>
      <c r="S808" s="375"/>
      <c r="T808" s="375"/>
      <c r="U808" s="375"/>
      <c r="V808" s="375"/>
      <c r="W808" s="375"/>
      <c r="X808" s="375"/>
      <c r="Y808" s="375"/>
      <c r="Z808" s="375"/>
      <c r="AA808" s="375"/>
      <c r="AB808" s="370"/>
      <c r="AC808" s="370"/>
      <c r="AD808" s="370"/>
      <c r="AE808" s="370"/>
      <c r="AF808" s="370"/>
      <c r="AG808" s="370"/>
      <c r="AH808" s="370"/>
      <c r="AI808" s="370"/>
      <c r="AJ808" s="370"/>
      <c r="AK808" s="370"/>
      <c r="AL808" s="370"/>
      <c r="AM808" s="370"/>
      <c r="AN808" s="370"/>
      <c r="AO808" s="370"/>
      <c r="AP808" s="370"/>
      <c r="AQ808" s="370"/>
    </row>
    <row r="809">
      <c r="A809" s="370"/>
      <c r="B809" s="428"/>
      <c r="C809" s="428"/>
      <c r="D809" s="353"/>
      <c r="E809" s="353"/>
      <c r="F809" s="353"/>
      <c r="G809" s="375"/>
      <c r="H809" s="375"/>
      <c r="I809" s="375"/>
      <c r="J809" s="375"/>
      <c r="K809" s="375"/>
      <c r="L809" s="375"/>
      <c r="M809" s="375"/>
      <c r="N809" s="375"/>
      <c r="O809" s="375"/>
      <c r="P809" s="375"/>
      <c r="Q809" s="375"/>
      <c r="R809" s="375"/>
      <c r="S809" s="375"/>
      <c r="T809" s="375"/>
      <c r="U809" s="375"/>
      <c r="V809" s="375"/>
      <c r="W809" s="375"/>
      <c r="X809" s="375"/>
      <c r="Y809" s="375"/>
      <c r="Z809" s="375"/>
      <c r="AA809" s="375"/>
      <c r="AB809" s="370"/>
      <c r="AC809" s="370"/>
      <c r="AD809" s="370"/>
      <c r="AE809" s="370"/>
      <c r="AF809" s="370"/>
      <c r="AG809" s="370"/>
      <c r="AH809" s="370"/>
      <c r="AI809" s="370"/>
      <c r="AJ809" s="370"/>
      <c r="AK809" s="370"/>
      <c r="AL809" s="370"/>
      <c r="AM809" s="370"/>
      <c r="AN809" s="370"/>
      <c r="AO809" s="370"/>
      <c r="AP809" s="370"/>
      <c r="AQ809" s="370"/>
    </row>
    <row r="810">
      <c r="A810" s="370"/>
      <c r="B810" s="428"/>
      <c r="C810" s="428"/>
      <c r="D810" s="353"/>
      <c r="E810" s="353"/>
      <c r="F810" s="353"/>
      <c r="G810" s="375"/>
      <c r="H810" s="375"/>
      <c r="I810" s="375"/>
      <c r="J810" s="375"/>
      <c r="K810" s="375"/>
      <c r="L810" s="375"/>
      <c r="M810" s="375"/>
      <c r="N810" s="375"/>
      <c r="O810" s="375"/>
      <c r="P810" s="375"/>
      <c r="Q810" s="375"/>
      <c r="R810" s="375"/>
      <c r="S810" s="375"/>
      <c r="T810" s="375"/>
      <c r="U810" s="375"/>
      <c r="V810" s="375"/>
      <c r="W810" s="375"/>
      <c r="X810" s="375"/>
      <c r="Y810" s="375"/>
      <c r="Z810" s="375"/>
      <c r="AA810" s="375"/>
      <c r="AB810" s="370"/>
      <c r="AC810" s="370"/>
      <c r="AD810" s="370"/>
      <c r="AE810" s="370"/>
      <c r="AF810" s="370"/>
      <c r="AG810" s="370"/>
      <c r="AH810" s="370"/>
      <c r="AI810" s="370"/>
      <c r="AJ810" s="370"/>
      <c r="AK810" s="370"/>
      <c r="AL810" s="370"/>
      <c r="AM810" s="370"/>
      <c r="AN810" s="370"/>
      <c r="AO810" s="370"/>
      <c r="AP810" s="370"/>
      <c r="AQ810" s="370"/>
    </row>
    <row r="811">
      <c r="A811" s="370"/>
      <c r="B811" s="428"/>
      <c r="C811" s="428"/>
      <c r="D811" s="353"/>
      <c r="E811" s="353"/>
      <c r="F811" s="353"/>
      <c r="G811" s="375"/>
      <c r="H811" s="375"/>
      <c r="I811" s="375"/>
      <c r="J811" s="375"/>
      <c r="K811" s="375"/>
      <c r="L811" s="375"/>
      <c r="M811" s="375"/>
      <c r="N811" s="375"/>
      <c r="O811" s="375"/>
      <c r="P811" s="375"/>
      <c r="Q811" s="375"/>
      <c r="R811" s="375"/>
      <c r="S811" s="375"/>
      <c r="T811" s="375"/>
      <c r="U811" s="375"/>
      <c r="V811" s="375"/>
      <c r="W811" s="375"/>
      <c r="X811" s="375"/>
      <c r="Y811" s="375"/>
      <c r="Z811" s="375"/>
      <c r="AA811" s="375"/>
      <c r="AB811" s="370"/>
      <c r="AC811" s="370"/>
      <c r="AD811" s="370"/>
      <c r="AE811" s="370"/>
      <c r="AF811" s="370"/>
      <c r="AG811" s="370"/>
      <c r="AH811" s="370"/>
      <c r="AI811" s="370"/>
      <c r="AJ811" s="370"/>
      <c r="AK811" s="370"/>
      <c r="AL811" s="370"/>
      <c r="AM811" s="370"/>
      <c r="AN811" s="370"/>
      <c r="AO811" s="370"/>
      <c r="AP811" s="370"/>
      <c r="AQ811" s="370"/>
    </row>
    <row r="812">
      <c r="A812" s="370"/>
      <c r="B812" s="428"/>
      <c r="C812" s="428"/>
      <c r="D812" s="353"/>
      <c r="E812" s="353"/>
      <c r="F812" s="353"/>
      <c r="G812" s="375"/>
      <c r="H812" s="375"/>
      <c r="I812" s="375"/>
      <c r="J812" s="375"/>
      <c r="K812" s="375"/>
      <c r="L812" s="375"/>
      <c r="M812" s="375"/>
      <c r="N812" s="375"/>
      <c r="O812" s="375"/>
      <c r="P812" s="375"/>
      <c r="Q812" s="375"/>
      <c r="R812" s="375"/>
      <c r="S812" s="375"/>
      <c r="T812" s="375"/>
      <c r="U812" s="375"/>
      <c r="V812" s="375"/>
      <c r="W812" s="375"/>
      <c r="X812" s="375"/>
      <c r="Y812" s="375"/>
      <c r="Z812" s="375"/>
      <c r="AA812" s="375"/>
      <c r="AB812" s="370"/>
      <c r="AC812" s="370"/>
      <c r="AD812" s="370"/>
      <c r="AE812" s="370"/>
      <c r="AF812" s="370"/>
      <c r="AG812" s="370"/>
      <c r="AH812" s="370"/>
      <c r="AI812" s="370"/>
      <c r="AJ812" s="370"/>
      <c r="AK812" s="370"/>
      <c r="AL812" s="370"/>
      <c r="AM812" s="370"/>
      <c r="AN812" s="370"/>
      <c r="AO812" s="370"/>
      <c r="AP812" s="370"/>
      <c r="AQ812" s="370"/>
    </row>
    <row r="813">
      <c r="A813" s="370"/>
      <c r="B813" s="428"/>
      <c r="C813" s="428"/>
      <c r="D813" s="353"/>
      <c r="E813" s="353"/>
      <c r="F813" s="353"/>
      <c r="G813" s="375"/>
      <c r="H813" s="375"/>
      <c r="I813" s="375"/>
      <c r="J813" s="375"/>
      <c r="K813" s="375"/>
      <c r="L813" s="375"/>
      <c r="M813" s="375"/>
      <c r="N813" s="375"/>
      <c r="O813" s="375"/>
      <c r="P813" s="375"/>
      <c r="Q813" s="375"/>
      <c r="R813" s="375"/>
      <c r="S813" s="375"/>
      <c r="T813" s="375"/>
      <c r="U813" s="375"/>
      <c r="V813" s="375"/>
      <c r="W813" s="375"/>
      <c r="X813" s="375"/>
      <c r="Y813" s="375"/>
      <c r="Z813" s="375"/>
      <c r="AA813" s="375"/>
      <c r="AB813" s="370"/>
      <c r="AC813" s="370"/>
      <c r="AD813" s="370"/>
      <c r="AE813" s="370"/>
      <c r="AF813" s="370"/>
      <c r="AG813" s="370"/>
      <c r="AH813" s="370"/>
      <c r="AI813" s="370"/>
      <c r="AJ813" s="370"/>
      <c r="AK813" s="370"/>
      <c r="AL813" s="370"/>
      <c r="AM813" s="370"/>
      <c r="AN813" s="370"/>
      <c r="AO813" s="370"/>
      <c r="AP813" s="370"/>
      <c r="AQ813" s="370"/>
    </row>
    <row r="814">
      <c r="A814" s="370"/>
      <c r="B814" s="428"/>
      <c r="C814" s="428"/>
      <c r="D814" s="353"/>
      <c r="E814" s="353"/>
      <c r="F814" s="353"/>
      <c r="G814" s="375"/>
      <c r="H814" s="375"/>
      <c r="I814" s="375"/>
      <c r="J814" s="375"/>
      <c r="K814" s="375"/>
      <c r="L814" s="375"/>
      <c r="M814" s="375"/>
      <c r="N814" s="375"/>
      <c r="O814" s="375"/>
      <c r="P814" s="375"/>
      <c r="Q814" s="375"/>
      <c r="R814" s="375"/>
      <c r="S814" s="375"/>
      <c r="T814" s="375"/>
      <c r="U814" s="375"/>
      <c r="V814" s="375"/>
      <c r="W814" s="375"/>
      <c r="X814" s="375"/>
      <c r="Y814" s="375"/>
      <c r="Z814" s="375"/>
      <c r="AA814" s="375"/>
      <c r="AB814" s="370"/>
      <c r="AC814" s="370"/>
      <c r="AD814" s="370"/>
      <c r="AE814" s="370"/>
      <c r="AF814" s="370"/>
      <c r="AG814" s="370"/>
      <c r="AH814" s="370"/>
      <c r="AI814" s="370"/>
      <c r="AJ814" s="370"/>
      <c r="AK814" s="370"/>
      <c r="AL814" s="370"/>
      <c r="AM814" s="370"/>
      <c r="AN814" s="370"/>
      <c r="AO814" s="370"/>
      <c r="AP814" s="370"/>
      <c r="AQ814" s="370"/>
    </row>
    <row r="815">
      <c r="A815" s="370"/>
      <c r="B815" s="428"/>
      <c r="C815" s="428"/>
      <c r="D815" s="353"/>
      <c r="E815" s="353"/>
      <c r="F815" s="353"/>
      <c r="G815" s="375"/>
      <c r="H815" s="375"/>
      <c r="I815" s="375"/>
      <c r="J815" s="375"/>
      <c r="K815" s="375"/>
      <c r="L815" s="375"/>
      <c r="M815" s="375"/>
      <c r="N815" s="375"/>
      <c r="O815" s="375"/>
      <c r="P815" s="375"/>
      <c r="Q815" s="375"/>
      <c r="R815" s="375"/>
      <c r="S815" s="375"/>
      <c r="T815" s="375"/>
      <c r="U815" s="375"/>
      <c r="V815" s="375"/>
      <c r="W815" s="375"/>
      <c r="X815" s="375"/>
      <c r="Y815" s="375"/>
      <c r="Z815" s="375"/>
      <c r="AA815" s="375"/>
      <c r="AB815" s="370"/>
      <c r="AC815" s="370"/>
      <c r="AD815" s="370"/>
      <c r="AE815" s="370"/>
      <c r="AF815" s="370"/>
      <c r="AG815" s="370"/>
      <c r="AH815" s="370"/>
      <c r="AI815" s="370"/>
      <c r="AJ815" s="370"/>
      <c r="AK815" s="370"/>
      <c r="AL815" s="370"/>
      <c r="AM815" s="370"/>
      <c r="AN815" s="370"/>
      <c r="AO815" s="370"/>
      <c r="AP815" s="370"/>
      <c r="AQ815" s="370"/>
    </row>
    <row r="816">
      <c r="A816" s="370"/>
      <c r="B816" s="428"/>
      <c r="C816" s="428"/>
      <c r="D816" s="353"/>
      <c r="E816" s="353"/>
      <c r="F816" s="353"/>
      <c r="G816" s="375"/>
      <c r="H816" s="375"/>
      <c r="I816" s="375"/>
      <c r="J816" s="375"/>
      <c r="K816" s="375"/>
      <c r="L816" s="375"/>
      <c r="M816" s="375"/>
      <c r="N816" s="375"/>
      <c r="O816" s="375"/>
      <c r="P816" s="375"/>
      <c r="Q816" s="375"/>
      <c r="R816" s="375"/>
      <c r="S816" s="375"/>
      <c r="T816" s="375"/>
      <c r="U816" s="375"/>
      <c r="V816" s="375"/>
      <c r="W816" s="375"/>
      <c r="X816" s="375"/>
      <c r="Y816" s="375"/>
      <c r="Z816" s="375"/>
      <c r="AA816" s="375"/>
      <c r="AB816" s="370"/>
      <c r="AC816" s="370"/>
      <c r="AD816" s="370"/>
      <c r="AE816" s="370"/>
      <c r="AF816" s="370"/>
      <c r="AG816" s="370"/>
      <c r="AH816" s="370"/>
      <c r="AI816" s="370"/>
      <c r="AJ816" s="370"/>
      <c r="AK816" s="370"/>
      <c r="AL816" s="370"/>
      <c r="AM816" s="370"/>
      <c r="AN816" s="370"/>
      <c r="AO816" s="370"/>
      <c r="AP816" s="370"/>
      <c r="AQ816" s="370"/>
    </row>
    <row r="817">
      <c r="A817" s="370"/>
      <c r="B817" s="428"/>
      <c r="C817" s="428"/>
      <c r="D817" s="353"/>
      <c r="E817" s="353"/>
      <c r="F817" s="353"/>
      <c r="G817" s="375"/>
      <c r="H817" s="375"/>
      <c r="I817" s="375"/>
      <c r="J817" s="375"/>
      <c r="K817" s="375"/>
      <c r="L817" s="375"/>
      <c r="M817" s="375"/>
      <c r="N817" s="375"/>
      <c r="O817" s="375"/>
      <c r="P817" s="375"/>
      <c r="Q817" s="375"/>
      <c r="R817" s="375"/>
      <c r="S817" s="375"/>
      <c r="T817" s="375"/>
      <c r="U817" s="375"/>
      <c r="V817" s="375"/>
      <c r="W817" s="375"/>
      <c r="X817" s="375"/>
      <c r="Y817" s="375"/>
      <c r="Z817" s="375"/>
      <c r="AA817" s="375"/>
      <c r="AB817" s="370"/>
      <c r="AC817" s="370"/>
      <c r="AD817" s="370"/>
      <c r="AE817" s="370"/>
      <c r="AF817" s="370"/>
      <c r="AG817" s="370"/>
      <c r="AH817" s="370"/>
      <c r="AI817" s="370"/>
      <c r="AJ817" s="370"/>
      <c r="AK817" s="370"/>
      <c r="AL817" s="370"/>
      <c r="AM817" s="370"/>
      <c r="AN817" s="370"/>
      <c r="AO817" s="370"/>
      <c r="AP817" s="370"/>
      <c r="AQ817" s="370"/>
    </row>
    <row r="818">
      <c r="A818" s="370"/>
      <c r="B818" s="428"/>
      <c r="C818" s="428"/>
      <c r="D818" s="353"/>
      <c r="E818" s="353"/>
      <c r="F818" s="353"/>
      <c r="G818" s="375"/>
      <c r="H818" s="375"/>
      <c r="I818" s="375"/>
      <c r="J818" s="375"/>
      <c r="K818" s="375"/>
      <c r="L818" s="375"/>
      <c r="M818" s="375"/>
      <c r="N818" s="375"/>
      <c r="O818" s="375"/>
      <c r="P818" s="375"/>
      <c r="Q818" s="375"/>
      <c r="R818" s="375"/>
      <c r="S818" s="375"/>
      <c r="T818" s="375"/>
      <c r="U818" s="375"/>
      <c r="V818" s="375"/>
      <c r="W818" s="375"/>
      <c r="X818" s="375"/>
      <c r="Y818" s="375"/>
      <c r="Z818" s="375"/>
      <c r="AA818" s="375"/>
      <c r="AB818" s="370"/>
      <c r="AC818" s="370"/>
      <c r="AD818" s="370"/>
      <c r="AE818" s="370"/>
      <c r="AF818" s="370"/>
      <c r="AG818" s="370"/>
      <c r="AH818" s="370"/>
      <c r="AI818" s="370"/>
      <c r="AJ818" s="370"/>
      <c r="AK818" s="370"/>
      <c r="AL818" s="370"/>
      <c r="AM818" s="370"/>
      <c r="AN818" s="370"/>
      <c r="AO818" s="370"/>
      <c r="AP818" s="370"/>
      <c r="AQ818" s="370"/>
    </row>
    <row r="819">
      <c r="A819" s="370"/>
      <c r="B819" s="428"/>
      <c r="C819" s="428"/>
      <c r="D819" s="353"/>
      <c r="E819" s="353"/>
      <c r="F819" s="353"/>
      <c r="G819" s="375"/>
      <c r="H819" s="375"/>
      <c r="I819" s="375"/>
      <c r="J819" s="375"/>
      <c r="K819" s="375"/>
      <c r="L819" s="375"/>
      <c r="M819" s="375"/>
      <c r="N819" s="375"/>
      <c r="O819" s="375"/>
      <c r="P819" s="375"/>
      <c r="Q819" s="375"/>
      <c r="R819" s="375"/>
      <c r="S819" s="375"/>
      <c r="T819" s="375"/>
      <c r="U819" s="375"/>
      <c r="V819" s="375"/>
      <c r="W819" s="375"/>
      <c r="X819" s="375"/>
      <c r="Y819" s="375"/>
      <c r="Z819" s="375"/>
      <c r="AA819" s="375"/>
      <c r="AB819" s="370"/>
      <c r="AC819" s="370"/>
      <c r="AD819" s="370"/>
      <c r="AE819" s="370"/>
      <c r="AF819" s="370"/>
      <c r="AG819" s="370"/>
      <c r="AH819" s="370"/>
      <c r="AI819" s="370"/>
      <c r="AJ819" s="370"/>
      <c r="AK819" s="370"/>
      <c r="AL819" s="370"/>
      <c r="AM819" s="370"/>
      <c r="AN819" s="370"/>
      <c r="AO819" s="370"/>
      <c r="AP819" s="370"/>
      <c r="AQ819" s="370"/>
    </row>
    <row r="820">
      <c r="A820" s="370"/>
      <c r="B820" s="428"/>
      <c r="C820" s="428"/>
      <c r="D820" s="353"/>
      <c r="E820" s="353"/>
      <c r="F820" s="353"/>
      <c r="G820" s="375"/>
      <c r="H820" s="375"/>
      <c r="I820" s="375"/>
      <c r="J820" s="375"/>
      <c r="K820" s="375"/>
      <c r="L820" s="375"/>
      <c r="M820" s="375"/>
      <c r="N820" s="375"/>
      <c r="O820" s="375"/>
      <c r="P820" s="375"/>
      <c r="Q820" s="375"/>
      <c r="R820" s="375"/>
      <c r="S820" s="375"/>
      <c r="T820" s="375"/>
      <c r="U820" s="375"/>
      <c r="V820" s="375"/>
      <c r="W820" s="375"/>
      <c r="X820" s="375"/>
      <c r="Y820" s="375"/>
      <c r="Z820" s="375"/>
      <c r="AA820" s="375"/>
      <c r="AB820" s="370"/>
      <c r="AC820" s="370"/>
      <c r="AD820" s="370"/>
      <c r="AE820" s="370"/>
      <c r="AF820" s="370"/>
      <c r="AG820" s="370"/>
      <c r="AH820" s="370"/>
      <c r="AI820" s="370"/>
      <c r="AJ820" s="370"/>
      <c r="AK820" s="370"/>
      <c r="AL820" s="370"/>
      <c r="AM820" s="370"/>
      <c r="AN820" s="370"/>
      <c r="AO820" s="370"/>
      <c r="AP820" s="370"/>
      <c r="AQ820" s="370"/>
    </row>
    <row r="821">
      <c r="A821" s="370"/>
      <c r="B821" s="428"/>
      <c r="C821" s="428"/>
      <c r="D821" s="353"/>
      <c r="E821" s="353"/>
      <c r="F821" s="353"/>
      <c r="G821" s="375"/>
      <c r="H821" s="375"/>
      <c r="I821" s="375"/>
      <c r="J821" s="375"/>
      <c r="K821" s="375"/>
      <c r="L821" s="375"/>
      <c r="M821" s="375"/>
      <c r="N821" s="375"/>
      <c r="O821" s="375"/>
      <c r="P821" s="375"/>
      <c r="Q821" s="375"/>
      <c r="R821" s="375"/>
      <c r="S821" s="375"/>
      <c r="T821" s="375"/>
      <c r="U821" s="375"/>
      <c r="V821" s="375"/>
      <c r="W821" s="375"/>
      <c r="X821" s="375"/>
      <c r="Y821" s="375"/>
      <c r="Z821" s="375"/>
      <c r="AA821" s="375"/>
      <c r="AB821" s="370"/>
      <c r="AC821" s="370"/>
      <c r="AD821" s="370"/>
      <c r="AE821" s="370"/>
      <c r="AF821" s="370"/>
      <c r="AG821" s="370"/>
      <c r="AH821" s="370"/>
      <c r="AI821" s="370"/>
      <c r="AJ821" s="370"/>
      <c r="AK821" s="370"/>
      <c r="AL821" s="370"/>
      <c r="AM821" s="370"/>
      <c r="AN821" s="370"/>
      <c r="AO821" s="370"/>
      <c r="AP821" s="370"/>
      <c r="AQ821" s="370"/>
    </row>
    <row r="822">
      <c r="A822" s="370"/>
      <c r="B822" s="428"/>
      <c r="C822" s="428"/>
      <c r="D822" s="353"/>
      <c r="E822" s="353"/>
      <c r="F822" s="353"/>
      <c r="G822" s="375"/>
      <c r="H822" s="375"/>
      <c r="I822" s="375"/>
      <c r="J822" s="375"/>
      <c r="K822" s="375"/>
      <c r="L822" s="375"/>
      <c r="M822" s="375"/>
      <c r="N822" s="375"/>
      <c r="O822" s="375"/>
      <c r="P822" s="375"/>
      <c r="Q822" s="375"/>
      <c r="R822" s="375"/>
      <c r="S822" s="375"/>
      <c r="T822" s="375"/>
      <c r="U822" s="375"/>
      <c r="V822" s="375"/>
      <c r="W822" s="375"/>
      <c r="X822" s="375"/>
      <c r="Y822" s="375"/>
      <c r="Z822" s="375"/>
      <c r="AA822" s="375"/>
      <c r="AB822" s="370"/>
      <c r="AC822" s="370"/>
      <c r="AD822" s="370"/>
      <c r="AE822" s="370"/>
      <c r="AF822" s="370"/>
      <c r="AG822" s="370"/>
      <c r="AH822" s="370"/>
      <c r="AI822" s="370"/>
      <c r="AJ822" s="370"/>
      <c r="AK822" s="370"/>
      <c r="AL822" s="370"/>
      <c r="AM822" s="370"/>
      <c r="AN822" s="370"/>
      <c r="AO822" s="370"/>
      <c r="AP822" s="370"/>
      <c r="AQ822" s="370"/>
    </row>
    <row r="823">
      <c r="A823" s="370"/>
      <c r="B823" s="428"/>
      <c r="C823" s="428"/>
      <c r="D823" s="353"/>
      <c r="E823" s="353"/>
      <c r="F823" s="353"/>
      <c r="G823" s="375"/>
      <c r="H823" s="375"/>
      <c r="I823" s="375"/>
      <c r="J823" s="375"/>
      <c r="K823" s="375"/>
      <c r="L823" s="375"/>
      <c r="M823" s="375"/>
      <c r="N823" s="375"/>
      <c r="O823" s="375"/>
      <c r="P823" s="375"/>
      <c r="Q823" s="375"/>
      <c r="R823" s="375"/>
      <c r="S823" s="375"/>
      <c r="T823" s="375"/>
      <c r="U823" s="375"/>
      <c r="V823" s="375"/>
      <c r="W823" s="375"/>
      <c r="X823" s="375"/>
      <c r="Y823" s="375"/>
      <c r="Z823" s="375"/>
      <c r="AA823" s="375"/>
      <c r="AB823" s="370"/>
      <c r="AC823" s="370"/>
      <c r="AD823" s="370"/>
      <c r="AE823" s="370"/>
      <c r="AF823" s="370"/>
      <c r="AG823" s="370"/>
      <c r="AH823" s="370"/>
      <c r="AI823" s="370"/>
      <c r="AJ823" s="370"/>
      <c r="AK823" s="370"/>
      <c r="AL823" s="370"/>
      <c r="AM823" s="370"/>
      <c r="AN823" s="370"/>
      <c r="AO823" s="370"/>
      <c r="AP823" s="370"/>
      <c r="AQ823" s="370"/>
    </row>
    <row r="824">
      <c r="A824" s="370"/>
      <c r="B824" s="428"/>
      <c r="C824" s="428"/>
      <c r="D824" s="353"/>
      <c r="E824" s="353"/>
      <c r="F824" s="353"/>
      <c r="G824" s="375"/>
      <c r="H824" s="375"/>
      <c r="I824" s="375"/>
      <c r="J824" s="375"/>
      <c r="K824" s="375"/>
      <c r="L824" s="375"/>
      <c r="M824" s="375"/>
      <c r="N824" s="375"/>
      <c r="O824" s="375"/>
      <c r="P824" s="375"/>
      <c r="Q824" s="375"/>
      <c r="R824" s="375"/>
      <c r="S824" s="375"/>
      <c r="T824" s="375"/>
      <c r="U824" s="375"/>
      <c r="V824" s="375"/>
      <c r="W824" s="375"/>
      <c r="X824" s="375"/>
      <c r="Y824" s="375"/>
      <c r="Z824" s="375"/>
      <c r="AA824" s="375"/>
      <c r="AB824" s="370"/>
      <c r="AC824" s="370"/>
      <c r="AD824" s="370"/>
      <c r="AE824" s="370"/>
      <c r="AF824" s="370"/>
      <c r="AG824" s="370"/>
      <c r="AH824" s="370"/>
      <c r="AI824" s="370"/>
      <c r="AJ824" s="370"/>
      <c r="AK824" s="370"/>
      <c r="AL824" s="370"/>
      <c r="AM824" s="370"/>
      <c r="AN824" s="370"/>
      <c r="AO824" s="370"/>
      <c r="AP824" s="370"/>
      <c r="AQ824" s="370"/>
    </row>
    <row r="825">
      <c r="A825" s="370"/>
      <c r="B825" s="428"/>
      <c r="C825" s="428"/>
      <c r="D825" s="353"/>
      <c r="E825" s="353"/>
      <c r="F825" s="353"/>
      <c r="G825" s="375"/>
      <c r="H825" s="375"/>
      <c r="I825" s="375"/>
      <c r="J825" s="375"/>
      <c r="K825" s="375"/>
      <c r="L825" s="375"/>
      <c r="M825" s="375"/>
      <c r="N825" s="375"/>
      <c r="O825" s="375"/>
      <c r="P825" s="375"/>
      <c r="Q825" s="375"/>
      <c r="R825" s="375"/>
      <c r="S825" s="375"/>
      <c r="T825" s="375"/>
      <c r="U825" s="375"/>
      <c r="V825" s="375"/>
      <c r="W825" s="375"/>
      <c r="X825" s="375"/>
      <c r="Y825" s="375"/>
      <c r="Z825" s="375"/>
      <c r="AA825" s="375"/>
      <c r="AB825" s="370"/>
      <c r="AC825" s="370"/>
      <c r="AD825" s="370"/>
      <c r="AE825" s="370"/>
      <c r="AF825" s="370"/>
      <c r="AG825" s="370"/>
      <c r="AH825" s="370"/>
      <c r="AI825" s="370"/>
      <c r="AJ825" s="370"/>
      <c r="AK825" s="370"/>
      <c r="AL825" s="370"/>
      <c r="AM825" s="370"/>
      <c r="AN825" s="370"/>
      <c r="AO825" s="370"/>
      <c r="AP825" s="370"/>
      <c r="AQ825" s="370"/>
    </row>
    <row r="826">
      <c r="A826" s="370"/>
      <c r="B826" s="428"/>
      <c r="C826" s="428"/>
      <c r="D826" s="353"/>
      <c r="E826" s="353"/>
      <c r="F826" s="353"/>
      <c r="G826" s="375"/>
      <c r="H826" s="375"/>
      <c r="I826" s="375"/>
      <c r="J826" s="375"/>
      <c r="K826" s="375"/>
      <c r="L826" s="375"/>
      <c r="M826" s="375"/>
      <c r="N826" s="375"/>
      <c r="O826" s="375"/>
      <c r="P826" s="375"/>
      <c r="Q826" s="375"/>
      <c r="R826" s="375"/>
      <c r="S826" s="375"/>
      <c r="T826" s="375"/>
      <c r="U826" s="375"/>
      <c r="V826" s="375"/>
      <c r="W826" s="375"/>
      <c r="X826" s="375"/>
      <c r="Y826" s="375"/>
      <c r="Z826" s="375"/>
      <c r="AA826" s="375"/>
      <c r="AB826" s="370"/>
      <c r="AC826" s="370"/>
      <c r="AD826" s="370"/>
      <c r="AE826" s="370"/>
      <c r="AF826" s="370"/>
      <c r="AG826" s="370"/>
      <c r="AH826" s="370"/>
      <c r="AI826" s="370"/>
      <c r="AJ826" s="370"/>
      <c r="AK826" s="370"/>
      <c r="AL826" s="370"/>
      <c r="AM826" s="370"/>
      <c r="AN826" s="370"/>
      <c r="AO826" s="370"/>
      <c r="AP826" s="370"/>
      <c r="AQ826" s="370"/>
    </row>
    <row r="827">
      <c r="A827" s="370"/>
      <c r="B827" s="428"/>
      <c r="C827" s="428"/>
      <c r="D827" s="353"/>
      <c r="E827" s="353"/>
      <c r="F827" s="353"/>
      <c r="G827" s="375"/>
      <c r="H827" s="375"/>
      <c r="I827" s="375"/>
      <c r="J827" s="375"/>
      <c r="K827" s="375"/>
      <c r="L827" s="375"/>
      <c r="M827" s="375"/>
      <c r="N827" s="375"/>
      <c r="O827" s="375"/>
      <c r="P827" s="375"/>
      <c r="Q827" s="375"/>
      <c r="R827" s="375"/>
      <c r="S827" s="375"/>
      <c r="T827" s="375"/>
      <c r="U827" s="375"/>
      <c r="V827" s="375"/>
      <c r="W827" s="375"/>
      <c r="X827" s="375"/>
      <c r="Y827" s="375"/>
      <c r="Z827" s="375"/>
      <c r="AA827" s="375"/>
      <c r="AB827" s="370"/>
      <c r="AC827" s="370"/>
      <c r="AD827" s="370"/>
      <c r="AE827" s="370"/>
      <c r="AF827" s="370"/>
      <c r="AG827" s="370"/>
      <c r="AH827" s="370"/>
      <c r="AI827" s="370"/>
      <c r="AJ827" s="370"/>
      <c r="AK827" s="370"/>
      <c r="AL827" s="370"/>
      <c r="AM827" s="370"/>
      <c r="AN827" s="370"/>
      <c r="AO827" s="370"/>
      <c r="AP827" s="370"/>
      <c r="AQ827" s="370"/>
    </row>
    <row r="828">
      <c r="A828" s="370"/>
      <c r="B828" s="428"/>
      <c r="C828" s="428"/>
      <c r="D828" s="353"/>
      <c r="E828" s="353"/>
      <c r="F828" s="353"/>
      <c r="G828" s="375"/>
      <c r="H828" s="375"/>
      <c r="I828" s="375"/>
      <c r="J828" s="375"/>
      <c r="K828" s="375"/>
      <c r="L828" s="375"/>
      <c r="M828" s="375"/>
      <c r="N828" s="375"/>
      <c r="O828" s="375"/>
      <c r="P828" s="375"/>
      <c r="Q828" s="375"/>
      <c r="R828" s="375"/>
      <c r="S828" s="375"/>
      <c r="T828" s="375"/>
      <c r="U828" s="375"/>
      <c r="V828" s="375"/>
      <c r="W828" s="375"/>
      <c r="X828" s="375"/>
      <c r="Y828" s="375"/>
      <c r="Z828" s="375"/>
      <c r="AA828" s="375"/>
      <c r="AB828" s="370"/>
      <c r="AC828" s="370"/>
      <c r="AD828" s="370"/>
      <c r="AE828" s="370"/>
      <c r="AF828" s="370"/>
      <c r="AG828" s="370"/>
      <c r="AH828" s="370"/>
      <c r="AI828" s="370"/>
      <c r="AJ828" s="370"/>
      <c r="AK828" s="370"/>
      <c r="AL828" s="370"/>
      <c r="AM828" s="370"/>
      <c r="AN828" s="370"/>
      <c r="AO828" s="370"/>
      <c r="AP828" s="370"/>
      <c r="AQ828" s="370"/>
    </row>
    <row r="829">
      <c r="A829" s="370"/>
      <c r="B829" s="428"/>
      <c r="C829" s="428"/>
      <c r="D829" s="353"/>
      <c r="E829" s="353"/>
      <c r="F829" s="353"/>
      <c r="G829" s="375"/>
      <c r="H829" s="375"/>
      <c r="I829" s="375"/>
      <c r="J829" s="375"/>
      <c r="K829" s="375"/>
      <c r="L829" s="375"/>
      <c r="M829" s="375"/>
      <c r="N829" s="375"/>
      <c r="O829" s="375"/>
      <c r="P829" s="375"/>
      <c r="Q829" s="375"/>
      <c r="R829" s="375"/>
      <c r="S829" s="375"/>
      <c r="T829" s="375"/>
      <c r="U829" s="375"/>
      <c r="V829" s="375"/>
      <c r="W829" s="375"/>
      <c r="X829" s="375"/>
      <c r="Y829" s="375"/>
      <c r="Z829" s="375"/>
      <c r="AA829" s="375"/>
      <c r="AB829" s="370"/>
      <c r="AC829" s="370"/>
      <c r="AD829" s="370"/>
      <c r="AE829" s="370"/>
      <c r="AF829" s="370"/>
      <c r="AG829" s="370"/>
      <c r="AH829" s="370"/>
      <c r="AI829" s="370"/>
      <c r="AJ829" s="370"/>
      <c r="AK829" s="370"/>
      <c r="AL829" s="370"/>
      <c r="AM829" s="370"/>
      <c r="AN829" s="370"/>
      <c r="AO829" s="370"/>
      <c r="AP829" s="370"/>
      <c r="AQ829" s="370"/>
    </row>
    <row r="830">
      <c r="A830" s="370"/>
      <c r="B830" s="428"/>
      <c r="C830" s="428"/>
      <c r="D830" s="353"/>
      <c r="E830" s="353"/>
      <c r="F830" s="353"/>
      <c r="G830" s="375"/>
      <c r="H830" s="375"/>
      <c r="I830" s="375"/>
      <c r="J830" s="375"/>
      <c r="K830" s="375"/>
      <c r="L830" s="375"/>
      <c r="M830" s="375"/>
      <c r="N830" s="375"/>
      <c r="O830" s="375"/>
      <c r="P830" s="375"/>
      <c r="Q830" s="375"/>
      <c r="R830" s="375"/>
      <c r="S830" s="375"/>
      <c r="T830" s="375"/>
      <c r="U830" s="375"/>
      <c r="V830" s="375"/>
      <c r="W830" s="375"/>
      <c r="X830" s="375"/>
      <c r="Y830" s="375"/>
      <c r="Z830" s="375"/>
      <c r="AA830" s="375"/>
      <c r="AB830" s="370"/>
      <c r="AC830" s="370"/>
      <c r="AD830" s="370"/>
      <c r="AE830" s="370"/>
      <c r="AF830" s="370"/>
      <c r="AG830" s="370"/>
      <c r="AH830" s="370"/>
      <c r="AI830" s="370"/>
      <c r="AJ830" s="370"/>
      <c r="AK830" s="370"/>
      <c r="AL830" s="370"/>
      <c r="AM830" s="370"/>
      <c r="AN830" s="370"/>
      <c r="AO830" s="370"/>
      <c r="AP830" s="370"/>
      <c r="AQ830" s="370"/>
    </row>
    <row r="831">
      <c r="A831" s="370"/>
      <c r="B831" s="428"/>
      <c r="C831" s="428"/>
      <c r="D831" s="353"/>
      <c r="E831" s="353"/>
      <c r="F831" s="353"/>
      <c r="G831" s="375"/>
      <c r="H831" s="375"/>
      <c r="I831" s="375"/>
      <c r="J831" s="375"/>
      <c r="K831" s="375"/>
      <c r="L831" s="375"/>
      <c r="M831" s="375"/>
      <c r="N831" s="375"/>
      <c r="O831" s="375"/>
      <c r="P831" s="375"/>
      <c r="Q831" s="375"/>
      <c r="R831" s="375"/>
      <c r="S831" s="375"/>
      <c r="T831" s="375"/>
      <c r="U831" s="375"/>
      <c r="V831" s="375"/>
      <c r="W831" s="375"/>
      <c r="X831" s="375"/>
      <c r="Y831" s="375"/>
      <c r="Z831" s="375"/>
      <c r="AA831" s="375"/>
      <c r="AB831" s="370"/>
      <c r="AC831" s="370"/>
      <c r="AD831" s="370"/>
      <c r="AE831" s="370"/>
      <c r="AF831" s="370"/>
      <c r="AG831" s="370"/>
      <c r="AH831" s="370"/>
      <c r="AI831" s="370"/>
      <c r="AJ831" s="370"/>
      <c r="AK831" s="370"/>
      <c r="AL831" s="370"/>
      <c r="AM831" s="370"/>
      <c r="AN831" s="370"/>
      <c r="AO831" s="370"/>
      <c r="AP831" s="370"/>
      <c r="AQ831" s="370"/>
    </row>
    <row r="832">
      <c r="A832" s="370"/>
      <c r="B832" s="428"/>
      <c r="C832" s="428"/>
      <c r="D832" s="353"/>
      <c r="E832" s="353"/>
      <c r="F832" s="353"/>
      <c r="G832" s="375"/>
      <c r="H832" s="375"/>
      <c r="I832" s="375"/>
      <c r="J832" s="375"/>
      <c r="K832" s="375"/>
      <c r="L832" s="375"/>
      <c r="M832" s="375"/>
      <c r="N832" s="375"/>
      <c r="O832" s="375"/>
      <c r="P832" s="375"/>
      <c r="Q832" s="375"/>
      <c r="R832" s="375"/>
      <c r="S832" s="375"/>
      <c r="T832" s="375"/>
      <c r="U832" s="375"/>
      <c r="V832" s="375"/>
      <c r="W832" s="375"/>
      <c r="X832" s="375"/>
      <c r="Y832" s="375"/>
      <c r="Z832" s="375"/>
      <c r="AA832" s="375"/>
      <c r="AB832" s="370"/>
      <c r="AC832" s="370"/>
      <c r="AD832" s="370"/>
      <c r="AE832" s="370"/>
      <c r="AF832" s="370"/>
      <c r="AG832" s="370"/>
      <c r="AH832" s="370"/>
      <c r="AI832" s="370"/>
      <c r="AJ832" s="370"/>
      <c r="AK832" s="370"/>
      <c r="AL832" s="370"/>
      <c r="AM832" s="370"/>
      <c r="AN832" s="370"/>
      <c r="AO832" s="370"/>
      <c r="AP832" s="370"/>
      <c r="AQ832" s="370"/>
    </row>
    <row r="833">
      <c r="A833" s="370"/>
      <c r="B833" s="428"/>
      <c r="C833" s="428"/>
      <c r="D833" s="353"/>
      <c r="E833" s="353"/>
      <c r="F833" s="353"/>
      <c r="G833" s="375"/>
      <c r="H833" s="375"/>
      <c r="I833" s="375"/>
      <c r="J833" s="375"/>
      <c r="K833" s="375"/>
      <c r="L833" s="375"/>
      <c r="M833" s="375"/>
      <c r="N833" s="375"/>
      <c r="O833" s="375"/>
      <c r="P833" s="375"/>
      <c r="Q833" s="375"/>
      <c r="R833" s="375"/>
      <c r="S833" s="375"/>
      <c r="T833" s="375"/>
      <c r="U833" s="375"/>
      <c r="V833" s="375"/>
      <c r="W833" s="375"/>
      <c r="X833" s="375"/>
      <c r="Y833" s="375"/>
      <c r="Z833" s="375"/>
      <c r="AA833" s="375"/>
      <c r="AB833" s="370"/>
      <c r="AC833" s="370"/>
      <c r="AD833" s="370"/>
      <c r="AE833" s="370"/>
      <c r="AF833" s="370"/>
      <c r="AG833" s="370"/>
      <c r="AH833" s="370"/>
      <c r="AI833" s="370"/>
      <c r="AJ833" s="370"/>
      <c r="AK833" s="370"/>
      <c r="AL833" s="370"/>
      <c r="AM833" s="370"/>
      <c r="AN833" s="370"/>
      <c r="AO833" s="370"/>
      <c r="AP833" s="370"/>
      <c r="AQ833" s="370"/>
    </row>
    <row r="834">
      <c r="A834" s="370"/>
      <c r="B834" s="428"/>
      <c r="C834" s="428"/>
      <c r="D834" s="353"/>
      <c r="E834" s="353"/>
      <c r="F834" s="353"/>
      <c r="G834" s="375"/>
      <c r="H834" s="375"/>
      <c r="I834" s="375"/>
      <c r="J834" s="375"/>
      <c r="K834" s="375"/>
      <c r="L834" s="375"/>
      <c r="M834" s="375"/>
      <c r="N834" s="375"/>
      <c r="O834" s="375"/>
      <c r="P834" s="375"/>
      <c r="Q834" s="375"/>
      <c r="R834" s="375"/>
      <c r="S834" s="375"/>
      <c r="T834" s="375"/>
      <c r="U834" s="375"/>
      <c r="V834" s="375"/>
      <c r="W834" s="375"/>
      <c r="X834" s="375"/>
      <c r="Y834" s="375"/>
      <c r="Z834" s="375"/>
      <c r="AA834" s="375"/>
      <c r="AB834" s="370"/>
      <c r="AC834" s="370"/>
      <c r="AD834" s="370"/>
      <c r="AE834" s="370"/>
      <c r="AF834" s="370"/>
      <c r="AG834" s="370"/>
      <c r="AH834" s="370"/>
      <c r="AI834" s="370"/>
      <c r="AJ834" s="370"/>
      <c r="AK834" s="370"/>
      <c r="AL834" s="370"/>
      <c r="AM834" s="370"/>
      <c r="AN834" s="370"/>
      <c r="AO834" s="370"/>
      <c r="AP834" s="370"/>
      <c r="AQ834" s="370"/>
    </row>
    <row r="835">
      <c r="A835" s="370"/>
      <c r="B835" s="428"/>
      <c r="C835" s="428"/>
      <c r="D835" s="353"/>
      <c r="E835" s="353"/>
      <c r="F835" s="353"/>
      <c r="G835" s="375"/>
      <c r="H835" s="375"/>
      <c r="I835" s="375"/>
      <c r="J835" s="375"/>
      <c r="K835" s="375"/>
      <c r="L835" s="375"/>
      <c r="M835" s="375"/>
      <c r="N835" s="375"/>
      <c r="O835" s="375"/>
      <c r="P835" s="375"/>
      <c r="Q835" s="375"/>
      <c r="R835" s="375"/>
      <c r="S835" s="375"/>
      <c r="T835" s="375"/>
      <c r="U835" s="375"/>
      <c r="V835" s="375"/>
      <c r="W835" s="375"/>
      <c r="X835" s="375"/>
      <c r="Y835" s="375"/>
      <c r="Z835" s="375"/>
      <c r="AA835" s="375"/>
      <c r="AB835" s="370"/>
      <c r="AC835" s="370"/>
      <c r="AD835" s="370"/>
      <c r="AE835" s="370"/>
      <c r="AF835" s="370"/>
      <c r="AG835" s="370"/>
      <c r="AH835" s="370"/>
      <c r="AI835" s="370"/>
      <c r="AJ835" s="370"/>
      <c r="AK835" s="370"/>
      <c r="AL835" s="370"/>
      <c r="AM835" s="370"/>
      <c r="AN835" s="370"/>
      <c r="AO835" s="370"/>
      <c r="AP835" s="370"/>
      <c r="AQ835" s="370"/>
    </row>
    <row r="836">
      <c r="A836" s="370"/>
      <c r="B836" s="428"/>
      <c r="C836" s="428"/>
      <c r="D836" s="353"/>
      <c r="E836" s="353"/>
      <c r="F836" s="353"/>
      <c r="G836" s="375"/>
      <c r="H836" s="375"/>
      <c r="I836" s="375"/>
      <c r="J836" s="375"/>
      <c r="K836" s="375"/>
      <c r="L836" s="375"/>
      <c r="M836" s="375"/>
      <c r="N836" s="375"/>
      <c r="O836" s="375"/>
      <c r="P836" s="375"/>
      <c r="Q836" s="375"/>
      <c r="R836" s="375"/>
      <c r="S836" s="375"/>
      <c r="T836" s="375"/>
      <c r="U836" s="375"/>
      <c r="V836" s="375"/>
      <c r="W836" s="375"/>
      <c r="X836" s="375"/>
      <c r="Y836" s="375"/>
      <c r="Z836" s="375"/>
      <c r="AA836" s="375"/>
      <c r="AB836" s="370"/>
      <c r="AC836" s="370"/>
      <c r="AD836" s="370"/>
      <c r="AE836" s="370"/>
      <c r="AF836" s="370"/>
      <c r="AG836" s="370"/>
      <c r="AH836" s="370"/>
      <c r="AI836" s="370"/>
      <c r="AJ836" s="370"/>
      <c r="AK836" s="370"/>
      <c r="AL836" s="370"/>
      <c r="AM836" s="370"/>
      <c r="AN836" s="370"/>
      <c r="AO836" s="370"/>
      <c r="AP836" s="370"/>
      <c r="AQ836" s="370"/>
    </row>
    <row r="837">
      <c r="A837" s="370"/>
      <c r="B837" s="428"/>
      <c r="C837" s="428"/>
      <c r="D837" s="353"/>
      <c r="E837" s="353"/>
      <c r="F837" s="353"/>
      <c r="G837" s="375"/>
      <c r="H837" s="375"/>
      <c r="I837" s="375"/>
      <c r="J837" s="375"/>
      <c r="K837" s="375"/>
      <c r="L837" s="375"/>
      <c r="M837" s="375"/>
      <c r="N837" s="375"/>
      <c r="O837" s="375"/>
      <c r="P837" s="375"/>
      <c r="Q837" s="375"/>
      <c r="R837" s="375"/>
      <c r="S837" s="375"/>
      <c r="T837" s="375"/>
      <c r="U837" s="375"/>
      <c r="V837" s="375"/>
      <c r="W837" s="375"/>
      <c r="X837" s="375"/>
      <c r="Y837" s="375"/>
      <c r="Z837" s="375"/>
      <c r="AA837" s="375"/>
      <c r="AB837" s="370"/>
      <c r="AC837" s="370"/>
      <c r="AD837" s="370"/>
      <c r="AE837" s="370"/>
      <c r="AF837" s="370"/>
      <c r="AG837" s="370"/>
      <c r="AH837" s="370"/>
      <c r="AI837" s="370"/>
      <c r="AJ837" s="370"/>
      <c r="AK837" s="370"/>
      <c r="AL837" s="370"/>
      <c r="AM837" s="370"/>
      <c r="AN837" s="370"/>
      <c r="AO837" s="370"/>
      <c r="AP837" s="370"/>
      <c r="AQ837" s="370"/>
    </row>
    <row r="838">
      <c r="A838" s="370"/>
      <c r="B838" s="428"/>
      <c r="C838" s="428"/>
      <c r="D838" s="353"/>
      <c r="E838" s="353"/>
      <c r="F838" s="353"/>
      <c r="G838" s="375"/>
      <c r="H838" s="375"/>
      <c r="I838" s="375"/>
      <c r="J838" s="375"/>
      <c r="K838" s="375"/>
      <c r="L838" s="375"/>
      <c r="M838" s="375"/>
      <c r="N838" s="375"/>
      <c r="O838" s="375"/>
      <c r="P838" s="375"/>
      <c r="Q838" s="375"/>
      <c r="R838" s="375"/>
      <c r="S838" s="375"/>
      <c r="T838" s="375"/>
      <c r="U838" s="375"/>
      <c r="V838" s="375"/>
      <c r="W838" s="375"/>
      <c r="X838" s="375"/>
      <c r="Y838" s="375"/>
      <c r="Z838" s="375"/>
      <c r="AA838" s="375"/>
      <c r="AB838" s="370"/>
      <c r="AC838" s="370"/>
      <c r="AD838" s="370"/>
      <c r="AE838" s="370"/>
      <c r="AF838" s="370"/>
      <c r="AG838" s="370"/>
      <c r="AH838" s="370"/>
      <c r="AI838" s="370"/>
      <c r="AJ838" s="370"/>
      <c r="AK838" s="370"/>
      <c r="AL838" s="370"/>
      <c r="AM838" s="370"/>
      <c r="AN838" s="370"/>
      <c r="AO838" s="370"/>
      <c r="AP838" s="370"/>
      <c r="AQ838" s="370"/>
    </row>
    <row r="839">
      <c r="A839" s="370"/>
      <c r="B839" s="428"/>
      <c r="C839" s="428"/>
      <c r="D839" s="353"/>
      <c r="E839" s="353"/>
      <c r="F839" s="353"/>
      <c r="G839" s="375"/>
      <c r="H839" s="375"/>
      <c r="I839" s="375"/>
      <c r="J839" s="375"/>
      <c r="K839" s="375"/>
      <c r="L839" s="375"/>
      <c r="M839" s="375"/>
      <c r="N839" s="375"/>
      <c r="O839" s="375"/>
      <c r="P839" s="375"/>
      <c r="Q839" s="375"/>
      <c r="R839" s="375"/>
      <c r="S839" s="375"/>
      <c r="T839" s="375"/>
      <c r="U839" s="375"/>
      <c r="V839" s="375"/>
      <c r="W839" s="375"/>
      <c r="X839" s="375"/>
      <c r="Y839" s="375"/>
      <c r="Z839" s="375"/>
      <c r="AA839" s="375"/>
      <c r="AB839" s="370"/>
      <c r="AC839" s="370"/>
      <c r="AD839" s="370"/>
      <c r="AE839" s="370"/>
      <c r="AF839" s="370"/>
      <c r="AG839" s="370"/>
      <c r="AH839" s="370"/>
      <c r="AI839" s="370"/>
      <c r="AJ839" s="370"/>
      <c r="AK839" s="370"/>
      <c r="AL839" s="370"/>
      <c r="AM839" s="370"/>
      <c r="AN839" s="370"/>
      <c r="AO839" s="370"/>
      <c r="AP839" s="370"/>
      <c r="AQ839" s="370"/>
    </row>
    <row r="840">
      <c r="A840" s="370"/>
      <c r="B840" s="428"/>
      <c r="C840" s="428"/>
      <c r="D840" s="353"/>
      <c r="E840" s="353"/>
      <c r="F840" s="353"/>
      <c r="G840" s="375"/>
      <c r="H840" s="375"/>
      <c r="I840" s="375"/>
      <c r="J840" s="375"/>
      <c r="K840" s="375"/>
      <c r="L840" s="375"/>
      <c r="M840" s="375"/>
      <c r="N840" s="375"/>
      <c r="O840" s="375"/>
      <c r="P840" s="375"/>
      <c r="Q840" s="375"/>
      <c r="R840" s="375"/>
      <c r="S840" s="375"/>
      <c r="T840" s="375"/>
      <c r="U840" s="375"/>
      <c r="V840" s="375"/>
      <c r="W840" s="375"/>
      <c r="X840" s="375"/>
      <c r="Y840" s="375"/>
      <c r="Z840" s="375"/>
      <c r="AA840" s="375"/>
      <c r="AB840" s="370"/>
      <c r="AC840" s="370"/>
      <c r="AD840" s="370"/>
      <c r="AE840" s="370"/>
      <c r="AF840" s="370"/>
      <c r="AG840" s="370"/>
      <c r="AH840" s="370"/>
      <c r="AI840" s="370"/>
      <c r="AJ840" s="370"/>
      <c r="AK840" s="370"/>
      <c r="AL840" s="370"/>
      <c r="AM840" s="370"/>
      <c r="AN840" s="370"/>
      <c r="AO840" s="370"/>
      <c r="AP840" s="370"/>
      <c r="AQ840" s="370"/>
    </row>
    <row r="841">
      <c r="A841" s="370"/>
      <c r="B841" s="428"/>
      <c r="C841" s="428"/>
      <c r="D841" s="353"/>
      <c r="E841" s="353"/>
      <c r="F841" s="353"/>
      <c r="G841" s="375"/>
      <c r="H841" s="375"/>
      <c r="I841" s="375"/>
      <c r="J841" s="375"/>
      <c r="K841" s="375"/>
      <c r="L841" s="375"/>
      <c r="M841" s="375"/>
      <c r="N841" s="375"/>
      <c r="O841" s="375"/>
      <c r="P841" s="375"/>
      <c r="Q841" s="375"/>
      <c r="R841" s="375"/>
      <c r="S841" s="375"/>
      <c r="T841" s="375"/>
      <c r="U841" s="375"/>
      <c r="V841" s="375"/>
      <c r="W841" s="375"/>
      <c r="X841" s="375"/>
      <c r="Y841" s="375"/>
      <c r="Z841" s="375"/>
      <c r="AA841" s="375"/>
      <c r="AB841" s="370"/>
      <c r="AC841" s="370"/>
      <c r="AD841" s="370"/>
      <c r="AE841" s="370"/>
      <c r="AF841" s="370"/>
      <c r="AG841" s="370"/>
      <c r="AH841" s="370"/>
      <c r="AI841" s="370"/>
      <c r="AJ841" s="370"/>
      <c r="AK841" s="370"/>
      <c r="AL841" s="370"/>
      <c r="AM841" s="370"/>
      <c r="AN841" s="370"/>
      <c r="AO841" s="370"/>
      <c r="AP841" s="370"/>
      <c r="AQ841" s="370"/>
    </row>
    <row r="842">
      <c r="A842" s="370"/>
      <c r="B842" s="428"/>
      <c r="C842" s="428"/>
      <c r="D842" s="353"/>
      <c r="E842" s="353"/>
      <c r="F842" s="353"/>
      <c r="G842" s="375"/>
      <c r="H842" s="375"/>
      <c r="I842" s="375"/>
      <c r="J842" s="375"/>
      <c r="K842" s="375"/>
      <c r="L842" s="375"/>
      <c r="M842" s="375"/>
      <c r="N842" s="375"/>
      <c r="O842" s="375"/>
      <c r="P842" s="375"/>
      <c r="Q842" s="375"/>
      <c r="R842" s="375"/>
      <c r="S842" s="375"/>
      <c r="T842" s="375"/>
      <c r="U842" s="375"/>
      <c r="V842" s="375"/>
      <c r="W842" s="375"/>
      <c r="X842" s="375"/>
      <c r="Y842" s="375"/>
      <c r="Z842" s="375"/>
      <c r="AA842" s="375"/>
      <c r="AB842" s="370"/>
      <c r="AC842" s="370"/>
      <c r="AD842" s="370"/>
      <c r="AE842" s="370"/>
      <c r="AF842" s="370"/>
      <c r="AG842" s="370"/>
      <c r="AH842" s="370"/>
      <c r="AI842" s="370"/>
      <c r="AJ842" s="370"/>
      <c r="AK842" s="370"/>
      <c r="AL842" s="370"/>
      <c r="AM842" s="370"/>
      <c r="AN842" s="370"/>
      <c r="AO842" s="370"/>
      <c r="AP842" s="370"/>
      <c r="AQ842" s="370"/>
    </row>
    <row r="843">
      <c r="A843" s="370"/>
      <c r="B843" s="428"/>
      <c r="C843" s="428"/>
      <c r="D843" s="353"/>
      <c r="E843" s="353"/>
      <c r="F843" s="353"/>
      <c r="G843" s="375"/>
      <c r="H843" s="375"/>
      <c r="I843" s="375"/>
      <c r="J843" s="375"/>
      <c r="K843" s="375"/>
      <c r="L843" s="375"/>
      <c r="M843" s="375"/>
      <c r="N843" s="375"/>
      <c r="O843" s="375"/>
      <c r="P843" s="375"/>
      <c r="Q843" s="375"/>
      <c r="R843" s="375"/>
      <c r="S843" s="375"/>
      <c r="T843" s="375"/>
      <c r="U843" s="375"/>
      <c r="V843" s="375"/>
      <c r="W843" s="375"/>
      <c r="X843" s="375"/>
      <c r="Y843" s="375"/>
      <c r="Z843" s="375"/>
      <c r="AA843" s="375"/>
      <c r="AB843" s="370"/>
      <c r="AC843" s="370"/>
      <c r="AD843" s="370"/>
      <c r="AE843" s="370"/>
      <c r="AF843" s="370"/>
      <c r="AG843" s="370"/>
      <c r="AH843" s="370"/>
      <c r="AI843" s="370"/>
      <c r="AJ843" s="370"/>
      <c r="AK843" s="370"/>
      <c r="AL843" s="370"/>
      <c r="AM843" s="370"/>
      <c r="AN843" s="370"/>
      <c r="AO843" s="370"/>
      <c r="AP843" s="370"/>
      <c r="AQ843" s="370"/>
    </row>
    <row r="844">
      <c r="A844" s="370"/>
      <c r="B844" s="428"/>
      <c r="C844" s="428"/>
      <c r="D844" s="353"/>
      <c r="E844" s="353"/>
      <c r="F844" s="353"/>
      <c r="G844" s="375"/>
      <c r="H844" s="375"/>
      <c r="I844" s="375"/>
      <c r="J844" s="375"/>
      <c r="K844" s="375"/>
      <c r="L844" s="375"/>
      <c r="M844" s="375"/>
      <c r="N844" s="375"/>
      <c r="O844" s="375"/>
      <c r="P844" s="375"/>
      <c r="Q844" s="375"/>
      <c r="R844" s="375"/>
      <c r="S844" s="375"/>
      <c r="T844" s="375"/>
      <c r="U844" s="375"/>
      <c r="V844" s="375"/>
      <c r="W844" s="375"/>
      <c r="X844" s="375"/>
      <c r="Y844" s="375"/>
      <c r="Z844" s="375"/>
      <c r="AA844" s="375"/>
      <c r="AB844" s="370"/>
      <c r="AC844" s="370"/>
      <c r="AD844" s="370"/>
      <c r="AE844" s="370"/>
      <c r="AF844" s="370"/>
      <c r="AG844" s="370"/>
      <c r="AH844" s="370"/>
      <c r="AI844" s="370"/>
      <c r="AJ844" s="370"/>
      <c r="AK844" s="370"/>
      <c r="AL844" s="370"/>
      <c r="AM844" s="370"/>
      <c r="AN844" s="370"/>
      <c r="AO844" s="370"/>
      <c r="AP844" s="370"/>
      <c r="AQ844" s="370"/>
    </row>
    <row r="845">
      <c r="A845" s="370"/>
      <c r="B845" s="428"/>
      <c r="C845" s="428"/>
      <c r="D845" s="353"/>
      <c r="E845" s="353"/>
      <c r="F845" s="353"/>
      <c r="G845" s="375"/>
      <c r="H845" s="375"/>
      <c r="I845" s="375"/>
      <c r="J845" s="375"/>
      <c r="K845" s="375"/>
      <c r="L845" s="375"/>
      <c r="M845" s="375"/>
      <c r="N845" s="375"/>
      <c r="O845" s="375"/>
      <c r="P845" s="375"/>
      <c r="Q845" s="375"/>
      <c r="R845" s="375"/>
      <c r="S845" s="375"/>
      <c r="T845" s="375"/>
      <c r="U845" s="375"/>
      <c r="V845" s="375"/>
      <c r="W845" s="375"/>
      <c r="X845" s="375"/>
      <c r="Y845" s="375"/>
      <c r="Z845" s="375"/>
      <c r="AA845" s="375"/>
      <c r="AB845" s="370"/>
      <c r="AC845" s="370"/>
      <c r="AD845" s="370"/>
      <c r="AE845" s="370"/>
      <c r="AF845" s="370"/>
      <c r="AG845" s="370"/>
      <c r="AH845" s="370"/>
      <c r="AI845" s="370"/>
      <c r="AJ845" s="370"/>
      <c r="AK845" s="370"/>
      <c r="AL845" s="370"/>
      <c r="AM845" s="370"/>
      <c r="AN845" s="370"/>
      <c r="AO845" s="370"/>
      <c r="AP845" s="370"/>
      <c r="AQ845" s="370"/>
    </row>
    <row r="846">
      <c r="A846" s="370"/>
      <c r="B846" s="428"/>
      <c r="C846" s="428"/>
      <c r="D846" s="353"/>
      <c r="E846" s="353"/>
      <c r="F846" s="353"/>
      <c r="G846" s="375"/>
      <c r="H846" s="375"/>
      <c r="I846" s="375"/>
      <c r="J846" s="375"/>
      <c r="K846" s="375"/>
      <c r="L846" s="375"/>
      <c r="M846" s="375"/>
      <c r="N846" s="375"/>
      <c r="O846" s="375"/>
      <c r="P846" s="375"/>
      <c r="Q846" s="375"/>
      <c r="R846" s="375"/>
      <c r="S846" s="375"/>
      <c r="T846" s="375"/>
      <c r="U846" s="375"/>
      <c r="V846" s="375"/>
      <c r="W846" s="375"/>
      <c r="X846" s="375"/>
      <c r="Y846" s="375"/>
      <c r="Z846" s="375"/>
      <c r="AA846" s="375"/>
      <c r="AB846" s="370"/>
      <c r="AC846" s="370"/>
      <c r="AD846" s="370"/>
      <c r="AE846" s="370"/>
      <c r="AF846" s="370"/>
      <c r="AG846" s="370"/>
      <c r="AH846" s="370"/>
      <c r="AI846" s="370"/>
      <c r="AJ846" s="370"/>
      <c r="AK846" s="370"/>
      <c r="AL846" s="370"/>
      <c r="AM846" s="370"/>
      <c r="AN846" s="370"/>
      <c r="AO846" s="370"/>
      <c r="AP846" s="370"/>
      <c r="AQ846" s="370"/>
    </row>
    <row r="847">
      <c r="A847" s="370"/>
      <c r="B847" s="428"/>
      <c r="C847" s="428"/>
      <c r="D847" s="353"/>
      <c r="E847" s="353"/>
      <c r="F847" s="353"/>
      <c r="G847" s="375"/>
      <c r="H847" s="375"/>
      <c r="I847" s="375"/>
      <c r="J847" s="375"/>
      <c r="K847" s="375"/>
      <c r="L847" s="375"/>
      <c r="M847" s="375"/>
      <c r="N847" s="375"/>
      <c r="O847" s="375"/>
      <c r="P847" s="375"/>
      <c r="Q847" s="375"/>
      <c r="R847" s="375"/>
      <c r="S847" s="375"/>
      <c r="T847" s="375"/>
      <c r="U847" s="375"/>
      <c r="V847" s="375"/>
      <c r="W847" s="375"/>
      <c r="X847" s="375"/>
      <c r="Y847" s="375"/>
      <c r="Z847" s="375"/>
      <c r="AA847" s="375"/>
      <c r="AB847" s="370"/>
      <c r="AC847" s="370"/>
      <c r="AD847" s="370"/>
      <c r="AE847" s="370"/>
      <c r="AF847" s="370"/>
      <c r="AG847" s="370"/>
      <c r="AH847" s="370"/>
      <c r="AI847" s="370"/>
      <c r="AJ847" s="370"/>
      <c r="AK847" s="370"/>
      <c r="AL847" s="370"/>
      <c r="AM847" s="370"/>
      <c r="AN847" s="370"/>
      <c r="AO847" s="370"/>
      <c r="AP847" s="370"/>
      <c r="AQ847" s="370"/>
    </row>
    <row r="848">
      <c r="A848" s="370"/>
      <c r="B848" s="428"/>
      <c r="C848" s="428"/>
      <c r="D848" s="353"/>
      <c r="E848" s="353"/>
      <c r="F848" s="353"/>
      <c r="G848" s="375"/>
      <c r="H848" s="375"/>
      <c r="I848" s="375"/>
      <c r="J848" s="375"/>
      <c r="K848" s="375"/>
      <c r="L848" s="375"/>
      <c r="M848" s="375"/>
      <c r="N848" s="375"/>
      <c r="O848" s="375"/>
      <c r="P848" s="375"/>
      <c r="Q848" s="375"/>
      <c r="R848" s="375"/>
      <c r="S848" s="375"/>
      <c r="T848" s="375"/>
      <c r="U848" s="375"/>
      <c r="V848" s="375"/>
      <c r="W848" s="375"/>
      <c r="X848" s="375"/>
      <c r="Y848" s="375"/>
      <c r="Z848" s="375"/>
      <c r="AA848" s="375"/>
      <c r="AB848" s="370"/>
      <c r="AC848" s="370"/>
      <c r="AD848" s="370"/>
      <c r="AE848" s="370"/>
      <c r="AF848" s="370"/>
      <c r="AG848" s="370"/>
      <c r="AH848" s="370"/>
      <c r="AI848" s="370"/>
      <c r="AJ848" s="370"/>
      <c r="AK848" s="370"/>
      <c r="AL848" s="370"/>
      <c r="AM848" s="370"/>
      <c r="AN848" s="370"/>
      <c r="AO848" s="370"/>
      <c r="AP848" s="370"/>
      <c r="AQ848" s="370"/>
    </row>
    <row r="849">
      <c r="A849" s="370"/>
      <c r="B849" s="428"/>
      <c r="C849" s="428"/>
      <c r="D849" s="353"/>
      <c r="E849" s="353"/>
      <c r="F849" s="353"/>
      <c r="G849" s="375"/>
      <c r="H849" s="375"/>
      <c r="I849" s="375"/>
      <c r="J849" s="375"/>
      <c r="K849" s="375"/>
      <c r="L849" s="375"/>
      <c r="M849" s="375"/>
      <c r="N849" s="375"/>
      <c r="O849" s="375"/>
      <c r="P849" s="375"/>
      <c r="Q849" s="375"/>
      <c r="R849" s="375"/>
      <c r="S849" s="375"/>
      <c r="T849" s="375"/>
      <c r="U849" s="375"/>
      <c r="V849" s="375"/>
      <c r="W849" s="375"/>
      <c r="X849" s="375"/>
      <c r="Y849" s="375"/>
      <c r="Z849" s="375"/>
      <c r="AA849" s="375"/>
      <c r="AB849" s="370"/>
      <c r="AC849" s="370"/>
      <c r="AD849" s="370"/>
      <c r="AE849" s="370"/>
      <c r="AF849" s="370"/>
      <c r="AG849" s="370"/>
      <c r="AH849" s="370"/>
      <c r="AI849" s="370"/>
      <c r="AJ849" s="370"/>
      <c r="AK849" s="370"/>
      <c r="AL849" s="370"/>
      <c r="AM849" s="370"/>
      <c r="AN849" s="370"/>
      <c r="AO849" s="370"/>
      <c r="AP849" s="370"/>
      <c r="AQ849" s="370"/>
    </row>
    <row r="850">
      <c r="A850" s="370"/>
      <c r="B850" s="428"/>
      <c r="C850" s="428"/>
      <c r="D850" s="353"/>
      <c r="E850" s="353"/>
      <c r="F850" s="353"/>
      <c r="G850" s="375"/>
      <c r="H850" s="375"/>
      <c r="I850" s="375"/>
      <c r="J850" s="375"/>
      <c r="K850" s="375"/>
      <c r="L850" s="375"/>
      <c r="M850" s="375"/>
      <c r="N850" s="375"/>
      <c r="O850" s="375"/>
      <c r="P850" s="375"/>
      <c r="Q850" s="375"/>
      <c r="R850" s="375"/>
      <c r="S850" s="375"/>
      <c r="T850" s="375"/>
      <c r="U850" s="375"/>
      <c r="V850" s="375"/>
      <c r="W850" s="375"/>
      <c r="X850" s="375"/>
      <c r="Y850" s="375"/>
      <c r="Z850" s="375"/>
      <c r="AA850" s="375"/>
      <c r="AB850" s="370"/>
      <c r="AC850" s="370"/>
      <c r="AD850" s="370"/>
      <c r="AE850" s="370"/>
      <c r="AF850" s="370"/>
      <c r="AG850" s="370"/>
      <c r="AH850" s="370"/>
      <c r="AI850" s="370"/>
      <c r="AJ850" s="370"/>
      <c r="AK850" s="370"/>
      <c r="AL850" s="370"/>
      <c r="AM850" s="370"/>
      <c r="AN850" s="370"/>
      <c r="AO850" s="370"/>
      <c r="AP850" s="370"/>
      <c r="AQ850" s="370"/>
    </row>
    <row r="851">
      <c r="A851" s="370"/>
      <c r="B851" s="428"/>
      <c r="C851" s="428"/>
      <c r="D851" s="353"/>
      <c r="E851" s="353"/>
      <c r="F851" s="353"/>
      <c r="G851" s="375"/>
      <c r="H851" s="375"/>
      <c r="I851" s="375"/>
      <c r="J851" s="375"/>
      <c r="K851" s="375"/>
      <c r="L851" s="375"/>
      <c r="M851" s="375"/>
      <c r="N851" s="375"/>
      <c r="O851" s="375"/>
      <c r="P851" s="375"/>
      <c r="Q851" s="375"/>
      <c r="R851" s="375"/>
      <c r="S851" s="375"/>
      <c r="T851" s="375"/>
      <c r="U851" s="375"/>
      <c r="V851" s="375"/>
      <c r="W851" s="375"/>
      <c r="X851" s="375"/>
      <c r="Y851" s="375"/>
      <c r="Z851" s="375"/>
      <c r="AA851" s="375"/>
      <c r="AB851" s="370"/>
      <c r="AC851" s="370"/>
      <c r="AD851" s="370"/>
      <c r="AE851" s="370"/>
      <c r="AF851" s="370"/>
      <c r="AG851" s="370"/>
      <c r="AH851" s="370"/>
      <c r="AI851" s="370"/>
      <c r="AJ851" s="370"/>
      <c r="AK851" s="370"/>
      <c r="AL851" s="370"/>
      <c r="AM851" s="370"/>
      <c r="AN851" s="370"/>
      <c r="AO851" s="370"/>
      <c r="AP851" s="370"/>
      <c r="AQ851" s="370"/>
    </row>
    <row r="852">
      <c r="A852" s="370"/>
      <c r="B852" s="428"/>
      <c r="C852" s="428"/>
      <c r="D852" s="353"/>
      <c r="E852" s="353"/>
      <c r="F852" s="353"/>
      <c r="G852" s="375"/>
      <c r="H852" s="375"/>
      <c r="I852" s="375"/>
      <c r="J852" s="375"/>
      <c r="K852" s="375"/>
      <c r="L852" s="375"/>
      <c r="M852" s="375"/>
      <c r="N852" s="375"/>
      <c r="O852" s="375"/>
      <c r="P852" s="375"/>
      <c r="Q852" s="375"/>
      <c r="R852" s="375"/>
      <c r="S852" s="375"/>
      <c r="T852" s="375"/>
      <c r="U852" s="375"/>
      <c r="V852" s="375"/>
      <c r="W852" s="375"/>
      <c r="X852" s="375"/>
      <c r="Y852" s="375"/>
      <c r="Z852" s="375"/>
      <c r="AA852" s="375"/>
      <c r="AB852" s="370"/>
      <c r="AC852" s="370"/>
      <c r="AD852" s="370"/>
      <c r="AE852" s="370"/>
      <c r="AF852" s="370"/>
      <c r="AG852" s="370"/>
      <c r="AH852" s="370"/>
      <c r="AI852" s="370"/>
      <c r="AJ852" s="370"/>
      <c r="AK852" s="370"/>
      <c r="AL852" s="370"/>
      <c r="AM852" s="370"/>
      <c r="AN852" s="370"/>
      <c r="AO852" s="370"/>
      <c r="AP852" s="370"/>
      <c r="AQ852" s="370"/>
    </row>
    <row r="853">
      <c r="A853" s="370"/>
      <c r="B853" s="428"/>
      <c r="C853" s="428"/>
      <c r="D853" s="353"/>
      <c r="E853" s="353"/>
      <c r="F853" s="353"/>
      <c r="G853" s="375"/>
      <c r="H853" s="375"/>
      <c r="I853" s="375"/>
      <c r="J853" s="375"/>
      <c r="K853" s="375"/>
      <c r="L853" s="375"/>
      <c r="M853" s="375"/>
      <c r="N853" s="375"/>
      <c r="O853" s="375"/>
      <c r="P853" s="375"/>
      <c r="Q853" s="375"/>
      <c r="R853" s="375"/>
      <c r="S853" s="375"/>
      <c r="T853" s="375"/>
      <c r="U853" s="375"/>
      <c r="V853" s="375"/>
      <c r="W853" s="375"/>
      <c r="X853" s="375"/>
      <c r="Y853" s="375"/>
      <c r="Z853" s="375"/>
      <c r="AA853" s="375"/>
      <c r="AB853" s="370"/>
      <c r="AC853" s="370"/>
      <c r="AD853" s="370"/>
      <c r="AE853" s="370"/>
      <c r="AF853" s="370"/>
      <c r="AG853" s="370"/>
      <c r="AH853" s="370"/>
      <c r="AI853" s="370"/>
      <c r="AJ853" s="370"/>
      <c r="AK853" s="370"/>
      <c r="AL853" s="370"/>
      <c r="AM853" s="370"/>
      <c r="AN853" s="370"/>
      <c r="AO853" s="370"/>
      <c r="AP853" s="370"/>
      <c r="AQ853" s="370"/>
    </row>
    <row r="854">
      <c r="A854" s="370"/>
      <c r="B854" s="428"/>
      <c r="C854" s="428"/>
      <c r="D854" s="353"/>
      <c r="E854" s="353"/>
      <c r="F854" s="353"/>
      <c r="G854" s="375"/>
      <c r="H854" s="375"/>
      <c r="I854" s="375"/>
      <c r="J854" s="375"/>
      <c r="K854" s="375"/>
      <c r="L854" s="375"/>
      <c r="M854" s="375"/>
      <c r="N854" s="375"/>
      <c r="O854" s="375"/>
      <c r="P854" s="375"/>
      <c r="Q854" s="375"/>
      <c r="R854" s="375"/>
      <c r="S854" s="375"/>
      <c r="T854" s="375"/>
      <c r="U854" s="375"/>
      <c r="V854" s="375"/>
      <c r="W854" s="375"/>
      <c r="X854" s="375"/>
      <c r="Y854" s="375"/>
      <c r="Z854" s="375"/>
      <c r="AA854" s="375"/>
      <c r="AB854" s="370"/>
      <c r="AC854" s="370"/>
      <c r="AD854" s="370"/>
      <c r="AE854" s="370"/>
      <c r="AF854" s="370"/>
      <c r="AG854" s="370"/>
      <c r="AH854" s="370"/>
      <c r="AI854" s="370"/>
      <c r="AJ854" s="370"/>
      <c r="AK854" s="370"/>
      <c r="AL854" s="370"/>
      <c r="AM854" s="370"/>
      <c r="AN854" s="370"/>
      <c r="AO854" s="370"/>
      <c r="AP854" s="370"/>
      <c r="AQ854" s="370"/>
    </row>
    <row r="855">
      <c r="A855" s="370"/>
      <c r="B855" s="428"/>
      <c r="C855" s="428"/>
      <c r="D855" s="353"/>
      <c r="E855" s="353"/>
      <c r="F855" s="353"/>
      <c r="G855" s="375"/>
      <c r="H855" s="375"/>
      <c r="I855" s="375"/>
      <c r="J855" s="375"/>
      <c r="K855" s="375"/>
      <c r="L855" s="375"/>
      <c r="M855" s="375"/>
      <c r="N855" s="375"/>
      <c r="O855" s="375"/>
      <c r="P855" s="375"/>
      <c r="Q855" s="375"/>
      <c r="R855" s="375"/>
      <c r="S855" s="375"/>
      <c r="T855" s="375"/>
      <c r="U855" s="375"/>
      <c r="V855" s="375"/>
      <c r="W855" s="375"/>
      <c r="X855" s="375"/>
      <c r="Y855" s="375"/>
      <c r="Z855" s="375"/>
      <c r="AA855" s="375"/>
      <c r="AB855" s="370"/>
      <c r="AC855" s="370"/>
      <c r="AD855" s="370"/>
      <c r="AE855" s="370"/>
      <c r="AF855" s="370"/>
      <c r="AG855" s="370"/>
      <c r="AH855" s="370"/>
      <c r="AI855" s="370"/>
      <c r="AJ855" s="370"/>
      <c r="AK855" s="370"/>
      <c r="AL855" s="370"/>
      <c r="AM855" s="370"/>
      <c r="AN855" s="370"/>
      <c r="AO855" s="370"/>
      <c r="AP855" s="370"/>
      <c r="AQ855" s="370"/>
    </row>
    <row r="856">
      <c r="A856" s="370"/>
      <c r="B856" s="428"/>
      <c r="C856" s="428"/>
      <c r="D856" s="353"/>
      <c r="E856" s="353"/>
      <c r="F856" s="353"/>
      <c r="G856" s="375"/>
      <c r="H856" s="375"/>
      <c r="I856" s="375"/>
      <c r="J856" s="375"/>
      <c r="K856" s="375"/>
      <c r="L856" s="375"/>
      <c r="M856" s="375"/>
      <c r="N856" s="375"/>
      <c r="O856" s="375"/>
      <c r="P856" s="375"/>
      <c r="Q856" s="375"/>
      <c r="R856" s="375"/>
      <c r="S856" s="375"/>
      <c r="T856" s="375"/>
      <c r="U856" s="375"/>
      <c r="V856" s="375"/>
      <c r="W856" s="375"/>
      <c r="X856" s="375"/>
      <c r="Y856" s="375"/>
      <c r="Z856" s="375"/>
      <c r="AA856" s="375"/>
      <c r="AB856" s="370"/>
      <c r="AC856" s="370"/>
      <c r="AD856" s="370"/>
      <c r="AE856" s="370"/>
      <c r="AF856" s="370"/>
      <c r="AG856" s="370"/>
      <c r="AH856" s="370"/>
      <c r="AI856" s="370"/>
      <c r="AJ856" s="370"/>
      <c r="AK856" s="370"/>
      <c r="AL856" s="370"/>
      <c r="AM856" s="370"/>
      <c r="AN856" s="370"/>
      <c r="AO856" s="370"/>
      <c r="AP856" s="370"/>
      <c r="AQ856" s="370"/>
    </row>
    <row r="857">
      <c r="A857" s="370"/>
      <c r="B857" s="428"/>
      <c r="C857" s="428"/>
      <c r="D857" s="353"/>
      <c r="E857" s="353"/>
      <c r="F857" s="353"/>
      <c r="G857" s="375"/>
      <c r="H857" s="375"/>
      <c r="I857" s="375"/>
      <c r="J857" s="375"/>
      <c r="K857" s="375"/>
      <c r="L857" s="375"/>
      <c r="M857" s="375"/>
      <c r="N857" s="375"/>
      <c r="O857" s="375"/>
      <c r="P857" s="375"/>
      <c r="Q857" s="375"/>
      <c r="R857" s="375"/>
      <c r="S857" s="375"/>
      <c r="T857" s="375"/>
      <c r="U857" s="375"/>
      <c r="V857" s="375"/>
      <c r="W857" s="375"/>
      <c r="X857" s="375"/>
      <c r="Y857" s="375"/>
      <c r="Z857" s="375"/>
      <c r="AA857" s="375"/>
      <c r="AB857" s="370"/>
      <c r="AC857" s="370"/>
      <c r="AD857" s="370"/>
      <c r="AE857" s="370"/>
      <c r="AF857" s="370"/>
      <c r="AG857" s="370"/>
      <c r="AH857" s="370"/>
      <c r="AI857" s="370"/>
      <c r="AJ857" s="370"/>
      <c r="AK857" s="370"/>
      <c r="AL857" s="370"/>
      <c r="AM857" s="370"/>
      <c r="AN857" s="370"/>
      <c r="AO857" s="370"/>
      <c r="AP857" s="370"/>
      <c r="AQ857" s="370"/>
    </row>
    <row r="858">
      <c r="A858" s="370"/>
      <c r="B858" s="428"/>
      <c r="C858" s="428"/>
      <c r="D858" s="353"/>
      <c r="E858" s="353"/>
      <c r="F858" s="353"/>
      <c r="G858" s="375"/>
      <c r="H858" s="375"/>
      <c r="I858" s="375"/>
      <c r="J858" s="375"/>
      <c r="K858" s="375"/>
      <c r="L858" s="375"/>
      <c r="M858" s="375"/>
      <c r="N858" s="375"/>
      <c r="O858" s="375"/>
      <c r="P858" s="375"/>
      <c r="Q858" s="375"/>
      <c r="R858" s="375"/>
      <c r="S858" s="375"/>
      <c r="T858" s="375"/>
      <c r="U858" s="375"/>
      <c r="V858" s="375"/>
      <c r="W858" s="375"/>
      <c r="X858" s="375"/>
      <c r="Y858" s="375"/>
      <c r="Z858" s="375"/>
      <c r="AA858" s="375"/>
      <c r="AB858" s="370"/>
      <c r="AC858" s="370"/>
      <c r="AD858" s="370"/>
      <c r="AE858" s="370"/>
      <c r="AF858" s="370"/>
      <c r="AG858" s="370"/>
      <c r="AH858" s="370"/>
      <c r="AI858" s="370"/>
      <c r="AJ858" s="370"/>
      <c r="AK858" s="370"/>
      <c r="AL858" s="370"/>
      <c r="AM858" s="370"/>
      <c r="AN858" s="370"/>
      <c r="AO858" s="370"/>
      <c r="AP858" s="370"/>
      <c r="AQ858" s="370"/>
    </row>
    <row r="859">
      <c r="A859" s="370"/>
      <c r="B859" s="428"/>
      <c r="C859" s="428"/>
      <c r="D859" s="353"/>
      <c r="E859" s="353"/>
      <c r="F859" s="353"/>
      <c r="G859" s="375"/>
      <c r="H859" s="375"/>
      <c r="I859" s="375"/>
      <c r="J859" s="375"/>
      <c r="K859" s="375"/>
      <c r="L859" s="375"/>
      <c r="M859" s="375"/>
      <c r="N859" s="375"/>
      <c r="O859" s="375"/>
      <c r="P859" s="375"/>
      <c r="Q859" s="375"/>
      <c r="R859" s="375"/>
      <c r="S859" s="375"/>
      <c r="T859" s="375"/>
      <c r="U859" s="375"/>
      <c r="V859" s="375"/>
      <c r="W859" s="375"/>
      <c r="X859" s="375"/>
      <c r="Y859" s="375"/>
      <c r="Z859" s="375"/>
      <c r="AA859" s="375"/>
      <c r="AB859" s="370"/>
      <c r="AC859" s="370"/>
      <c r="AD859" s="370"/>
      <c r="AE859" s="370"/>
      <c r="AF859" s="370"/>
      <c r="AG859" s="370"/>
      <c r="AH859" s="370"/>
      <c r="AI859" s="370"/>
      <c r="AJ859" s="370"/>
      <c r="AK859" s="370"/>
      <c r="AL859" s="370"/>
      <c r="AM859" s="370"/>
      <c r="AN859" s="370"/>
      <c r="AO859" s="370"/>
      <c r="AP859" s="370"/>
      <c r="AQ859" s="370"/>
    </row>
    <row r="860">
      <c r="A860" s="370"/>
      <c r="B860" s="428"/>
      <c r="C860" s="428"/>
      <c r="D860" s="353"/>
      <c r="E860" s="353"/>
      <c r="F860" s="353"/>
      <c r="G860" s="375"/>
      <c r="H860" s="375"/>
      <c r="I860" s="375"/>
      <c r="J860" s="375"/>
      <c r="K860" s="375"/>
      <c r="L860" s="375"/>
      <c r="M860" s="375"/>
      <c r="N860" s="375"/>
      <c r="O860" s="375"/>
      <c r="P860" s="375"/>
      <c r="Q860" s="375"/>
      <c r="R860" s="375"/>
      <c r="S860" s="375"/>
      <c r="T860" s="375"/>
      <c r="U860" s="375"/>
      <c r="V860" s="375"/>
      <c r="W860" s="375"/>
      <c r="X860" s="375"/>
      <c r="Y860" s="375"/>
      <c r="Z860" s="375"/>
      <c r="AA860" s="375"/>
      <c r="AB860" s="370"/>
      <c r="AC860" s="370"/>
      <c r="AD860" s="370"/>
      <c r="AE860" s="370"/>
      <c r="AF860" s="370"/>
      <c r="AG860" s="370"/>
      <c r="AH860" s="370"/>
      <c r="AI860" s="370"/>
      <c r="AJ860" s="370"/>
      <c r="AK860" s="370"/>
      <c r="AL860" s="370"/>
      <c r="AM860" s="370"/>
      <c r="AN860" s="370"/>
      <c r="AO860" s="370"/>
      <c r="AP860" s="370"/>
      <c r="AQ860" s="370"/>
    </row>
    <row r="861">
      <c r="A861" s="370"/>
      <c r="B861" s="428"/>
      <c r="C861" s="428"/>
      <c r="D861" s="353"/>
      <c r="E861" s="353"/>
      <c r="F861" s="353"/>
      <c r="G861" s="375"/>
      <c r="H861" s="375"/>
      <c r="I861" s="375"/>
      <c r="J861" s="375"/>
      <c r="K861" s="375"/>
      <c r="L861" s="375"/>
      <c r="M861" s="375"/>
      <c r="N861" s="375"/>
      <c r="O861" s="375"/>
      <c r="P861" s="375"/>
      <c r="Q861" s="375"/>
      <c r="R861" s="375"/>
      <c r="S861" s="375"/>
      <c r="T861" s="375"/>
      <c r="U861" s="375"/>
      <c r="V861" s="375"/>
      <c r="W861" s="375"/>
      <c r="X861" s="375"/>
      <c r="Y861" s="375"/>
      <c r="Z861" s="375"/>
      <c r="AA861" s="375"/>
      <c r="AB861" s="370"/>
      <c r="AC861" s="370"/>
      <c r="AD861" s="370"/>
      <c r="AE861" s="370"/>
      <c r="AF861" s="370"/>
      <c r="AG861" s="370"/>
      <c r="AH861" s="370"/>
      <c r="AI861" s="370"/>
      <c r="AJ861" s="370"/>
      <c r="AK861" s="370"/>
      <c r="AL861" s="370"/>
      <c r="AM861" s="370"/>
      <c r="AN861" s="370"/>
      <c r="AO861" s="370"/>
      <c r="AP861" s="370"/>
      <c r="AQ861" s="370"/>
    </row>
    <row r="862">
      <c r="A862" s="370"/>
      <c r="B862" s="428"/>
      <c r="C862" s="428"/>
      <c r="D862" s="353"/>
      <c r="E862" s="353"/>
      <c r="F862" s="353"/>
      <c r="G862" s="375"/>
      <c r="H862" s="375"/>
      <c r="I862" s="375"/>
      <c r="J862" s="375"/>
      <c r="K862" s="375"/>
      <c r="L862" s="375"/>
      <c r="M862" s="375"/>
      <c r="N862" s="375"/>
      <c r="O862" s="375"/>
      <c r="P862" s="375"/>
      <c r="Q862" s="375"/>
      <c r="R862" s="375"/>
      <c r="S862" s="375"/>
      <c r="T862" s="375"/>
      <c r="U862" s="375"/>
      <c r="V862" s="375"/>
      <c r="W862" s="375"/>
      <c r="X862" s="375"/>
      <c r="Y862" s="375"/>
      <c r="Z862" s="375"/>
      <c r="AA862" s="375"/>
      <c r="AB862" s="370"/>
      <c r="AC862" s="370"/>
      <c r="AD862" s="370"/>
      <c r="AE862" s="370"/>
      <c r="AF862" s="370"/>
      <c r="AG862" s="370"/>
      <c r="AH862" s="370"/>
      <c r="AI862" s="370"/>
      <c r="AJ862" s="370"/>
      <c r="AK862" s="370"/>
      <c r="AL862" s="370"/>
      <c r="AM862" s="370"/>
      <c r="AN862" s="370"/>
      <c r="AO862" s="370"/>
      <c r="AP862" s="370"/>
      <c r="AQ862" s="370"/>
    </row>
    <row r="863">
      <c r="A863" s="370"/>
      <c r="B863" s="428"/>
      <c r="C863" s="428"/>
      <c r="D863" s="353"/>
      <c r="E863" s="353"/>
      <c r="F863" s="353"/>
      <c r="G863" s="375"/>
      <c r="H863" s="375"/>
      <c r="I863" s="375"/>
      <c r="J863" s="375"/>
      <c r="K863" s="375"/>
      <c r="L863" s="375"/>
      <c r="M863" s="375"/>
      <c r="N863" s="375"/>
      <c r="O863" s="375"/>
      <c r="P863" s="375"/>
      <c r="Q863" s="375"/>
      <c r="R863" s="375"/>
      <c r="S863" s="375"/>
      <c r="T863" s="375"/>
      <c r="U863" s="375"/>
      <c r="V863" s="375"/>
      <c r="W863" s="375"/>
      <c r="X863" s="375"/>
      <c r="Y863" s="375"/>
      <c r="Z863" s="375"/>
      <c r="AA863" s="375"/>
      <c r="AB863" s="370"/>
      <c r="AC863" s="370"/>
      <c r="AD863" s="370"/>
      <c r="AE863" s="370"/>
      <c r="AF863" s="370"/>
      <c r="AG863" s="370"/>
      <c r="AH863" s="370"/>
      <c r="AI863" s="370"/>
      <c r="AJ863" s="370"/>
      <c r="AK863" s="370"/>
      <c r="AL863" s="370"/>
      <c r="AM863" s="370"/>
      <c r="AN863" s="370"/>
      <c r="AO863" s="370"/>
      <c r="AP863" s="370"/>
      <c r="AQ863" s="370"/>
    </row>
    <row r="864">
      <c r="A864" s="370"/>
      <c r="B864" s="428"/>
      <c r="C864" s="428"/>
      <c r="D864" s="353"/>
      <c r="E864" s="353"/>
      <c r="F864" s="353"/>
      <c r="G864" s="375"/>
      <c r="H864" s="375"/>
      <c r="I864" s="375"/>
      <c r="J864" s="375"/>
      <c r="K864" s="375"/>
      <c r="L864" s="375"/>
      <c r="M864" s="375"/>
      <c r="N864" s="375"/>
      <c r="O864" s="375"/>
      <c r="P864" s="375"/>
      <c r="Q864" s="375"/>
      <c r="R864" s="375"/>
      <c r="S864" s="375"/>
      <c r="T864" s="375"/>
      <c r="U864" s="375"/>
      <c r="V864" s="375"/>
      <c r="W864" s="375"/>
      <c r="X864" s="375"/>
      <c r="Y864" s="375"/>
      <c r="Z864" s="375"/>
      <c r="AA864" s="375"/>
      <c r="AB864" s="370"/>
      <c r="AC864" s="370"/>
      <c r="AD864" s="370"/>
      <c r="AE864" s="370"/>
      <c r="AF864" s="370"/>
      <c r="AG864" s="370"/>
      <c r="AH864" s="370"/>
      <c r="AI864" s="370"/>
      <c r="AJ864" s="370"/>
      <c r="AK864" s="370"/>
      <c r="AL864" s="370"/>
      <c r="AM864" s="370"/>
      <c r="AN864" s="370"/>
      <c r="AO864" s="370"/>
      <c r="AP864" s="370"/>
      <c r="AQ864" s="370"/>
    </row>
    <row r="865">
      <c r="A865" s="370"/>
      <c r="B865" s="428"/>
      <c r="C865" s="428"/>
      <c r="D865" s="353"/>
      <c r="E865" s="353"/>
      <c r="F865" s="353"/>
      <c r="G865" s="375"/>
      <c r="H865" s="375"/>
      <c r="I865" s="375"/>
      <c r="J865" s="375"/>
      <c r="K865" s="375"/>
      <c r="L865" s="375"/>
      <c r="M865" s="375"/>
      <c r="N865" s="375"/>
      <c r="O865" s="375"/>
      <c r="P865" s="375"/>
      <c r="Q865" s="375"/>
      <c r="R865" s="375"/>
      <c r="S865" s="375"/>
      <c r="T865" s="375"/>
      <c r="U865" s="375"/>
      <c r="V865" s="375"/>
      <c r="W865" s="375"/>
      <c r="X865" s="375"/>
      <c r="Y865" s="375"/>
      <c r="Z865" s="375"/>
      <c r="AA865" s="375"/>
      <c r="AB865" s="370"/>
      <c r="AC865" s="370"/>
      <c r="AD865" s="370"/>
      <c r="AE865" s="370"/>
      <c r="AF865" s="370"/>
      <c r="AG865" s="370"/>
      <c r="AH865" s="370"/>
      <c r="AI865" s="370"/>
      <c r="AJ865" s="370"/>
      <c r="AK865" s="370"/>
      <c r="AL865" s="370"/>
      <c r="AM865" s="370"/>
      <c r="AN865" s="370"/>
      <c r="AO865" s="370"/>
      <c r="AP865" s="370"/>
      <c r="AQ865" s="370"/>
    </row>
    <row r="866">
      <c r="A866" s="370"/>
      <c r="B866" s="428"/>
      <c r="C866" s="428"/>
      <c r="D866" s="353"/>
      <c r="E866" s="353"/>
      <c r="F866" s="353"/>
      <c r="G866" s="375"/>
      <c r="H866" s="375"/>
      <c r="I866" s="375"/>
      <c r="J866" s="375"/>
      <c r="K866" s="375"/>
      <c r="L866" s="375"/>
      <c r="M866" s="375"/>
      <c r="N866" s="375"/>
      <c r="O866" s="375"/>
      <c r="P866" s="375"/>
      <c r="Q866" s="375"/>
      <c r="R866" s="375"/>
      <c r="S866" s="375"/>
      <c r="T866" s="375"/>
      <c r="U866" s="375"/>
      <c r="V866" s="375"/>
      <c r="W866" s="375"/>
      <c r="X866" s="375"/>
      <c r="Y866" s="375"/>
      <c r="Z866" s="375"/>
      <c r="AA866" s="375"/>
      <c r="AB866" s="370"/>
      <c r="AC866" s="370"/>
      <c r="AD866" s="370"/>
      <c r="AE866" s="370"/>
      <c r="AF866" s="370"/>
      <c r="AG866" s="370"/>
      <c r="AH866" s="370"/>
      <c r="AI866" s="370"/>
      <c r="AJ866" s="370"/>
      <c r="AK866" s="370"/>
      <c r="AL866" s="370"/>
      <c r="AM866" s="370"/>
      <c r="AN866" s="370"/>
      <c r="AO866" s="370"/>
      <c r="AP866" s="370"/>
      <c r="AQ866" s="370"/>
    </row>
    <row r="867">
      <c r="A867" s="370"/>
      <c r="B867" s="428"/>
      <c r="C867" s="428"/>
      <c r="D867" s="353"/>
      <c r="E867" s="353"/>
      <c r="F867" s="353"/>
      <c r="G867" s="375"/>
      <c r="H867" s="375"/>
      <c r="I867" s="375"/>
      <c r="J867" s="375"/>
      <c r="K867" s="375"/>
      <c r="L867" s="375"/>
      <c r="M867" s="375"/>
      <c r="N867" s="375"/>
      <c r="O867" s="375"/>
      <c r="P867" s="375"/>
      <c r="Q867" s="375"/>
      <c r="R867" s="375"/>
      <c r="S867" s="375"/>
      <c r="T867" s="375"/>
      <c r="U867" s="375"/>
      <c r="V867" s="375"/>
      <c r="W867" s="375"/>
      <c r="X867" s="375"/>
      <c r="Y867" s="375"/>
      <c r="Z867" s="375"/>
      <c r="AA867" s="375"/>
      <c r="AB867" s="370"/>
      <c r="AC867" s="370"/>
      <c r="AD867" s="370"/>
      <c r="AE867" s="370"/>
      <c r="AF867" s="370"/>
      <c r="AG867" s="370"/>
      <c r="AH867" s="370"/>
      <c r="AI867" s="370"/>
      <c r="AJ867" s="370"/>
      <c r="AK867" s="370"/>
      <c r="AL867" s="370"/>
      <c r="AM867" s="370"/>
      <c r="AN867" s="370"/>
      <c r="AO867" s="370"/>
      <c r="AP867" s="370"/>
      <c r="AQ867" s="370"/>
    </row>
    <row r="868">
      <c r="A868" s="370"/>
      <c r="B868" s="428"/>
      <c r="C868" s="428"/>
      <c r="D868" s="353"/>
      <c r="E868" s="353"/>
      <c r="F868" s="353"/>
      <c r="G868" s="375"/>
      <c r="H868" s="375"/>
      <c r="I868" s="375"/>
      <c r="J868" s="375"/>
      <c r="K868" s="375"/>
      <c r="L868" s="375"/>
      <c r="M868" s="375"/>
      <c r="N868" s="375"/>
      <c r="O868" s="375"/>
      <c r="P868" s="375"/>
      <c r="Q868" s="375"/>
      <c r="R868" s="375"/>
      <c r="S868" s="375"/>
      <c r="T868" s="375"/>
      <c r="U868" s="375"/>
      <c r="V868" s="375"/>
      <c r="W868" s="375"/>
      <c r="X868" s="375"/>
      <c r="Y868" s="375"/>
      <c r="Z868" s="375"/>
      <c r="AA868" s="375"/>
      <c r="AB868" s="370"/>
      <c r="AC868" s="370"/>
      <c r="AD868" s="370"/>
      <c r="AE868" s="370"/>
      <c r="AF868" s="370"/>
      <c r="AG868" s="370"/>
      <c r="AH868" s="370"/>
      <c r="AI868" s="370"/>
      <c r="AJ868" s="370"/>
      <c r="AK868" s="370"/>
      <c r="AL868" s="370"/>
      <c r="AM868" s="370"/>
      <c r="AN868" s="370"/>
      <c r="AO868" s="370"/>
      <c r="AP868" s="370"/>
      <c r="AQ868" s="370"/>
    </row>
    <row r="869">
      <c r="A869" s="370"/>
      <c r="B869" s="428"/>
      <c r="C869" s="428"/>
      <c r="D869" s="353"/>
      <c r="E869" s="353"/>
      <c r="F869" s="353"/>
      <c r="G869" s="375"/>
      <c r="H869" s="375"/>
      <c r="I869" s="375"/>
      <c r="J869" s="375"/>
      <c r="K869" s="375"/>
      <c r="L869" s="375"/>
      <c r="M869" s="375"/>
      <c r="N869" s="375"/>
      <c r="O869" s="375"/>
      <c r="P869" s="375"/>
      <c r="Q869" s="375"/>
      <c r="R869" s="375"/>
      <c r="S869" s="375"/>
      <c r="T869" s="375"/>
      <c r="U869" s="375"/>
      <c r="V869" s="375"/>
      <c r="W869" s="375"/>
      <c r="X869" s="375"/>
      <c r="Y869" s="375"/>
      <c r="Z869" s="375"/>
      <c r="AA869" s="375"/>
      <c r="AB869" s="370"/>
      <c r="AC869" s="370"/>
      <c r="AD869" s="370"/>
      <c r="AE869" s="370"/>
      <c r="AF869" s="370"/>
      <c r="AG869" s="370"/>
      <c r="AH869" s="370"/>
      <c r="AI869" s="370"/>
      <c r="AJ869" s="370"/>
      <c r="AK869" s="370"/>
      <c r="AL869" s="370"/>
      <c r="AM869" s="370"/>
      <c r="AN869" s="370"/>
      <c r="AO869" s="370"/>
      <c r="AP869" s="370"/>
      <c r="AQ869" s="370"/>
    </row>
    <row r="870">
      <c r="A870" s="370"/>
      <c r="B870" s="428"/>
      <c r="C870" s="428"/>
      <c r="D870" s="353"/>
      <c r="E870" s="353"/>
      <c r="F870" s="353"/>
      <c r="G870" s="375"/>
      <c r="H870" s="375"/>
      <c r="I870" s="375"/>
      <c r="J870" s="375"/>
      <c r="K870" s="375"/>
      <c r="L870" s="375"/>
      <c r="M870" s="375"/>
      <c r="N870" s="375"/>
      <c r="O870" s="375"/>
      <c r="P870" s="375"/>
      <c r="Q870" s="375"/>
      <c r="R870" s="375"/>
      <c r="S870" s="375"/>
      <c r="T870" s="375"/>
      <c r="U870" s="375"/>
      <c r="V870" s="375"/>
      <c r="W870" s="375"/>
      <c r="X870" s="375"/>
      <c r="Y870" s="375"/>
      <c r="Z870" s="375"/>
      <c r="AA870" s="375"/>
      <c r="AB870" s="370"/>
      <c r="AC870" s="370"/>
      <c r="AD870" s="370"/>
      <c r="AE870" s="370"/>
      <c r="AF870" s="370"/>
      <c r="AG870" s="370"/>
      <c r="AH870" s="370"/>
      <c r="AI870" s="370"/>
      <c r="AJ870" s="370"/>
      <c r="AK870" s="370"/>
      <c r="AL870" s="370"/>
      <c r="AM870" s="370"/>
      <c r="AN870" s="370"/>
      <c r="AO870" s="370"/>
      <c r="AP870" s="370"/>
      <c r="AQ870" s="370"/>
    </row>
    <row r="871">
      <c r="A871" s="370"/>
      <c r="B871" s="428"/>
      <c r="C871" s="428"/>
      <c r="D871" s="353"/>
      <c r="E871" s="353"/>
      <c r="F871" s="353"/>
      <c r="G871" s="375"/>
      <c r="H871" s="375"/>
      <c r="I871" s="375"/>
      <c r="J871" s="375"/>
      <c r="K871" s="375"/>
      <c r="L871" s="375"/>
      <c r="M871" s="375"/>
      <c r="N871" s="375"/>
      <c r="O871" s="375"/>
      <c r="P871" s="375"/>
      <c r="Q871" s="375"/>
      <c r="R871" s="375"/>
      <c r="S871" s="375"/>
      <c r="T871" s="375"/>
      <c r="U871" s="375"/>
      <c r="V871" s="375"/>
      <c r="W871" s="375"/>
      <c r="X871" s="375"/>
      <c r="Y871" s="375"/>
      <c r="Z871" s="375"/>
      <c r="AA871" s="375"/>
      <c r="AB871" s="370"/>
      <c r="AC871" s="370"/>
      <c r="AD871" s="370"/>
      <c r="AE871" s="370"/>
      <c r="AF871" s="370"/>
      <c r="AG871" s="370"/>
      <c r="AH871" s="370"/>
      <c r="AI871" s="370"/>
      <c r="AJ871" s="370"/>
      <c r="AK871" s="370"/>
      <c r="AL871" s="370"/>
      <c r="AM871" s="370"/>
      <c r="AN871" s="370"/>
      <c r="AO871" s="370"/>
      <c r="AP871" s="370"/>
      <c r="AQ871" s="370"/>
    </row>
    <row r="872">
      <c r="A872" s="370"/>
      <c r="B872" s="428"/>
      <c r="C872" s="428"/>
      <c r="D872" s="353"/>
      <c r="E872" s="353"/>
      <c r="F872" s="353"/>
      <c r="G872" s="375"/>
      <c r="H872" s="375"/>
      <c r="I872" s="375"/>
      <c r="J872" s="375"/>
      <c r="K872" s="375"/>
      <c r="L872" s="375"/>
      <c r="M872" s="375"/>
      <c r="N872" s="375"/>
      <c r="O872" s="375"/>
      <c r="P872" s="375"/>
      <c r="Q872" s="375"/>
      <c r="R872" s="375"/>
      <c r="S872" s="375"/>
      <c r="T872" s="375"/>
      <c r="U872" s="375"/>
      <c r="V872" s="375"/>
      <c r="W872" s="375"/>
      <c r="X872" s="375"/>
      <c r="Y872" s="375"/>
      <c r="Z872" s="375"/>
      <c r="AA872" s="375"/>
      <c r="AB872" s="370"/>
      <c r="AC872" s="370"/>
      <c r="AD872" s="370"/>
      <c r="AE872" s="370"/>
      <c r="AF872" s="370"/>
      <c r="AG872" s="370"/>
      <c r="AH872" s="370"/>
      <c r="AI872" s="370"/>
      <c r="AJ872" s="370"/>
      <c r="AK872" s="370"/>
      <c r="AL872" s="370"/>
      <c r="AM872" s="370"/>
      <c r="AN872" s="370"/>
      <c r="AO872" s="370"/>
      <c r="AP872" s="370"/>
      <c r="AQ872" s="370"/>
    </row>
    <row r="873">
      <c r="A873" s="370"/>
      <c r="B873" s="428"/>
      <c r="C873" s="428"/>
      <c r="D873" s="353"/>
      <c r="E873" s="353"/>
      <c r="F873" s="353"/>
      <c r="G873" s="375"/>
      <c r="H873" s="375"/>
      <c r="I873" s="375"/>
      <c r="J873" s="375"/>
      <c r="K873" s="375"/>
      <c r="L873" s="375"/>
      <c r="M873" s="375"/>
      <c r="N873" s="375"/>
      <c r="O873" s="375"/>
      <c r="P873" s="375"/>
      <c r="Q873" s="375"/>
      <c r="R873" s="375"/>
      <c r="S873" s="375"/>
      <c r="T873" s="375"/>
      <c r="U873" s="375"/>
      <c r="V873" s="375"/>
      <c r="W873" s="375"/>
      <c r="X873" s="375"/>
      <c r="Y873" s="375"/>
      <c r="Z873" s="375"/>
      <c r="AA873" s="375"/>
      <c r="AB873" s="370"/>
      <c r="AC873" s="370"/>
      <c r="AD873" s="370"/>
      <c r="AE873" s="370"/>
      <c r="AF873" s="370"/>
      <c r="AG873" s="370"/>
      <c r="AH873" s="370"/>
      <c r="AI873" s="370"/>
      <c r="AJ873" s="370"/>
      <c r="AK873" s="370"/>
      <c r="AL873" s="370"/>
      <c r="AM873" s="370"/>
      <c r="AN873" s="370"/>
      <c r="AO873" s="370"/>
      <c r="AP873" s="370"/>
      <c r="AQ873" s="370"/>
    </row>
    <row r="874">
      <c r="A874" s="370"/>
      <c r="B874" s="428"/>
      <c r="C874" s="428"/>
      <c r="D874" s="353"/>
      <c r="E874" s="353"/>
      <c r="F874" s="353"/>
      <c r="G874" s="375"/>
      <c r="H874" s="375"/>
      <c r="I874" s="375"/>
      <c r="J874" s="375"/>
      <c r="K874" s="375"/>
      <c r="L874" s="375"/>
      <c r="M874" s="375"/>
      <c r="N874" s="375"/>
      <c r="O874" s="375"/>
      <c r="P874" s="375"/>
      <c r="Q874" s="375"/>
      <c r="R874" s="375"/>
      <c r="S874" s="375"/>
      <c r="T874" s="375"/>
      <c r="U874" s="375"/>
      <c r="V874" s="375"/>
      <c r="W874" s="375"/>
      <c r="X874" s="375"/>
      <c r="Y874" s="375"/>
      <c r="Z874" s="375"/>
      <c r="AA874" s="375"/>
      <c r="AB874" s="370"/>
      <c r="AC874" s="370"/>
      <c r="AD874" s="370"/>
      <c r="AE874" s="370"/>
      <c r="AF874" s="370"/>
      <c r="AG874" s="370"/>
      <c r="AH874" s="370"/>
      <c r="AI874" s="370"/>
      <c r="AJ874" s="370"/>
      <c r="AK874" s="370"/>
      <c r="AL874" s="370"/>
      <c r="AM874" s="370"/>
      <c r="AN874" s="370"/>
      <c r="AO874" s="370"/>
      <c r="AP874" s="370"/>
      <c r="AQ874" s="370"/>
    </row>
    <row r="875">
      <c r="A875" s="370"/>
      <c r="B875" s="428"/>
      <c r="C875" s="428"/>
      <c r="D875" s="353"/>
      <c r="E875" s="353"/>
      <c r="F875" s="353"/>
      <c r="G875" s="375"/>
      <c r="H875" s="375"/>
      <c r="I875" s="375"/>
      <c r="J875" s="375"/>
      <c r="K875" s="375"/>
      <c r="L875" s="375"/>
      <c r="M875" s="375"/>
      <c r="N875" s="375"/>
      <c r="O875" s="375"/>
      <c r="P875" s="375"/>
      <c r="Q875" s="375"/>
      <c r="R875" s="375"/>
      <c r="S875" s="375"/>
      <c r="T875" s="375"/>
      <c r="U875" s="375"/>
      <c r="V875" s="375"/>
      <c r="W875" s="375"/>
      <c r="X875" s="375"/>
      <c r="Y875" s="375"/>
      <c r="Z875" s="375"/>
      <c r="AA875" s="375"/>
      <c r="AB875" s="370"/>
      <c r="AC875" s="370"/>
      <c r="AD875" s="370"/>
      <c r="AE875" s="370"/>
      <c r="AF875" s="370"/>
      <c r="AG875" s="370"/>
      <c r="AH875" s="370"/>
      <c r="AI875" s="370"/>
      <c r="AJ875" s="370"/>
      <c r="AK875" s="370"/>
      <c r="AL875" s="370"/>
      <c r="AM875" s="370"/>
      <c r="AN875" s="370"/>
      <c r="AO875" s="370"/>
      <c r="AP875" s="370"/>
      <c r="AQ875" s="370"/>
    </row>
    <row r="876">
      <c r="A876" s="370"/>
      <c r="B876" s="428"/>
      <c r="C876" s="428"/>
      <c r="D876" s="353"/>
      <c r="E876" s="353"/>
      <c r="F876" s="353"/>
      <c r="G876" s="375"/>
      <c r="H876" s="375"/>
      <c r="I876" s="375"/>
      <c r="J876" s="375"/>
      <c r="K876" s="375"/>
      <c r="L876" s="375"/>
      <c r="M876" s="375"/>
      <c r="N876" s="375"/>
      <c r="O876" s="375"/>
      <c r="P876" s="375"/>
      <c r="Q876" s="375"/>
      <c r="R876" s="375"/>
      <c r="S876" s="375"/>
      <c r="T876" s="375"/>
      <c r="U876" s="375"/>
      <c r="V876" s="375"/>
      <c r="W876" s="375"/>
      <c r="X876" s="375"/>
      <c r="Y876" s="375"/>
      <c r="Z876" s="375"/>
      <c r="AA876" s="375"/>
      <c r="AB876" s="370"/>
      <c r="AC876" s="370"/>
      <c r="AD876" s="370"/>
      <c r="AE876" s="370"/>
      <c r="AF876" s="370"/>
      <c r="AG876" s="370"/>
      <c r="AH876" s="370"/>
      <c r="AI876" s="370"/>
      <c r="AJ876" s="370"/>
      <c r="AK876" s="370"/>
      <c r="AL876" s="370"/>
      <c r="AM876" s="370"/>
      <c r="AN876" s="370"/>
      <c r="AO876" s="370"/>
      <c r="AP876" s="370"/>
      <c r="AQ876" s="370"/>
    </row>
    <row r="877">
      <c r="A877" s="370"/>
      <c r="B877" s="428"/>
      <c r="C877" s="428"/>
      <c r="D877" s="353"/>
      <c r="E877" s="353"/>
      <c r="F877" s="353"/>
      <c r="G877" s="375"/>
      <c r="H877" s="375"/>
      <c r="I877" s="375"/>
      <c r="J877" s="375"/>
      <c r="K877" s="375"/>
      <c r="L877" s="375"/>
      <c r="M877" s="375"/>
      <c r="N877" s="375"/>
      <c r="O877" s="375"/>
      <c r="P877" s="375"/>
      <c r="Q877" s="375"/>
      <c r="R877" s="375"/>
      <c r="S877" s="375"/>
      <c r="T877" s="375"/>
      <c r="U877" s="375"/>
      <c r="V877" s="375"/>
      <c r="W877" s="375"/>
      <c r="X877" s="375"/>
      <c r="Y877" s="375"/>
      <c r="Z877" s="375"/>
      <c r="AA877" s="375"/>
      <c r="AB877" s="370"/>
      <c r="AC877" s="370"/>
      <c r="AD877" s="370"/>
      <c r="AE877" s="370"/>
      <c r="AF877" s="370"/>
      <c r="AG877" s="370"/>
      <c r="AH877" s="370"/>
      <c r="AI877" s="370"/>
      <c r="AJ877" s="370"/>
      <c r="AK877" s="370"/>
      <c r="AL877" s="370"/>
      <c r="AM877" s="370"/>
      <c r="AN877" s="370"/>
      <c r="AO877" s="370"/>
      <c r="AP877" s="370"/>
      <c r="AQ877" s="370"/>
    </row>
    <row r="878">
      <c r="A878" s="370"/>
      <c r="B878" s="428"/>
      <c r="C878" s="428"/>
      <c r="D878" s="353"/>
      <c r="E878" s="353"/>
      <c r="F878" s="353"/>
      <c r="G878" s="375"/>
      <c r="H878" s="375"/>
      <c r="I878" s="375"/>
      <c r="J878" s="375"/>
      <c r="K878" s="375"/>
      <c r="L878" s="375"/>
      <c r="M878" s="375"/>
      <c r="N878" s="375"/>
      <c r="O878" s="375"/>
      <c r="P878" s="375"/>
      <c r="Q878" s="375"/>
      <c r="R878" s="375"/>
      <c r="S878" s="375"/>
      <c r="T878" s="375"/>
      <c r="U878" s="375"/>
      <c r="V878" s="375"/>
      <c r="W878" s="375"/>
      <c r="X878" s="375"/>
      <c r="Y878" s="375"/>
      <c r="Z878" s="375"/>
      <c r="AA878" s="375"/>
      <c r="AB878" s="370"/>
      <c r="AC878" s="370"/>
      <c r="AD878" s="370"/>
      <c r="AE878" s="370"/>
      <c r="AF878" s="370"/>
      <c r="AG878" s="370"/>
      <c r="AH878" s="370"/>
      <c r="AI878" s="370"/>
      <c r="AJ878" s="370"/>
      <c r="AK878" s="370"/>
      <c r="AL878" s="370"/>
      <c r="AM878" s="370"/>
      <c r="AN878" s="370"/>
      <c r="AO878" s="370"/>
      <c r="AP878" s="370"/>
      <c r="AQ878" s="370"/>
    </row>
    <row r="879">
      <c r="A879" s="370"/>
      <c r="B879" s="428"/>
      <c r="C879" s="428"/>
      <c r="D879" s="353"/>
      <c r="E879" s="353"/>
      <c r="F879" s="353"/>
      <c r="G879" s="375"/>
      <c r="H879" s="375"/>
      <c r="I879" s="375"/>
      <c r="J879" s="375"/>
      <c r="K879" s="375"/>
      <c r="L879" s="375"/>
      <c r="M879" s="375"/>
      <c r="N879" s="375"/>
      <c r="O879" s="375"/>
      <c r="P879" s="375"/>
      <c r="Q879" s="375"/>
      <c r="R879" s="375"/>
      <c r="S879" s="375"/>
      <c r="T879" s="375"/>
      <c r="U879" s="375"/>
      <c r="V879" s="375"/>
      <c r="W879" s="375"/>
      <c r="X879" s="375"/>
      <c r="Y879" s="375"/>
      <c r="Z879" s="375"/>
      <c r="AA879" s="375"/>
      <c r="AB879" s="370"/>
      <c r="AC879" s="370"/>
      <c r="AD879" s="370"/>
      <c r="AE879" s="370"/>
      <c r="AF879" s="370"/>
      <c r="AG879" s="370"/>
      <c r="AH879" s="370"/>
      <c r="AI879" s="370"/>
      <c r="AJ879" s="370"/>
      <c r="AK879" s="370"/>
      <c r="AL879" s="370"/>
      <c r="AM879" s="370"/>
      <c r="AN879" s="370"/>
      <c r="AO879" s="370"/>
      <c r="AP879" s="370"/>
      <c r="AQ879" s="370"/>
    </row>
    <row r="880">
      <c r="A880" s="370"/>
      <c r="B880" s="428"/>
      <c r="C880" s="428"/>
      <c r="D880" s="353"/>
      <c r="E880" s="353"/>
      <c r="F880" s="353"/>
      <c r="G880" s="375"/>
      <c r="H880" s="375"/>
      <c r="I880" s="375"/>
      <c r="J880" s="375"/>
      <c r="K880" s="375"/>
      <c r="L880" s="375"/>
      <c r="M880" s="375"/>
      <c r="N880" s="375"/>
      <c r="O880" s="375"/>
      <c r="P880" s="375"/>
      <c r="Q880" s="375"/>
      <c r="R880" s="375"/>
      <c r="S880" s="375"/>
      <c r="T880" s="375"/>
      <c r="U880" s="375"/>
      <c r="V880" s="375"/>
      <c r="W880" s="375"/>
      <c r="X880" s="375"/>
      <c r="Y880" s="375"/>
      <c r="Z880" s="375"/>
      <c r="AA880" s="375"/>
      <c r="AB880" s="370"/>
      <c r="AC880" s="370"/>
      <c r="AD880" s="370"/>
      <c r="AE880" s="370"/>
      <c r="AF880" s="370"/>
      <c r="AG880" s="370"/>
      <c r="AH880" s="370"/>
      <c r="AI880" s="370"/>
      <c r="AJ880" s="370"/>
      <c r="AK880" s="370"/>
      <c r="AL880" s="370"/>
      <c r="AM880" s="370"/>
      <c r="AN880" s="370"/>
      <c r="AO880" s="370"/>
      <c r="AP880" s="370"/>
      <c r="AQ880" s="370"/>
    </row>
    <row r="881">
      <c r="A881" s="370"/>
      <c r="B881" s="428"/>
      <c r="C881" s="428"/>
      <c r="D881" s="353"/>
      <c r="E881" s="353"/>
      <c r="F881" s="353"/>
      <c r="G881" s="375"/>
      <c r="H881" s="375"/>
      <c r="I881" s="375"/>
      <c r="J881" s="375"/>
      <c r="K881" s="375"/>
      <c r="L881" s="375"/>
      <c r="M881" s="375"/>
      <c r="N881" s="375"/>
      <c r="O881" s="375"/>
      <c r="P881" s="375"/>
      <c r="Q881" s="375"/>
      <c r="R881" s="375"/>
      <c r="S881" s="375"/>
      <c r="T881" s="375"/>
      <c r="U881" s="375"/>
      <c r="V881" s="375"/>
      <c r="W881" s="375"/>
      <c r="X881" s="375"/>
      <c r="Y881" s="375"/>
      <c r="Z881" s="375"/>
      <c r="AA881" s="375"/>
      <c r="AB881" s="370"/>
      <c r="AC881" s="370"/>
      <c r="AD881" s="370"/>
      <c r="AE881" s="370"/>
      <c r="AF881" s="370"/>
      <c r="AG881" s="370"/>
      <c r="AH881" s="370"/>
      <c r="AI881" s="370"/>
      <c r="AJ881" s="370"/>
      <c r="AK881" s="370"/>
      <c r="AL881" s="370"/>
      <c r="AM881" s="370"/>
      <c r="AN881" s="370"/>
      <c r="AO881" s="370"/>
      <c r="AP881" s="370"/>
      <c r="AQ881" s="370"/>
    </row>
    <row r="882">
      <c r="A882" s="370"/>
      <c r="B882" s="428"/>
      <c r="C882" s="428"/>
      <c r="D882" s="353"/>
      <c r="E882" s="353"/>
      <c r="F882" s="353"/>
      <c r="G882" s="375"/>
      <c r="H882" s="375"/>
      <c r="I882" s="375"/>
      <c r="J882" s="375"/>
      <c r="K882" s="375"/>
      <c r="L882" s="375"/>
      <c r="M882" s="375"/>
      <c r="N882" s="375"/>
      <c r="O882" s="375"/>
      <c r="P882" s="375"/>
      <c r="Q882" s="375"/>
      <c r="R882" s="375"/>
      <c r="S882" s="375"/>
      <c r="T882" s="375"/>
      <c r="U882" s="375"/>
      <c r="V882" s="375"/>
      <c r="W882" s="375"/>
      <c r="X882" s="375"/>
      <c r="Y882" s="375"/>
      <c r="Z882" s="375"/>
      <c r="AA882" s="375"/>
      <c r="AB882" s="370"/>
      <c r="AC882" s="370"/>
      <c r="AD882" s="370"/>
      <c r="AE882" s="370"/>
      <c r="AF882" s="370"/>
      <c r="AG882" s="370"/>
      <c r="AH882" s="370"/>
      <c r="AI882" s="370"/>
      <c r="AJ882" s="370"/>
      <c r="AK882" s="370"/>
      <c r="AL882" s="370"/>
      <c r="AM882" s="370"/>
      <c r="AN882" s="370"/>
      <c r="AO882" s="370"/>
      <c r="AP882" s="370"/>
      <c r="AQ882" s="370"/>
    </row>
    <row r="883">
      <c r="A883" s="370"/>
      <c r="B883" s="428"/>
      <c r="C883" s="428"/>
      <c r="D883" s="353"/>
      <c r="E883" s="353"/>
      <c r="F883" s="353"/>
      <c r="G883" s="375"/>
      <c r="H883" s="375"/>
      <c r="I883" s="375"/>
      <c r="J883" s="375"/>
      <c r="K883" s="375"/>
      <c r="L883" s="375"/>
      <c r="M883" s="375"/>
      <c r="N883" s="375"/>
      <c r="O883" s="375"/>
      <c r="P883" s="375"/>
      <c r="Q883" s="375"/>
      <c r="R883" s="375"/>
      <c r="S883" s="375"/>
      <c r="T883" s="375"/>
      <c r="U883" s="375"/>
      <c r="V883" s="375"/>
      <c r="W883" s="375"/>
      <c r="X883" s="375"/>
      <c r="Y883" s="375"/>
      <c r="Z883" s="375"/>
      <c r="AA883" s="375"/>
      <c r="AB883" s="370"/>
      <c r="AC883" s="370"/>
      <c r="AD883" s="370"/>
      <c r="AE883" s="370"/>
      <c r="AF883" s="370"/>
      <c r="AG883" s="370"/>
      <c r="AH883" s="370"/>
      <c r="AI883" s="370"/>
      <c r="AJ883" s="370"/>
      <c r="AK883" s="370"/>
      <c r="AL883" s="370"/>
      <c r="AM883" s="370"/>
      <c r="AN883" s="370"/>
      <c r="AO883" s="370"/>
      <c r="AP883" s="370"/>
      <c r="AQ883" s="370"/>
    </row>
    <row r="884">
      <c r="A884" s="370"/>
      <c r="B884" s="428"/>
      <c r="C884" s="428"/>
      <c r="D884" s="353"/>
      <c r="E884" s="353"/>
      <c r="F884" s="353"/>
      <c r="G884" s="375"/>
      <c r="H884" s="375"/>
      <c r="I884" s="375"/>
      <c r="J884" s="375"/>
      <c r="K884" s="375"/>
      <c r="L884" s="375"/>
      <c r="M884" s="375"/>
      <c r="N884" s="375"/>
      <c r="O884" s="375"/>
      <c r="P884" s="375"/>
      <c r="Q884" s="375"/>
      <c r="R884" s="375"/>
      <c r="S884" s="375"/>
      <c r="T884" s="375"/>
      <c r="U884" s="375"/>
      <c r="V884" s="375"/>
      <c r="W884" s="375"/>
      <c r="X884" s="375"/>
      <c r="Y884" s="375"/>
      <c r="Z884" s="375"/>
      <c r="AA884" s="375"/>
      <c r="AB884" s="370"/>
      <c r="AC884" s="370"/>
      <c r="AD884" s="370"/>
      <c r="AE884" s="370"/>
      <c r="AF884" s="370"/>
      <c r="AG884" s="370"/>
      <c r="AH884" s="370"/>
      <c r="AI884" s="370"/>
      <c r="AJ884" s="370"/>
      <c r="AK884" s="370"/>
      <c r="AL884" s="370"/>
      <c r="AM884" s="370"/>
      <c r="AN884" s="370"/>
      <c r="AO884" s="370"/>
      <c r="AP884" s="370"/>
      <c r="AQ884" s="370"/>
    </row>
    <row r="885">
      <c r="A885" s="370"/>
      <c r="B885" s="428"/>
      <c r="C885" s="428"/>
      <c r="D885" s="353"/>
      <c r="E885" s="353"/>
      <c r="F885" s="353"/>
      <c r="G885" s="375"/>
      <c r="H885" s="375"/>
      <c r="I885" s="375"/>
      <c r="J885" s="375"/>
      <c r="K885" s="375"/>
      <c r="L885" s="375"/>
      <c r="M885" s="375"/>
      <c r="N885" s="375"/>
      <c r="O885" s="375"/>
      <c r="P885" s="375"/>
      <c r="Q885" s="375"/>
      <c r="R885" s="375"/>
      <c r="S885" s="375"/>
      <c r="T885" s="375"/>
      <c r="U885" s="375"/>
      <c r="V885" s="375"/>
      <c r="W885" s="375"/>
      <c r="X885" s="375"/>
      <c r="Y885" s="375"/>
      <c r="Z885" s="375"/>
      <c r="AA885" s="375"/>
      <c r="AB885" s="370"/>
      <c r="AC885" s="370"/>
      <c r="AD885" s="370"/>
      <c r="AE885" s="370"/>
      <c r="AF885" s="370"/>
      <c r="AG885" s="370"/>
      <c r="AH885" s="370"/>
      <c r="AI885" s="370"/>
      <c r="AJ885" s="370"/>
      <c r="AK885" s="370"/>
      <c r="AL885" s="370"/>
      <c r="AM885" s="370"/>
      <c r="AN885" s="370"/>
      <c r="AO885" s="370"/>
      <c r="AP885" s="370"/>
      <c r="AQ885" s="370"/>
    </row>
    <row r="886">
      <c r="A886" s="370"/>
      <c r="B886" s="428"/>
      <c r="C886" s="428"/>
      <c r="D886" s="353"/>
      <c r="E886" s="353"/>
      <c r="F886" s="353"/>
      <c r="G886" s="375"/>
      <c r="H886" s="375"/>
      <c r="I886" s="375"/>
      <c r="J886" s="375"/>
      <c r="K886" s="375"/>
      <c r="L886" s="375"/>
      <c r="M886" s="375"/>
      <c r="N886" s="375"/>
      <c r="O886" s="375"/>
      <c r="P886" s="375"/>
      <c r="Q886" s="375"/>
      <c r="R886" s="375"/>
      <c r="S886" s="375"/>
      <c r="T886" s="375"/>
      <c r="U886" s="375"/>
      <c r="V886" s="375"/>
      <c r="W886" s="375"/>
      <c r="X886" s="375"/>
      <c r="Y886" s="375"/>
      <c r="Z886" s="375"/>
      <c r="AA886" s="375"/>
      <c r="AB886" s="370"/>
      <c r="AC886" s="370"/>
      <c r="AD886" s="370"/>
      <c r="AE886" s="370"/>
      <c r="AF886" s="370"/>
      <c r="AG886" s="370"/>
      <c r="AH886" s="370"/>
      <c r="AI886" s="370"/>
      <c r="AJ886" s="370"/>
      <c r="AK886" s="370"/>
      <c r="AL886" s="370"/>
      <c r="AM886" s="370"/>
      <c r="AN886" s="370"/>
      <c r="AO886" s="370"/>
      <c r="AP886" s="370"/>
      <c r="AQ886" s="370"/>
    </row>
    <row r="887">
      <c r="A887" s="370"/>
      <c r="B887" s="428"/>
      <c r="C887" s="428"/>
      <c r="D887" s="353"/>
      <c r="E887" s="353"/>
      <c r="F887" s="353"/>
      <c r="G887" s="375"/>
      <c r="H887" s="375"/>
      <c r="I887" s="375"/>
      <c r="J887" s="375"/>
      <c r="K887" s="375"/>
      <c r="L887" s="375"/>
      <c r="M887" s="375"/>
      <c r="N887" s="375"/>
      <c r="O887" s="375"/>
      <c r="P887" s="375"/>
      <c r="Q887" s="375"/>
      <c r="R887" s="375"/>
      <c r="S887" s="375"/>
      <c r="T887" s="375"/>
      <c r="U887" s="375"/>
      <c r="V887" s="375"/>
      <c r="W887" s="375"/>
      <c r="X887" s="375"/>
      <c r="Y887" s="375"/>
      <c r="Z887" s="375"/>
      <c r="AA887" s="375"/>
      <c r="AB887" s="370"/>
      <c r="AC887" s="370"/>
      <c r="AD887" s="370"/>
      <c r="AE887" s="370"/>
      <c r="AF887" s="370"/>
      <c r="AG887" s="370"/>
      <c r="AH887" s="370"/>
      <c r="AI887" s="370"/>
      <c r="AJ887" s="370"/>
      <c r="AK887" s="370"/>
      <c r="AL887" s="370"/>
      <c r="AM887" s="370"/>
      <c r="AN887" s="370"/>
      <c r="AO887" s="370"/>
      <c r="AP887" s="370"/>
      <c r="AQ887" s="370"/>
    </row>
    <row r="888">
      <c r="A888" s="370"/>
      <c r="B888" s="428"/>
      <c r="C888" s="428"/>
      <c r="D888" s="353"/>
      <c r="E888" s="353"/>
      <c r="F888" s="353"/>
      <c r="G888" s="375"/>
      <c r="H888" s="375"/>
      <c r="I888" s="375"/>
      <c r="J888" s="375"/>
      <c r="K888" s="375"/>
      <c r="L888" s="375"/>
      <c r="M888" s="375"/>
      <c r="N888" s="375"/>
      <c r="O888" s="375"/>
      <c r="P888" s="375"/>
      <c r="Q888" s="375"/>
      <c r="R888" s="375"/>
      <c r="S888" s="375"/>
      <c r="T888" s="375"/>
      <c r="U888" s="375"/>
      <c r="V888" s="375"/>
      <c r="W888" s="375"/>
      <c r="X888" s="375"/>
      <c r="Y888" s="375"/>
      <c r="Z888" s="375"/>
      <c r="AA888" s="375"/>
      <c r="AB888" s="370"/>
      <c r="AC888" s="370"/>
      <c r="AD888" s="370"/>
      <c r="AE888" s="370"/>
      <c r="AF888" s="370"/>
      <c r="AG888" s="370"/>
      <c r="AH888" s="370"/>
      <c r="AI888" s="370"/>
      <c r="AJ888" s="370"/>
      <c r="AK888" s="370"/>
      <c r="AL888" s="370"/>
      <c r="AM888" s="370"/>
      <c r="AN888" s="370"/>
      <c r="AO888" s="370"/>
      <c r="AP888" s="370"/>
      <c r="AQ888" s="370"/>
    </row>
    <row r="889">
      <c r="A889" s="370"/>
      <c r="B889" s="428"/>
      <c r="C889" s="428"/>
      <c r="D889" s="353"/>
      <c r="E889" s="353"/>
      <c r="F889" s="353"/>
      <c r="G889" s="375"/>
      <c r="H889" s="375"/>
      <c r="I889" s="375"/>
      <c r="J889" s="375"/>
      <c r="K889" s="375"/>
      <c r="L889" s="375"/>
      <c r="M889" s="375"/>
      <c r="N889" s="375"/>
      <c r="O889" s="375"/>
      <c r="P889" s="375"/>
      <c r="Q889" s="375"/>
      <c r="R889" s="375"/>
      <c r="S889" s="375"/>
      <c r="T889" s="375"/>
      <c r="U889" s="375"/>
      <c r="V889" s="375"/>
      <c r="W889" s="375"/>
      <c r="X889" s="375"/>
      <c r="Y889" s="375"/>
      <c r="Z889" s="375"/>
      <c r="AA889" s="375"/>
      <c r="AB889" s="370"/>
      <c r="AC889" s="370"/>
      <c r="AD889" s="370"/>
      <c r="AE889" s="370"/>
      <c r="AF889" s="370"/>
      <c r="AG889" s="370"/>
      <c r="AH889" s="370"/>
      <c r="AI889" s="370"/>
      <c r="AJ889" s="370"/>
      <c r="AK889" s="370"/>
      <c r="AL889" s="370"/>
      <c r="AM889" s="370"/>
      <c r="AN889" s="370"/>
      <c r="AO889" s="370"/>
      <c r="AP889" s="370"/>
      <c r="AQ889" s="370"/>
    </row>
    <row r="890">
      <c r="A890" s="370"/>
      <c r="B890" s="428"/>
      <c r="C890" s="428"/>
      <c r="D890" s="353"/>
      <c r="E890" s="353"/>
      <c r="F890" s="353"/>
      <c r="G890" s="375"/>
      <c r="H890" s="375"/>
      <c r="I890" s="375"/>
      <c r="J890" s="375"/>
      <c r="K890" s="375"/>
      <c r="L890" s="375"/>
      <c r="M890" s="375"/>
      <c r="N890" s="375"/>
      <c r="O890" s="375"/>
      <c r="P890" s="375"/>
      <c r="Q890" s="375"/>
      <c r="R890" s="375"/>
      <c r="S890" s="375"/>
      <c r="T890" s="375"/>
      <c r="U890" s="375"/>
      <c r="V890" s="375"/>
      <c r="W890" s="375"/>
      <c r="X890" s="375"/>
      <c r="Y890" s="375"/>
      <c r="Z890" s="375"/>
      <c r="AA890" s="375"/>
      <c r="AB890" s="370"/>
      <c r="AC890" s="370"/>
      <c r="AD890" s="370"/>
      <c r="AE890" s="370"/>
      <c r="AF890" s="370"/>
      <c r="AG890" s="370"/>
      <c r="AH890" s="370"/>
      <c r="AI890" s="370"/>
      <c r="AJ890" s="370"/>
      <c r="AK890" s="370"/>
      <c r="AL890" s="370"/>
      <c r="AM890" s="370"/>
      <c r="AN890" s="370"/>
      <c r="AO890" s="370"/>
      <c r="AP890" s="370"/>
      <c r="AQ890" s="370"/>
    </row>
    <row r="891">
      <c r="A891" s="370"/>
      <c r="B891" s="428"/>
      <c r="C891" s="428"/>
      <c r="D891" s="353"/>
      <c r="E891" s="353"/>
      <c r="F891" s="353"/>
      <c r="G891" s="375"/>
      <c r="H891" s="375"/>
      <c r="I891" s="375"/>
      <c r="J891" s="375"/>
      <c r="K891" s="375"/>
      <c r="L891" s="375"/>
      <c r="M891" s="375"/>
      <c r="N891" s="375"/>
      <c r="O891" s="375"/>
      <c r="P891" s="375"/>
      <c r="Q891" s="375"/>
      <c r="R891" s="375"/>
      <c r="S891" s="375"/>
      <c r="T891" s="375"/>
      <c r="U891" s="375"/>
      <c r="V891" s="375"/>
      <c r="W891" s="375"/>
      <c r="X891" s="375"/>
      <c r="Y891" s="375"/>
      <c r="Z891" s="375"/>
      <c r="AA891" s="375"/>
      <c r="AB891" s="370"/>
      <c r="AC891" s="370"/>
      <c r="AD891" s="370"/>
      <c r="AE891" s="370"/>
      <c r="AF891" s="370"/>
      <c r="AG891" s="370"/>
      <c r="AH891" s="370"/>
      <c r="AI891" s="370"/>
      <c r="AJ891" s="370"/>
      <c r="AK891" s="370"/>
      <c r="AL891" s="370"/>
      <c r="AM891" s="370"/>
      <c r="AN891" s="370"/>
      <c r="AO891" s="370"/>
      <c r="AP891" s="370"/>
      <c r="AQ891" s="370"/>
    </row>
    <row r="892">
      <c r="A892" s="370"/>
      <c r="B892" s="428"/>
      <c r="C892" s="428"/>
      <c r="D892" s="353"/>
      <c r="E892" s="353"/>
      <c r="F892" s="353"/>
      <c r="G892" s="375"/>
      <c r="H892" s="375"/>
      <c r="I892" s="375"/>
      <c r="J892" s="375"/>
      <c r="K892" s="375"/>
      <c r="L892" s="375"/>
      <c r="M892" s="375"/>
      <c r="N892" s="375"/>
      <c r="O892" s="375"/>
      <c r="P892" s="375"/>
      <c r="Q892" s="375"/>
      <c r="R892" s="375"/>
      <c r="S892" s="375"/>
      <c r="T892" s="375"/>
      <c r="U892" s="375"/>
      <c r="V892" s="375"/>
      <c r="W892" s="375"/>
      <c r="X892" s="375"/>
      <c r="Y892" s="375"/>
      <c r="Z892" s="375"/>
      <c r="AA892" s="375"/>
      <c r="AB892" s="370"/>
      <c r="AC892" s="370"/>
      <c r="AD892" s="370"/>
      <c r="AE892" s="370"/>
      <c r="AF892" s="370"/>
      <c r="AG892" s="370"/>
      <c r="AH892" s="370"/>
      <c r="AI892" s="370"/>
      <c r="AJ892" s="370"/>
      <c r="AK892" s="370"/>
      <c r="AL892" s="370"/>
      <c r="AM892" s="370"/>
      <c r="AN892" s="370"/>
      <c r="AO892" s="370"/>
      <c r="AP892" s="370"/>
      <c r="AQ892" s="370"/>
    </row>
    <row r="893">
      <c r="A893" s="370"/>
      <c r="B893" s="428"/>
      <c r="C893" s="428"/>
      <c r="D893" s="353"/>
      <c r="E893" s="353"/>
      <c r="F893" s="353"/>
      <c r="G893" s="375"/>
      <c r="H893" s="375"/>
      <c r="I893" s="375"/>
      <c r="J893" s="375"/>
      <c r="K893" s="375"/>
      <c r="L893" s="375"/>
      <c r="M893" s="375"/>
      <c r="N893" s="375"/>
      <c r="O893" s="375"/>
      <c r="P893" s="375"/>
      <c r="Q893" s="375"/>
      <c r="R893" s="375"/>
      <c r="S893" s="375"/>
      <c r="T893" s="375"/>
      <c r="U893" s="375"/>
      <c r="V893" s="375"/>
      <c r="W893" s="375"/>
      <c r="X893" s="375"/>
      <c r="Y893" s="375"/>
      <c r="Z893" s="375"/>
      <c r="AA893" s="375"/>
      <c r="AB893" s="370"/>
      <c r="AC893" s="370"/>
      <c r="AD893" s="370"/>
      <c r="AE893" s="370"/>
      <c r="AF893" s="370"/>
      <c r="AG893" s="370"/>
      <c r="AH893" s="370"/>
      <c r="AI893" s="370"/>
      <c r="AJ893" s="370"/>
      <c r="AK893" s="370"/>
      <c r="AL893" s="370"/>
      <c r="AM893" s="370"/>
      <c r="AN893" s="370"/>
      <c r="AO893" s="370"/>
      <c r="AP893" s="370"/>
      <c r="AQ893" s="370"/>
    </row>
    <row r="894">
      <c r="A894" s="370"/>
      <c r="B894" s="428"/>
      <c r="C894" s="428"/>
      <c r="D894" s="353"/>
      <c r="E894" s="353"/>
      <c r="F894" s="353"/>
      <c r="G894" s="375"/>
      <c r="H894" s="375"/>
      <c r="I894" s="375"/>
      <c r="J894" s="375"/>
      <c r="K894" s="375"/>
      <c r="L894" s="375"/>
      <c r="M894" s="375"/>
      <c r="N894" s="375"/>
      <c r="O894" s="375"/>
      <c r="P894" s="375"/>
      <c r="Q894" s="375"/>
      <c r="R894" s="375"/>
      <c r="S894" s="375"/>
      <c r="T894" s="375"/>
      <c r="U894" s="375"/>
      <c r="V894" s="375"/>
      <c r="W894" s="375"/>
      <c r="X894" s="375"/>
      <c r="Y894" s="375"/>
      <c r="Z894" s="375"/>
      <c r="AA894" s="375"/>
      <c r="AB894" s="370"/>
      <c r="AC894" s="370"/>
      <c r="AD894" s="370"/>
      <c r="AE894" s="370"/>
      <c r="AF894" s="370"/>
      <c r="AG894" s="370"/>
      <c r="AH894" s="370"/>
      <c r="AI894" s="370"/>
      <c r="AJ894" s="370"/>
      <c r="AK894" s="370"/>
      <c r="AL894" s="370"/>
      <c r="AM894" s="370"/>
      <c r="AN894" s="370"/>
      <c r="AO894" s="370"/>
      <c r="AP894" s="370"/>
      <c r="AQ894" s="370"/>
    </row>
    <row r="895">
      <c r="A895" s="370"/>
      <c r="B895" s="428"/>
      <c r="C895" s="428"/>
      <c r="D895" s="353"/>
      <c r="E895" s="353"/>
      <c r="F895" s="353"/>
      <c r="G895" s="375"/>
      <c r="H895" s="375"/>
      <c r="I895" s="375"/>
      <c r="J895" s="375"/>
      <c r="K895" s="375"/>
      <c r="L895" s="375"/>
      <c r="M895" s="375"/>
      <c r="N895" s="375"/>
      <c r="O895" s="375"/>
      <c r="P895" s="375"/>
      <c r="Q895" s="375"/>
      <c r="R895" s="375"/>
      <c r="S895" s="375"/>
      <c r="T895" s="375"/>
      <c r="U895" s="375"/>
      <c r="V895" s="375"/>
      <c r="W895" s="375"/>
      <c r="X895" s="375"/>
      <c r="Y895" s="375"/>
      <c r="Z895" s="375"/>
      <c r="AA895" s="375"/>
      <c r="AB895" s="370"/>
      <c r="AC895" s="370"/>
      <c r="AD895" s="370"/>
      <c r="AE895" s="370"/>
      <c r="AF895" s="370"/>
      <c r="AG895" s="370"/>
      <c r="AH895" s="370"/>
      <c r="AI895" s="370"/>
      <c r="AJ895" s="370"/>
      <c r="AK895" s="370"/>
      <c r="AL895" s="370"/>
      <c r="AM895" s="370"/>
      <c r="AN895" s="370"/>
      <c r="AO895" s="370"/>
      <c r="AP895" s="370"/>
      <c r="AQ895" s="370"/>
    </row>
    <row r="896">
      <c r="A896" s="370"/>
      <c r="B896" s="428"/>
      <c r="C896" s="428"/>
      <c r="D896" s="353"/>
      <c r="E896" s="353"/>
      <c r="F896" s="353"/>
      <c r="G896" s="375"/>
      <c r="H896" s="375"/>
      <c r="I896" s="375"/>
      <c r="J896" s="375"/>
      <c r="K896" s="375"/>
      <c r="L896" s="375"/>
      <c r="M896" s="375"/>
      <c r="N896" s="375"/>
      <c r="O896" s="375"/>
      <c r="P896" s="375"/>
      <c r="Q896" s="375"/>
      <c r="R896" s="375"/>
      <c r="S896" s="375"/>
      <c r="T896" s="375"/>
      <c r="U896" s="375"/>
      <c r="V896" s="375"/>
      <c r="W896" s="375"/>
      <c r="X896" s="375"/>
      <c r="Y896" s="375"/>
      <c r="Z896" s="375"/>
      <c r="AA896" s="375"/>
      <c r="AB896" s="370"/>
      <c r="AC896" s="370"/>
      <c r="AD896" s="370"/>
      <c r="AE896" s="370"/>
      <c r="AF896" s="370"/>
      <c r="AG896" s="370"/>
      <c r="AH896" s="370"/>
      <c r="AI896" s="370"/>
      <c r="AJ896" s="370"/>
      <c r="AK896" s="370"/>
      <c r="AL896" s="370"/>
      <c r="AM896" s="370"/>
      <c r="AN896" s="370"/>
      <c r="AO896" s="370"/>
      <c r="AP896" s="370"/>
      <c r="AQ896" s="370"/>
    </row>
    <row r="897">
      <c r="A897" s="370"/>
      <c r="B897" s="428"/>
      <c r="C897" s="428"/>
      <c r="D897" s="353"/>
      <c r="E897" s="353"/>
      <c r="F897" s="353"/>
      <c r="G897" s="375"/>
      <c r="H897" s="375"/>
      <c r="I897" s="375"/>
      <c r="J897" s="375"/>
      <c r="K897" s="375"/>
      <c r="L897" s="375"/>
      <c r="M897" s="375"/>
      <c r="N897" s="375"/>
      <c r="O897" s="375"/>
      <c r="P897" s="375"/>
      <c r="Q897" s="375"/>
      <c r="R897" s="375"/>
      <c r="S897" s="375"/>
      <c r="T897" s="375"/>
      <c r="U897" s="375"/>
      <c r="V897" s="375"/>
      <c r="W897" s="375"/>
      <c r="X897" s="375"/>
      <c r="Y897" s="375"/>
      <c r="Z897" s="375"/>
      <c r="AA897" s="375"/>
      <c r="AB897" s="370"/>
      <c r="AC897" s="370"/>
      <c r="AD897" s="370"/>
      <c r="AE897" s="370"/>
      <c r="AF897" s="370"/>
      <c r="AG897" s="370"/>
      <c r="AH897" s="370"/>
      <c r="AI897" s="370"/>
      <c r="AJ897" s="370"/>
      <c r="AK897" s="370"/>
      <c r="AL897" s="370"/>
      <c r="AM897" s="370"/>
      <c r="AN897" s="370"/>
      <c r="AO897" s="370"/>
      <c r="AP897" s="370"/>
      <c r="AQ897" s="370"/>
    </row>
    <row r="898">
      <c r="A898" s="370"/>
      <c r="B898" s="428"/>
      <c r="C898" s="428"/>
      <c r="D898" s="353"/>
      <c r="E898" s="353"/>
      <c r="F898" s="353"/>
      <c r="G898" s="375"/>
      <c r="H898" s="375"/>
      <c r="I898" s="375"/>
      <c r="J898" s="375"/>
      <c r="K898" s="375"/>
      <c r="L898" s="375"/>
      <c r="M898" s="375"/>
      <c r="N898" s="375"/>
      <c r="O898" s="375"/>
      <c r="P898" s="375"/>
      <c r="Q898" s="375"/>
      <c r="R898" s="375"/>
      <c r="S898" s="375"/>
      <c r="T898" s="375"/>
      <c r="U898" s="375"/>
      <c r="V898" s="375"/>
      <c r="W898" s="375"/>
      <c r="X898" s="375"/>
      <c r="Y898" s="375"/>
      <c r="Z898" s="375"/>
      <c r="AA898" s="375"/>
      <c r="AB898" s="370"/>
      <c r="AC898" s="370"/>
      <c r="AD898" s="370"/>
      <c r="AE898" s="370"/>
      <c r="AF898" s="370"/>
      <c r="AG898" s="370"/>
      <c r="AH898" s="370"/>
      <c r="AI898" s="370"/>
      <c r="AJ898" s="370"/>
      <c r="AK898" s="370"/>
      <c r="AL898" s="370"/>
      <c r="AM898" s="370"/>
      <c r="AN898" s="370"/>
      <c r="AO898" s="370"/>
      <c r="AP898" s="370"/>
      <c r="AQ898" s="370"/>
    </row>
    <row r="899">
      <c r="A899" s="370"/>
      <c r="B899" s="428"/>
      <c r="C899" s="428"/>
      <c r="D899" s="353"/>
      <c r="E899" s="353"/>
      <c r="F899" s="353"/>
      <c r="G899" s="375"/>
      <c r="H899" s="375"/>
      <c r="I899" s="375"/>
      <c r="J899" s="375"/>
      <c r="K899" s="375"/>
      <c r="L899" s="375"/>
      <c r="M899" s="375"/>
      <c r="N899" s="375"/>
      <c r="O899" s="375"/>
      <c r="P899" s="375"/>
      <c r="Q899" s="375"/>
      <c r="R899" s="375"/>
      <c r="S899" s="375"/>
      <c r="T899" s="375"/>
      <c r="U899" s="375"/>
      <c r="V899" s="375"/>
      <c r="W899" s="375"/>
      <c r="X899" s="375"/>
      <c r="Y899" s="375"/>
      <c r="Z899" s="375"/>
      <c r="AA899" s="375"/>
      <c r="AB899" s="370"/>
      <c r="AC899" s="370"/>
      <c r="AD899" s="370"/>
      <c r="AE899" s="370"/>
      <c r="AF899" s="370"/>
      <c r="AG899" s="370"/>
      <c r="AH899" s="370"/>
      <c r="AI899" s="370"/>
      <c r="AJ899" s="370"/>
      <c r="AK899" s="370"/>
      <c r="AL899" s="370"/>
      <c r="AM899" s="370"/>
      <c r="AN899" s="370"/>
      <c r="AO899" s="370"/>
      <c r="AP899" s="370"/>
      <c r="AQ899" s="370"/>
    </row>
    <row r="900">
      <c r="A900" s="370"/>
      <c r="B900" s="428"/>
      <c r="C900" s="428"/>
      <c r="D900" s="353"/>
      <c r="E900" s="353"/>
      <c r="F900" s="353"/>
      <c r="G900" s="375"/>
      <c r="H900" s="375"/>
      <c r="I900" s="375"/>
      <c r="J900" s="375"/>
      <c r="K900" s="375"/>
      <c r="L900" s="375"/>
      <c r="M900" s="375"/>
      <c r="N900" s="375"/>
      <c r="O900" s="375"/>
      <c r="P900" s="375"/>
      <c r="Q900" s="375"/>
      <c r="R900" s="375"/>
      <c r="S900" s="375"/>
      <c r="T900" s="375"/>
      <c r="U900" s="375"/>
      <c r="V900" s="375"/>
      <c r="W900" s="375"/>
      <c r="X900" s="375"/>
      <c r="Y900" s="375"/>
      <c r="Z900" s="375"/>
      <c r="AA900" s="375"/>
      <c r="AB900" s="370"/>
      <c r="AC900" s="370"/>
      <c r="AD900" s="370"/>
      <c r="AE900" s="370"/>
      <c r="AF900" s="370"/>
      <c r="AG900" s="370"/>
      <c r="AH900" s="370"/>
      <c r="AI900" s="370"/>
      <c r="AJ900" s="370"/>
      <c r="AK900" s="370"/>
      <c r="AL900" s="370"/>
      <c r="AM900" s="370"/>
      <c r="AN900" s="370"/>
      <c r="AO900" s="370"/>
      <c r="AP900" s="370"/>
      <c r="AQ900" s="370"/>
    </row>
    <row r="901">
      <c r="A901" s="370"/>
      <c r="B901" s="428"/>
      <c r="C901" s="428"/>
      <c r="D901" s="353"/>
      <c r="E901" s="353"/>
      <c r="F901" s="353"/>
      <c r="G901" s="375"/>
      <c r="H901" s="375"/>
      <c r="I901" s="375"/>
      <c r="J901" s="375"/>
      <c r="K901" s="375"/>
      <c r="L901" s="375"/>
      <c r="M901" s="375"/>
      <c r="N901" s="375"/>
      <c r="O901" s="375"/>
      <c r="P901" s="375"/>
      <c r="Q901" s="375"/>
      <c r="R901" s="375"/>
      <c r="S901" s="375"/>
      <c r="T901" s="375"/>
      <c r="U901" s="375"/>
      <c r="V901" s="375"/>
      <c r="W901" s="375"/>
      <c r="X901" s="375"/>
      <c r="Y901" s="375"/>
      <c r="Z901" s="375"/>
      <c r="AA901" s="375"/>
      <c r="AB901" s="370"/>
      <c r="AC901" s="370"/>
      <c r="AD901" s="370"/>
      <c r="AE901" s="370"/>
      <c r="AF901" s="370"/>
      <c r="AG901" s="370"/>
      <c r="AH901" s="370"/>
      <c r="AI901" s="370"/>
      <c r="AJ901" s="370"/>
      <c r="AK901" s="370"/>
      <c r="AL901" s="370"/>
      <c r="AM901" s="370"/>
      <c r="AN901" s="370"/>
      <c r="AO901" s="370"/>
      <c r="AP901" s="370"/>
      <c r="AQ901" s="370"/>
    </row>
    <row r="902">
      <c r="A902" s="370"/>
      <c r="B902" s="428"/>
      <c r="C902" s="428"/>
      <c r="D902" s="353"/>
      <c r="E902" s="353"/>
      <c r="F902" s="353"/>
      <c r="G902" s="375"/>
      <c r="H902" s="375"/>
      <c r="I902" s="375"/>
      <c r="J902" s="375"/>
      <c r="K902" s="375"/>
      <c r="L902" s="375"/>
      <c r="M902" s="375"/>
      <c r="N902" s="375"/>
      <c r="O902" s="375"/>
      <c r="P902" s="375"/>
      <c r="Q902" s="375"/>
      <c r="R902" s="375"/>
      <c r="S902" s="375"/>
      <c r="T902" s="375"/>
      <c r="U902" s="375"/>
      <c r="V902" s="375"/>
      <c r="W902" s="375"/>
      <c r="X902" s="375"/>
      <c r="Y902" s="375"/>
      <c r="Z902" s="375"/>
      <c r="AA902" s="375"/>
      <c r="AB902" s="370"/>
      <c r="AC902" s="370"/>
      <c r="AD902" s="370"/>
      <c r="AE902" s="370"/>
      <c r="AF902" s="370"/>
      <c r="AG902" s="370"/>
      <c r="AH902" s="370"/>
      <c r="AI902" s="370"/>
      <c r="AJ902" s="370"/>
      <c r="AK902" s="370"/>
      <c r="AL902" s="370"/>
      <c r="AM902" s="370"/>
      <c r="AN902" s="370"/>
      <c r="AO902" s="370"/>
      <c r="AP902" s="370"/>
      <c r="AQ902" s="370"/>
    </row>
    <row r="903">
      <c r="A903" s="370"/>
      <c r="B903" s="428"/>
      <c r="C903" s="428"/>
      <c r="D903" s="353"/>
      <c r="E903" s="353"/>
      <c r="F903" s="353"/>
      <c r="G903" s="375"/>
      <c r="H903" s="375"/>
      <c r="I903" s="375"/>
      <c r="J903" s="375"/>
      <c r="K903" s="375"/>
      <c r="L903" s="375"/>
      <c r="M903" s="375"/>
      <c r="N903" s="375"/>
      <c r="O903" s="375"/>
      <c r="P903" s="375"/>
      <c r="Q903" s="375"/>
      <c r="R903" s="375"/>
      <c r="S903" s="375"/>
      <c r="T903" s="375"/>
      <c r="U903" s="375"/>
      <c r="V903" s="375"/>
      <c r="W903" s="375"/>
      <c r="X903" s="375"/>
      <c r="Y903" s="375"/>
      <c r="Z903" s="375"/>
      <c r="AA903" s="375"/>
      <c r="AB903" s="370"/>
      <c r="AC903" s="370"/>
      <c r="AD903" s="370"/>
      <c r="AE903" s="370"/>
      <c r="AF903" s="370"/>
      <c r="AG903" s="370"/>
      <c r="AH903" s="370"/>
      <c r="AI903" s="370"/>
      <c r="AJ903" s="370"/>
      <c r="AK903" s="370"/>
      <c r="AL903" s="370"/>
      <c r="AM903" s="370"/>
      <c r="AN903" s="370"/>
      <c r="AO903" s="370"/>
      <c r="AP903" s="370"/>
      <c r="AQ903" s="370"/>
    </row>
    <row r="904">
      <c r="A904" s="370"/>
      <c r="B904" s="428"/>
      <c r="C904" s="428"/>
      <c r="D904" s="353"/>
      <c r="E904" s="353"/>
      <c r="F904" s="353"/>
      <c r="G904" s="375"/>
      <c r="H904" s="375"/>
      <c r="I904" s="375"/>
      <c r="J904" s="375"/>
      <c r="K904" s="375"/>
      <c r="L904" s="375"/>
      <c r="M904" s="375"/>
      <c r="N904" s="375"/>
      <c r="O904" s="375"/>
      <c r="P904" s="375"/>
      <c r="Q904" s="375"/>
      <c r="R904" s="375"/>
      <c r="S904" s="375"/>
      <c r="T904" s="375"/>
      <c r="U904" s="375"/>
      <c r="V904" s="375"/>
      <c r="W904" s="375"/>
      <c r="X904" s="375"/>
      <c r="Y904" s="375"/>
      <c r="Z904" s="375"/>
      <c r="AA904" s="375"/>
      <c r="AB904" s="370"/>
      <c r="AC904" s="370"/>
      <c r="AD904" s="370"/>
      <c r="AE904" s="370"/>
      <c r="AF904" s="370"/>
      <c r="AG904" s="370"/>
      <c r="AH904" s="370"/>
      <c r="AI904" s="370"/>
      <c r="AJ904" s="370"/>
      <c r="AK904" s="370"/>
      <c r="AL904" s="370"/>
      <c r="AM904" s="370"/>
      <c r="AN904" s="370"/>
      <c r="AO904" s="370"/>
      <c r="AP904" s="370"/>
      <c r="AQ904" s="370"/>
    </row>
    <row r="905">
      <c r="A905" s="370"/>
      <c r="B905" s="428"/>
      <c r="C905" s="428"/>
      <c r="D905" s="353"/>
      <c r="E905" s="353"/>
      <c r="F905" s="353"/>
      <c r="G905" s="375"/>
      <c r="H905" s="375"/>
      <c r="I905" s="375"/>
      <c r="J905" s="375"/>
      <c r="K905" s="375"/>
      <c r="L905" s="375"/>
      <c r="M905" s="375"/>
      <c r="N905" s="375"/>
      <c r="O905" s="375"/>
      <c r="P905" s="375"/>
      <c r="Q905" s="375"/>
      <c r="R905" s="375"/>
      <c r="S905" s="375"/>
      <c r="T905" s="375"/>
      <c r="U905" s="375"/>
      <c r="V905" s="375"/>
      <c r="W905" s="375"/>
      <c r="X905" s="375"/>
      <c r="Y905" s="375"/>
      <c r="Z905" s="375"/>
      <c r="AA905" s="375"/>
      <c r="AB905" s="370"/>
      <c r="AC905" s="370"/>
      <c r="AD905" s="370"/>
      <c r="AE905" s="370"/>
      <c r="AF905" s="370"/>
      <c r="AG905" s="370"/>
      <c r="AH905" s="370"/>
      <c r="AI905" s="370"/>
      <c r="AJ905" s="370"/>
      <c r="AK905" s="370"/>
      <c r="AL905" s="370"/>
      <c r="AM905" s="370"/>
      <c r="AN905" s="370"/>
      <c r="AO905" s="370"/>
      <c r="AP905" s="370"/>
      <c r="AQ905" s="370"/>
    </row>
    <row r="906">
      <c r="A906" s="370"/>
      <c r="B906" s="428"/>
      <c r="C906" s="428"/>
      <c r="D906" s="353"/>
      <c r="E906" s="353"/>
      <c r="F906" s="353"/>
      <c r="G906" s="375"/>
      <c r="H906" s="375"/>
      <c r="I906" s="375"/>
      <c r="J906" s="375"/>
      <c r="K906" s="375"/>
      <c r="L906" s="375"/>
      <c r="M906" s="375"/>
      <c r="N906" s="375"/>
      <c r="O906" s="375"/>
      <c r="P906" s="375"/>
      <c r="Q906" s="375"/>
      <c r="R906" s="375"/>
      <c r="S906" s="375"/>
      <c r="T906" s="375"/>
      <c r="U906" s="375"/>
      <c r="V906" s="375"/>
      <c r="W906" s="375"/>
      <c r="X906" s="375"/>
      <c r="Y906" s="375"/>
      <c r="Z906" s="375"/>
      <c r="AA906" s="375"/>
      <c r="AB906" s="370"/>
      <c r="AC906" s="370"/>
      <c r="AD906" s="370"/>
      <c r="AE906" s="370"/>
      <c r="AF906" s="370"/>
      <c r="AG906" s="370"/>
      <c r="AH906" s="370"/>
      <c r="AI906" s="370"/>
      <c r="AJ906" s="370"/>
      <c r="AK906" s="370"/>
      <c r="AL906" s="370"/>
      <c r="AM906" s="370"/>
      <c r="AN906" s="370"/>
      <c r="AO906" s="370"/>
      <c r="AP906" s="370"/>
      <c r="AQ906" s="370"/>
    </row>
    <row r="907">
      <c r="A907" s="370"/>
      <c r="B907" s="428"/>
      <c r="C907" s="428"/>
      <c r="D907" s="353"/>
      <c r="E907" s="353"/>
      <c r="F907" s="353"/>
      <c r="G907" s="375"/>
      <c r="H907" s="375"/>
      <c r="I907" s="375"/>
      <c r="J907" s="375"/>
      <c r="K907" s="375"/>
      <c r="L907" s="375"/>
      <c r="M907" s="375"/>
      <c r="N907" s="375"/>
      <c r="O907" s="375"/>
      <c r="P907" s="375"/>
      <c r="Q907" s="375"/>
      <c r="R907" s="375"/>
      <c r="S907" s="375"/>
      <c r="T907" s="375"/>
      <c r="U907" s="375"/>
      <c r="V907" s="375"/>
      <c r="W907" s="375"/>
      <c r="X907" s="375"/>
      <c r="Y907" s="375"/>
      <c r="Z907" s="375"/>
      <c r="AA907" s="375"/>
      <c r="AB907" s="370"/>
      <c r="AC907" s="370"/>
      <c r="AD907" s="370"/>
      <c r="AE907" s="370"/>
      <c r="AF907" s="370"/>
      <c r="AG907" s="370"/>
      <c r="AH907" s="370"/>
      <c r="AI907" s="370"/>
      <c r="AJ907" s="370"/>
      <c r="AK907" s="370"/>
      <c r="AL907" s="370"/>
      <c r="AM907" s="370"/>
      <c r="AN907" s="370"/>
      <c r="AO907" s="370"/>
      <c r="AP907" s="370"/>
      <c r="AQ907" s="370"/>
    </row>
    <row r="908">
      <c r="A908" s="370"/>
      <c r="B908" s="428"/>
      <c r="C908" s="428"/>
      <c r="D908" s="353"/>
      <c r="E908" s="353"/>
      <c r="F908" s="353"/>
      <c r="G908" s="375"/>
      <c r="H908" s="375"/>
      <c r="I908" s="375"/>
      <c r="J908" s="375"/>
      <c r="K908" s="375"/>
      <c r="L908" s="375"/>
      <c r="M908" s="375"/>
      <c r="N908" s="375"/>
      <c r="O908" s="375"/>
      <c r="P908" s="375"/>
      <c r="Q908" s="375"/>
      <c r="R908" s="375"/>
      <c r="S908" s="375"/>
      <c r="T908" s="375"/>
      <c r="U908" s="375"/>
      <c r="V908" s="375"/>
      <c r="W908" s="375"/>
      <c r="X908" s="375"/>
      <c r="Y908" s="375"/>
      <c r="Z908" s="375"/>
      <c r="AA908" s="375"/>
      <c r="AB908" s="370"/>
      <c r="AC908" s="370"/>
      <c r="AD908" s="370"/>
      <c r="AE908" s="370"/>
      <c r="AF908" s="370"/>
      <c r="AG908" s="370"/>
      <c r="AH908" s="370"/>
      <c r="AI908" s="370"/>
      <c r="AJ908" s="370"/>
      <c r="AK908" s="370"/>
      <c r="AL908" s="370"/>
      <c r="AM908" s="370"/>
      <c r="AN908" s="370"/>
      <c r="AO908" s="370"/>
      <c r="AP908" s="370"/>
      <c r="AQ908" s="370"/>
    </row>
    <row r="909">
      <c r="A909" s="370"/>
      <c r="B909" s="428"/>
      <c r="C909" s="428"/>
      <c r="D909" s="353"/>
      <c r="E909" s="353"/>
      <c r="F909" s="353"/>
      <c r="G909" s="375"/>
      <c r="H909" s="375"/>
      <c r="I909" s="375"/>
      <c r="J909" s="375"/>
      <c r="K909" s="375"/>
      <c r="L909" s="375"/>
      <c r="M909" s="375"/>
      <c r="N909" s="375"/>
      <c r="O909" s="375"/>
      <c r="P909" s="375"/>
      <c r="Q909" s="375"/>
      <c r="R909" s="375"/>
      <c r="S909" s="375"/>
      <c r="T909" s="375"/>
      <c r="U909" s="375"/>
      <c r="V909" s="375"/>
      <c r="W909" s="375"/>
      <c r="X909" s="375"/>
      <c r="Y909" s="375"/>
      <c r="Z909" s="375"/>
      <c r="AA909" s="375"/>
      <c r="AB909" s="370"/>
      <c r="AC909" s="370"/>
      <c r="AD909" s="370"/>
      <c r="AE909" s="370"/>
      <c r="AF909" s="370"/>
      <c r="AG909" s="370"/>
      <c r="AH909" s="370"/>
      <c r="AI909" s="370"/>
      <c r="AJ909" s="370"/>
      <c r="AK909" s="370"/>
      <c r="AL909" s="370"/>
      <c r="AM909" s="370"/>
      <c r="AN909" s="370"/>
      <c r="AO909" s="370"/>
      <c r="AP909" s="370"/>
      <c r="AQ909" s="370"/>
    </row>
    <row r="910">
      <c r="A910" s="370"/>
      <c r="B910" s="428"/>
      <c r="C910" s="428"/>
      <c r="D910" s="353"/>
      <c r="E910" s="353"/>
      <c r="F910" s="353"/>
      <c r="G910" s="375"/>
      <c r="H910" s="375"/>
      <c r="I910" s="375"/>
      <c r="J910" s="375"/>
      <c r="K910" s="375"/>
      <c r="L910" s="375"/>
      <c r="M910" s="375"/>
      <c r="N910" s="375"/>
      <c r="O910" s="375"/>
      <c r="P910" s="375"/>
      <c r="Q910" s="375"/>
      <c r="R910" s="375"/>
      <c r="S910" s="375"/>
      <c r="T910" s="375"/>
      <c r="U910" s="375"/>
      <c r="V910" s="375"/>
      <c r="W910" s="375"/>
      <c r="X910" s="375"/>
      <c r="Y910" s="375"/>
      <c r="Z910" s="375"/>
      <c r="AA910" s="375"/>
      <c r="AB910" s="370"/>
      <c r="AC910" s="370"/>
      <c r="AD910" s="370"/>
      <c r="AE910" s="370"/>
      <c r="AF910" s="370"/>
      <c r="AG910" s="370"/>
      <c r="AH910" s="370"/>
      <c r="AI910" s="370"/>
      <c r="AJ910" s="370"/>
      <c r="AK910" s="370"/>
      <c r="AL910" s="370"/>
      <c r="AM910" s="370"/>
      <c r="AN910" s="370"/>
      <c r="AO910" s="370"/>
      <c r="AP910" s="370"/>
      <c r="AQ910" s="370"/>
    </row>
    <row r="911">
      <c r="A911" s="370"/>
      <c r="B911" s="428"/>
      <c r="C911" s="428"/>
      <c r="D911" s="353"/>
      <c r="E911" s="353"/>
      <c r="F911" s="353"/>
      <c r="G911" s="375"/>
      <c r="H911" s="375"/>
      <c r="I911" s="375"/>
      <c r="J911" s="375"/>
      <c r="K911" s="375"/>
      <c r="L911" s="375"/>
      <c r="M911" s="375"/>
      <c r="N911" s="375"/>
      <c r="O911" s="375"/>
      <c r="P911" s="375"/>
      <c r="Q911" s="375"/>
      <c r="R911" s="375"/>
      <c r="S911" s="375"/>
      <c r="T911" s="375"/>
      <c r="U911" s="375"/>
      <c r="V911" s="375"/>
      <c r="W911" s="375"/>
      <c r="X911" s="375"/>
      <c r="Y911" s="375"/>
      <c r="Z911" s="375"/>
      <c r="AA911" s="375"/>
      <c r="AB911" s="370"/>
      <c r="AC911" s="370"/>
      <c r="AD911" s="370"/>
      <c r="AE911" s="370"/>
      <c r="AF911" s="370"/>
      <c r="AG911" s="370"/>
      <c r="AH911" s="370"/>
      <c r="AI911" s="370"/>
      <c r="AJ911" s="370"/>
      <c r="AK911" s="370"/>
      <c r="AL911" s="370"/>
      <c r="AM911" s="370"/>
      <c r="AN911" s="370"/>
      <c r="AO911" s="370"/>
      <c r="AP911" s="370"/>
      <c r="AQ911" s="370"/>
    </row>
    <row r="912">
      <c r="A912" s="370"/>
      <c r="B912" s="428"/>
      <c r="C912" s="428"/>
      <c r="D912" s="353"/>
      <c r="E912" s="353"/>
      <c r="F912" s="353"/>
      <c r="G912" s="375"/>
      <c r="H912" s="375"/>
      <c r="I912" s="375"/>
      <c r="J912" s="375"/>
      <c r="K912" s="375"/>
      <c r="L912" s="375"/>
      <c r="M912" s="375"/>
      <c r="N912" s="375"/>
      <c r="O912" s="375"/>
      <c r="P912" s="375"/>
      <c r="Q912" s="375"/>
      <c r="R912" s="375"/>
      <c r="S912" s="375"/>
      <c r="T912" s="375"/>
      <c r="U912" s="375"/>
      <c r="V912" s="375"/>
      <c r="W912" s="375"/>
      <c r="X912" s="375"/>
      <c r="Y912" s="375"/>
      <c r="Z912" s="375"/>
      <c r="AA912" s="375"/>
      <c r="AB912" s="370"/>
      <c r="AC912" s="370"/>
      <c r="AD912" s="370"/>
      <c r="AE912" s="370"/>
      <c r="AF912" s="370"/>
      <c r="AG912" s="370"/>
      <c r="AH912" s="370"/>
      <c r="AI912" s="370"/>
      <c r="AJ912" s="370"/>
      <c r="AK912" s="370"/>
      <c r="AL912" s="370"/>
      <c r="AM912" s="370"/>
      <c r="AN912" s="370"/>
      <c r="AO912" s="370"/>
      <c r="AP912" s="370"/>
      <c r="AQ912" s="370"/>
    </row>
    <row r="913">
      <c r="A913" s="370"/>
      <c r="B913" s="428"/>
      <c r="C913" s="428"/>
      <c r="D913" s="353"/>
      <c r="E913" s="353"/>
      <c r="F913" s="353"/>
      <c r="G913" s="375"/>
      <c r="H913" s="375"/>
      <c r="I913" s="375"/>
      <c r="J913" s="375"/>
      <c r="K913" s="375"/>
      <c r="L913" s="375"/>
      <c r="M913" s="375"/>
      <c r="N913" s="375"/>
      <c r="O913" s="375"/>
      <c r="P913" s="375"/>
      <c r="Q913" s="375"/>
      <c r="R913" s="375"/>
      <c r="S913" s="375"/>
      <c r="T913" s="375"/>
      <c r="U913" s="375"/>
      <c r="V913" s="375"/>
      <c r="W913" s="375"/>
      <c r="X913" s="375"/>
      <c r="Y913" s="375"/>
      <c r="Z913" s="375"/>
      <c r="AA913" s="375"/>
      <c r="AB913" s="370"/>
      <c r="AC913" s="370"/>
      <c r="AD913" s="370"/>
      <c r="AE913" s="370"/>
      <c r="AF913" s="370"/>
      <c r="AG913" s="370"/>
      <c r="AH913" s="370"/>
      <c r="AI913" s="370"/>
      <c r="AJ913" s="370"/>
      <c r="AK913" s="370"/>
      <c r="AL913" s="370"/>
      <c r="AM913" s="370"/>
      <c r="AN913" s="370"/>
      <c r="AO913" s="370"/>
      <c r="AP913" s="370"/>
      <c r="AQ913" s="370"/>
    </row>
    <row r="914">
      <c r="A914" s="370"/>
      <c r="B914" s="428"/>
      <c r="C914" s="428"/>
      <c r="D914" s="353"/>
      <c r="E914" s="353"/>
      <c r="F914" s="353"/>
      <c r="G914" s="375"/>
      <c r="H914" s="375"/>
      <c r="I914" s="375"/>
      <c r="J914" s="375"/>
      <c r="K914" s="375"/>
      <c r="L914" s="375"/>
      <c r="M914" s="375"/>
      <c r="N914" s="375"/>
      <c r="O914" s="375"/>
      <c r="P914" s="375"/>
      <c r="Q914" s="375"/>
      <c r="R914" s="375"/>
      <c r="S914" s="375"/>
      <c r="T914" s="375"/>
      <c r="U914" s="375"/>
      <c r="V914" s="375"/>
      <c r="W914" s="375"/>
      <c r="X914" s="375"/>
      <c r="Y914" s="375"/>
      <c r="Z914" s="375"/>
      <c r="AA914" s="375"/>
      <c r="AB914" s="370"/>
      <c r="AC914" s="370"/>
      <c r="AD914" s="370"/>
      <c r="AE914" s="370"/>
      <c r="AF914" s="370"/>
      <c r="AG914" s="370"/>
      <c r="AH914" s="370"/>
      <c r="AI914" s="370"/>
      <c r="AJ914" s="370"/>
      <c r="AK914" s="370"/>
      <c r="AL914" s="370"/>
      <c r="AM914" s="370"/>
      <c r="AN914" s="370"/>
      <c r="AO914" s="370"/>
      <c r="AP914" s="370"/>
      <c r="AQ914" s="370"/>
    </row>
    <row r="915">
      <c r="A915" s="370"/>
      <c r="B915" s="428"/>
      <c r="C915" s="428"/>
      <c r="D915" s="353"/>
      <c r="E915" s="353"/>
      <c r="F915" s="353"/>
      <c r="G915" s="375"/>
      <c r="H915" s="375"/>
      <c r="I915" s="375"/>
      <c r="J915" s="375"/>
      <c r="K915" s="375"/>
      <c r="L915" s="375"/>
      <c r="M915" s="375"/>
      <c r="N915" s="375"/>
      <c r="O915" s="375"/>
      <c r="P915" s="375"/>
      <c r="Q915" s="375"/>
      <c r="R915" s="375"/>
      <c r="S915" s="375"/>
      <c r="T915" s="375"/>
      <c r="U915" s="375"/>
      <c r="V915" s="375"/>
      <c r="W915" s="375"/>
      <c r="X915" s="375"/>
      <c r="Y915" s="375"/>
      <c r="Z915" s="375"/>
      <c r="AA915" s="375"/>
      <c r="AB915" s="370"/>
      <c r="AC915" s="370"/>
      <c r="AD915" s="370"/>
      <c r="AE915" s="370"/>
      <c r="AF915" s="370"/>
      <c r="AG915" s="370"/>
      <c r="AH915" s="370"/>
      <c r="AI915" s="370"/>
      <c r="AJ915" s="370"/>
      <c r="AK915" s="370"/>
      <c r="AL915" s="370"/>
      <c r="AM915" s="370"/>
      <c r="AN915" s="370"/>
      <c r="AO915" s="370"/>
      <c r="AP915" s="370"/>
      <c r="AQ915" s="370"/>
    </row>
    <row r="916">
      <c r="A916" s="370"/>
      <c r="B916" s="428"/>
      <c r="C916" s="428"/>
      <c r="D916" s="353"/>
      <c r="E916" s="353"/>
      <c r="F916" s="353"/>
      <c r="G916" s="375"/>
      <c r="H916" s="375"/>
      <c r="I916" s="375"/>
      <c r="J916" s="375"/>
      <c r="K916" s="375"/>
      <c r="L916" s="375"/>
      <c r="M916" s="375"/>
      <c r="N916" s="375"/>
      <c r="O916" s="375"/>
      <c r="P916" s="375"/>
      <c r="Q916" s="375"/>
      <c r="R916" s="375"/>
      <c r="S916" s="375"/>
      <c r="T916" s="375"/>
      <c r="U916" s="375"/>
      <c r="V916" s="375"/>
      <c r="W916" s="375"/>
      <c r="X916" s="375"/>
      <c r="Y916" s="375"/>
      <c r="Z916" s="375"/>
      <c r="AA916" s="375"/>
      <c r="AB916" s="370"/>
      <c r="AC916" s="370"/>
      <c r="AD916" s="370"/>
      <c r="AE916" s="370"/>
      <c r="AF916" s="370"/>
      <c r="AG916" s="370"/>
      <c r="AH916" s="370"/>
      <c r="AI916" s="370"/>
      <c r="AJ916" s="370"/>
      <c r="AK916" s="370"/>
      <c r="AL916" s="370"/>
      <c r="AM916" s="370"/>
      <c r="AN916" s="370"/>
      <c r="AO916" s="370"/>
      <c r="AP916" s="370"/>
      <c r="AQ916" s="370"/>
    </row>
    <row r="917">
      <c r="A917" s="370"/>
      <c r="B917" s="428"/>
      <c r="C917" s="428"/>
      <c r="D917" s="353"/>
      <c r="E917" s="353"/>
      <c r="F917" s="353"/>
      <c r="G917" s="375"/>
      <c r="H917" s="375"/>
      <c r="I917" s="375"/>
      <c r="J917" s="375"/>
      <c r="K917" s="375"/>
      <c r="L917" s="375"/>
      <c r="M917" s="375"/>
      <c r="N917" s="375"/>
      <c r="O917" s="375"/>
      <c r="P917" s="375"/>
      <c r="Q917" s="375"/>
      <c r="R917" s="375"/>
      <c r="S917" s="375"/>
      <c r="T917" s="375"/>
      <c r="U917" s="375"/>
      <c r="V917" s="375"/>
      <c r="W917" s="375"/>
      <c r="X917" s="375"/>
      <c r="Y917" s="375"/>
      <c r="Z917" s="375"/>
      <c r="AA917" s="375"/>
      <c r="AB917" s="370"/>
      <c r="AC917" s="370"/>
      <c r="AD917" s="370"/>
      <c r="AE917" s="370"/>
      <c r="AF917" s="370"/>
      <c r="AG917" s="370"/>
      <c r="AH917" s="370"/>
      <c r="AI917" s="370"/>
      <c r="AJ917" s="370"/>
      <c r="AK917" s="370"/>
      <c r="AL917" s="370"/>
      <c r="AM917" s="370"/>
      <c r="AN917" s="370"/>
      <c r="AO917" s="370"/>
      <c r="AP917" s="370"/>
      <c r="AQ917" s="370"/>
    </row>
    <row r="918">
      <c r="A918" s="370"/>
      <c r="B918" s="428"/>
      <c r="C918" s="428"/>
      <c r="D918" s="353"/>
      <c r="E918" s="353"/>
      <c r="F918" s="353"/>
      <c r="G918" s="375"/>
      <c r="H918" s="375"/>
      <c r="I918" s="375"/>
      <c r="J918" s="375"/>
      <c r="K918" s="375"/>
      <c r="L918" s="375"/>
      <c r="M918" s="375"/>
      <c r="N918" s="375"/>
      <c r="O918" s="375"/>
      <c r="P918" s="375"/>
      <c r="Q918" s="375"/>
      <c r="R918" s="375"/>
      <c r="S918" s="375"/>
      <c r="T918" s="375"/>
      <c r="U918" s="375"/>
      <c r="V918" s="375"/>
      <c r="W918" s="375"/>
      <c r="X918" s="375"/>
      <c r="Y918" s="375"/>
      <c r="Z918" s="375"/>
      <c r="AA918" s="375"/>
      <c r="AB918" s="370"/>
      <c r="AC918" s="370"/>
      <c r="AD918" s="370"/>
      <c r="AE918" s="370"/>
      <c r="AF918" s="370"/>
      <c r="AG918" s="370"/>
      <c r="AH918" s="370"/>
      <c r="AI918" s="370"/>
      <c r="AJ918" s="370"/>
      <c r="AK918" s="370"/>
      <c r="AL918" s="370"/>
      <c r="AM918" s="370"/>
      <c r="AN918" s="370"/>
      <c r="AO918" s="370"/>
      <c r="AP918" s="370"/>
      <c r="AQ918" s="370"/>
    </row>
    <row r="919">
      <c r="A919" s="370"/>
      <c r="B919" s="428"/>
      <c r="C919" s="428"/>
      <c r="D919" s="353"/>
      <c r="E919" s="353"/>
      <c r="F919" s="353"/>
      <c r="G919" s="375"/>
      <c r="H919" s="375"/>
      <c r="I919" s="375"/>
      <c r="J919" s="375"/>
      <c r="K919" s="375"/>
      <c r="L919" s="375"/>
      <c r="M919" s="375"/>
      <c r="N919" s="375"/>
      <c r="O919" s="375"/>
      <c r="P919" s="375"/>
      <c r="Q919" s="375"/>
      <c r="R919" s="375"/>
      <c r="S919" s="375"/>
      <c r="T919" s="375"/>
      <c r="U919" s="375"/>
      <c r="V919" s="375"/>
      <c r="W919" s="375"/>
      <c r="X919" s="375"/>
      <c r="Y919" s="375"/>
      <c r="Z919" s="375"/>
      <c r="AA919" s="375"/>
      <c r="AB919" s="370"/>
      <c r="AC919" s="370"/>
      <c r="AD919" s="370"/>
      <c r="AE919" s="370"/>
      <c r="AF919" s="370"/>
      <c r="AG919" s="370"/>
      <c r="AH919" s="370"/>
      <c r="AI919" s="370"/>
      <c r="AJ919" s="370"/>
      <c r="AK919" s="370"/>
      <c r="AL919" s="370"/>
      <c r="AM919" s="370"/>
      <c r="AN919" s="370"/>
      <c r="AO919" s="370"/>
      <c r="AP919" s="370"/>
      <c r="AQ919" s="370"/>
    </row>
    <row r="920">
      <c r="A920" s="370"/>
      <c r="B920" s="428"/>
      <c r="C920" s="428"/>
      <c r="D920" s="353"/>
      <c r="E920" s="353"/>
      <c r="F920" s="353"/>
      <c r="G920" s="375"/>
      <c r="H920" s="375"/>
      <c r="I920" s="375"/>
      <c r="J920" s="375"/>
      <c r="K920" s="375"/>
      <c r="L920" s="375"/>
      <c r="M920" s="375"/>
      <c r="N920" s="375"/>
      <c r="O920" s="375"/>
      <c r="P920" s="375"/>
      <c r="Q920" s="375"/>
      <c r="R920" s="375"/>
      <c r="S920" s="375"/>
      <c r="T920" s="375"/>
      <c r="U920" s="375"/>
      <c r="V920" s="375"/>
      <c r="W920" s="375"/>
      <c r="X920" s="375"/>
      <c r="Y920" s="375"/>
      <c r="Z920" s="375"/>
      <c r="AA920" s="375"/>
      <c r="AB920" s="370"/>
      <c r="AC920" s="370"/>
      <c r="AD920" s="370"/>
      <c r="AE920" s="370"/>
      <c r="AF920" s="370"/>
      <c r="AG920" s="370"/>
      <c r="AH920" s="370"/>
      <c r="AI920" s="370"/>
      <c r="AJ920" s="370"/>
      <c r="AK920" s="370"/>
      <c r="AL920" s="370"/>
      <c r="AM920" s="370"/>
      <c r="AN920" s="370"/>
      <c r="AO920" s="370"/>
      <c r="AP920" s="370"/>
      <c r="AQ920" s="370"/>
    </row>
    <row r="921">
      <c r="A921" s="370"/>
      <c r="B921" s="428"/>
      <c r="C921" s="428"/>
      <c r="D921" s="353"/>
      <c r="E921" s="353"/>
      <c r="F921" s="353"/>
      <c r="G921" s="375"/>
      <c r="H921" s="375"/>
      <c r="I921" s="375"/>
      <c r="J921" s="375"/>
      <c r="K921" s="375"/>
      <c r="L921" s="375"/>
      <c r="M921" s="375"/>
      <c r="N921" s="375"/>
      <c r="O921" s="375"/>
      <c r="P921" s="375"/>
      <c r="Q921" s="375"/>
      <c r="R921" s="375"/>
      <c r="S921" s="375"/>
      <c r="T921" s="375"/>
      <c r="U921" s="375"/>
      <c r="V921" s="375"/>
      <c r="W921" s="375"/>
      <c r="X921" s="375"/>
      <c r="Y921" s="375"/>
      <c r="Z921" s="375"/>
      <c r="AA921" s="375"/>
      <c r="AB921" s="370"/>
      <c r="AC921" s="370"/>
      <c r="AD921" s="370"/>
      <c r="AE921" s="370"/>
      <c r="AF921" s="370"/>
      <c r="AG921" s="370"/>
      <c r="AH921" s="370"/>
      <c r="AI921" s="370"/>
      <c r="AJ921" s="370"/>
      <c r="AK921" s="370"/>
      <c r="AL921" s="370"/>
      <c r="AM921" s="370"/>
      <c r="AN921" s="370"/>
      <c r="AO921" s="370"/>
      <c r="AP921" s="370"/>
      <c r="AQ921" s="370"/>
    </row>
    <row r="922">
      <c r="A922" s="370"/>
      <c r="B922" s="428"/>
      <c r="C922" s="428"/>
      <c r="D922" s="353"/>
      <c r="E922" s="353"/>
      <c r="F922" s="353"/>
      <c r="G922" s="375"/>
      <c r="H922" s="375"/>
      <c r="I922" s="375"/>
      <c r="J922" s="375"/>
      <c r="K922" s="375"/>
      <c r="L922" s="375"/>
      <c r="M922" s="375"/>
      <c r="N922" s="375"/>
      <c r="O922" s="375"/>
      <c r="P922" s="375"/>
      <c r="Q922" s="375"/>
      <c r="R922" s="375"/>
      <c r="S922" s="375"/>
      <c r="T922" s="375"/>
      <c r="U922" s="375"/>
      <c r="V922" s="375"/>
      <c r="W922" s="375"/>
      <c r="X922" s="375"/>
      <c r="Y922" s="375"/>
      <c r="Z922" s="375"/>
      <c r="AA922" s="375"/>
      <c r="AB922" s="370"/>
      <c r="AC922" s="370"/>
      <c r="AD922" s="370"/>
      <c r="AE922" s="370"/>
      <c r="AF922" s="370"/>
      <c r="AG922" s="370"/>
      <c r="AH922" s="370"/>
      <c r="AI922" s="370"/>
      <c r="AJ922" s="370"/>
      <c r="AK922" s="370"/>
      <c r="AL922" s="370"/>
      <c r="AM922" s="370"/>
      <c r="AN922" s="370"/>
      <c r="AO922" s="370"/>
      <c r="AP922" s="370"/>
      <c r="AQ922" s="370"/>
    </row>
    <row r="923">
      <c r="A923" s="370"/>
      <c r="B923" s="428"/>
      <c r="C923" s="428"/>
      <c r="D923" s="353"/>
      <c r="E923" s="353"/>
      <c r="F923" s="353"/>
      <c r="G923" s="375"/>
      <c r="H923" s="375"/>
      <c r="I923" s="375"/>
      <c r="J923" s="375"/>
      <c r="K923" s="375"/>
      <c r="L923" s="375"/>
      <c r="M923" s="375"/>
      <c r="N923" s="375"/>
      <c r="O923" s="375"/>
      <c r="P923" s="375"/>
      <c r="Q923" s="375"/>
      <c r="R923" s="375"/>
      <c r="S923" s="375"/>
      <c r="T923" s="375"/>
      <c r="U923" s="375"/>
      <c r="V923" s="375"/>
      <c r="W923" s="375"/>
      <c r="X923" s="375"/>
      <c r="Y923" s="375"/>
      <c r="Z923" s="375"/>
      <c r="AA923" s="375"/>
      <c r="AB923" s="370"/>
      <c r="AC923" s="370"/>
      <c r="AD923" s="370"/>
      <c r="AE923" s="370"/>
      <c r="AF923" s="370"/>
      <c r="AG923" s="370"/>
      <c r="AH923" s="370"/>
      <c r="AI923" s="370"/>
      <c r="AJ923" s="370"/>
      <c r="AK923" s="370"/>
      <c r="AL923" s="370"/>
      <c r="AM923" s="370"/>
      <c r="AN923" s="370"/>
      <c r="AO923" s="370"/>
      <c r="AP923" s="370"/>
      <c r="AQ923" s="370"/>
    </row>
    <row r="924">
      <c r="A924" s="370"/>
      <c r="B924" s="428"/>
      <c r="C924" s="428"/>
      <c r="D924" s="353"/>
      <c r="E924" s="353"/>
      <c r="F924" s="353"/>
      <c r="G924" s="375"/>
      <c r="H924" s="375"/>
      <c r="I924" s="375"/>
      <c r="J924" s="375"/>
      <c r="K924" s="375"/>
      <c r="L924" s="375"/>
      <c r="M924" s="375"/>
      <c r="N924" s="375"/>
      <c r="O924" s="375"/>
      <c r="P924" s="375"/>
      <c r="Q924" s="375"/>
      <c r="R924" s="375"/>
      <c r="S924" s="375"/>
      <c r="T924" s="375"/>
      <c r="U924" s="375"/>
      <c r="V924" s="375"/>
      <c r="W924" s="375"/>
      <c r="X924" s="375"/>
      <c r="Y924" s="375"/>
      <c r="Z924" s="375"/>
      <c r="AA924" s="375"/>
      <c r="AB924" s="370"/>
      <c r="AC924" s="370"/>
      <c r="AD924" s="370"/>
      <c r="AE924" s="370"/>
      <c r="AF924" s="370"/>
      <c r="AG924" s="370"/>
      <c r="AH924" s="370"/>
      <c r="AI924" s="370"/>
      <c r="AJ924" s="370"/>
      <c r="AK924" s="370"/>
      <c r="AL924" s="370"/>
      <c r="AM924" s="370"/>
      <c r="AN924" s="370"/>
      <c r="AO924" s="370"/>
      <c r="AP924" s="370"/>
      <c r="AQ924" s="370"/>
    </row>
    <row r="925">
      <c r="A925" s="370"/>
      <c r="B925" s="428"/>
      <c r="C925" s="428"/>
      <c r="D925" s="353"/>
      <c r="E925" s="353"/>
      <c r="F925" s="353"/>
      <c r="G925" s="375"/>
      <c r="H925" s="375"/>
      <c r="I925" s="375"/>
      <c r="J925" s="375"/>
      <c r="K925" s="375"/>
      <c r="L925" s="375"/>
      <c r="M925" s="375"/>
      <c r="N925" s="375"/>
      <c r="O925" s="375"/>
      <c r="P925" s="375"/>
      <c r="Q925" s="375"/>
      <c r="R925" s="375"/>
      <c r="S925" s="375"/>
      <c r="T925" s="375"/>
      <c r="U925" s="375"/>
      <c r="V925" s="375"/>
      <c r="W925" s="375"/>
      <c r="X925" s="375"/>
      <c r="Y925" s="375"/>
      <c r="Z925" s="375"/>
      <c r="AA925" s="375"/>
      <c r="AB925" s="370"/>
      <c r="AC925" s="370"/>
      <c r="AD925" s="370"/>
      <c r="AE925" s="370"/>
      <c r="AF925" s="370"/>
      <c r="AG925" s="370"/>
      <c r="AH925" s="370"/>
      <c r="AI925" s="370"/>
      <c r="AJ925" s="370"/>
      <c r="AK925" s="370"/>
      <c r="AL925" s="370"/>
      <c r="AM925" s="370"/>
      <c r="AN925" s="370"/>
      <c r="AO925" s="370"/>
      <c r="AP925" s="370"/>
      <c r="AQ925" s="370"/>
    </row>
    <row r="926">
      <c r="A926" s="370"/>
      <c r="B926" s="428"/>
      <c r="C926" s="428"/>
      <c r="D926" s="353"/>
      <c r="E926" s="353"/>
      <c r="F926" s="353"/>
      <c r="G926" s="375"/>
      <c r="H926" s="375"/>
      <c r="I926" s="375"/>
      <c r="J926" s="375"/>
      <c r="K926" s="375"/>
      <c r="L926" s="375"/>
      <c r="M926" s="375"/>
      <c r="N926" s="375"/>
      <c r="O926" s="375"/>
      <c r="P926" s="375"/>
      <c r="Q926" s="375"/>
      <c r="R926" s="375"/>
      <c r="S926" s="375"/>
      <c r="T926" s="375"/>
      <c r="U926" s="375"/>
      <c r="V926" s="375"/>
      <c r="W926" s="375"/>
      <c r="X926" s="375"/>
      <c r="Y926" s="375"/>
      <c r="Z926" s="375"/>
      <c r="AA926" s="375"/>
      <c r="AB926" s="370"/>
      <c r="AC926" s="370"/>
      <c r="AD926" s="370"/>
      <c r="AE926" s="370"/>
      <c r="AF926" s="370"/>
      <c r="AG926" s="370"/>
      <c r="AH926" s="370"/>
      <c r="AI926" s="370"/>
      <c r="AJ926" s="370"/>
      <c r="AK926" s="370"/>
      <c r="AL926" s="370"/>
      <c r="AM926" s="370"/>
      <c r="AN926" s="370"/>
      <c r="AO926" s="370"/>
      <c r="AP926" s="370"/>
      <c r="AQ926" s="370"/>
    </row>
    <row r="927">
      <c r="A927" s="370"/>
      <c r="B927" s="428"/>
      <c r="C927" s="428"/>
      <c r="D927" s="353"/>
      <c r="E927" s="353"/>
      <c r="F927" s="353"/>
      <c r="G927" s="375"/>
      <c r="H927" s="375"/>
      <c r="I927" s="375"/>
      <c r="J927" s="375"/>
      <c r="K927" s="375"/>
      <c r="L927" s="375"/>
      <c r="M927" s="375"/>
      <c r="N927" s="375"/>
      <c r="O927" s="375"/>
      <c r="P927" s="375"/>
      <c r="Q927" s="375"/>
      <c r="R927" s="375"/>
      <c r="S927" s="375"/>
      <c r="T927" s="375"/>
      <c r="U927" s="375"/>
      <c r="V927" s="375"/>
      <c r="W927" s="375"/>
      <c r="X927" s="375"/>
      <c r="Y927" s="375"/>
      <c r="Z927" s="375"/>
      <c r="AA927" s="375"/>
      <c r="AB927" s="370"/>
      <c r="AC927" s="370"/>
      <c r="AD927" s="370"/>
      <c r="AE927" s="370"/>
      <c r="AF927" s="370"/>
      <c r="AG927" s="370"/>
      <c r="AH927" s="370"/>
      <c r="AI927" s="370"/>
      <c r="AJ927" s="370"/>
      <c r="AK927" s="370"/>
      <c r="AL927" s="370"/>
      <c r="AM927" s="370"/>
      <c r="AN927" s="370"/>
      <c r="AO927" s="370"/>
      <c r="AP927" s="370"/>
      <c r="AQ927" s="370"/>
    </row>
    <row r="928">
      <c r="A928" s="370"/>
      <c r="B928" s="428"/>
      <c r="C928" s="428"/>
      <c r="D928" s="353"/>
      <c r="E928" s="353"/>
      <c r="F928" s="353"/>
      <c r="G928" s="375"/>
      <c r="H928" s="375"/>
      <c r="I928" s="375"/>
      <c r="J928" s="375"/>
      <c r="K928" s="375"/>
      <c r="L928" s="375"/>
      <c r="M928" s="375"/>
      <c r="N928" s="375"/>
      <c r="O928" s="375"/>
      <c r="P928" s="375"/>
      <c r="Q928" s="375"/>
      <c r="R928" s="375"/>
      <c r="S928" s="375"/>
      <c r="T928" s="375"/>
      <c r="U928" s="375"/>
      <c r="V928" s="375"/>
      <c r="W928" s="375"/>
      <c r="X928" s="375"/>
      <c r="Y928" s="375"/>
      <c r="Z928" s="375"/>
      <c r="AA928" s="375"/>
      <c r="AB928" s="370"/>
      <c r="AC928" s="370"/>
      <c r="AD928" s="370"/>
      <c r="AE928" s="370"/>
      <c r="AF928" s="370"/>
      <c r="AG928" s="370"/>
      <c r="AH928" s="370"/>
      <c r="AI928" s="370"/>
      <c r="AJ928" s="370"/>
      <c r="AK928" s="370"/>
      <c r="AL928" s="370"/>
      <c r="AM928" s="370"/>
      <c r="AN928" s="370"/>
      <c r="AO928" s="370"/>
      <c r="AP928" s="370"/>
      <c r="AQ928" s="370"/>
    </row>
    <row r="929">
      <c r="A929" s="370"/>
      <c r="B929" s="428"/>
      <c r="C929" s="428"/>
      <c r="D929" s="353"/>
      <c r="E929" s="353"/>
      <c r="F929" s="353"/>
      <c r="G929" s="375"/>
      <c r="H929" s="375"/>
      <c r="I929" s="375"/>
      <c r="J929" s="375"/>
      <c r="K929" s="375"/>
      <c r="L929" s="375"/>
      <c r="M929" s="375"/>
      <c r="N929" s="375"/>
      <c r="O929" s="375"/>
      <c r="P929" s="375"/>
      <c r="Q929" s="375"/>
      <c r="R929" s="375"/>
      <c r="S929" s="375"/>
      <c r="T929" s="375"/>
      <c r="U929" s="375"/>
      <c r="V929" s="375"/>
      <c r="W929" s="375"/>
      <c r="X929" s="375"/>
      <c r="Y929" s="375"/>
      <c r="Z929" s="375"/>
      <c r="AA929" s="375"/>
      <c r="AB929" s="370"/>
      <c r="AC929" s="370"/>
      <c r="AD929" s="370"/>
      <c r="AE929" s="370"/>
      <c r="AF929" s="370"/>
      <c r="AG929" s="370"/>
      <c r="AH929" s="370"/>
      <c r="AI929" s="370"/>
      <c r="AJ929" s="370"/>
      <c r="AK929" s="370"/>
      <c r="AL929" s="370"/>
      <c r="AM929" s="370"/>
      <c r="AN929" s="370"/>
      <c r="AO929" s="370"/>
      <c r="AP929" s="370"/>
      <c r="AQ929" s="370"/>
    </row>
    <row r="930">
      <c r="A930" s="370"/>
      <c r="B930" s="428"/>
      <c r="C930" s="428"/>
      <c r="D930" s="353"/>
      <c r="E930" s="353"/>
      <c r="F930" s="353"/>
      <c r="G930" s="375"/>
      <c r="H930" s="375"/>
      <c r="I930" s="375"/>
      <c r="J930" s="375"/>
      <c r="K930" s="375"/>
      <c r="L930" s="375"/>
      <c r="M930" s="375"/>
      <c r="N930" s="375"/>
      <c r="O930" s="375"/>
      <c r="P930" s="375"/>
      <c r="Q930" s="375"/>
      <c r="R930" s="375"/>
      <c r="S930" s="375"/>
      <c r="T930" s="375"/>
      <c r="U930" s="375"/>
      <c r="V930" s="375"/>
      <c r="W930" s="375"/>
      <c r="X930" s="375"/>
      <c r="Y930" s="375"/>
      <c r="Z930" s="375"/>
      <c r="AA930" s="375"/>
      <c r="AB930" s="370"/>
      <c r="AC930" s="370"/>
      <c r="AD930" s="370"/>
      <c r="AE930" s="370"/>
      <c r="AF930" s="370"/>
      <c r="AG930" s="370"/>
      <c r="AH930" s="370"/>
      <c r="AI930" s="370"/>
      <c r="AJ930" s="370"/>
      <c r="AK930" s="370"/>
      <c r="AL930" s="370"/>
      <c r="AM930" s="370"/>
      <c r="AN930" s="370"/>
      <c r="AO930" s="370"/>
      <c r="AP930" s="370"/>
      <c r="AQ930" s="370"/>
    </row>
    <row r="931">
      <c r="A931" s="370"/>
      <c r="B931" s="428"/>
      <c r="C931" s="428"/>
      <c r="D931" s="353"/>
      <c r="E931" s="353"/>
      <c r="F931" s="353"/>
      <c r="G931" s="375"/>
      <c r="H931" s="375"/>
      <c r="I931" s="375"/>
      <c r="J931" s="375"/>
      <c r="K931" s="375"/>
      <c r="L931" s="375"/>
      <c r="M931" s="375"/>
      <c r="N931" s="375"/>
      <c r="O931" s="375"/>
      <c r="P931" s="375"/>
      <c r="Q931" s="375"/>
      <c r="R931" s="375"/>
      <c r="S931" s="375"/>
      <c r="T931" s="375"/>
      <c r="U931" s="375"/>
      <c r="V931" s="375"/>
      <c r="W931" s="375"/>
      <c r="X931" s="375"/>
      <c r="Y931" s="375"/>
      <c r="Z931" s="375"/>
      <c r="AA931" s="375"/>
      <c r="AB931" s="370"/>
      <c r="AC931" s="370"/>
      <c r="AD931" s="370"/>
      <c r="AE931" s="370"/>
      <c r="AF931" s="370"/>
      <c r="AG931" s="370"/>
      <c r="AH931" s="370"/>
      <c r="AI931" s="370"/>
      <c r="AJ931" s="370"/>
      <c r="AK931" s="370"/>
      <c r="AL931" s="370"/>
      <c r="AM931" s="370"/>
      <c r="AN931" s="370"/>
      <c r="AO931" s="370"/>
      <c r="AP931" s="370"/>
      <c r="AQ931" s="370"/>
    </row>
    <row r="932">
      <c r="A932" s="370"/>
      <c r="B932" s="428"/>
      <c r="C932" s="428"/>
      <c r="D932" s="353"/>
      <c r="E932" s="353"/>
      <c r="F932" s="353"/>
      <c r="G932" s="375"/>
      <c r="H932" s="375"/>
      <c r="I932" s="375"/>
      <c r="J932" s="375"/>
      <c r="K932" s="375"/>
      <c r="L932" s="375"/>
      <c r="M932" s="375"/>
      <c r="N932" s="375"/>
      <c r="O932" s="375"/>
      <c r="P932" s="375"/>
      <c r="Q932" s="375"/>
      <c r="R932" s="375"/>
      <c r="S932" s="375"/>
      <c r="T932" s="375"/>
      <c r="U932" s="375"/>
      <c r="V932" s="375"/>
      <c r="W932" s="375"/>
      <c r="X932" s="375"/>
      <c r="Y932" s="375"/>
      <c r="Z932" s="375"/>
      <c r="AA932" s="375"/>
      <c r="AB932" s="370"/>
      <c r="AC932" s="370"/>
      <c r="AD932" s="370"/>
      <c r="AE932" s="370"/>
      <c r="AF932" s="370"/>
      <c r="AG932" s="370"/>
      <c r="AH932" s="370"/>
      <c r="AI932" s="370"/>
      <c r="AJ932" s="370"/>
      <c r="AK932" s="370"/>
      <c r="AL932" s="370"/>
      <c r="AM932" s="370"/>
      <c r="AN932" s="370"/>
      <c r="AO932" s="370"/>
      <c r="AP932" s="370"/>
      <c r="AQ932" s="370"/>
    </row>
    <row r="933">
      <c r="A933" s="370"/>
      <c r="B933" s="428"/>
      <c r="C933" s="428"/>
      <c r="D933" s="353"/>
      <c r="E933" s="353"/>
      <c r="F933" s="353"/>
      <c r="G933" s="375"/>
      <c r="H933" s="375"/>
      <c r="I933" s="375"/>
      <c r="J933" s="375"/>
      <c r="K933" s="375"/>
      <c r="L933" s="375"/>
      <c r="M933" s="375"/>
      <c r="N933" s="375"/>
      <c r="O933" s="375"/>
      <c r="P933" s="375"/>
      <c r="Q933" s="375"/>
      <c r="R933" s="375"/>
      <c r="S933" s="375"/>
      <c r="T933" s="375"/>
      <c r="U933" s="375"/>
      <c r="V933" s="375"/>
      <c r="W933" s="375"/>
      <c r="X933" s="375"/>
      <c r="Y933" s="375"/>
      <c r="Z933" s="375"/>
      <c r="AA933" s="375"/>
      <c r="AB933" s="370"/>
      <c r="AC933" s="370"/>
      <c r="AD933" s="370"/>
      <c r="AE933" s="370"/>
      <c r="AF933" s="370"/>
      <c r="AG933" s="370"/>
      <c r="AH933" s="370"/>
      <c r="AI933" s="370"/>
      <c r="AJ933" s="370"/>
      <c r="AK933" s="370"/>
      <c r="AL933" s="370"/>
      <c r="AM933" s="370"/>
      <c r="AN933" s="370"/>
      <c r="AO933" s="370"/>
      <c r="AP933" s="370"/>
      <c r="AQ933" s="370"/>
    </row>
    <row r="934">
      <c r="A934" s="370"/>
      <c r="B934" s="428"/>
      <c r="C934" s="428"/>
      <c r="D934" s="353"/>
      <c r="E934" s="353"/>
      <c r="F934" s="353"/>
      <c r="G934" s="375"/>
      <c r="H934" s="375"/>
      <c r="I934" s="375"/>
      <c r="J934" s="375"/>
      <c r="K934" s="375"/>
      <c r="L934" s="375"/>
      <c r="M934" s="375"/>
      <c r="N934" s="375"/>
      <c r="O934" s="375"/>
      <c r="P934" s="375"/>
      <c r="Q934" s="375"/>
      <c r="R934" s="375"/>
      <c r="S934" s="375"/>
      <c r="T934" s="375"/>
      <c r="U934" s="375"/>
      <c r="V934" s="375"/>
      <c r="W934" s="375"/>
      <c r="X934" s="375"/>
      <c r="Y934" s="375"/>
      <c r="Z934" s="375"/>
      <c r="AA934" s="375"/>
      <c r="AB934" s="370"/>
      <c r="AC934" s="370"/>
      <c r="AD934" s="370"/>
      <c r="AE934" s="370"/>
      <c r="AF934" s="370"/>
      <c r="AG934" s="370"/>
      <c r="AH934" s="370"/>
      <c r="AI934" s="370"/>
      <c r="AJ934" s="370"/>
      <c r="AK934" s="370"/>
      <c r="AL934" s="370"/>
      <c r="AM934" s="370"/>
      <c r="AN934" s="370"/>
      <c r="AO934" s="370"/>
      <c r="AP934" s="370"/>
      <c r="AQ934" s="370"/>
    </row>
    <row r="935">
      <c r="A935" s="370"/>
      <c r="B935" s="428"/>
      <c r="C935" s="428"/>
      <c r="D935" s="353"/>
      <c r="E935" s="353"/>
      <c r="F935" s="353"/>
      <c r="G935" s="375"/>
      <c r="H935" s="375"/>
      <c r="I935" s="375"/>
      <c r="J935" s="375"/>
      <c r="K935" s="375"/>
      <c r="L935" s="375"/>
      <c r="M935" s="375"/>
      <c r="N935" s="375"/>
      <c r="O935" s="375"/>
      <c r="P935" s="375"/>
      <c r="Q935" s="375"/>
      <c r="R935" s="375"/>
      <c r="S935" s="375"/>
      <c r="T935" s="375"/>
      <c r="U935" s="375"/>
      <c r="V935" s="375"/>
      <c r="W935" s="375"/>
      <c r="X935" s="375"/>
      <c r="Y935" s="375"/>
      <c r="Z935" s="375"/>
      <c r="AA935" s="375"/>
      <c r="AB935" s="370"/>
      <c r="AC935" s="370"/>
      <c r="AD935" s="370"/>
      <c r="AE935" s="370"/>
      <c r="AF935" s="370"/>
      <c r="AG935" s="370"/>
      <c r="AH935" s="370"/>
      <c r="AI935" s="370"/>
      <c r="AJ935" s="370"/>
      <c r="AK935" s="370"/>
      <c r="AL935" s="370"/>
      <c r="AM935" s="370"/>
      <c r="AN935" s="370"/>
      <c r="AO935" s="370"/>
      <c r="AP935" s="370"/>
      <c r="AQ935" s="370"/>
    </row>
    <row r="936">
      <c r="A936" s="370"/>
      <c r="B936" s="428"/>
      <c r="C936" s="428"/>
      <c r="D936" s="353"/>
      <c r="E936" s="353"/>
      <c r="F936" s="353"/>
      <c r="G936" s="375"/>
      <c r="H936" s="375"/>
      <c r="I936" s="375"/>
      <c r="J936" s="375"/>
      <c r="K936" s="375"/>
      <c r="L936" s="375"/>
      <c r="M936" s="375"/>
      <c r="N936" s="375"/>
      <c r="O936" s="375"/>
      <c r="P936" s="375"/>
      <c r="Q936" s="375"/>
      <c r="R936" s="375"/>
      <c r="S936" s="375"/>
      <c r="T936" s="375"/>
      <c r="U936" s="375"/>
      <c r="V936" s="375"/>
      <c r="W936" s="375"/>
      <c r="X936" s="375"/>
      <c r="Y936" s="375"/>
      <c r="Z936" s="375"/>
      <c r="AA936" s="375"/>
      <c r="AB936" s="370"/>
      <c r="AC936" s="370"/>
      <c r="AD936" s="370"/>
      <c r="AE936" s="370"/>
      <c r="AF936" s="370"/>
      <c r="AG936" s="370"/>
      <c r="AH936" s="370"/>
      <c r="AI936" s="370"/>
      <c r="AJ936" s="370"/>
      <c r="AK936" s="370"/>
      <c r="AL936" s="370"/>
      <c r="AM936" s="370"/>
      <c r="AN936" s="370"/>
      <c r="AO936" s="370"/>
      <c r="AP936" s="370"/>
      <c r="AQ936" s="370"/>
    </row>
    <row r="937">
      <c r="A937" s="370"/>
      <c r="B937" s="428"/>
      <c r="C937" s="428"/>
      <c r="D937" s="353"/>
      <c r="E937" s="353"/>
      <c r="F937" s="353"/>
      <c r="G937" s="375"/>
      <c r="H937" s="375"/>
      <c r="I937" s="375"/>
      <c r="J937" s="375"/>
      <c r="K937" s="375"/>
      <c r="L937" s="375"/>
      <c r="M937" s="375"/>
      <c r="N937" s="375"/>
      <c r="O937" s="375"/>
      <c r="P937" s="375"/>
      <c r="Q937" s="375"/>
      <c r="R937" s="375"/>
      <c r="S937" s="375"/>
      <c r="T937" s="375"/>
      <c r="U937" s="375"/>
      <c r="V937" s="375"/>
      <c r="W937" s="375"/>
      <c r="X937" s="375"/>
      <c r="Y937" s="375"/>
      <c r="Z937" s="375"/>
      <c r="AA937" s="375"/>
      <c r="AB937" s="370"/>
      <c r="AC937" s="370"/>
      <c r="AD937" s="370"/>
      <c r="AE937" s="370"/>
      <c r="AF937" s="370"/>
      <c r="AG937" s="370"/>
      <c r="AH937" s="370"/>
      <c r="AI937" s="370"/>
      <c r="AJ937" s="370"/>
      <c r="AK937" s="370"/>
      <c r="AL937" s="370"/>
      <c r="AM937" s="370"/>
      <c r="AN937" s="370"/>
      <c r="AO937" s="370"/>
      <c r="AP937" s="370"/>
      <c r="AQ937" s="370"/>
    </row>
    <row r="938">
      <c r="A938" s="370"/>
      <c r="B938" s="428"/>
      <c r="C938" s="428"/>
      <c r="D938" s="353"/>
      <c r="E938" s="353"/>
      <c r="F938" s="353"/>
      <c r="G938" s="375"/>
      <c r="H938" s="375"/>
      <c r="I938" s="375"/>
      <c r="J938" s="375"/>
      <c r="K938" s="375"/>
      <c r="L938" s="375"/>
      <c r="M938" s="375"/>
      <c r="N938" s="375"/>
      <c r="O938" s="375"/>
      <c r="P938" s="375"/>
      <c r="Q938" s="375"/>
      <c r="R938" s="375"/>
      <c r="S938" s="375"/>
      <c r="T938" s="375"/>
      <c r="U938" s="375"/>
      <c r="V938" s="375"/>
      <c r="W938" s="375"/>
      <c r="X938" s="375"/>
      <c r="Y938" s="375"/>
      <c r="Z938" s="375"/>
      <c r="AA938" s="375"/>
      <c r="AB938" s="370"/>
      <c r="AC938" s="370"/>
      <c r="AD938" s="370"/>
      <c r="AE938" s="370"/>
      <c r="AF938" s="370"/>
      <c r="AG938" s="370"/>
      <c r="AH938" s="370"/>
      <c r="AI938" s="370"/>
      <c r="AJ938" s="370"/>
      <c r="AK938" s="370"/>
      <c r="AL938" s="370"/>
      <c r="AM938" s="370"/>
      <c r="AN938" s="370"/>
      <c r="AO938" s="370"/>
      <c r="AP938" s="370"/>
      <c r="AQ938" s="370"/>
    </row>
    <row r="939">
      <c r="A939" s="370"/>
      <c r="B939" s="428"/>
      <c r="C939" s="428"/>
      <c r="D939" s="353"/>
      <c r="E939" s="353"/>
      <c r="F939" s="353"/>
      <c r="G939" s="375"/>
      <c r="H939" s="375"/>
      <c r="I939" s="375"/>
      <c r="J939" s="375"/>
      <c r="K939" s="375"/>
      <c r="L939" s="375"/>
      <c r="M939" s="375"/>
      <c r="N939" s="375"/>
      <c r="O939" s="375"/>
      <c r="P939" s="375"/>
      <c r="Q939" s="375"/>
      <c r="R939" s="375"/>
      <c r="S939" s="375"/>
      <c r="T939" s="375"/>
      <c r="U939" s="375"/>
      <c r="V939" s="375"/>
      <c r="W939" s="375"/>
      <c r="X939" s="375"/>
      <c r="Y939" s="375"/>
      <c r="Z939" s="375"/>
      <c r="AA939" s="375"/>
      <c r="AB939" s="370"/>
      <c r="AC939" s="370"/>
      <c r="AD939" s="370"/>
      <c r="AE939" s="370"/>
      <c r="AF939" s="370"/>
      <c r="AG939" s="370"/>
      <c r="AH939" s="370"/>
      <c r="AI939" s="370"/>
      <c r="AJ939" s="370"/>
      <c r="AK939" s="370"/>
      <c r="AL939" s="370"/>
      <c r="AM939" s="370"/>
      <c r="AN939" s="370"/>
      <c r="AO939" s="370"/>
      <c r="AP939" s="370"/>
      <c r="AQ939" s="370"/>
    </row>
    <row r="940">
      <c r="A940" s="370"/>
      <c r="B940" s="428"/>
      <c r="C940" s="428"/>
      <c r="D940" s="353"/>
      <c r="E940" s="353"/>
      <c r="F940" s="353"/>
      <c r="G940" s="375"/>
      <c r="H940" s="375"/>
      <c r="I940" s="375"/>
      <c r="J940" s="375"/>
      <c r="K940" s="375"/>
      <c r="L940" s="375"/>
      <c r="M940" s="375"/>
      <c r="N940" s="375"/>
      <c r="O940" s="375"/>
      <c r="P940" s="375"/>
      <c r="Q940" s="375"/>
      <c r="R940" s="375"/>
      <c r="S940" s="375"/>
      <c r="T940" s="375"/>
      <c r="U940" s="375"/>
      <c r="V940" s="375"/>
      <c r="W940" s="375"/>
      <c r="X940" s="375"/>
      <c r="Y940" s="375"/>
      <c r="Z940" s="375"/>
      <c r="AA940" s="375"/>
      <c r="AB940" s="370"/>
      <c r="AC940" s="370"/>
      <c r="AD940" s="370"/>
      <c r="AE940" s="370"/>
      <c r="AF940" s="370"/>
      <c r="AG940" s="370"/>
      <c r="AH940" s="370"/>
      <c r="AI940" s="370"/>
      <c r="AJ940" s="370"/>
      <c r="AK940" s="370"/>
      <c r="AL940" s="370"/>
      <c r="AM940" s="370"/>
      <c r="AN940" s="370"/>
      <c r="AO940" s="370"/>
      <c r="AP940" s="370"/>
      <c r="AQ940" s="370"/>
    </row>
    <row r="941">
      <c r="A941" s="370"/>
      <c r="B941" s="428"/>
      <c r="C941" s="428"/>
      <c r="D941" s="353"/>
      <c r="E941" s="353"/>
      <c r="F941" s="353"/>
      <c r="G941" s="375"/>
      <c r="H941" s="375"/>
      <c r="I941" s="375"/>
      <c r="J941" s="375"/>
      <c r="K941" s="375"/>
      <c r="L941" s="375"/>
      <c r="M941" s="375"/>
      <c r="N941" s="375"/>
      <c r="O941" s="375"/>
      <c r="P941" s="375"/>
      <c r="Q941" s="375"/>
      <c r="R941" s="375"/>
      <c r="S941" s="375"/>
      <c r="T941" s="375"/>
      <c r="U941" s="375"/>
      <c r="V941" s="375"/>
      <c r="W941" s="375"/>
      <c r="X941" s="375"/>
      <c r="Y941" s="375"/>
      <c r="Z941" s="375"/>
      <c r="AA941" s="375"/>
      <c r="AB941" s="370"/>
      <c r="AC941" s="370"/>
      <c r="AD941" s="370"/>
      <c r="AE941" s="370"/>
      <c r="AF941" s="370"/>
      <c r="AG941" s="370"/>
      <c r="AH941" s="370"/>
      <c r="AI941" s="370"/>
      <c r="AJ941" s="370"/>
      <c r="AK941" s="370"/>
      <c r="AL941" s="370"/>
      <c r="AM941" s="370"/>
      <c r="AN941" s="370"/>
      <c r="AO941" s="370"/>
      <c r="AP941" s="370"/>
      <c r="AQ941" s="370"/>
    </row>
    <row r="942">
      <c r="A942" s="370"/>
      <c r="B942" s="428"/>
      <c r="C942" s="428"/>
      <c r="D942" s="353"/>
      <c r="E942" s="353"/>
      <c r="F942" s="353"/>
      <c r="G942" s="375"/>
      <c r="H942" s="375"/>
      <c r="I942" s="375"/>
      <c r="J942" s="375"/>
      <c r="K942" s="375"/>
      <c r="L942" s="375"/>
      <c r="M942" s="375"/>
      <c r="N942" s="375"/>
      <c r="O942" s="375"/>
      <c r="P942" s="375"/>
      <c r="Q942" s="375"/>
      <c r="R942" s="375"/>
      <c r="S942" s="375"/>
      <c r="T942" s="375"/>
      <c r="U942" s="375"/>
      <c r="V942" s="375"/>
      <c r="W942" s="375"/>
      <c r="X942" s="375"/>
      <c r="Y942" s="375"/>
      <c r="Z942" s="375"/>
      <c r="AA942" s="375"/>
      <c r="AB942" s="370"/>
      <c r="AC942" s="370"/>
      <c r="AD942" s="370"/>
      <c r="AE942" s="370"/>
      <c r="AF942" s="370"/>
      <c r="AG942" s="370"/>
      <c r="AH942" s="370"/>
      <c r="AI942" s="370"/>
      <c r="AJ942" s="370"/>
      <c r="AK942" s="370"/>
      <c r="AL942" s="370"/>
      <c r="AM942" s="370"/>
      <c r="AN942" s="370"/>
      <c r="AO942" s="370"/>
      <c r="AP942" s="370"/>
      <c r="AQ942" s="370"/>
    </row>
    <row r="943">
      <c r="A943" s="370"/>
      <c r="B943" s="428"/>
      <c r="C943" s="428"/>
      <c r="D943" s="353"/>
      <c r="E943" s="353"/>
      <c r="F943" s="353"/>
      <c r="G943" s="375"/>
      <c r="H943" s="375"/>
      <c r="I943" s="375"/>
      <c r="J943" s="375"/>
      <c r="K943" s="375"/>
      <c r="L943" s="375"/>
      <c r="M943" s="375"/>
      <c r="N943" s="375"/>
      <c r="O943" s="375"/>
      <c r="P943" s="375"/>
      <c r="Q943" s="375"/>
      <c r="R943" s="375"/>
      <c r="S943" s="375"/>
      <c r="T943" s="375"/>
      <c r="U943" s="375"/>
      <c r="V943" s="375"/>
      <c r="W943" s="375"/>
      <c r="X943" s="375"/>
      <c r="Y943" s="375"/>
      <c r="Z943" s="375"/>
      <c r="AA943" s="375"/>
      <c r="AB943" s="370"/>
      <c r="AC943" s="370"/>
      <c r="AD943" s="370"/>
      <c r="AE943" s="370"/>
      <c r="AF943" s="370"/>
      <c r="AG943" s="370"/>
      <c r="AH943" s="370"/>
      <c r="AI943" s="370"/>
      <c r="AJ943" s="370"/>
      <c r="AK943" s="370"/>
      <c r="AL943" s="370"/>
      <c r="AM943" s="370"/>
      <c r="AN943" s="370"/>
      <c r="AO943" s="370"/>
      <c r="AP943" s="370"/>
      <c r="AQ943" s="370"/>
    </row>
    <row r="944">
      <c r="A944" s="370"/>
      <c r="B944" s="428"/>
      <c r="C944" s="428"/>
      <c r="D944" s="353"/>
      <c r="E944" s="353"/>
      <c r="F944" s="353"/>
      <c r="G944" s="375"/>
      <c r="H944" s="375"/>
      <c r="I944" s="375"/>
      <c r="J944" s="375"/>
      <c r="K944" s="375"/>
      <c r="L944" s="375"/>
      <c r="M944" s="375"/>
      <c r="N944" s="375"/>
      <c r="O944" s="375"/>
      <c r="P944" s="375"/>
      <c r="Q944" s="375"/>
      <c r="R944" s="375"/>
      <c r="S944" s="375"/>
      <c r="T944" s="375"/>
      <c r="U944" s="375"/>
      <c r="V944" s="375"/>
      <c r="W944" s="375"/>
      <c r="X944" s="375"/>
      <c r="Y944" s="375"/>
      <c r="Z944" s="375"/>
      <c r="AA944" s="375"/>
      <c r="AB944" s="370"/>
      <c r="AC944" s="370"/>
      <c r="AD944" s="370"/>
      <c r="AE944" s="370"/>
      <c r="AF944" s="370"/>
      <c r="AG944" s="370"/>
      <c r="AH944" s="370"/>
      <c r="AI944" s="370"/>
      <c r="AJ944" s="370"/>
      <c r="AK944" s="370"/>
      <c r="AL944" s="370"/>
      <c r="AM944" s="370"/>
      <c r="AN944" s="370"/>
      <c r="AO944" s="370"/>
      <c r="AP944" s="370"/>
      <c r="AQ944" s="370"/>
    </row>
    <row r="945">
      <c r="A945" s="370"/>
      <c r="B945" s="428"/>
      <c r="C945" s="428"/>
      <c r="D945" s="353"/>
      <c r="E945" s="353"/>
      <c r="F945" s="353"/>
      <c r="G945" s="375"/>
      <c r="H945" s="375"/>
      <c r="I945" s="375"/>
      <c r="J945" s="375"/>
      <c r="K945" s="375"/>
      <c r="L945" s="375"/>
      <c r="M945" s="375"/>
      <c r="N945" s="375"/>
      <c r="O945" s="375"/>
      <c r="P945" s="375"/>
      <c r="Q945" s="375"/>
      <c r="R945" s="375"/>
      <c r="S945" s="375"/>
      <c r="T945" s="375"/>
      <c r="U945" s="375"/>
      <c r="V945" s="375"/>
      <c r="W945" s="375"/>
      <c r="X945" s="375"/>
      <c r="Y945" s="375"/>
      <c r="Z945" s="375"/>
      <c r="AA945" s="375"/>
      <c r="AB945" s="370"/>
      <c r="AC945" s="370"/>
      <c r="AD945" s="370"/>
      <c r="AE945" s="370"/>
      <c r="AF945" s="370"/>
      <c r="AG945" s="370"/>
      <c r="AH945" s="370"/>
      <c r="AI945" s="370"/>
      <c r="AJ945" s="370"/>
      <c r="AK945" s="370"/>
      <c r="AL945" s="370"/>
      <c r="AM945" s="370"/>
      <c r="AN945" s="370"/>
      <c r="AO945" s="370"/>
      <c r="AP945" s="370"/>
      <c r="AQ945" s="370"/>
    </row>
    <row r="946">
      <c r="A946" s="370"/>
      <c r="B946" s="428"/>
      <c r="C946" s="428"/>
      <c r="D946" s="353"/>
      <c r="E946" s="353"/>
      <c r="F946" s="353"/>
      <c r="G946" s="375"/>
      <c r="H946" s="375"/>
      <c r="I946" s="375"/>
      <c r="J946" s="375"/>
      <c r="K946" s="375"/>
      <c r="L946" s="375"/>
      <c r="M946" s="375"/>
      <c r="N946" s="375"/>
      <c r="O946" s="375"/>
      <c r="P946" s="375"/>
      <c r="Q946" s="375"/>
      <c r="R946" s="375"/>
      <c r="S946" s="375"/>
      <c r="T946" s="375"/>
      <c r="U946" s="375"/>
      <c r="V946" s="375"/>
      <c r="W946" s="375"/>
      <c r="X946" s="375"/>
      <c r="Y946" s="375"/>
      <c r="Z946" s="375"/>
      <c r="AA946" s="375"/>
      <c r="AB946" s="370"/>
      <c r="AC946" s="370"/>
      <c r="AD946" s="370"/>
      <c r="AE946" s="370"/>
      <c r="AF946" s="370"/>
      <c r="AG946" s="370"/>
      <c r="AH946" s="370"/>
      <c r="AI946" s="370"/>
      <c r="AJ946" s="370"/>
      <c r="AK946" s="370"/>
      <c r="AL946" s="370"/>
      <c r="AM946" s="370"/>
      <c r="AN946" s="370"/>
      <c r="AO946" s="370"/>
      <c r="AP946" s="370"/>
      <c r="AQ946" s="370"/>
    </row>
    <row r="947">
      <c r="A947" s="370"/>
      <c r="B947" s="428"/>
      <c r="C947" s="428"/>
      <c r="D947" s="353"/>
      <c r="E947" s="353"/>
      <c r="F947" s="353"/>
      <c r="G947" s="375"/>
      <c r="H947" s="375"/>
      <c r="I947" s="375"/>
      <c r="J947" s="375"/>
      <c r="K947" s="375"/>
      <c r="L947" s="375"/>
      <c r="M947" s="375"/>
      <c r="N947" s="375"/>
      <c r="O947" s="375"/>
      <c r="P947" s="375"/>
      <c r="Q947" s="375"/>
      <c r="R947" s="375"/>
      <c r="S947" s="375"/>
      <c r="T947" s="375"/>
      <c r="U947" s="375"/>
      <c r="V947" s="375"/>
      <c r="W947" s="375"/>
      <c r="X947" s="375"/>
      <c r="Y947" s="375"/>
      <c r="Z947" s="375"/>
      <c r="AA947" s="375"/>
      <c r="AB947" s="370"/>
      <c r="AC947" s="370"/>
      <c r="AD947" s="370"/>
      <c r="AE947" s="370"/>
      <c r="AF947" s="370"/>
      <c r="AG947" s="370"/>
      <c r="AH947" s="370"/>
      <c r="AI947" s="370"/>
      <c r="AJ947" s="370"/>
      <c r="AK947" s="370"/>
      <c r="AL947" s="370"/>
      <c r="AM947" s="370"/>
      <c r="AN947" s="370"/>
      <c r="AO947" s="370"/>
      <c r="AP947" s="370"/>
      <c r="AQ947" s="370"/>
    </row>
    <row r="948">
      <c r="A948" s="370"/>
      <c r="B948" s="428"/>
      <c r="C948" s="428"/>
      <c r="D948" s="353"/>
      <c r="E948" s="353"/>
      <c r="F948" s="353"/>
      <c r="G948" s="375"/>
      <c r="H948" s="375"/>
      <c r="I948" s="375"/>
      <c r="J948" s="375"/>
      <c r="K948" s="375"/>
      <c r="L948" s="375"/>
      <c r="M948" s="375"/>
      <c r="N948" s="375"/>
      <c r="O948" s="375"/>
      <c r="P948" s="375"/>
      <c r="Q948" s="375"/>
      <c r="R948" s="375"/>
      <c r="S948" s="375"/>
      <c r="T948" s="375"/>
      <c r="U948" s="375"/>
      <c r="V948" s="375"/>
      <c r="W948" s="375"/>
      <c r="X948" s="375"/>
      <c r="Y948" s="375"/>
      <c r="Z948" s="375"/>
      <c r="AA948" s="375"/>
      <c r="AB948" s="370"/>
      <c r="AC948" s="370"/>
      <c r="AD948" s="370"/>
      <c r="AE948" s="370"/>
      <c r="AF948" s="370"/>
      <c r="AG948" s="370"/>
      <c r="AH948" s="370"/>
      <c r="AI948" s="370"/>
      <c r="AJ948" s="370"/>
      <c r="AK948" s="370"/>
      <c r="AL948" s="370"/>
      <c r="AM948" s="370"/>
      <c r="AN948" s="370"/>
      <c r="AO948" s="370"/>
      <c r="AP948" s="370"/>
      <c r="AQ948" s="370"/>
    </row>
    <row r="949">
      <c r="A949" s="370"/>
      <c r="B949" s="428"/>
      <c r="C949" s="428"/>
      <c r="D949" s="353"/>
      <c r="E949" s="353"/>
      <c r="F949" s="353"/>
      <c r="G949" s="375"/>
      <c r="H949" s="375"/>
      <c r="I949" s="375"/>
      <c r="J949" s="375"/>
      <c r="K949" s="375"/>
      <c r="L949" s="375"/>
      <c r="M949" s="375"/>
      <c r="N949" s="375"/>
      <c r="O949" s="375"/>
      <c r="P949" s="375"/>
      <c r="Q949" s="375"/>
      <c r="R949" s="375"/>
      <c r="S949" s="375"/>
      <c r="T949" s="375"/>
      <c r="U949" s="375"/>
      <c r="V949" s="375"/>
      <c r="W949" s="375"/>
      <c r="X949" s="375"/>
      <c r="Y949" s="375"/>
      <c r="Z949" s="375"/>
      <c r="AA949" s="375"/>
      <c r="AB949" s="370"/>
      <c r="AC949" s="370"/>
      <c r="AD949" s="370"/>
      <c r="AE949" s="370"/>
      <c r="AF949" s="370"/>
      <c r="AG949" s="370"/>
      <c r="AH949" s="370"/>
      <c r="AI949" s="370"/>
      <c r="AJ949" s="370"/>
      <c r="AK949" s="370"/>
      <c r="AL949" s="370"/>
      <c r="AM949" s="370"/>
      <c r="AN949" s="370"/>
      <c r="AO949" s="370"/>
      <c r="AP949" s="370"/>
      <c r="AQ949" s="370"/>
    </row>
    <row r="950">
      <c r="A950" s="370"/>
      <c r="B950" s="428"/>
      <c r="C950" s="428"/>
      <c r="D950" s="353"/>
      <c r="E950" s="353"/>
      <c r="F950" s="353"/>
      <c r="G950" s="375"/>
      <c r="H950" s="375"/>
      <c r="I950" s="375"/>
      <c r="J950" s="375"/>
      <c r="K950" s="375"/>
      <c r="L950" s="375"/>
      <c r="M950" s="375"/>
      <c r="N950" s="375"/>
      <c r="O950" s="375"/>
      <c r="P950" s="375"/>
      <c r="Q950" s="375"/>
      <c r="R950" s="375"/>
      <c r="S950" s="375"/>
      <c r="T950" s="375"/>
      <c r="U950" s="375"/>
      <c r="V950" s="375"/>
      <c r="W950" s="375"/>
      <c r="X950" s="375"/>
      <c r="Y950" s="375"/>
      <c r="Z950" s="375"/>
      <c r="AA950" s="375"/>
      <c r="AB950" s="370"/>
      <c r="AC950" s="370"/>
      <c r="AD950" s="370"/>
      <c r="AE950" s="370"/>
      <c r="AF950" s="370"/>
      <c r="AG950" s="370"/>
      <c r="AH950" s="370"/>
      <c r="AI950" s="370"/>
      <c r="AJ950" s="370"/>
      <c r="AK950" s="370"/>
      <c r="AL950" s="370"/>
      <c r="AM950" s="370"/>
      <c r="AN950" s="370"/>
      <c r="AO950" s="370"/>
      <c r="AP950" s="370"/>
      <c r="AQ950" s="370"/>
    </row>
    <row r="951">
      <c r="A951" s="370"/>
      <c r="B951" s="428"/>
      <c r="C951" s="428"/>
      <c r="D951" s="353"/>
      <c r="E951" s="353"/>
      <c r="F951" s="353"/>
      <c r="G951" s="375"/>
      <c r="H951" s="375"/>
      <c r="I951" s="375"/>
      <c r="J951" s="375"/>
      <c r="K951" s="375"/>
      <c r="L951" s="375"/>
      <c r="M951" s="375"/>
      <c r="N951" s="375"/>
      <c r="O951" s="375"/>
      <c r="P951" s="375"/>
      <c r="Q951" s="375"/>
      <c r="R951" s="375"/>
      <c r="S951" s="375"/>
      <c r="T951" s="375"/>
      <c r="U951" s="375"/>
      <c r="V951" s="375"/>
      <c r="W951" s="375"/>
      <c r="X951" s="375"/>
      <c r="Y951" s="375"/>
      <c r="Z951" s="375"/>
      <c r="AA951" s="375"/>
      <c r="AB951" s="370"/>
      <c r="AC951" s="370"/>
      <c r="AD951" s="370"/>
      <c r="AE951" s="370"/>
      <c r="AF951" s="370"/>
      <c r="AG951" s="370"/>
      <c r="AH951" s="370"/>
      <c r="AI951" s="370"/>
      <c r="AJ951" s="370"/>
      <c r="AK951" s="370"/>
      <c r="AL951" s="370"/>
      <c r="AM951" s="370"/>
      <c r="AN951" s="370"/>
      <c r="AO951" s="370"/>
      <c r="AP951" s="370"/>
      <c r="AQ951" s="370"/>
    </row>
    <row r="952">
      <c r="A952" s="370"/>
      <c r="B952" s="428"/>
      <c r="C952" s="428"/>
      <c r="D952" s="353"/>
      <c r="E952" s="353"/>
      <c r="F952" s="353"/>
      <c r="G952" s="375"/>
      <c r="H952" s="375"/>
      <c r="I952" s="375"/>
      <c r="J952" s="375"/>
      <c r="K952" s="375"/>
      <c r="L952" s="375"/>
      <c r="M952" s="375"/>
      <c r="N952" s="375"/>
      <c r="O952" s="375"/>
      <c r="P952" s="375"/>
      <c r="Q952" s="375"/>
      <c r="R952" s="375"/>
      <c r="S952" s="375"/>
      <c r="T952" s="375"/>
      <c r="U952" s="375"/>
      <c r="V952" s="375"/>
      <c r="W952" s="375"/>
      <c r="X952" s="375"/>
      <c r="Y952" s="375"/>
      <c r="Z952" s="375"/>
      <c r="AA952" s="375"/>
      <c r="AB952" s="370"/>
      <c r="AC952" s="370"/>
      <c r="AD952" s="370"/>
      <c r="AE952" s="370"/>
      <c r="AF952" s="370"/>
      <c r="AG952" s="370"/>
      <c r="AH952" s="370"/>
      <c r="AI952" s="370"/>
      <c r="AJ952" s="370"/>
      <c r="AK952" s="370"/>
      <c r="AL952" s="370"/>
      <c r="AM952" s="370"/>
      <c r="AN952" s="370"/>
      <c r="AO952" s="370"/>
      <c r="AP952" s="370"/>
      <c r="AQ952" s="370"/>
    </row>
    <row r="953">
      <c r="A953" s="370"/>
      <c r="B953" s="428"/>
      <c r="C953" s="428"/>
      <c r="D953" s="353"/>
      <c r="E953" s="353"/>
      <c r="F953" s="353"/>
      <c r="G953" s="375"/>
      <c r="H953" s="375"/>
      <c r="I953" s="375"/>
      <c r="J953" s="375"/>
      <c r="K953" s="375"/>
      <c r="L953" s="375"/>
      <c r="M953" s="375"/>
      <c r="N953" s="375"/>
      <c r="O953" s="375"/>
      <c r="P953" s="375"/>
      <c r="Q953" s="375"/>
      <c r="R953" s="375"/>
      <c r="S953" s="375"/>
      <c r="T953" s="375"/>
      <c r="U953" s="375"/>
      <c r="V953" s="375"/>
      <c r="W953" s="375"/>
      <c r="X953" s="375"/>
      <c r="Y953" s="375"/>
      <c r="Z953" s="375"/>
      <c r="AA953" s="375"/>
      <c r="AB953" s="370"/>
      <c r="AC953" s="370"/>
      <c r="AD953" s="370"/>
      <c r="AE953" s="370"/>
      <c r="AF953" s="370"/>
      <c r="AG953" s="370"/>
      <c r="AH953" s="370"/>
      <c r="AI953" s="370"/>
      <c r="AJ953" s="370"/>
      <c r="AK953" s="370"/>
      <c r="AL953" s="370"/>
      <c r="AM953" s="370"/>
      <c r="AN953" s="370"/>
      <c r="AO953" s="370"/>
      <c r="AP953" s="370"/>
      <c r="AQ953" s="370"/>
    </row>
    <row r="954">
      <c r="A954" s="370"/>
      <c r="B954" s="428"/>
      <c r="C954" s="428"/>
      <c r="D954" s="353"/>
      <c r="E954" s="353"/>
      <c r="F954" s="353"/>
      <c r="G954" s="375"/>
      <c r="H954" s="375"/>
      <c r="I954" s="375"/>
      <c r="J954" s="375"/>
      <c r="K954" s="375"/>
      <c r="L954" s="375"/>
      <c r="M954" s="375"/>
      <c r="N954" s="375"/>
      <c r="O954" s="375"/>
      <c r="P954" s="375"/>
      <c r="Q954" s="375"/>
      <c r="R954" s="375"/>
      <c r="S954" s="375"/>
      <c r="T954" s="375"/>
      <c r="U954" s="375"/>
      <c r="V954" s="375"/>
      <c r="W954" s="375"/>
      <c r="X954" s="375"/>
      <c r="Y954" s="375"/>
      <c r="Z954" s="375"/>
      <c r="AA954" s="375"/>
      <c r="AB954" s="370"/>
      <c r="AC954" s="370"/>
      <c r="AD954" s="370"/>
      <c r="AE954" s="370"/>
      <c r="AF954" s="370"/>
      <c r="AG954" s="370"/>
      <c r="AH954" s="370"/>
      <c r="AI954" s="370"/>
      <c r="AJ954" s="370"/>
      <c r="AK954" s="370"/>
      <c r="AL954" s="370"/>
      <c r="AM954" s="370"/>
      <c r="AN954" s="370"/>
      <c r="AO954" s="370"/>
      <c r="AP954" s="370"/>
      <c r="AQ954" s="370"/>
    </row>
    <row r="955">
      <c r="A955" s="370"/>
      <c r="B955" s="428"/>
      <c r="C955" s="428"/>
      <c r="D955" s="353"/>
      <c r="E955" s="353"/>
      <c r="F955" s="353"/>
      <c r="G955" s="375"/>
      <c r="H955" s="375"/>
      <c r="I955" s="375"/>
      <c r="J955" s="375"/>
      <c r="K955" s="375"/>
      <c r="L955" s="375"/>
      <c r="M955" s="375"/>
      <c r="N955" s="375"/>
      <c r="O955" s="375"/>
      <c r="P955" s="375"/>
      <c r="Q955" s="375"/>
      <c r="R955" s="375"/>
      <c r="S955" s="375"/>
      <c r="T955" s="375"/>
      <c r="U955" s="375"/>
      <c r="V955" s="375"/>
      <c r="W955" s="375"/>
      <c r="X955" s="375"/>
      <c r="Y955" s="375"/>
      <c r="Z955" s="375"/>
      <c r="AA955" s="375"/>
      <c r="AB955" s="370"/>
      <c r="AC955" s="370"/>
      <c r="AD955" s="370"/>
      <c r="AE955" s="370"/>
      <c r="AF955" s="370"/>
      <c r="AG955" s="370"/>
      <c r="AH955" s="370"/>
      <c r="AI955" s="370"/>
      <c r="AJ955" s="370"/>
      <c r="AK955" s="370"/>
      <c r="AL955" s="370"/>
      <c r="AM955" s="370"/>
      <c r="AN955" s="370"/>
      <c r="AO955" s="370"/>
      <c r="AP955" s="370"/>
      <c r="AQ955" s="370"/>
    </row>
    <row r="956">
      <c r="A956" s="370"/>
      <c r="B956" s="428"/>
      <c r="C956" s="428"/>
      <c r="D956" s="353"/>
      <c r="E956" s="353"/>
      <c r="F956" s="353"/>
      <c r="G956" s="375"/>
      <c r="H956" s="375"/>
      <c r="I956" s="375"/>
      <c r="J956" s="375"/>
      <c r="K956" s="375"/>
      <c r="L956" s="375"/>
      <c r="M956" s="375"/>
      <c r="N956" s="375"/>
      <c r="O956" s="375"/>
      <c r="P956" s="375"/>
      <c r="Q956" s="375"/>
      <c r="R956" s="375"/>
      <c r="S956" s="375"/>
      <c r="T956" s="375"/>
      <c r="U956" s="375"/>
      <c r="V956" s="375"/>
      <c r="W956" s="375"/>
      <c r="X956" s="375"/>
      <c r="Y956" s="375"/>
      <c r="Z956" s="375"/>
      <c r="AA956" s="375"/>
      <c r="AB956" s="370"/>
      <c r="AC956" s="370"/>
      <c r="AD956" s="370"/>
      <c r="AE956" s="370"/>
      <c r="AF956" s="370"/>
      <c r="AG956" s="370"/>
      <c r="AH956" s="370"/>
      <c r="AI956" s="370"/>
      <c r="AJ956" s="370"/>
      <c r="AK956" s="370"/>
      <c r="AL956" s="370"/>
      <c r="AM956" s="370"/>
      <c r="AN956" s="370"/>
      <c r="AO956" s="370"/>
      <c r="AP956" s="370"/>
      <c r="AQ956" s="370"/>
    </row>
    <row r="957">
      <c r="A957" s="370"/>
      <c r="B957" s="428"/>
      <c r="C957" s="428"/>
      <c r="D957" s="353"/>
      <c r="E957" s="353"/>
      <c r="F957" s="353"/>
      <c r="G957" s="375"/>
      <c r="H957" s="375"/>
      <c r="I957" s="375"/>
      <c r="J957" s="375"/>
      <c r="K957" s="375"/>
      <c r="L957" s="375"/>
      <c r="M957" s="375"/>
      <c r="N957" s="375"/>
      <c r="O957" s="375"/>
      <c r="P957" s="375"/>
      <c r="Q957" s="375"/>
      <c r="R957" s="375"/>
      <c r="S957" s="375"/>
      <c r="T957" s="375"/>
      <c r="U957" s="375"/>
      <c r="V957" s="375"/>
      <c r="W957" s="375"/>
      <c r="X957" s="375"/>
      <c r="Y957" s="375"/>
      <c r="Z957" s="375"/>
      <c r="AA957" s="375"/>
      <c r="AB957" s="370"/>
      <c r="AC957" s="370"/>
      <c r="AD957" s="370"/>
      <c r="AE957" s="370"/>
      <c r="AF957" s="370"/>
      <c r="AG957" s="370"/>
      <c r="AH957" s="370"/>
      <c r="AI957" s="370"/>
      <c r="AJ957" s="370"/>
      <c r="AK957" s="370"/>
      <c r="AL957" s="370"/>
      <c r="AM957" s="370"/>
      <c r="AN957" s="370"/>
      <c r="AO957" s="370"/>
      <c r="AP957" s="370"/>
      <c r="AQ957" s="370"/>
    </row>
    <row r="958">
      <c r="A958" s="370"/>
      <c r="B958" s="428"/>
      <c r="C958" s="428"/>
      <c r="D958" s="353"/>
      <c r="E958" s="353"/>
      <c r="F958" s="353"/>
      <c r="G958" s="375"/>
      <c r="H958" s="375"/>
      <c r="I958" s="375"/>
      <c r="J958" s="375"/>
      <c r="K958" s="375"/>
      <c r="L958" s="375"/>
      <c r="M958" s="375"/>
      <c r="N958" s="375"/>
      <c r="O958" s="375"/>
      <c r="P958" s="375"/>
      <c r="Q958" s="375"/>
      <c r="R958" s="375"/>
      <c r="S958" s="375"/>
      <c r="T958" s="375"/>
      <c r="U958" s="375"/>
      <c r="V958" s="375"/>
      <c r="W958" s="375"/>
      <c r="X958" s="375"/>
      <c r="Y958" s="375"/>
      <c r="Z958" s="375"/>
      <c r="AA958" s="375"/>
      <c r="AB958" s="370"/>
      <c r="AC958" s="370"/>
      <c r="AD958" s="370"/>
      <c r="AE958" s="370"/>
      <c r="AF958" s="370"/>
      <c r="AG958" s="370"/>
      <c r="AH958" s="370"/>
      <c r="AI958" s="370"/>
      <c r="AJ958" s="370"/>
      <c r="AK958" s="370"/>
      <c r="AL958" s="370"/>
      <c r="AM958" s="370"/>
      <c r="AN958" s="370"/>
      <c r="AO958" s="370"/>
      <c r="AP958" s="370"/>
      <c r="AQ958" s="370"/>
    </row>
    <row r="959">
      <c r="A959" s="370"/>
      <c r="B959" s="428"/>
      <c r="C959" s="428"/>
      <c r="D959" s="353"/>
      <c r="E959" s="353"/>
      <c r="F959" s="353"/>
      <c r="G959" s="375"/>
      <c r="H959" s="375"/>
      <c r="I959" s="375"/>
      <c r="J959" s="375"/>
      <c r="K959" s="375"/>
      <c r="L959" s="375"/>
      <c r="M959" s="375"/>
      <c r="N959" s="375"/>
      <c r="O959" s="375"/>
      <c r="P959" s="375"/>
      <c r="Q959" s="375"/>
      <c r="R959" s="375"/>
      <c r="S959" s="375"/>
      <c r="T959" s="375"/>
      <c r="U959" s="375"/>
      <c r="V959" s="375"/>
      <c r="W959" s="375"/>
      <c r="X959" s="375"/>
      <c r="Y959" s="375"/>
      <c r="Z959" s="375"/>
      <c r="AA959" s="375"/>
      <c r="AB959" s="370"/>
      <c r="AC959" s="370"/>
      <c r="AD959" s="370"/>
      <c r="AE959" s="370"/>
      <c r="AF959" s="370"/>
      <c r="AG959" s="370"/>
      <c r="AH959" s="370"/>
      <c r="AI959" s="370"/>
      <c r="AJ959" s="370"/>
      <c r="AK959" s="370"/>
      <c r="AL959" s="370"/>
      <c r="AM959" s="370"/>
      <c r="AN959" s="370"/>
      <c r="AO959" s="370"/>
      <c r="AP959" s="370"/>
      <c r="AQ959" s="370"/>
    </row>
    <row r="960">
      <c r="A960" s="370"/>
      <c r="B960" s="428"/>
      <c r="C960" s="428"/>
      <c r="D960" s="353"/>
      <c r="E960" s="353"/>
      <c r="F960" s="353"/>
      <c r="G960" s="375"/>
      <c r="H960" s="375"/>
      <c r="I960" s="375"/>
      <c r="J960" s="375"/>
      <c r="K960" s="375"/>
      <c r="L960" s="375"/>
      <c r="M960" s="375"/>
      <c r="N960" s="375"/>
      <c r="O960" s="375"/>
      <c r="P960" s="375"/>
      <c r="Q960" s="375"/>
      <c r="R960" s="375"/>
      <c r="S960" s="375"/>
      <c r="T960" s="375"/>
      <c r="U960" s="375"/>
      <c r="V960" s="375"/>
      <c r="W960" s="375"/>
      <c r="X960" s="375"/>
      <c r="Y960" s="375"/>
      <c r="Z960" s="375"/>
      <c r="AA960" s="375"/>
      <c r="AB960" s="370"/>
      <c r="AC960" s="370"/>
      <c r="AD960" s="370"/>
      <c r="AE960" s="370"/>
      <c r="AF960" s="370"/>
      <c r="AG960" s="370"/>
      <c r="AH960" s="370"/>
      <c r="AI960" s="370"/>
      <c r="AJ960" s="370"/>
      <c r="AK960" s="370"/>
      <c r="AL960" s="370"/>
      <c r="AM960" s="370"/>
      <c r="AN960" s="370"/>
      <c r="AO960" s="370"/>
      <c r="AP960" s="370"/>
      <c r="AQ960" s="370"/>
    </row>
    <row r="961">
      <c r="A961" s="370"/>
      <c r="B961" s="428"/>
      <c r="C961" s="428"/>
      <c r="D961" s="353"/>
      <c r="E961" s="353"/>
      <c r="F961" s="353"/>
      <c r="G961" s="375"/>
      <c r="H961" s="375"/>
      <c r="I961" s="375"/>
      <c r="J961" s="375"/>
      <c r="K961" s="375"/>
      <c r="L961" s="375"/>
      <c r="M961" s="375"/>
      <c r="N961" s="375"/>
      <c r="O961" s="375"/>
      <c r="P961" s="375"/>
      <c r="Q961" s="375"/>
      <c r="R961" s="375"/>
      <c r="S961" s="375"/>
      <c r="T961" s="375"/>
      <c r="U961" s="375"/>
      <c r="V961" s="375"/>
      <c r="W961" s="375"/>
      <c r="X961" s="375"/>
      <c r="Y961" s="375"/>
      <c r="Z961" s="375"/>
      <c r="AA961" s="375"/>
      <c r="AB961" s="370"/>
      <c r="AC961" s="370"/>
      <c r="AD961" s="370"/>
      <c r="AE961" s="370"/>
      <c r="AF961" s="370"/>
      <c r="AG961" s="370"/>
      <c r="AH961" s="370"/>
      <c r="AI961" s="370"/>
      <c r="AJ961" s="370"/>
      <c r="AK961" s="370"/>
      <c r="AL961" s="370"/>
      <c r="AM961" s="370"/>
      <c r="AN961" s="370"/>
      <c r="AO961" s="370"/>
      <c r="AP961" s="370"/>
      <c r="AQ961" s="370"/>
    </row>
    <row r="962">
      <c r="A962" s="370"/>
      <c r="B962" s="428"/>
      <c r="C962" s="428"/>
      <c r="D962" s="353"/>
      <c r="E962" s="353"/>
      <c r="F962" s="353"/>
      <c r="G962" s="375"/>
      <c r="H962" s="375"/>
      <c r="I962" s="375"/>
      <c r="J962" s="375"/>
      <c r="K962" s="375"/>
      <c r="L962" s="375"/>
      <c r="M962" s="375"/>
      <c r="N962" s="375"/>
      <c r="O962" s="375"/>
      <c r="P962" s="375"/>
      <c r="Q962" s="375"/>
      <c r="R962" s="375"/>
      <c r="S962" s="375"/>
      <c r="T962" s="375"/>
      <c r="U962" s="375"/>
      <c r="V962" s="375"/>
      <c r="W962" s="375"/>
      <c r="X962" s="375"/>
      <c r="Y962" s="375"/>
      <c r="Z962" s="375"/>
      <c r="AA962" s="375"/>
      <c r="AB962" s="370"/>
      <c r="AC962" s="370"/>
      <c r="AD962" s="370"/>
      <c r="AE962" s="370"/>
      <c r="AF962" s="370"/>
      <c r="AG962" s="370"/>
      <c r="AH962" s="370"/>
      <c r="AI962" s="370"/>
      <c r="AJ962" s="370"/>
      <c r="AK962" s="370"/>
      <c r="AL962" s="370"/>
      <c r="AM962" s="370"/>
      <c r="AN962" s="370"/>
      <c r="AO962" s="370"/>
      <c r="AP962" s="370"/>
      <c r="AQ962" s="370"/>
    </row>
    <row r="963">
      <c r="A963" s="370"/>
      <c r="B963" s="428"/>
      <c r="C963" s="428"/>
      <c r="D963" s="353"/>
      <c r="E963" s="353"/>
      <c r="F963" s="353"/>
      <c r="G963" s="375"/>
      <c r="H963" s="375"/>
      <c r="I963" s="375"/>
      <c r="J963" s="375"/>
      <c r="K963" s="375"/>
      <c r="L963" s="375"/>
      <c r="M963" s="375"/>
      <c r="N963" s="375"/>
      <c r="O963" s="375"/>
      <c r="P963" s="375"/>
      <c r="Q963" s="375"/>
      <c r="R963" s="375"/>
      <c r="S963" s="375"/>
      <c r="T963" s="375"/>
      <c r="U963" s="375"/>
      <c r="V963" s="375"/>
      <c r="W963" s="375"/>
      <c r="X963" s="375"/>
      <c r="Y963" s="375"/>
      <c r="Z963" s="375"/>
      <c r="AA963" s="375"/>
      <c r="AB963" s="370"/>
      <c r="AC963" s="370"/>
      <c r="AD963" s="370"/>
      <c r="AE963" s="370"/>
      <c r="AF963" s="370"/>
      <c r="AG963" s="370"/>
      <c r="AH963" s="370"/>
      <c r="AI963" s="370"/>
      <c r="AJ963" s="370"/>
      <c r="AK963" s="370"/>
      <c r="AL963" s="370"/>
      <c r="AM963" s="370"/>
      <c r="AN963" s="370"/>
      <c r="AO963" s="370"/>
      <c r="AP963" s="370"/>
      <c r="AQ963" s="370"/>
    </row>
    <row r="964">
      <c r="A964" s="370"/>
      <c r="B964" s="428"/>
      <c r="C964" s="428"/>
      <c r="D964" s="353"/>
      <c r="E964" s="353"/>
      <c r="F964" s="353"/>
      <c r="G964" s="375"/>
      <c r="H964" s="375"/>
      <c r="I964" s="375"/>
      <c r="J964" s="375"/>
      <c r="K964" s="375"/>
      <c r="L964" s="375"/>
      <c r="M964" s="375"/>
      <c r="N964" s="375"/>
      <c r="O964" s="375"/>
      <c r="P964" s="375"/>
      <c r="Q964" s="375"/>
      <c r="R964" s="375"/>
      <c r="S964" s="375"/>
      <c r="T964" s="375"/>
      <c r="U964" s="375"/>
      <c r="V964" s="375"/>
      <c r="W964" s="375"/>
      <c r="X964" s="375"/>
      <c r="Y964" s="375"/>
      <c r="Z964" s="375"/>
      <c r="AA964" s="375"/>
      <c r="AB964" s="370"/>
      <c r="AC964" s="370"/>
      <c r="AD964" s="370"/>
      <c r="AE964" s="370"/>
      <c r="AF964" s="370"/>
      <c r="AG964" s="370"/>
      <c r="AH964" s="370"/>
      <c r="AI964" s="370"/>
      <c r="AJ964" s="370"/>
      <c r="AK964" s="370"/>
      <c r="AL964" s="370"/>
      <c r="AM964" s="370"/>
      <c r="AN964" s="370"/>
      <c r="AO964" s="370"/>
      <c r="AP964" s="370"/>
      <c r="AQ964" s="370"/>
    </row>
    <row r="965">
      <c r="A965" s="370"/>
      <c r="B965" s="428"/>
      <c r="C965" s="428"/>
      <c r="D965" s="353"/>
      <c r="E965" s="353"/>
      <c r="F965" s="353"/>
      <c r="G965" s="375"/>
      <c r="H965" s="375"/>
      <c r="I965" s="375"/>
      <c r="J965" s="375"/>
      <c r="K965" s="375"/>
      <c r="L965" s="375"/>
      <c r="M965" s="375"/>
      <c r="N965" s="375"/>
      <c r="O965" s="375"/>
      <c r="P965" s="375"/>
      <c r="Q965" s="375"/>
      <c r="R965" s="375"/>
      <c r="S965" s="375"/>
      <c r="T965" s="375"/>
      <c r="U965" s="375"/>
      <c r="V965" s="375"/>
      <c r="W965" s="375"/>
      <c r="X965" s="375"/>
      <c r="Y965" s="375"/>
      <c r="Z965" s="375"/>
      <c r="AA965" s="375"/>
      <c r="AB965" s="370"/>
      <c r="AC965" s="370"/>
      <c r="AD965" s="370"/>
      <c r="AE965" s="370"/>
      <c r="AF965" s="370"/>
      <c r="AG965" s="370"/>
      <c r="AH965" s="370"/>
      <c r="AI965" s="370"/>
      <c r="AJ965" s="370"/>
      <c r="AK965" s="370"/>
      <c r="AL965" s="370"/>
      <c r="AM965" s="370"/>
      <c r="AN965" s="370"/>
      <c r="AO965" s="370"/>
      <c r="AP965" s="370"/>
      <c r="AQ965" s="370"/>
    </row>
    <row r="966">
      <c r="A966" s="370"/>
      <c r="B966" s="428"/>
      <c r="C966" s="428"/>
      <c r="D966" s="353"/>
      <c r="E966" s="353"/>
      <c r="F966" s="353"/>
      <c r="G966" s="375"/>
      <c r="H966" s="375"/>
      <c r="I966" s="375"/>
      <c r="J966" s="375"/>
      <c r="K966" s="375"/>
      <c r="L966" s="375"/>
      <c r="M966" s="375"/>
      <c r="N966" s="375"/>
      <c r="O966" s="375"/>
      <c r="P966" s="375"/>
      <c r="Q966" s="375"/>
      <c r="R966" s="375"/>
      <c r="S966" s="375"/>
      <c r="T966" s="375"/>
      <c r="U966" s="375"/>
      <c r="V966" s="375"/>
      <c r="W966" s="375"/>
      <c r="X966" s="375"/>
      <c r="Y966" s="375"/>
      <c r="Z966" s="375"/>
      <c r="AA966" s="375"/>
      <c r="AB966" s="370"/>
      <c r="AC966" s="370"/>
      <c r="AD966" s="370"/>
      <c r="AE966" s="370"/>
      <c r="AF966" s="370"/>
      <c r="AG966" s="370"/>
      <c r="AH966" s="370"/>
      <c r="AI966" s="370"/>
      <c r="AJ966" s="370"/>
      <c r="AK966" s="370"/>
      <c r="AL966" s="370"/>
      <c r="AM966" s="370"/>
      <c r="AN966" s="370"/>
      <c r="AO966" s="370"/>
      <c r="AP966" s="370"/>
      <c r="AQ966" s="370"/>
    </row>
    <row r="967">
      <c r="A967" s="370"/>
      <c r="B967" s="428"/>
      <c r="C967" s="428"/>
      <c r="D967" s="353"/>
      <c r="E967" s="353"/>
      <c r="F967" s="353"/>
      <c r="G967" s="375"/>
      <c r="H967" s="375"/>
      <c r="I967" s="375"/>
      <c r="J967" s="375"/>
      <c r="K967" s="375"/>
      <c r="L967" s="375"/>
      <c r="M967" s="375"/>
      <c r="N967" s="375"/>
      <c r="O967" s="375"/>
      <c r="P967" s="375"/>
      <c r="Q967" s="375"/>
      <c r="R967" s="375"/>
      <c r="S967" s="375"/>
      <c r="T967" s="375"/>
      <c r="U967" s="375"/>
      <c r="V967" s="375"/>
      <c r="W967" s="375"/>
      <c r="X967" s="375"/>
      <c r="Y967" s="375"/>
      <c r="Z967" s="375"/>
      <c r="AA967" s="375"/>
      <c r="AB967" s="370"/>
      <c r="AC967" s="370"/>
      <c r="AD967" s="370"/>
      <c r="AE967" s="370"/>
      <c r="AF967" s="370"/>
      <c r="AG967" s="370"/>
      <c r="AH967" s="370"/>
      <c r="AI967" s="370"/>
      <c r="AJ967" s="370"/>
      <c r="AK967" s="370"/>
      <c r="AL967" s="370"/>
      <c r="AM967" s="370"/>
      <c r="AN967" s="370"/>
      <c r="AO967" s="370"/>
      <c r="AP967" s="370"/>
      <c r="AQ967" s="370"/>
    </row>
    <row r="968">
      <c r="A968" s="370"/>
      <c r="B968" s="428"/>
      <c r="C968" s="428"/>
      <c r="D968" s="353"/>
      <c r="E968" s="353"/>
      <c r="F968" s="353"/>
      <c r="G968" s="375"/>
      <c r="H968" s="375"/>
      <c r="I968" s="375"/>
      <c r="J968" s="375"/>
      <c r="K968" s="375"/>
      <c r="L968" s="375"/>
      <c r="M968" s="375"/>
      <c r="N968" s="375"/>
      <c r="O968" s="375"/>
      <c r="P968" s="375"/>
      <c r="Q968" s="375"/>
      <c r="R968" s="375"/>
      <c r="S968" s="375"/>
      <c r="T968" s="375"/>
      <c r="U968" s="375"/>
      <c r="V968" s="375"/>
      <c r="W968" s="375"/>
      <c r="X968" s="375"/>
      <c r="Y968" s="375"/>
      <c r="Z968" s="375"/>
      <c r="AA968" s="375"/>
      <c r="AB968" s="370"/>
      <c r="AC968" s="370"/>
      <c r="AD968" s="370"/>
      <c r="AE968" s="370"/>
      <c r="AF968" s="370"/>
      <c r="AG968" s="370"/>
      <c r="AH968" s="370"/>
      <c r="AI968" s="370"/>
      <c r="AJ968" s="370"/>
      <c r="AK968" s="370"/>
      <c r="AL968" s="370"/>
      <c r="AM968" s="370"/>
      <c r="AN968" s="370"/>
      <c r="AO968" s="370"/>
      <c r="AP968" s="370"/>
      <c r="AQ968" s="370"/>
    </row>
    <row r="969">
      <c r="A969" s="370"/>
      <c r="B969" s="428"/>
      <c r="C969" s="428"/>
      <c r="D969" s="353"/>
      <c r="E969" s="353"/>
      <c r="F969" s="353"/>
      <c r="G969" s="375"/>
      <c r="H969" s="375"/>
      <c r="I969" s="375"/>
      <c r="J969" s="375"/>
      <c r="K969" s="375"/>
      <c r="L969" s="375"/>
      <c r="M969" s="375"/>
      <c r="N969" s="375"/>
      <c r="O969" s="375"/>
      <c r="P969" s="375"/>
      <c r="Q969" s="375"/>
      <c r="R969" s="375"/>
      <c r="S969" s="375"/>
      <c r="T969" s="375"/>
      <c r="U969" s="375"/>
      <c r="V969" s="375"/>
      <c r="W969" s="375"/>
      <c r="X969" s="375"/>
      <c r="Y969" s="375"/>
      <c r="Z969" s="375"/>
      <c r="AA969" s="375"/>
      <c r="AB969" s="370"/>
      <c r="AC969" s="370"/>
      <c r="AD969" s="370"/>
      <c r="AE969" s="370"/>
      <c r="AF969" s="370"/>
      <c r="AG969" s="370"/>
      <c r="AH969" s="370"/>
      <c r="AI969" s="370"/>
      <c r="AJ969" s="370"/>
      <c r="AK969" s="370"/>
      <c r="AL969" s="370"/>
      <c r="AM969" s="370"/>
      <c r="AN969" s="370"/>
      <c r="AO969" s="370"/>
      <c r="AP969" s="370"/>
      <c r="AQ969" s="370"/>
    </row>
    <row r="970">
      <c r="A970" s="370"/>
      <c r="B970" s="428"/>
      <c r="C970" s="428"/>
      <c r="D970" s="353"/>
      <c r="E970" s="353"/>
      <c r="F970" s="353"/>
      <c r="G970" s="375"/>
      <c r="H970" s="375"/>
      <c r="I970" s="375"/>
      <c r="J970" s="375"/>
      <c r="K970" s="375"/>
      <c r="L970" s="375"/>
      <c r="M970" s="375"/>
      <c r="N970" s="375"/>
      <c r="O970" s="375"/>
      <c r="P970" s="375"/>
      <c r="Q970" s="375"/>
      <c r="R970" s="375"/>
      <c r="S970" s="375"/>
      <c r="T970" s="375"/>
      <c r="U970" s="375"/>
      <c r="V970" s="375"/>
      <c r="W970" s="375"/>
      <c r="X970" s="375"/>
      <c r="Y970" s="375"/>
      <c r="Z970" s="375"/>
      <c r="AA970" s="375"/>
      <c r="AB970" s="370"/>
      <c r="AC970" s="370"/>
      <c r="AD970" s="370"/>
      <c r="AE970" s="370"/>
      <c r="AF970" s="370"/>
      <c r="AG970" s="370"/>
      <c r="AH970" s="370"/>
      <c r="AI970" s="370"/>
      <c r="AJ970" s="370"/>
      <c r="AK970" s="370"/>
      <c r="AL970" s="370"/>
      <c r="AM970" s="370"/>
      <c r="AN970" s="370"/>
      <c r="AO970" s="370"/>
      <c r="AP970" s="370"/>
      <c r="AQ970" s="370"/>
    </row>
    <row r="971">
      <c r="A971" s="370"/>
      <c r="B971" s="428"/>
      <c r="C971" s="428"/>
      <c r="D971" s="353"/>
      <c r="E971" s="353"/>
      <c r="F971" s="353"/>
      <c r="G971" s="375"/>
      <c r="H971" s="375"/>
      <c r="I971" s="375"/>
      <c r="J971" s="375"/>
      <c r="K971" s="375"/>
      <c r="L971" s="375"/>
      <c r="M971" s="375"/>
      <c r="N971" s="375"/>
      <c r="O971" s="375"/>
      <c r="P971" s="375"/>
      <c r="Q971" s="375"/>
      <c r="R971" s="375"/>
      <c r="S971" s="375"/>
      <c r="T971" s="375"/>
      <c r="U971" s="375"/>
      <c r="V971" s="375"/>
      <c r="W971" s="375"/>
      <c r="X971" s="375"/>
      <c r="Y971" s="375"/>
      <c r="Z971" s="375"/>
      <c r="AA971" s="375"/>
      <c r="AB971" s="370"/>
      <c r="AC971" s="370"/>
      <c r="AD971" s="370"/>
      <c r="AE971" s="370"/>
      <c r="AF971" s="370"/>
      <c r="AG971" s="370"/>
      <c r="AH971" s="370"/>
      <c r="AI971" s="370"/>
      <c r="AJ971" s="370"/>
      <c r="AK971" s="370"/>
      <c r="AL971" s="370"/>
      <c r="AM971" s="370"/>
      <c r="AN971" s="370"/>
      <c r="AO971" s="370"/>
      <c r="AP971" s="370"/>
      <c r="AQ971" s="370"/>
    </row>
    <row r="972">
      <c r="A972" s="370"/>
      <c r="B972" s="428"/>
      <c r="C972" s="428"/>
      <c r="D972" s="353"/>
      <c r="E972" s="353"/>
      <c r="F972" s="353"/>
      <c r="G972" s="375"/>
      <c r="H972" s="375"/>
      <c r="I972" s="375"/>
      <c r="J972" s="375"/>
      <c r="K972" s="375"/>
      <c r="L972" s="375"/>
      <c r="M972" s="375"/>
      <c r="N972" s="375"/>
      <c r="O972" s="375"/>
      <c r="P972" s="375"/>
      <c r="Q972" s="375"/>
      <c r="R972" s="375"/>
      <c r="S972" s="375"/>
      <c r="T972" s="375"/>
      <c r="U972" s="375"/>
      <c r="V972" s="375"/>
      <c r="W972" s="375"/>
      <c r="X972" s="375"/>
      <c r="Y972" s="375"/>
      <c r="Z972" s="375"/>
      <c r="AA972" s="375"/>
      <c r="AB972" s="370"/>
      <c r="AC972" s="370"/>
      <c r="AD972" s="370"/>
      <c r="AE972" s="370"/>
      <c r="AF972" s="370"/>
      <c r="AG972" s="370"/>
      <c r="AH972" s="370"/>
      <c r="AI972" s="370"/>
      <c r="AJ972" s="370"/>
      <c r="AK972" s="370"/>
      <c r="AL972" s="370"/>
      <c r="AM972" s="370"/>
      <c r="AN972" s="370"/>
      <c r="AO972" s="370"/>
      <c r="AP972" s="370"/>
      <c r="AQ972" s="370"/>
    </row>
    <row r="973">
      <c r="A973" s="370"/>
      <c r="B973" s="428"/>
      <c r="C973" s="428"/>
      <c r="D973" s="353"/>
      <c r="E973" s="353"/>
      <c r="F973" s="353"/>
      <c r="G973" s="375"/>
      <c r="H973" s="375"/>
      <c r="I973" s="375"/>
      <c r="J973" s="375"/>
      <c r="K973" s="375"/>
      <c r="L973" s="375"/>
      <c r="M973" s="375"/>
      <c r="N973" s="375"/>
      <c r="O973" s="375"/>
      <c r="P973" s="375"/>
      <c r="Q973" s="375"/>
      <c r="R973" s="375"/>
      <c r="S973" s="375"/>
      <c r="T973" s="375"/>
      <c r="U973" s="375"/>
      <c r="V973" s="375"/>
      <c r="W973" s="375"/>
      <c r="X973" s="375"/>
      <c r="Y973" s="375"/>
      <c r="Z973" s="375"/>
      <c r="AA973" s="375"/>
      <c r="AB973" s="370"/>
      <c r="AC973" s="370"/>
      <c r="AD973" s="370"/>
      <c r="AE973" s="370"/>
      <c r="AF973" s="370"/>
      <c r="AG973" s="370"/>
      <c r="AH973" s="370"/>
      <c r="AI973" s="370"/>
      <c r="AJ973" s="370"/>
      <c r="AK973" s="370"/>
      <c r="AL973" s="370"/>
      <c r="AM973" s="370"/>
      <c r="AN973" s="370"/>
      <c r="AO973" s="370"/>
      <c r="AP973" s="370"/>
      <c r="AQ973" s="370"/>
    </row>
    <row r="974">
      <c r="A974" s="370"/>
      <c r="B974" s="428"/>
      <c r="C974" s="428"/>
      <c r="D974" s="353"/>
      <c r="E974" s="353"/>
      <c r="F974" s="353"/>
      <c r="G974" s="375"/>
      <c r="H974" s="375"/>
      <c r="I974" s="375"/>
      <c r="J974" s="375"/>
      <c r="K974" s="375"/>
      <c r="L974" s="375"/>
      <c r="M974" s="375"/>
      <c r="N974" s="375"/>
      <c r="O974" s="375"/>
      <c r="P974" s="375"/>
      <c r="Q974" s="375"/>
      <c r="R974" s="375"/>
      <c r="S974" s="375"/>
      <c r="T974" s="375"/>
      <c r="U974" s="375"/>
      <c r="V974" s="375"/>
      <c r="W974" s="375"/>
      <c r="X974" s="375"/>
      <c r="Y974" s="375"/>
      <c r="Z974" s="375"/>
      <c r="AA974" s="375"/>
      <c r="AB974" s="370"/>
      <c r="AC974" s="370"/>
      <c r="AD974" s="370"/>
      <c r="AE974" s="370"/>
      <c r="AF974" s="370"/>
      <c r="AG974" s="370"/>
      <c r="AH974" s="370"/>
      <c r="AI974" s="370"/>
      <c r="AJ974" s="370"/>
      <c r="AK974" s="370"/>
      <c r="AL974" s="370"/>
      <c r="AM974" s="370"/>
      <c r="AN974" s="370"/>
      <c r="AO974" s="370"/>
      <c r="AP974" s="370"/>
      <c r="AQ974" s="370"/>
    </row>
    <row r="975">
      <c r="A975" s="370"/>
      <c r="B975" s="428"/>
      <c r="C975" s="428"/>
      <c r="D975" s="353"/>
      <c r="E975" s="353"/>
      <c r="F975" s="353"/>
      <c r="G975" s="375"/>
      <c r="H975" s="375"/>
      <c r="I975" s="375"/>
      <c r="J975" s="375"/>
      <c r="K975" s="375"/>
      <c r="L975" s="375"/>
      <c r="M975" s="375"/>
      <c r="N975" s="375"/>
      <c r="O975" s="375"/>
      <c r="P975" s="375"/>
      <c r="Q975" s="375"/>
      <c r="R975" s="375"/>
      <c r="S975" s="375"/>
      <c r="T975" s="375"/>
      <c r="U975" s="375"/>
      <c r="V975" s="375"/>
      <c r="W975" s="375"/>
      <c r="X975" s="375"/>
      <c r="Y975" s="375"/>
      <c r="Z975" s="375"/>
      <c r="AA975" s="375"/>
      <c r="AB975" s="370"/>
      <c r="AC975" s="370"/>
      <c r="AD975" s="370"/>
      <c r="AE975" s="370"/>
      <c r="AF975" s="370"/>
      <c r="AG975" s="370"/>
      <c r="AH975" s="370"/>
      <c r="AI975" s="370"/>
      <c r="AJ975" s="370"/>
      <c r="AK975" s="370"/>
      <c r="AL975" s="370"/>
      <c r="AM975" s="370"/>
      <c r="AN975" s="370"/>
      <c r="AO975" s="370"/>
      <c r="AP975" s="370"/>
      <c r="AQ975" s="370"/>
    </row>
    <row r="976">
      <c r="A976" s="370"/>
      <c r="B976" s="428"/>
      <c r="C976" s="428"/>
      <c r="D976" s="353"/>
      <c r="E976" s="353"/>
      <c r="F976" s="353"/>
      <c r="G976" s="375"/>
      <c r="H976" s="375"/>
      <c r="I976" s="375"/>
      <c r="J976" s="375"/>
      <c r="K976" s="375"/>
      <c r="L976" s="375"/>
      <c r="M976" s="375"/>
      <c r="N976" s="375"/>
      <c r="O976" s="375"/>
      <c r="P976" s="375"/>
      <c r="Q976" s="375"/>
      <c r="R976" s="375"/>
      <c r="S976" s="375"/>
      <c r="T976" s="375"/>
      <c r="U976" s="375"/>
      <c r="V976" s="375"/>
      <c r="W976" s="375"/>
      <c r="X976" s="375"/>
      <c r="Y976" s="375"/>
      <c r="Z976" s="375"/>
      <c r="AA976" s="375"/>
      <c r="AB976" s="370"/>
      <c r="AC976" s="370"/>
      <c r="AD976" s="370"/>
      <c r="AE976" s="370"/>
      <c r="AF976" s="370"/>
      <c r="AG976" s="370"/>
      <c r="AH976" s="370"/>
      <c r="AI976" s="370"/>
      <c r="AJ976" s="370"/>
      <c r="AK976" s="370"/>
      <c r="AL976" s="370"/>
      <c r="AM976" s="370"/>
      <c r="AN976" s="370"/>
      <c r="AO976" s="370"/>
      <c r="AP976" s="370"/>
      <c r="AQ976" s="370"/>
    </row>
    <row r="977">
      <c r="A977" s="370"/>
      <c r="B977" s="428"/>
      <c r="C977" s="428"/>
      <c r="D977" s="353"/>
      <c r="E977" s="353"/>
      <c r="F977" s="353"/>
      <c r="G977" s="375"/>
      <c r="H977" s="375"/>
      <c r="I977" s="375"/>
      <c r="J977" s="375"/>
      <c r="K977" s="375"/>
      <c r="L977" s="375"/>
      <c r="M977" s="375"/>
      <c r="N977" s="375"/>
      <c r="O977" s="375"/>
      <c r="P977" s="375"/>
      <c r="Q977" s="375"/>
      <c r="R977" s="375"/>
      <c r="S977" s="375"/>
      <c r="T977" s="375"/>
      <c r="U977" s="375"/>
      <c r="V977" s="375"/>
      <c r="W977" s="375"/>
      <c r="X977" s="375"/>
      <c r="Y977" s="375"/>
      <c r="Z977" s="375"/>
      <c r="AA977" s="375"/>
      <c r="AB977" s="370"/>
      <c r="AC977" s="370"/>
      <c r="AD977" s="370"/>
      <c r="AE977" s="370"/>
      <c r="AF977" s="370"/>
      <c r="AG977" s="370"/>
      <c r="AH977" s="370"/>
      <c r="AI977" s="370"/>
      <c r="AJ977" s="370"/>
      <c r="AK977" s="370"/>
      <c r="AL977" s="370"/>
      <c r="AM977" s="370"/>
      <c r="AN977" s="370"/>
      <c r="AO977" s="370"/>
      <c r="AP977" s="370"/>
      <c r="AQ977" s="370"/>
    </row>
    <row r="978">
      <c r="A978" s="370"/>
      <c r="B978" s="428"/>
      <c r="C978" s="428"/>
      <c r="D978" s="353"/>
      <c r="E978" s="353"/>
      <c r="F978" s="353"/>
      <c r="G978" s="375"/>
      <c r="H978" s="375"/>
      <c r="I978" s="375"/>
      <c r="J978" s="375"/>
      <c r="K978" s="375"/>
      <c r="L978" s="375"/>
      <c r="M978" s="375"/>
      <c r="N978" s="375"/>
      <c r="O978" s="375"/>
      <c r="P978" s="375"/>
      <c r="Q978" s="375"/>
      <c r="R978" s="375"/>
      <c r="S978" s="375"/>
      <c r="T978" s="375"/>
      <c r="U978" s="375"/>
      <c r="V978" s="375"/>
      <c r="W978" s="375"/>
      <c r="X978" s="375"/>
      <c r="Y978" s="375"/>
      <c r="Z978" s="375"/>
      <c r="AA978" s="375"/>
      <c r="AB978" s="370"/>
      <c r="AC978" s="370"/>
      <c r="AD978" s="370"/>
      <c r="AE978" s="370"/>
      <c r="AF978" s="370"/>
      <c r="AG978" s="370"/>
      <c r="AH978" s="370"/>
      <c r="AI978" s="370"/>
      <c r="AJ978" s="370"/>
      <c r="AK978" s="370"/>
      <c r="AL978" s="370"/>
      <c r="AM978" s="370"/>
      <c r="AN978" s="370"/>
      <c r="AO978" s="370"/>
      <c r="AP978" s="370"/>
      <c r="AQ978" s="370"/>
    </row>
    <row r="979">
      <c r="A979" s="370"/>
      <c r="B979" s="428"/>
      <c r="C979" s="428"/>
      <c r="D979" s="353"/>
      <c r="E979" s="353"/>
      <c r="F979" s="353"/>
      <c r="G979" s="375"/>
      <c r="H979" s="375"/>
      <c r="I979" s="375"/>
      <c r="J979" s="375"/>
      <c r="K979" s="375"/>
      <c r="L979" s="375"/>
      <c r="M979" s="375"/>
      <c r="N979" s="375"/>
      <c r="O979" s="375"/>
      <c r="P979" s="375"/>
      <c r="Q979" s="375"/>
      <c r="R979" s="375"/>
      <c r="S979" s="375"/>
      <c r="T979" s="375"/>
      <c r="U979" s="375"/>
      <c r="V979" s="375"/>
      <c r="W979" s="375"/>
      <c r="X979" s="375"/>
      <c r="Y979" s="375"/>
      <c r="Z979" s="375"/>
      <c r="AA979" s="375"/>
      <c r="AB979" s="370"/>
      <c r="AC979" s="370"/>
      <c r="AD979" s="370"/>
      <c r="AE979" s="370"/>
      <c r="AF979" s="370"/>
      <c r="AG979" s="370"/>
      <c r="AH979" s="370"/>
      <c r="AI979" s="370"/>
      <c r="AJ979" s="370"/>
      <c r="AK979" s="370"/>
      <c r="AL979" s="370"/>
      <c r="AM979" s="370"/>
      <c r="AN979" s="370"/>
      <c r="AO979" s="370"/>
      <c r="AP979" s="370"/>
      <c r="AQ979" s="370"/>
    </row>
    <row r="980">
      <c r="A980" s="370"/>
      <c r="B980" s="428"/>
      <c r="C980" s="428"/>
      <c r="D980" s="353"/>
      <c r="E980" s="353"/>
      <c r="F980" s="353"/>
      <c r="G980" s="375"/>
      <c r="H980" s="375"/>
      <c r="I980" s="375"/>
      <c r="J980" s="375"/>
      <c r="K980" s="375"/>
      <c r="L980" s="375"/>
      <c r="M980" s="375"/>
      <c r="N980" s="375"/>
      <c r="O980" s="375"/>
      <c r="P980" s="375"/>
      <c r="Q980" s="375"/>
      <c r="R980" s="375"/>
      <c r="S980" s="375"/>
      <c r="T980" s="375"/>
      <c r="U980" s="375"/>
      <c r="V980" s="375"/>
      <c r="W980" s="375"/>
      <c r="X980" s="375"/>
      <c r="Y980" s="375"/>
      <c r="Z980" s="375"/>
      <c r="AA980" s="375"/>
      <c r="AB980" s="370"/>
      <c r="AC980" s="370"/>
      <c r="AD980" s="370"/>
      <c r="AE980" s="370"/>
      <c r="AF980" s="370"/>
      <c r="AG980" s="370"/>
      <c r="AH980" s="370"/>
      <c r="AI980" s="370"/>
      <c r="AJ980" s="370"/>
      <c r="AK980" s="370"/>
      <c r="AL980" s="370"/>
      <c r="AM980" s="370"/>
      <c r="AN980" s="370"/>
      <c r="AO980" s="370"/>
      <c r="AP980" s="370"/>
      <c r="AQ980" s="370"/>
    </row>
    <row r="981">
      <c r="A981" s="370"/>
      <c r="B981" s="428"/>
      <c r="C981" s="428"/>
      <c r="D981" s="353"/>
      <c r="E981" s="353"/>
      <c r="F981" s="353"/>
      <c r="G981" s="375"/>
      <c r="H981" s="375"/>
      <c r="I981" s="375"/>
      <c r="J981" s="375"/>
      <c r="K981" s="375"/>
      <c r="L981" s="375"/>
      <c r="M981" s="375"/>
      <c r="N981" s="375"/>
      <c r="O981" s="375"/>
      <c r="P981" s="375"/>
      <c r="Q981" s="375"/>
      <c r="R981" s="375"/>
      <c r="S981" s="375"/>
      <c r="T981" s="375"/>
      <c r="U981" s="375"/>
      <c r="V981" s="375"/>
      <c r="W981" s="375"/>
      <c r="X981" s="375"/>
      <c r="Y981" s="375"/>
      <c r="Z981" s="375"/>
      <c r="AA981" s="375"/>
      <c r="AB981" s="370"/>
      <c r="AC981" s="370"/>
      <c r="AD981" s="370"/>
      <c r="AE981" s="370"/>
      <c r="AF981" s="370"/>
      <c r="AG981" s="370"/>
      <c r="AH981" s="370"/>
      <c r="AI981" s="370"/>
      <c r="AJ981" s="370"/>
      <c r="AK981" s="370"/>
      <c r="AL981" s="370"/>
      <c r="AM981" s="370"/>
      <c r="AN981" s="370"/>
      <c r="AO981" s="370"/>
      <c r="AP981" s="370"/>
      <c r="AQ981" s="370"/>
    </row>
    <row r="982">
      <c r="A982" s="370"/>
      <c r="B982" s="428"/>
      <c r="C982" s="428"/>
      <c r="D982" s="353"/>
      <c r="E982" s="353"/>
      <c r="F982" s="353"/>
      <c r="G982" s="375"/>
      <c r="H982" s="375"/>
      <c r="I982" s="375"/>
      <c r="J982" s="375"/>
      <c r="K982" s="375"/>
      <c r="L982" s="375"/>
      <c r="M982" s="375"/>
      <c r="N982" s="375"/>
      <c r="O982" s="375"/>
      <c r="P982" s="375"/>
      <c r="Q982" s="375"/>
      <c r="R982" s="375"/>
      <c r="S982" s="375"/>
      <c r="T982" s="375"/>
      <c r="U982" s="375"/>
      <c r="V982" s="375"/>
      <c r="W982" s="375"/>
      <c r="X982" s="375"/>
      <c r="Y982" s="375"/>
      <c r="Z982" s="375"/>
      <c r="AA982" s="375"/>
      <c r="AB982" s="370"/>
      <c r="AC982" s="370"/>
      <c r="AD982" s="370"/>
      <c r="AE982" s="370"/>
      <c r="AF982" s="370"/>
      <c r="AG982" s="370"/>
      <c r="AH982" s="370"/>
      <c r="AI982" s="370"/>
      <c r="AJ982" s="370"/>
      <c r="AK982" s="370"/>
      <c r="AL982" s="370"/>
      <c r="AM982" s="370"/>
      <c r="AN982" s="370"/>
      <c r="AO982" s="370"/>
      <c r="AP982" s="370"/>
      <c r="AQ982" s="370"/>
    </row>
    <row r="983">
      <c r="A983" s="370"/>
      <c r="B983" s="428"/>
      <c r="C983" s="428"/>
      <c r="D983" s="353"/>
      <c r="E983" s="353"/>
      <c r="F983" s="353"/>
      <c r="G983" s="375"/>
      <c r="H983" s="375"/>
      <c r="I983" s="375"/>
      <c r="J983" s="375"/>
      <c r="K983" s="375"/>
      <c r="L983" s="375"/>
      <c r="M983" s="375"/>
      <c r="N983" s="375"/>
      <c r="O983" s="375"/>
      <c r="P983" s="375"/>
      <c r="Q983" s="375"/>
      <c r="R983" s="375"/>
      <c r="S983" s="375"/>
      <c r="T983" s="375"/>
      <c r="U983" s="375"/>
      <c r="V983" s="375"/>
      <c r="W983" s="375"/>
      <c r="X983" s="375"/>
      <c r="Y983" s="375"/>
      <c r="Z983" s="375"/>
      <c r="AA983" s="375"/>
      <c r="AB983" s="370"/>
      <c r="AC983" s="370"/>
      <c r="AD983" s="370"/>
      <c r="AE983" s="370"/>
      <c r="AF983" s="370"/>
      <c r="AG983" s="370"/>
      <c r="AH983" s="370"/>
      <c r="AI983" s="370"/>
      <c r="AJ983" s="370"/>
      <c r="AK983" s="370"/>
      <c r="AL983" s="370"/>
      <c r="AM983" s="370"/>
      <c r="AN983" s="370"/>
      <c r="AO983" s="370"/>
      <c r="AP983" s="370"/>
      <c r="AQ983" s="370"/>
    </row>
    <row r="984">
      <c r="A984" s="370"/>
      <c r="B984" s="428"/>
      <c r="C984" s="428"/>
      <c r="D984" s="353"/>
      <c r="E984" s="353"/>
      <c r="F984" s="353"/>
      <c r="G984" s="375"/>
      <c r="H984" s="375"/>
      <c r="I984" s="375"/>
      <c r="J984" s="375"/>
      <c r="K984" s="375"/>
      <c r="L984" s="375"/>
      <c r="M984" s="375"/>
      <c r="N984" s="375"/>
      <c r="O984" s="375"/>
      <c r="P984" s="375"/>
      <c r="Q984" s="375"/>
      <c r="R984" s="375"/>
      <c r="S984" s="375"/>
      <c r="T984" s="375"/>
      <c r="U984" s="375"/>
      <c r="V984" s="375"/>
      <c r="W984" s="375"/>
      <c r="X984" s="375"/>
      <c r="Y984" s="375"/>
      <c r="Z984" s="375"/>
      <c r="AA984" s="375"/>
      <c r="AB984" s="370"/>
      <c r="AC984" s="370"/>
      <c r="AD984" s="370"/>
      <c r="AE984" s="370"/>
      <c r="AF984" s="370"/>
      <c r="AG984" s="370"/>
      <c r="AH984" s="370"/>
      <c r="AI984" s="370"/>
      <c r="AJ984" s="370"/>
      <c r="AK984" s="370"/>
      <c r="AL984" s="370"/>
      <c r="AM984" s="370"/>
      <c r="AN984" s="370"/>
      <c r="AO984" s="370"/>
      <c r="AP984" s="370"/>
      <c r="AQ984" s="370"/>
    </row>
    <row r="985">
      <c r="A985" s="370"/>
      <c r="B985" s="428"/>
      <c r="C985" s="428"/>
      <c r="D985" s="353"/>
      <c r="E985" s="353"/>
      <c r="F985" s="353"/>
      <c r="G985" s="375"/>
      <c r="H985" s="375"/>
      <c r="I985" s="375"/>
      <c r="J985" s="375"/>
      <c r="K985" s="375"/>
      <c r="L985" s="375"/>
      <c r="M985" s="375"/>
      <c r="N985" s="375"/>
      <c r="O985" s="375"/>
      <c r="P985" s="375"/>
      <c r="Q985" s="375"/>
      <c r="R985" s="375"/>
      <c r="S985" s="375"/>
      <c r="T985" s="375"/>
      <c r="U985" s="375"/>
      <c r="V985" s="375"/>
      <c r="W985" s="375"/>
      <c r="X985" s="375"/>
      <c r="Y985" s="375"/>
      <c r="Z985" s="375"/>
      <c r="AA985" s="375"/>
      <c r="AB985" s="370"/>
      <c r="AC985" s="370"/>
      <c r="AD985" s="370"/>
      <c r="AE985" s="370"/>
      <c r="AF985" s="370"/>
      <c r="AG985" s="370"/>
      <c r="AH985" s="370"/>
      <c r="AI985" s="370"/>
      <c r="AJ985" s="370"/>
      <c r="AK985" s="370"/>
      <c r="AL985" s="370"/>
      <c r="AM985" s="370"/>
      <c r="AN985" s="370"/>
      <c r="AO985" s="370"/>
      <c r="AP985" s="370"/>
      <c r="AQ985" s="370"/>
    </row>
    <row r="986">
      <c r="A986" s="370"/>
      <c r="B986" s="428"/>
      <c r="C986" s="428"/>
      <c r="D986" s="353"/>
      <c r="E986" s="353"/>
      <c r="F986" s="353"/>
      <c r="G986" s="375"/>
      <c r="H986" s="375"/>
      <c r="I986" s="375"/>
      <c r="J986" s="375"/>
      <c r="K986" s="375"/>
      <c r="L986" s="375"/>
      <c r="M986" s="375"/>
      <c r="N986" s="375"/>
      <c r="O986" s="375"/>
      <c r="P986" s="375"/>
      <c r="Q986" s="375"/>
      <c r="R986" s="375"/>
      <c r="S986" s="375"/>
      <c r="T986" s="375"/>
      <c r="U986" s="375"/>
      <c r="V986" s="375"/>
      <c r="W986" s="375"/>
      <c r="X986" s="375"/>
      <c r="Y986" s="375"/>
      <c r="Z986" s="375"/>
      <c r="AA986" s="375"/>
      <c r="AB986" s="370"/>
      <c r="AC986" s="370"/>
      <c r="AD986" s="370"/>
      <c r="AE986" s="370"/>
      <c r="AF986" s="370"/>
      <c r="AG986" s="370"/>
      <c r="AH986" s="370"/>
      <c r="AI986" s="370"/>
      <c r="AJ986" s="370"/>
      <c r="AK986" s="370"/>
      <c r="AL986" s="370"/>
      <c r="AM986" s="370"/>
      <c r="AN986" s="370"/>
      <c r="AO986" s="370"/>
      <c r="AP986" s="370"/>
      <c r="AQ986" s="370"/>
    </row>
    <row r="987">
      <c r="A987" s="370"/>
      <c r="B987" s="428"/>
      <c r="C987" s="428"/>
      <c r="D987" s="353"/>
      <c r="E987" s="353"/>
      <c r="F987" s="353"/>
      <c r="G987" s="375"/>
      <c r="H987" s="375"/>
      <c r="I987" s="375"/>
      <c r="J987" s="375"/>
      <c r="K987" s="375"/>
      <c r="L987" s="375"/>
      <c r="M987" s="375"/>
      <c r="N987" s="375"/>
      <c r="O987" s="375"/>
      <c r="P987" s="375"/>
      <c r="Q987" s="375"/>
      <c r="R987" s="375"/>
      <c r="S987" s="375"/>
      <c r="T987" s="375"/>
      <c r="U987" s="375"/>
      <c r="V987" s="375"/>
      <c r="W987" s="375"/>
      <c r="X987" s="375"/>
      <c r="Y987" s="375"/>
      <c r="Z987" s="375"/>
      <c r="AA987" s="375"/>
      <c r="AB987" s="370"/>
      <c r="AC987" s="370"/>
      <c r="AD987" s="370"/>
      <c r="AE987" s="370"/>
      <c r="AF987" s="370"/>
      <c r="AG987" s="370"/>
      <c r="AH987" s="370"/>
      <c r="AI987" s="370"/>
      <c r="AJ987" s="370"/>
      <c r="AK987" s="370"/>
      <c r="AL987" s="370"/>
      <c r="AM987" s="370"/>
      <c r="AN987" s="370"/>
      <c r="AO987" s="370"/>
      <c r="AP987" s="370"/>
      <c r="AQ987" s="370"/>
    </row>
    <row r="988">
      <c r="A988" s="370"/>
      <c r="B988" s="428"/>
      <c r="C988" s="428"/>
      <c r="D988" s="353"/>
      <c r="E988" s="353"/>
      <c r="F988" s="353"/>
      <c r="G988" s="375"/>
      <c r="H988" s="375"/>
      <c r="I988" s="375"/>
      <c r="J988" s="375"/>
      <c r="K988" s="375"/>
      <c r="L988" s="375"/>
      <c r="M988" s="375"/>
      <c r="N988" s="375"/>
      <c r="O988" s="375"/>
      <c r="P988" s="375"/>
      <c r="Q988" s="375"/>
      <c r="R988" s="375"/>
      <c r="S988" s="375"/>
      <c r="T988" s="375"/>
      <c r="U988" s="375"/>
      <c r="V988" s="375"/>
      <c r="W988" s="375"/>
      <c r="X988" s="375"/>
      <c r="Y988" s="375"/>
      <c r="Z988" s="375"/>
      <c r="AA988" s="375"/>
      <c r="AB988" s="370"/>
      <c r="AC988" s="370"/>
      <c r="AD988" s="370"/>
      <c r="AE988" s="370"/>
      <c r="AF988" s="370"/>
      <c r="AG988" s="370"/>
      <c r="AH988" s="370"/>
      <c r="AI988" s="370"/>
      <c r="AJ988" s="370"/>
      <c r="AK988" s="370"/>
      <c r="AL988" s="370"/>
      <c r="AM988" s="370"/>
      <c r="AN988" s="370"/>
      <c r="AO988" s="370"/>
      <c r="AP988" s="370"/>
      <c r="AQ988" s="370"/>
    </row>
    <row r="989">
      <c r="A989" s="370"/>
      <c r="B989" s="428"/>
      <c r="C989" s="428"/>
      <c r="D989" s="353"/>
      <c r="E989" s="353"/>
      <c r="F989" s="353"/>
      <c r="G989" s="375"/>
      <c r="H989" s="375"/>
      <c r="I989" s="375"/>
      <c r="J989" s="375"/>
      <c r="K989" s="375"/>
      <c r="L989" s="375"/>
      <c r="M989" s="375"/>
      <c r="N989" s="375"/>
      <c r="O989" s="375"/>
      <c r="P989" s="375"/>
      <c r="Q989" s="375"/>
      <c r="R989" s="375"/>
      <c r="S989" s="375"/>
      <c r="T989" s="375"/>
      <c r="U989" s="375"/>
      <c r="V989" s="375"/>
      <c r="W989" s="375"/>
      <c r="X989" s="375"/>
      <c r="Y989" s="375"/>
      <c r="Z989" s="375"/>
      <c r="AA989" s="375"/>
      <c r="AB989" s="370"/>
      <c r="AC989" s="370"/>
      <c r="AD989" s="370"/>
      <c r="AE989" s="370"/>
      <c r="AF989" s="370"/>
      <c r="AG989" s="370"/>
      <c r="AH989" s="370"/>
      <c r="AI989" s="370"/>
      <c r="AJ989" s="370"/>
      <c r="AK989" s="370"/>
      <c r="AL989" s="370"/>
      <c r="AM989" s="370"/>
      <c r="AN989" s="370"/>
      <c r="AO989" s="370"/>
      <c r="AP989" s="370"/>
      <c r="AQ989" s="370"/>
    </row>
    <row r="990">
      <c r="A990" s="370"/>
      <c r="B990" s="428"/>
      <c r="C990" s="428"/>
      <c r="D990" s="353"/>
      <c r="E990" s="353"/>
      <c r="F990" s="353"/>
      <c r="G990" s="375"/>
      <c r="H990" s="375"/>
      <c r="I990" s="375"/>
      <c r="J990" s="375"/>
      <c r="K990" s="375"/>
      <c r="L990" s="375"/>
      <c r="M990" s="375"/>
      <c r="N990" s="375"/>
      <c r="O990" s="375"/>
      <c r="P990" s="375"/>
      <c r="Q990" s="375"/>
      <c r="R990" s="375"/>
      <c r="S990" s="375"/>
      <c r="T990" s="375"/>
      <c r="U990" s="375"/>
      <c r="V990" s="375"/>
      <c r="W990" s="375"/>
      <c r="X990" s="375"/>
      <c r="Y990" s="375"/>
      <c r="Z990" s="375"/>
      <c r="AA990" s="375"/>
      <c r="AB990" s="370"/>
      <c r="AC990" s="370"/>
      <c r="AD990" s="370"/>
      <c r="AE990" s="370"/>
      <c r="AF990" s="370"/>
      <c r="AG990" s="370"/>
      <c r="AH990" s="370"/>
      <c r="AI990" s="370"/>
      <c r="AJ990" s="370"/>
      <c r="AK990" s="370"/>
      <c r="AL990" s="370"/>
      <c r="AM990" s="370"/>
      <c r="AN990" s="370"/>
      <c r="AO990" s="370"/>
      <c r="AP990" s="370"/>
      <c r="AQ990" s="370"/>
    </row>
    <row r="991">
      <c r="A991" s="370"/>
      <c r="B991" s="428"/>
      <c r="C991" s="428"/>
      <c r="D991" s="353"/>
      <c r="E991" s="353"/>
      <c r="F991" s="353"/>
      <c r="G991" s="375"/>
      <c r="H991" s="375"/>
      <c r="I991" s="375"/>
      <c r="J991" s="375"/>
      <c r="K991" s="375"/>
      <c r="L991" s="375"/>
      <c r="M991" s="375"/>
      <c r="N991" s="375"/>
      <c r="O991" s="375"/>
      <c r="P991" s="375"/>
      <c r="Q991" s="375"/>
      <c r="R991" s="375"/>
      <c r="S991" s="375"/>
      <c r="T991" s="375"/>
      <c r="U991" s="375"/>
      <c r="V991" s="375"/>
      <c r="W991" s="375"/>
      <c r="X991" s="375"/>
      <c r="Y991" s="375"/>
      <c r="Z991" s="375"/>
      <c r="AA991" s="375"/>
      <c r="AB991" s="370"/>
      <c r="AC991" s="370"/>
      <c r="AD991" s="370"/>
      <c r="AE991" s="370"/>
      <c r="AF991" s="370"/>
      <c r="AG991" s="370"/>
      <c r="AH991" s="370"/>
      <c r="AI991" s="370"/>
      <c r="AJ991" s="370"/>
      <c r="AK991" s="370"/>
      <c r="AL991" s="370"/>
      <c r="AM991" s="370"/>
      <c r="AN991" s="370"/>
      <c r="AO991" s="370"/>
      <c r="AP991" s="370"/>
      <c r="AQ991" s="370"/>
    </row>
    <row r="992">
      <c r="A992" s="370"/>
      <c r="B992" s="428"/>
      <c r="C992" s="428"/>
      <c r="D992" s="353"/>
      <c r="E992" s="353"/>
      <c r="F992" s="353"/>
      <c r="G992" s="375"/>
      <c r="H992" s="375"/>
      <c r="I992" s="375"/>
      <c r="J992" s="375"/>
      <c r="K992" s="375"/>
      <c r="L992" s="375"/>
      <c r="M992" s="375"/>
      <c r="N992" s="375"/>
      <c r="O992" s="375"/>
      <c r="P992" s="375"/>
      <c r="Q992" s="375"/>
      <c r="R992" s="375"/>
      <c r="S992" s="375"/>
      <c r="T992" s="375"/>
      <c r="U992" s="375"/>
      <c r="V992" s="375"/>
      <c r="W992" s="375"/>
      <c r="X992" s="375"/>
      <c r="Y992" s="375"/>
      <c r="Z992" s="375"/>
      <c r="AA992" s="375"/>
      <c r="AB992" s="370"/>
      <c r="AC992" s="370"/>
      <c r="AD992" s="370"/>
      <c r="AE992" s="370"/>
      <c r="AF992" s="370"/>
      <c r="AG992" s="370"/>
      <c r="AH992" s="370"/>
      <c r="AI992" s="370"/>
      <c r="AJ992" s="370"/>
      <c r="AK992" s="370"/>
      <c r="AL992" s="370"/>
      <c r="AM992" s="370"/>
      <c r="AN992" s="370"/>
      <c r="AO992" s="370"/>
      <c r="AP992" s="370"/>
      <c r="AQ992" s="370"/>
    </row>
    <row r="993">
      <c r="A993" s="370"/>
      <c r="B993" s="428"/>
      <c r="C993" s="428"/>
      <c r="D993" s="353"/>
      <c r="E993" s="353"/>
      <c r="F993" s="353"/>
      <c r="G993" s="375"/>
      <c r="H993" s="375"/>
      <c r="I993" s="375"/>
      <c r="J993" s="375"/>
      <c r="K993" s="375"/>
      <c r="L993" s="375"/>
      <c r="M993" s="375"/>
      <c r="N993" s="375"/>
      <c r="O993" s="375"/>
      <c r="P993" s="375"/>
      <c r="Q993" s="375"/>
      <c r="R993" s="375"/>
      <c r="S993" s="375"/>
      <c r="T993" s="375"/>
      <c r="U993" s="375"/>
      <c r="V993" s="375"/>
      <c r="W993" s="375"/>
      <c r="X993" s="375"/>
      <c r="Y993" s="375"/>
      <c r="Z993" s="375"/>
      <c r="AA993" s="375"/>
      <c r="AB993" s="370"/>
      <c r="AC993" s="370"/>
      <c r="AD993" s="370"/>
      <c r="AE993" s="370"/>
      <c r="AF993" s="370"/>
      <c r="AG993" s="370"/>
      <c r="AH993" s="370"/>
      <c r="AI993" s="370"/>
      <c r="AJ993" s="370"/>
      <c r="AK993" s="370"/>
      <c r="AL993" s="370"/>
      <c r="AM993" s="370"/>
      <c r="AN993" s="370"/>
      <c r="AO993" s="370"/>
      <c r="AP993" s="370"/>
      <c r="AQ993" s="370"/>
    </row>
    <row r="994">
      <c r="A994" s="370"/>
      <c r="B994" s="428"/>
      <c r="C994" s="428"/>
      <c r="D994" s="353"/>
      <c r="E994" s="353"/>
      <c r="F994" s="353"/>
      <c r="G994" s="375"/>
      <c r="H994" s="375"/>
      <c r="I994" s="375"/>
      <c r="J994" s="375"/>
      <c r="K994" s="375"/>
      <c r="L994" s="375"/>
      <c r="M994" s="375"/>
      <c r="N994" s="375"/>
      <c r="O994" s="375"/>
      <c r="P994" s="375"/>
      <c r="Q994" s="375"/>
      <c r="R994" s="375"/>
      <c r="S994" s="375"/>
      <c r="T994" s="375"/>
      <c r="U994" s="375"/>
      <c r="V994" s="375"/>
      <c r="W994" s="375"/>
      <c r="X994" s="375"/>
      <c r="Y994" s="375"/>
      <c r="Z994" s="375"/>
      <c r="AA994" s="375"/>
      <c r="AB994" s="370"/>
      <c r="AC994" s="370"/>
      <c r="AD994" s="370"/>
      <c r="AE994" s="370"/>
      <c r="AF994" s="370"/>
      <c r="AG994" s="370"/>
      <c r="AH994" s="370"/>
      <c r="AI994" s="370"/>
      <c r="AJ994" s="370"/>
      <c r="AK994" s="370"/>
      <c r="AL994" s="370"/>
      <c r="AM994" s="370"/>
      <c r="AN994" s="370"/>
      <c r="AO994" s="370"/>
      <c r="AP994" s="370"/>
      <c r="AQ994" s="370"/>
    </row>
    <row r="995">
      <c r="A995" s="370"/>
      <c r="B995" s="428"/>
      <c r="C995" s="428"/>
      <c r="D995" s="353"/>
      <c r="E995" s="353"/>
      <c r="F995" s="353"/>
      <c r="G995" s="375"/>
      <c r="H995" s="375"/>
      <c r="I995" s="375"/>
      <c r="J995" s="375"/>
      <c r="K995" s="375"/>
      <c r="L995" s="375"/>
      <c r="M995" s="375"/>
      <c r="N995" s="375"/>
      <c r="O995" s="375"/>
      <c r="P995" s="375"/>
      <c r="Q995" s="375"/>
      <c r="R995" s="375"/>
      <c r="S995" s="375"/>
      <c r="T995" s="375"/>
      <c r="U995" s="375"/>
      <c r="V995" s="375"/>
      <c r="W995" s="375"/>
      <c r="X995" s="375"/>
      <c r="Y995" s="375"/>
      <c r="Z995" s="375"/>
      <c r="AA995" s="375"/>
      <c r="AB995" s="370"/>
      <c r="AC995" s="370"/>
      <c r="AD995" s="370"/>
      <c r="AE995" s="370"/>
      <c r="AF995" s="370"/>
      <c r="AG995" s="370"/>
      <c r="AH995" s="370"/>
      <c r="AI995" s="370"/>
      <c r="AJ995" s="370"/>
      <c r="AK995" s="370"/>
      <c r="AL995" s="370"/>
      <c r="AM995" s="370"/>
      <c r="AN995" s="370"/>
      <c r="AO995" s="370"/>
      <c r="AP995" s="370"/>
      <c r="AQ995" s="370"/>
    </row>
    <row r="996">
      <c r="A996" s="370"/>
      <c r="B996" s="428"/>
      <c r="C996" s="428"/>
      <c r="D996" s="353"/>
      <c r="E996" s="353"/>
      <c r="F996" s="353"/>
      <c r="G996" s="375"/>
      <c r="H996" s="375"/>
      <c r="I996" s="375"/>
      <c r="J996" s="375"/>
      <c r="K996" s="375"/>
      <c r="L996" s="375"/>
      <c r="M996" s="375"/>
      <c r="N996" s="375"/>
      <c r="O996" s="375"/>
      <c r="P996" s="375"/>
      <c r="Q996" s="375"/>
      <c r="R996" s="375"/>
      <c r="S996" s="375"/>
      <c r="T996" s="375"/>
      <c r="U996" s="375"/>
      <c r="V996" s="375"/>
      <c r="W996" s="375"/>
      <c r="X996" s="375"/>
      <c r="Y996" s="375"/>
      <c r="Z996" s="375"/>
      <c r="AA996" s="375"/>
      <c r="AB996" s="370"/>
      <c r="AC996" s="370"/>
      <c r="AD996" s="370"/>
      <c r="AE996" s="370"/>
      <c r="AF996" s="370"/>
      <c r="AG996" s="370"/>
      <c r="AH996" s="370"/>
      <c r="AI996" s="370"/>
      <c r="AJ996" s="370"/>
      <c r="AK996" s="370"/>
      <c r="AL996" s="370"/>
      <c r="AM996" s="370"/>
      <c r="AN996" s="370"/>
      <c r="AO996" s="370"/>
      <c r="AP996" s="370"/>
      <c r="AQ996" s="370"/>
    </row>
    <row r="997">
      <c r="A997" s="370"/>
      <c r="B997" s="428"/>
      <c r="C997" s="428"/>
      <c r="D997" s="353"/>
      <c r="E997" s="353"/>
      <c r="F997" s="353"/>
      <c r="G997" s="375"/>
      <c r="H997" s="375"/>
      <c r="I997" s="375"/>
      <c r="J997" s="375"/>
      <c r="K997" s="375"/>
      <c r="L997" s="375"/>
      <c r="M997" s="375"/>
      <c r="N997" s="375"/>
      <c r="O997" s="375"/>
      <c r="P997" s="375"/>
      <c r="Q997" s="375"/>
      <c r="R997" s="375"/>
      <c r="S997" s="375"/>
      <c r="T997" s="375"/>
      <c r="U997" s="375"/>
      <c r="V997" s="375"/>
      <c r="W997" s="375"/>
      <c r="X997" s="375"/>
      <c r="Y997" s="375"/>
      <c r="Z997" s="375"/>
      <c r="AA997" s="375"/>
      <c r="AB997" s="370"/>
      <c r="AC997" s="370"/>
      <c r="AD997" s="370"/>
      <c r="AE997" s="370"/>
      <c r="AF997" s="370"/>
      <c r="AG997" s="370"/>
      <c r="AH997" s="370"/>
      <c r="AI997" s="370"/>
      <c r="AJ997" s="370"/>
      <c r="AK997" s="370"/>
      <c r="AL997" s="370"/>
      <c r="AM997" s="370"/>
      <c r="AN997" s="370"/>
      <c r="AO997" s="370"/>
      <c r="AP997" s="370"/>
      <c r="AQ997" s="370"/>
    </row>
    <row r="998">
      <c r="A998" s="370"/>
      <c r="B998" s="428"/>
      <c r="C998" s="428"/>
      <c r="D998" s="353"/>
      <c r="E998" s="353"/>
      <c r="F998" s="353"/>
      <c r="G998" s="375"/>
      <c r="H998" s="375"/>
      <c r="I998" s="375"/>
      <c r="J998" s="375"/>
      <c r="K998" s="375"/>
      <c r="L998" s="375"/>
      <c r="M998" s="375"/>
      <c r="N998" s="375"/>
      <c r="O998" s="375"/>
      <c r="P998" s="375"/>
      <c r="Q998" s="375"/>
      <c r="R998" s="375"/>
      <c r="S998" s="375"/>
      <c r="T998" s="375"/>
      <c r="U998" s="375"/>
      <c r="V998" s="375"/>
      <c r="W998" s="375"/>
      <c r="X998" s="375"/>
      <c r="Y998" s="375"/>
      <c r="Z998" s="375"/>
      <c r="AA998" s="375"/>
      <c r="AB998" s="370"/>
      <c r="AC998" s="370"/>
      <c r="AD998" s="370"/>
      <c r="AE998" s="370"/>
      <c r="AF998" s="370"/>
      <c r="AG998" s="370"/>
      <c r="AH998" s="370"/>
      <c r="AI998" s="370"/>
      <c r="AJ998" s="370"/>
      <c r="AK998" s="370"/>
      <c r="AL998" s="370"/>
      <c r="AM998" s="370"/>
      <c r="AN998" s="370"/>
      <c r="AO998" s="370"/>
      <c r="AP998" s="370"/>
      <c r="AQ998" s="370"/>
    </row>
    <row r="999">
      <c r="A999" s="370"/>
      <c r="B999" s="428"/>
      <c r="C999" s="428"/>
      <c r="D999" s="353"/>
      <c r="E999" s="353"/>
      <c r="F999" s="353"/>
      <c r="G999" s="375"/>
      <c r="H999" s="375"/>
      <c r="I999" s="375"/>
      <c r="J999" s="375"/>
      <c r="K999" s="375"/>
      <c r="L999" s="375"/>
      <c r="M999" s="375"/>
      <c r="N999" s="375"/>
      <c r="O999" s="375"/>
      <c r="P999" s="375"/>
      <c r="Q999" s="375"/>
      <c r="R999" s="375"/>
      <c r="S999" s="375"/>
      <c r="T999" s="375"/>
      <c r="U999" s="375"/>
      <c r="V999" s="375"/>
      <c r="W999" s="375"/>
      <c r="X999" s="375"/>
      <c r="Y999" s="375"/>
      <c r="Z999" s="375"/>
      <c r="AA999" s="375"/>
      <c r="AB999" s="370"/>
      <c r="AC999" s="370"/>
      <c r="AD999" s="370"/>
      <c r="AE999" s="370"/>
      <c r="AF999" s="370"/>
      <c r="AG999" s="370"/>
      <c r="AH999" s="370"/>
      <c r="AI999" s="370"/>
      <c r="AJ999" s="370"/>
      <c r="AK999" s="370"/>
      <c r="AL999" s="370"/>
      <c r="AM999" s="370"/>
      <c r="AN999" s="370"/>
      <c r="AO999" s="370"/>
      <c r="AP999" s="370"/>
      <c r="AQ999" s="370"/>
    </row>
    <row r="1000">
      <c r="A1000" s="370"/>
      <c r="B1000" s="428"/>
      <c r="C1000" s="428"/>
      <c r="D1000" s="353"/>
      <c r="E1000" s="353"/>
      <c r="F1000" s="353"/>
      <c r="G1000" s="375"/>
      <c r="H1000" s="375"/>
      <c r="I1000" s="375"/>
      <c r="J1000" s="375"/>
      <c r="K1000" s="375"/>
      <c r="L1000" s="375"/>
      <c r="M1000" s="375"/>
      <c r="N1000" s="375"/>
      <c r="O1000" s="375"/>
      <c r="P1000" s="375"/>
      <c r="Q1000" s="375"/>
      <c r="R1000" s="375"/>
      <c r="S1000" s="375"/>
      <c r="T1000" s="375"/>
      <c r="U1000" s="375"/>
      <c r="V1000" s="375"/>
      <c r="W1000" s="375"/>
      <c r="X1000" s="375"/>
      <c r="Y1000" s="375"/>
      <c r="Z1000" s="375"/>
      <c r="AA1000" s="375"/>
      <c r="AB1000" s="370"/>
      <c r="AC1000" s="370"/>
      <c r="AD1000" s="370"/>
      <c r="AE1000" s="370"/>
      <c r="AF1000" s="370"/>
      <c r="AG1000" s="370"/>
      <c r="AH1000" s="370"/>
      <c r="AI1000" s="370"/>
      <c r="AJ1000" s="370"/>
      <c r="AK1000" s="370"/>
      <c r="AL1000" s="370"/>
      <c r="AM1000" s="370"/>
      <c r="AN1000" s="370"/>
      <c r="AO1000" s="370"/>
      <c r="AP1000" s="370"/>
      <c r="AQ1000" s="370"/>
    </row>
    <row r="1001">
      <c r="A1001" s="370"/>
      <c r="B1001" s="428"/>
      <c r="C1001" s="428"/>
      <c r="D1001" s="353"/>
      <c r="E1001" s="353"/>
      <c r="F1001" s="353"/>
      <c r="G1001" s="375"/>
      <c r="H1001" s="375"/>
      <c r="I1001" s="375"/>
      <c r="J1001" s="375"/>
      <c r="K1001" s="375"/>
      <c r="L1001" s="375"/>
      <c r="M1001" s="375"/>
      <c r="N1001" s="375"/>
      <c r="O1001" s="375"/>
      <c r="P1001" s="375"/>
      <c r="Q1001" s="375"/>
      <c r="R1001" s="375"/>
      <c r="S1001" s="375"/>
      <c r="T1001" s="375"/>
      <c r="U1001" s="375"/>
      <c r="V1001" s="375"/>
      <c r="W1001" s="375"/>
      <c r="X1001" s="375"/>
      <c r="Y1001" s="375"/>
      <c r="Z1001" s="375"/>
      <c r="AA1001" s="375"/>
      <c r="AB1001" s="370"/>
      <c r="AC1001" s="370"/>
      <c r="AD1001" s="370"/>
      <c r="AE1001" s="370"/>
      <c r="AF1001" s="370"/>
      <c r="AG1001" s="370"/>
      <c r="AH1001" s="370"/>
      <c r="AI1001" s="370"/>
      <c r="AJ1001" s="370"/>
      <c r="AK1001" s="370"/>
      <c r="AL1001" s="370"/>
      <c r="AM1001" s="370"/>
      <c r="AN1001" s="370"/>
      <c r="AO1001" s="370"/>
      <c r="AP1001" s="370"/>
      <c r="AQ1001" s="370"/>
    </row>
    <row r="1002">
      <c r="A1002" s="370"/>
      <c r="B1002" s="428"/>
      <c r="C1002" s="428"/>
      <c r="D1002" s="353"/>
      <c r="E1002" s="353"/>
      <c r="F1002" s="353"/>
      <c r="G1002" s="375"/>
      <c r="H1002" s="375"/>
      <c r="I1002" s="375"/>
      <c r="J1002" s="375"/>
      <c r="K1002" s="375"/>
      <c r="L1002" s="375"/>
      <c r="M1002" s="375"/>
      <c r="N1002" s="375"/>
      <c r="O1002" s="375"/>
      <c r="P1002" s="375"/>
      <c r="Q1002" s="375"/>
      <c r="R1002" s="375"/>
      <c r="S1002" s="375"/>
      <c r="T1002" s="375"/>
      <c r="U1002" s="375"/>
      <c r="V1002" s="375"/>
      <c r="W1002" s="375"/>
      <c r="X1002" s="375"/>
      <c r="Y1002" s="375"/>
      <c r="Z1002" s="375"/>
      <c r="AA1002" s="375"/>
      <c r="AB1002" s="370"/>
      <c r="AC1002" s="370"/>
      <c r="AD1002" s="370"/>
      <c r="AE1002" s="370"/>
      <c r="AF1002" s="370"/>
      <c r="AG1002" s="370"/>
      <c r="AH1002" s="370"/>
      <c r="AI1002" s="370"/>
      <c r="AJ1002" s="370"/>
      <c r="AK1002" s="370"/>
      <c r="AL1002" s="370"/>
      <c r="AM1002" s="370"/>
      <c r="AN1002" s="370"/>
      <c r="AO1002" s="370"/>
      <c r="AP1002" s="370"/>
      <c r="AQ1002" s="370"/>
    </row>
    <row r="1003">
      <c r="A1003" s="370"/>
      <c r="B1003" s="428"/>
      <c r="C1003" s="428"/>
      <c r="D1003" s="353"/>
      <c r="E1003" s="353"/>
      <c r="F1003" s="353"/>
      <c r="G1003" s="375"/>
      <c r="H1003" s="375"/>
      <c r="I1003" s="375"/>
      <c r="J1003" s="375"/>
      <c r="K1003" s="375"/>
      <c r="L1003" s="375"/>
      <c r="M1003" s="375"/>
      <c r="N1003" s="375"/>
      <c r="O1003" s="375"/>
      <c r="P1003" s="375"/>
      <c r="Q1003" s="375"/>
      <c r="R1003" s="375"/>
      <c r="S1003" s="375"/>
      <c r="T1003" s="375"/>
      <c r="U1003" s="375"/>
      <c r="V1003" s="375"/>
      <c r="W1003" s="375"/>
      <c r="X1003" s="375"/>
      <c r="Y1003" s="375"/>
      <c r="Z1003" s="375"/>
      <c r="AA1003" s="375"/>
      <c r="AB1003" s="370"/>
      <c r="AC1003" s="370"/>
      <c r="AD1003" s="370"/>
      <c r="AE1003" s="370"/>
      <c r="AF1003" s="370"/>
      <c r="AG1003" s="370"/>
      <c r="AH1003" s="370"/>
      <c r="AI1003" s="370"/>
      <c r="AJ1003" s="370"/>
      <c r="AK1003" s="370"/>
      <c r="AL1003" s="370"/>
      <c r="AM1003" s="370"/>
      <c r="AN1003" s="370"/>
      <c r="AO1003" s="370"/>
      <c r="AP1003" s="370"/>
      <c r="AQ1003" s="370"/>
    </row>
    <row r="1004">
      <c r="A1004" s="370"/>
      <c r="B1004" s="428"/>
      <c r="C1004" s="428"/>
      <c r="D1004" s="353"/>
      <c r="E1004" s="353"/>
      <c r="F1004" s="353"/>
      <c r="G1004" s="375"/>
      <c r="H1004" s="375"/>
      <c r="I1004" s="375"/>
      <c r="J1004" s="375"/>
      <c r="K1004" s="375"/>
      <c r="L1004" s="375"/>
      <c r="M1004" s="375"/>
      <c r="N1004" s="375"/>
      <c r="O1004" s="375"/>
      <c r="P1004" s="375"/>
      <c r="Q1004" s="375"/>
      <c r="R1004" s="375"/>
      <c r="S1004" s="375"/>
      <c r="T1004" s="375"/>
      <c r="U1004" s="375"/>
      <c r="V1004" s="375"/>
      <c r="W1004" s="375"/>
      <c r="X1004" s="375"/>
      <c r="Y1004" s="375"/>
      <c r="Z1004" s="375"/>
      <c r="AA1004" s="375"/>
      <c r="AB1004" s="370"/>
      <c r="AC1004" s="370"/>
      <c r="AD1004" s="370"/>
      <c r="AE1004" s="370"/>
      <c r="AF1004" s="370"/>
      <c r="AG1004" s="370"/>
      <c r="AH1004" s="370"/>
      <c r="AI1004" s="370"/>
      <c r="AJ1004" s="370"/>
      <c r="AK1004" s="370"/>
      <c r="AL1004" s="370"/>
      <c r="AM1004" s="370"/>
      <c r="AN1004" s="370"/>
      <c r="AO1004" s="370"/>
      <c r="AP1004" s="370"/>
      <c r="AQ1004" s="370"/>
    </row>
    <row r="1005">
      <c r="A1005" s="370"/>
      <c r="B1005" s="428"/>
      <c r="C1005" s="428"/>
      <c r="D1005" s="353"/>
      <c r="E1005" s="353"/>
      <c r="F1005" s="353"/>
      <c r="G1005" s="375"/>
      <c r="H1005" s="375"/>
      <c r="I1005" s="375"/>
      <c r="J1005" s="375"/>
      <c r="K1005" s="375"/>
      <c r="L1005" s="375"/>
      <c r="M1005" s="375"/>
      <c r="N1005" s="375"/>
      <c r="O1005" s="375"/>
      <c r="P1005" s="375"/>
      <c r="Q1005" s="375"/>
      <c r="R1005" s="375"/>
      <c r="S1005" s="375"/>
      <c r="T1005" s="375"/>
      <c r="U1005" s="375"/>
      <c r="V1005" s="375"/>
      <c r="W1005" s="375"/>
      <c r="X1005" s="375"/>
      <c r="Y1005" s="375"/>
      <c r="Z1005" s="375"/>
      <c r="AA1005" s="375"/>
      <c r="AB1005" s="370"/>
      <c r="AC1005" s="370"/>
      <c r="AD1005" s="370"/>
      <c r="AE1005" s="370"/>
      <c r="AF1005" s="370"/>
      <c r="AG1005" s="370"/>
      <c r="AH1005" s="370"/>
      <c r="AI1005" s="370"/>
      <c r="AJ1005" s="370"/>
      <c r="AK1005" s="370"/>
      <c r="AL1005" s="370"/>
      <c r="AM1005" s="370"/>
      <c r="AN1005" s="370"/>
      <c r="AO1005" s="370"/>
      <c r="AP1005" s="370"/>
      <c r="AQ1005" s="370"/>
    </row>
    <row r="1006">
      <c r="A1006" s="370"/>
      <c r="B1006" s="428"/>
      <c r="C1006" s="428"/>
      <c r="D1006" s="353"/>
      <c r="E1006" s="353"/>
      <c r="F1006" s="353"/>
      <c r="G1006" s="375"/>
      <c r="H1006" s="375"/>
      <c r="I1006" s="375"/>
      <c r="J1006" s="375"/>
      <c r="K1006" s="375"/>
      <c r="L1006" s="375"/>
      <c r="M1006" s="375"/>
      <c r="N1006" s="375"/>
      <c r="O1006" s="375"/>
      <c r="P1006" s="375"/>
      <c r="Q1006" s="375"/>
      <c r="R1006" s="375"/>
      <c r="S1006" s="375"/>
      <c r="T1006" s="375"/>
      <c r="U1006" s="375"/>
      <c r="V1006" s="375"/>
      <c r="W1006" s="375"/>
      <c r="X1006" s="375"/>
      <c r="Y1006" s="375"/>
      <c r="Z1006" s="375"/>
      <c r="AA1006" s="375"/>
      <c r="AB1006" s="370"/>
      <c r="AC1006" s="370"/>
      <c r="AD1006" s="370"/>
      <c r="AE1006" s="370"/>
      <c r="AF1006" s="370"/>
      <c r="AG1006" s="370"/>
      <c r="AH1006" s="370"/>
      <c r="AI1006" s="370"/>
      <c r="AJ1006" s="370"/>
      <c r="AK1006" s="370"/>
      <c r="AL1006" s="370"/>
      <c r="AM1006" s="370"/>
      <c r="AN1006" s="370"/>
      <c r="AO1006" s="370"/>
      <c r="AP1006" s="370"/>
      <c r="AQ1006" s="370"/>
    </row>
    <row r="1007">
      <c r="A1007" s="370"/>
      <c r="B1007" s="428"/>
      <c r="C1007" s="428"/>
      <c r="D1007" s="353"/>
      <c r="E1007" s="353"/>
      <c r="F1007" s="353"/>
      <c r="G1007" s="375"/>
      <c r="H1007" s="375"/>
      <c r="I1007" s="375"/>
      <c r="J1007" s="375"/>
      <c r="K1007" s="375"/>
      <c r="L1007" s="375"/>
      <c r="M1007" s="375"/>
      <c r="N1007" s="375"/>
      <c r="O1007" s="375"/>
      <c r="P1007" s="375"/>
      <c r="Q1007" s="375"/>
      <c r="R1007" s="375"/>
      <c r="S1007" s="375"/>
      <c r="T1007" s="375"/>
      <c r="U1007" s="375"/>
      <c r="V1007" s="375"/>
      <c r="W1007" s="375"/>
      <c r="X1007" s="375"/>
      <c r="Y1007" s="375"/>
      <c r="Z1007" s="375"/>
      <c r="AA1007" s="375"/>
      <c r="AB1007" s="370"/>
      <c r="AC1007" s="370"/>
      <c r="AD1007" s="370"/>
      <c r="AE1007" s="370"/>
      <c r="AF1007" s="370"/>
      <c r="AG1007" s="370"/>
      <c r="AH1007" s="370"/>
      <c r="AI1007" s="370"/>
      <c r="AJ1007" s="370"/>
      <c r="AK1007" s="370"/>
      <c r="AL1007" s="370"/>
      <c r="AM1007" s="370"/>
      <c r="AN1007" s="370"/>
      <c r="AO1007" s="370"/>
      <c r="AP1007" s="370"/>
      <c r="AQ1007" s="370"/>
    </row>
    <row r="1008">
      <c r="A1008" s="370"/>
      <c r="B1008" s="428"/>
      <c r="C1008" s="428"/>
      <c r="D1008" s="353"/>
      <c r="E1008" s="353"/>
      <c r="F1008" s="353"/>
      <c r="G1008" s="375"/>
      <c r="H1008" s="375"/>
      <c r="I1008" s="375"/>
      <c r="J1008" s="375"/>
      <c r="K1008" s="375"/>
      <c r="L1008" s="375"/>
      <c r="M1008" s="375"/>
      <c r="N1008" s="375"/>
      <c r="O1008" s="375"/>
      <c r="P1008" s="375"/>
      <c r="Q1008" s="375"/>
      <c r="R1008" s="375"/>
      <c r="S1008" s="375"/>
      <c r="T1008" s="375"/>
      <c r="U1008" s="375"/>
      <c r="V1008" s="375"/>
      <c r="W1008" s="375"/>
      <c r="X1008" s="375"/>
      <c r="Y1008" s="375"/>
      <c r="Z1008" s="375"/>
      <c r="AA1008" s="375"/>
      <c r="AB1008" s="370"/>
      <c r="AC1008" s="370"/>
      <c r="AD1008" s="370"/>
      <c r="AE1008" s="370"/>
      <c r="AF1008" s="370"/>
      <c r="AG1008" s="370"/>
      <c r="AH1008" s="370"/>
      <c r="AI1008" s="370"/>
      <c r="AJ1008" s="370"/>
      <c r="AK1008" s="370"/>
      <c r="AL1008" s="370"/>
      <c r="AM1008" s="370"/>
      <c r="AN1008" s="370"/>
      <c r="AO1008" s="370"/>
      <c r="AP1008" s="370"/>
      <c r="AQ1008" s="370"/>
    </row>
    <row r="1009">
      <c r="A1009" s="370"/>
      <c r="B1009" s="428"/>
      <c r="C1009" s="428"/>
      <c r="D1009" s="353"/>
      <c r="E1009" s="353"/>
      <c r="F1009" s="353"/>
      <c r="G1009" s="375"/>
      <c r="H1009" s="375"/>
      <c r="I1009" s="375"/>
      <c r="J1009" s="375"/>
      <c r="K1009" s="375"/>
      <c r="L1009" s="375"/>
      <c r="M1009" s="375"/>
      <c r="N1009" s="375"/>
      <c r="O1009" s="375"/>
      <c r="P1009" s="375"/>
      <c r="Q1009" s="375"/>
      <c r="R1009" s="375"/>
      <c r="S1009" s="375"/>
      <c r="T1009" s="375"/>
      <c r="U1009" s="375"/>
      <c r="V1009" s="375"/>
      <c r="W1009" s="375"/>
      <c r="X1009" s="375"/>
      <c r="Y1009" s="375"/>
      <c r="Z1009" s="375"/>
      <c r="AA1009" s="375"/>
      <c r="AB1009" s="370"/>
      <c r="AC1009" s="370"/>
      <c r="AD1009" s="370"/>
      <c r="AE1009" s="370"/>
      <c r="AF1009" s="370"/>
      <c r="AG1009" s="370"/>
      <c r="AH1009" s="370"/>
      <c r="AI1009" s="370"/>
      <c r="AJ1009" s="370"/>
      <c r="AK1009" s="370"/>
      <c r="AL1009" s="370"/>
      <c r="AM1009" s="370"/>
      <c r="AN1009" s="370"/>
      <c r="AO1009" s="370"/>
      <c r="AP1009" s="370"/>
      <c r="AQ1009" s="370"/>
    </row>
    <row r="1010">
      <c r="A1010" s="370"/>
      <c r="B1010" s="428"/>
      <c r="C1010" s="428"/>
      <c r="D1010" s="353"/>
      <c r="E1010" s="353"/>
      <c r="F1010" s="353"/>
      <c r="G1010" s="375"/>
      <c r="H1010" s="375"/>
      <c r="I1010" s="375"/>
      <c r="J1010" s="375"/>
      <c r="K1010" s="375"/>
      <c r="L1010" s="375"/>
      <c r="M1010" s="375"/>
      <c r="N1010" s="375"/>
      <c r="O1010" s="375"/>
      <c r="P1010" s="375"/>
      <c r="Q1010" s="375"/>
      <c r="R1010" s="375"/>
      <c r="S1010" s="375"/>
      <c r="T1010" s="375"/>
      <c r="U1010" s="375"/>
      <c r="V1010" s="375"/>
      <c r="W1010" s="375"/>
      <c r="X1010" s="375"/>
      <c r="Y1010" s="375"/>
      <c r="Z1010" s="375"/>
      <c r="AA1010" s="375"/>
      <c r="AB1010" s="370"/>
      <c r="AC1010" s="370"/>
      <c r="AD1010" s="370"/>
      <c r="AE1010" s="370"/>
      <c r="AF1010" s="370"/>
      <c r="AG1010" s="370"/>
      <c r="AH1010" s="370"/>
      <c r="AI1010" s="370"/>
      <c r="AJ1010" s="370"/>
      <c r="AK1010" s="370"/>
      <c r="AL1010" s="370"/>
      <c r="AM1010" s="370"/>
      <c r="AN1010" s="370"/>
      <c r="AO1010" s="370"/>
      <c r="AP1010" s="370"/>
      <c r="AQ1010" s="370"/>
    </row>
    <row r="1011">
      <c r="A1011" s="370"/>
      <c r="B1011" s="428"/>
      <c r="C1011" s="428"/>
      <c r="D1011" s="353"/>
      <c r="E1011" s="353"/>
      <c r="F1011" s="353"/>
      <c r="G1011" s="375"/>
      <c r="H1011" s="375"/>
      <c r="I1011" s="375"/>
      <c r="J1011" s="375"/>
      <c r="K1011" s="375"/>
      <c r="L1011" s="375"/>
      <c r="M1011" s="375"/>
      <c r="N1011" s="375"/>
      <c r="O1011" s="375"/>
      <c r="P1011" s="375"/>
      <c r="Q1011" s="375"/>
      <c r="R1011" s="375"/>
      <c r="S1011" s="375"/>
      <c r="T1011" s="375"/>
      <c r="U1011" s="375"/>
      <c r="V1011" s="375"/>
      <c r="W1011" s="375"/>
      <c r="X1011" s="375"/>
      <c r="Y1011" s="375"/>
      <c r="Z1011" s="375"/>
      <c r="AA1011" s="375"/>
      <c r="AB1011" s="370"/>
      <c r="AC1011" s="370"/>
      <c r="AD1011" s="370"/>
      <c r="AE1011" s="370"/>
      <c r="AF1011" s="370"/>
      <c r="AG1011" s="370"/>
      <c r="AH1011" s="370"/>
      <c r="AI1011" s="370"/>
      <c r="AJ1011" s="370"/>
      <c r="AK1011" s="370"/>
      <c r="AL1011" s="370"/>
      <c r="AM1011" s="370"/>
      <c r="AN1011" s="370"/>
      <c r="AO1011" s="370"/>
      <c r="AP1011" s="370"/>
      <c r="AQ1011" s="370"/>
    </row>
    <row r="1012">
      <c r="A1012" s="370"/>
      <c r="B1012" s="428"/>
      <c r="C1012" s="428"/>
      <c r="D1012" s="353"/>
      <c r="E1012" s="353"/>
      <c r="F1012" s="353"/>
      <c r="G1012" s="375"/>
      <c r="H1012" s="375"/>
      <c r="I1012" s="375"/>
      <c r="J1012" s="375"/>
      <c r="K1012" s="375"/>
      <c r="L1012" s="375"/>
      <c r="M1012" s="375"/>
      <c r="N1012" s="375"/>
      <c r="O1012" s="375"/>
      <c r="P1012" s="375"/>
      <c r="Q1012" s="375"/>
      <c r="R1012" s="375"/>
      <c r="S1012" s="375"/>
      <c r="T1012" s="375"/>
      <c r="U1012" s="375"/>
      <c r="V1012" s="375"/>
      <c r="W1012" s="375"/>
      <c r="X1012" s="375"/>
      <c r="Y1012" s="375"/>
      <c r="Z1012" s="375"/>
      <c r="AA1012" s="375"/>
      <c r="AB1012" s="370"/>
      <c r="AC1012" s="370"/>
      <c r="AD1012" s="370"/>
      <c r="AE1012" s="370"/>
      <c r="AF1012" s="370"/>
      <c r="AG1012" s="370"/>
      <c r="AH1012" s="370"/>
      <c r="AI1012" s="370"/>
      <c r="AJ1012" s="370"/>
      <c r="AK1012" s="370"/>
      <c r="AL1012" s="370"/>
      <c r="AM1012" s="370"/>
      <c r="AN1012" s="370"/>
      <c r="AO1012" s="370"/>
      <c r="AP1012" s="370"/>
      <c r="AQ1012" s="370"/>
    </row>
    <row r="1013">
      <c r="A1013" s="370"/>
      <c r="B1013" s="428"/>
      <c r="C1013" s="428"/>
      <c r="D1013" s="353"/>
      <c r="E1013" s="353"/>
      <c r="F1013" s="353"/>
      <c r="G1013" s="375"/>
      <c r="H1013" s="375"/>
      <c r="I1013" s="375"/>
      <c r="J1013" s="375"/>
      <c r="K1013" s="375"/>
      <c r="L1013" s="375"/>
      <c r="M1013" s="375"/>
      <c r="N1013" s="375"/>
      <c r="O1013" s="375"/>
      <c r="P1013" s="375"/>
      <c r="Q1013" s="375"/>
      <c r="R1013" s="375"/>
      <c r="S1013" s="375"/>
      <c r="T1013" s="375"/>
      <c r="U1013" s="375"/>
      <c r="V1013" s="375"/>
      <c r="W1013" s="375"/>
      <c r="X1013" s="375"/>
      <c r="Y1013" s="375"/>
      <c r="Z1013" s="375"/>
      <c r="AA1013" s="375"/>
      <c r="AB1013" s="370"/>
      <c r="AC1013" s="370"/>
      <c r="AD1013" s="370"/>
      <c r="AE1013" s="370"/>
      <c r="AF1013" s="370"/>
      <c r="AG1013" s="370"/>
      <c r="AH1013" s="370"/>
      <c r="AI1013" s="370"/>
      <c r="AJ1013" s="370"/>
      <c r="AK1013" s="370"/>
      <c r="AL1013" s="370"/>
      <c r="AM1013" s="370"/>
      <c r="AN1013" s="370"/>
      <c r="AO1013" s="370"/>
      <c r="AP1013" s="370"/>
      <c r="AQ1013" s="370"/>
    </row>
    <row r="1014">
      <c r="A1014" s="370"/>
      <c r="B1014" s="428"/>
      <c r="C1014" s="428"/>
      <c r="D1014" s="353"/>
      <c r="E1014" s="353"/>
      <c r="F1014" s="353"/>
      <c r="G1014" s="375"/>
      <c r="H1014" s="375"/>
      <c r="I1014" s="375"/>
      <c r="J1014" s="375"/>
      <c r="K1014" s="375"/>
      <c r="L1014" s="375"/>
      <c r="M1014" s="375"/>
      <c r="N1014" s="375"/>
      <c r="O1014" s="375"/>
      <c r="P1014" s="375"/>
      <c r="Q1014" s="375"/>
      <c r="R1014" s="375"/>
      <c r="S1014" s="375"/>
      <c r="T1014" s="375"/>
      <c r="U1014" s="375"/>
      <c r="V1014" s="375"/>
      <c r="W1014" s="375"/>
      <c r="X1014" s="375"/>
      <c r="Y1014" s="375"/>
      <c r="Z1014" s="375"/>
      <c r="AA1014" s="375"/>
      <c r="AB1014" s="370"/>
      <c r="AC1014" s="370"/>
      <c r="AD1014" s="370"/>
      <c r="AE1014" s="370"/>
      <c r="AF1014" s="370"/>
      <c r="AG1014" s="370"/>
      <c r="AH1014" s="370"/>
      <c r="AI1014" s="370"/>
      <c r="AJ1014" s="370"/>
      <c r="AK1014" s="370"/>
      <c r="AL1014" s="370"/>
      <c r="AM1014" s="370"/>
      <c r="AN1014" s="370"/>
      <c r="AO1014" s="370"/>
      <c r="AP1014" s="370"/>
      <c r="AQ1014" s="370"/>
    </row>
    <row r="1015">
      <c r="A1015" s="370"/>
      <c r="B1015" s="428"/>
      <c r="C1015" s="428"/>
      <c r="D1015" s="353"/>
      <c r="E1015" s="353"/>
      <c r="F1015" s="353"/>
      <c r="G1015" s="375"/>
      <c r="H1015" s="375"/>
      <c r="I1015" s="375"/>
      <c r="J1015" s="375"/>
      <c r="K1015" s="375"/>
      <c r="L1015" s="375"/>
      <c r="M1015" s="375"/>
      <c r="N1015" s="375"/>
      <c r="O1015" s="375"/>
      <c r="P1015" s="375"/>
      <c r="Q1015" s="375"/>
      <c r="R1015" s="375"/>
      <c r="S1015" s="375"/>
      <c r="T1015" s="375"/>
      <c r="U1015" s="375"/>
      <c r="V1015" s="375"/>
      <c r="W1015" s="375"/>
      <c r="X1015" s="375"/>
      <c r="Y1015" s="375"/>
      <c r="Z1015" s="375"/>
      <c r="AA1015" s="375"/>
      <c r="AB1015" s="370"/>
      <c r="AC1015" s="370"/>
      <c r="AD1015" s="370"/>
      <c r="AE1015" s="370"/>
      <c r="AF1015" s="370"/>
      <c r="AG1015" s="370"/>
      <c r="AH1015" s="370"/>
      <c r="AI1015" s="370"/>
      <c r="AJ1015" s="370"/>
      <c r="AK1015" s="370"/>
      <c r="AL1015" s="370"/>
      <c r="AM1015" s="370"/>
      <c r="AN1015" s="370"/>
      <c r="AO1015" s="370"/>
      <c r="AP1015" s="370"/>
      <c r="AQ1015" s="370"/>
    </row>
    <row r="1016">
      <c r="A1016" s="370"/>
      <c r="B1016" s="428"/>
      <c r="C1016" s="428"/>
      <c r="D1016" s="353"/>
      <c r="E1016" s="353"/>
      <c r="F1016" s="353"/>
      <c r="G1016" s="375"/>
      <c r="H1016" s="375"/>
      <c r="I1016" s="375"/>
      <c r="J1016" s="375"/>
      <c r="K1016" s="375"/>
      <c r="L1016" s="375"/>
      <c r="M1016" s="375"/>
      <c r="N1016" s="375"/>
      <c r="O1016" s="375"/>
      <c r="P1016" s="375"/>
      <c r="Q1016" s="375"/>
      <c r="R1016" s="375"/>
      <c r="S1016" s="375"/>
      <c r="T1016" s="375"/>
      <c r="U1016" s="375"/>
      <c r="V1016" s="375"/>
      <c r="W1016" s="375"/>
      <c r="X1016" s="375"/>
      <c r="Y1016" s="375"/>
      <c r="Z1016" s="375"/>
      <c r="AA1016" s="375"/>
      <c r="AB1016" s="370"/>
      <c r="AC1016" s="370"/>
      <c r="AD1016" s="370"/>
      <c r="AE1016" s="370"/>
      <c r="AF1016" s="370"/>
      <c r="AG1016" s="370"/>
      <c r="AH1016" s="370"/>
      <c r="AI1016" s="370"/>
      <c r="AJ1016" s="370"/>
      <c r="AK1016" s="370"/>
      <c r="AL1016" s="370"/>
      <c r="AM1016" s="370"/>
      <c r="AN1016" s="370"/>
      <c r="AO1016" s="370"/>
      <c r="AP1016" s="370"/>
      <c r="AQ1016" s="370"/>
    </row>
    <row r="1017">
      <c r="A1017" s="370"/>
      <c r="B1017" s="428"/>
      <c r="C1017" s="428"/>
      <c r="D1017" s="353"/>
      <c r="E1017" s="353"/>
      <c r="F1017" s="353"/>
      <c r="G1017" s="375"/>
      <c r="H1017" s="375"/>
      <c r="I1017" s="375"/>
      <c r="J1017" s="375"/>
      <c r="K1017" s="375"/>
      <c r="L1017" s="375"/>
      <c r="M1017" s="375"/>
      <c r="N1017" s="375"/>
      <c r="O1017" s="375"/>
      <c r="P1017" s="375"/>
      <c r="Q1017" s="375"/>
      <c r="R1017" s="375"/>
      <c r="S1017" s="375"/>
      <c r="T1017" s="375"/>
      <c r="U1017" s="375"/>
      <c r="V1017" s="375"/>
      <c r="W1017" s="375"/>
      <c r="X1017" s="375"/>
      <c r="Y1017" s="375"/>
      <c r="Z1017" s="375"/>
      <c r="AA1017" s="375"/>
      <c r="AB1017" s="370"/>
      <c r="AC1017" s="370"/>
      <c r="AD1017" s="370"/>
      <c r="AE1017" s="370"/>
      <c r="AF1017" s="370"/>
      <c r="AG1017" s="370"/>
      <c r="AH1017" s="370"/>
      <c r="AI1017" s="370"/>
      <c r="AJ1017" s="370"/>
      <c r="AK1017" s="370"/>
      <c r="AL1017" s="370"/>
      <c r="AM1017" s="370"/>
      <c r="AN1017" s="370"/>
      <c r="AO1017" s="370"/>
      <c r="AP1017" s="370"/>
      <c r="AQ1017" s="370"/>
    </row>
    <row r="1018">
      <c r="A1018" s="370"/>
      <c r="B1018" s="428"/>
      <c r="C1018" s="428"/>
      <c r="D1018" s="353"/>
      <c r="E1018" s="353"/>
      <c r="F1018" s="353"/>
      <c r="G1018" s="375"/>
      <c r="H1018" s="375"/>
      <c r="I1018" s="375"/>
      <c r="J1018" s="375"/>
      <c r="K1018" s="375"/>
      <c r="L1018" s="375"/>
      <c r="M1018" s="375"/>
      <c r="N1018" s="375"/>
      <c r="O1018" s="375"/>
      <c r="P1018" s="375"/>
      <c r="Q1018" s="375"/>
      <c r="R1018" s="375"/>
      <c r="S1018" s="375"/>
      <c r="T1018" s="375"/>
      <c r="U1018" s="375"/>
      <c r="V1018" s="375"/>
      <c r="W1018" s="375"/>
      <c r="X1018" s="375"/>
      <c r="Y1018" s="375"/>
      <c r="Z1018" s="375"/>
      <c r="AA1018" s="375"/>
      <c r="AB1018" s="370"/>
      <c r="AC1018" s="370"/>
      <c r="AD1018" s="370"/>
      <c r="AE1018" s="370"/>
      <c r="AF1018" s="370"/>
      <c r="AG1018" s="370"/>
      <c r="AH1018" s="370"/>
      <c r="AI1018" s="370"/>
      <c r="AJ1018" s="370"/>
      <c r="AK1018" s="370"/>
      <c r="AL1018" s="370"/>
      <c r="AM1018" s="370"/>
      <c r="AN1018" s="370"/>
      <c r="AO1018" s="370"/>
      <c r="AP1018" s="370"/>
      <c r="AQ1018" s="370"/>
    </row>
    <row r="1019">
      <c r="A1019" s="370"/>
      <c r="B1019" s="428"/>
      <c r="C1019" s="428"/>
      <c r="D1019" s="353"/>
      <c r="E1019" s="353"/>
      <c r="F1019" s="353"/>
      <c r="G1019" s="375"/>
      <c r="H1019" s="375"/>
      <c r="I1019" s="375"/>
      <c r="J1019" s="375"/>
      <c r="K1019" s="375"/>
      <c r="L1019" s="375"/>
      <c r="M1019" s="375"/>
      <c r="N1019" s="375"/>
      <c r="O1019" s="375"/>
      <c r="P1019" s="375"/>
      <c r="Q1019" s="375"/>
      <c r="R1019" s="375"/>
      <c r="S1019" s="375"/>
      <c r="T1019" s="375"/>
      <c r="U1019" s="375"/>
      <c r="V1019" s="375"/>
      <c r="W1019" s="375"/>
      <c r="X1019" s="375"/>
      <c r="Y1019" s="375"/>
      <c r="Z1019" s="375"/>
      <c r="AA1019" s="375"/>
      <c r="AB1019" s="370"/>
      <c r="AC1019" s="370"/>
      <c r="AD1019" s="370"/>
      <c r="AE1019" s="370"/>
      <c r="AF1019" s="370"/>
      <c r="AG1019" s="370"/>
      <c r="AH1019" s="370"/>
      <c r="AI1019" s="370"/>
      <c r="AJ1019" s="370"/>
      <c r="AK1019" s="370"/>
      <c r="AL1019" s="370"/>
      <c r="AM1019" s="370"/>
      <c r="AN1019" s="370"/>
      <c r="AO1019" s="370"/>
      <c r="AP1019" s="370"/>
      <c r="AQ1019" s="370"/>
    </row>
    <row r="1020">
      <c r="A1020" s="370"/>
      <c r="B1020" s="428"/>
      <c r="C1020" s="428"/>
      <c r="D1020" s="353"/>
      <c r="E1020" s="353"/>
      <c r="F1020" s="353"/>
      <c r="G1020" s="375"/>
      <c r="H1020" s="375"/>
      <c r="I1020" s="375"/>
      <c r="J1020" s="375"/>
      <c r="K1020" s="375"/>
      <c r="L1020" s="375"/>
      <c r="M1020" s="375"/>
      <c r="N1020" s="375"/>
      <c r="O1020" s="375"/>
      <c r="P1020" s="375"/>
      <c r="Q1020" s="375"/>
      <c r="R1020" s="375"/>
      <c r="S1020" s="375"/>
      <c r="T1020" s="375"/>
      <c r="U1020" s="375"/>
      <c r="V1020" s="375"/>
      <c r="W1020" s="375"/>
      <c r="X1020" s="375"/>
      <c r="Y1020" s="375"/>
      <c r="Z1020" s="375"/>
      <c r="AA1020" s="375"/>
      <c r="AB1020" s="370"/>
      <c r="AC1020" s="370"/>
      <c r="AD1020" s="370"/>
      <c r="AE1020" s="370"/>
      <c r="AF1020" s="370"/>
      <c r="AG1020" s="370"/>
      <c r="AH1020" s="370"/>
      <c r="AI1020" s="370"/>
      <c r="AJ1020" s="370"/>
      <c r="AK1020" s="370"/>
      <c r="AL1020" s="370"/>
      <c r="AM1020" s="370"/>
      <c r="AN1020" s="370"/>
      <c r="AO1020" s="370"/>
      <c r="AP1020" s="370"/>
      <c r="AQ1020" s="370"/>
    </row>
    <row r="1021">
      <c r="A1021" s="370"/>
      <c r="B1021" s="428"/>
      <c r="C1021" s="428"/>
      <c r="D1021" s="353"/>
      <c r="E1021" s="353"/>
      <c r="F1021" s="353"/>
      <c r="G1021" s="375"/>
      <c r="H1021" s="375"/>
      <c r="I1021" s="375"/>
      <c r="J1021" s="375"/>
      <c r="K1021" s="375"/>
      <c r="L1021" s="375"/>
      <c r="M1021" s="375"/>
      <c r="N1021" s="375"/>
      <c r="O1021" s="375"/>
      <c r="P1021" s="375"/>
      <c r="Q1021" s="375"/>
      <c r="R1021" s="375"/>
      <c r="S1021" s="375"/>
      <c r="T1021" s="375"/>
      <c r="U1021" s="375"/>
      <c r="V1021" s="375"/>
      <c r="W1021" s="375"/>
      <c r="X1021" s="375"/>
      <c r="Y1021" s="375"/>
      <c r="Z1021" s="375"/>
      <c r="AA1021" s="375"/>
      <c r="AB1021" s="370"/>
      <c r="AC1021" s="370"/>
      <c r="AD1021" s="370"/>
      <c r="AE1021" s="370"/>
      <c r="AF1021" s="370"/>
      <c r="AG1021" s="370"/>
      <c r="AH1021" s="370"/>
      <c r="AI1021" s="370"/>
      <c r="AJ1021" s="370"/>
      <c r="AK1021" s="370"/>
      <c r="AL1021" s="370"/>
      <c r="AM1021" s="370"/>
      <c r="AN1021" s="370"/>
      <c r="AO1021" s="370"/>
      <c r="AP1021" s="370"/>
      <c r="AQ1021" s="370"/>
    </row>
    <row r="1022">
      <c r="A1022" s="370"/>
      <c r="B1022" s="428"/>
      <c r="C1022" s="428"/>
      <c r="D1022" s="353"/>
      <c r="E1022" s="353"/>
      <c r="F1022" s="353"/>
      <c r="G1022" s="375"/>
      <c r="H1022" s="375"/>
      <c r="I1022" s="375"/>
      <c r="J1022" s="375"/>
      <c r="K1022" s="375"/>
      <c r="L1022" s="375"/>
      <c r="M1022" s="375"/>
      <c r="N1022" s="375"/>
      <c r="O1022" s="375"/>
      <c r="P1022" s="375"/>
      <c r="Q1022" s="375"/>
      <c r="R1022" s="375"/>
      <c r="S1022" s="375"/>
      <c r="T1022" s="375"/>
      <c r="U1022" s="375"/>
      <c r="V1022" s="375"/>
      <c r="W1022" s="375"/>
      <c r="X1022" s="375"/>
      <c r="Y1022" s="375"/>
      <c r="Z1022" s="375"/>
      <c r="AA1022" s="375"/>
      <c r="AB1022" s="370"/>
      <c r="AC1022" s="370"/>
      <c r="AD1022" s="370"/>
      <c r="AE1022" s="370"/>
      <c r="AF1022" s="370"/>
      <c r="AG1022" s="370"/>
      <c r="AH1022" s="370"/>
      <c r="AI1022" s="370"/>
      <c r="AJ1022" s="370"/>
      <c r="AK1022" s="370"/>
      <c r="AL1022" s="370"/>
      <c r="AM1022" s="370"/>
      <c r="AN1022" s="370"/>
      <c r="AO1022" s="370"/>
      <c r="AP1022" s="370"/>
      <c r="AQ1022" s="370"/>
    </row>
    <row r="1023">
      <c r="A1023" s="370"/>
      <c r="B1023" s="428"/>
      <c r="C1023" s="428"/>
      <c r="D1023" s="353"/>
      <c r="E1023" s="353"/>
      <c r="F1023" s="353"/>
      <c r="G1023" s="375"/>
      <c r="H1023" s="375"/>
      <c r="I1023" s="375"/>
      <c r="J1023" s="375"/>
      <c r="K1023" s="375"/>
      <c r="L1023" s="375"/>
      <c r="M1023" s="375"/>
      <c r="N1023" s="375"/>
      <c r="O1023" s="375"/>
      <c r="P1023" s="375"/>
      <c r="Q1023" s="375"/>
      <c r="R1023" s="375"/>
      <c r="S1023" s="375"/>
      <c r="T1023" s="375"/>
      <c r="U1023" s="375"/>
      <c r="V1023" s="375"/>
      <c r="W1023" s="375"/>
      <c r="X1023" s="375"/>
      <c r="Y1023" s="375"/>
      <c r="Z1023" s="375"/>
      <c r="AA1023" s="375"/>
      <c r="AB1023" s="370"/>
      <c r="AC1023" s="370"/>
      <c r="AD1023" s="370"/>
      <c r="AE1023" s="370"/>
      <c r="AF1023" s="370"/>
      <c r="AG1023" s="370"/>
      <c r="AH1023" s="370"/>
      <c r="AI1023" s="370"/>
      <c r="AJ1023" s="370"/>
      <c r="AK1023" s="370"/>
      <c r="AL1023" s="370"/>
      <c r="AM1023" s="370"/>
      <c r="AN1023" s="370"/>
      <c r="AO1023" s="370"/>
      <c r="AP1023" s="370"/>
      <c r="AQ1023" s="370"/>
    </row>
    <row r="1024">
      <c r="A1024" s="370"/>
      <c r="B1024" s="428"/>
      <c r="C1024" s="428"/>
      <c r="D1024" s="353"/>
      <c r="E1024" s="353"/>
      <c r="F1024" s="353"/>
      <c r="G1024" s="375"/>
      <c r="H1024" s="375"/>
      <c r="I1024" s="375"/>
      <c r="J1024" s="375"/>
      <c r="K1024" s="375"/>
      <c r="L1024" s="375"/>
      <c r="M1024" s="375"/>
      <c r="N1024" s="375"/>
      <c r="O1024" s="375"/>
      <c r="P1024" s="375"/>
      <c r="Q1024" s="375"/>
      <c r="R1024" s="375"/>
      <c r="S1024" s="375"/>
      <c r="T1024" s="375"/>
      <c r="U1024" s="375"/>
      <c r="V1024" s="375"/>
      <c r="W1024" s="375"/>
      <c r="X1024" s="375"/>
      <c r="Y1024" s="375"/>
      <c r="Z1024" s="375"/>
      <c r="AA1024" s="375"/>
      <c r="AB1024" s="370"/>
      <c r="AC1024" s="370"/>
      <c r="AD1024" s="370"/>
      <c r="AE1024" s="370"/>
      <c r="AF1024" s="370"/>
      <c r="AG1024" s="370"/>
      <c r="AH1024" s="370"/>
      <c r="AI1024" s="370"/>
      <c r="AJ1024" s="370"/>
      <c r="AK1024" s="370"/>
      <c r="AL1024" s="370"/>
      <c r="AM1024" s="370"/>
      <c r="AN1024" s="370"/>
      <c r="AO1024" s="370"/>
      <c r="AP1024" s="370"/>
      <c r="AQ1024" s="370"/>
    </row>
    <row r="1025">
      <c r="A1025" s="370"/>
      <c r="B1025" s="428"/>
      <c r="C1025" s="428"/>
      <c r="D1025" s="353"/>
      <c r="E1025" s="353"/>
      <c r="F1025" s="353"/>
      <c r="G1025" s="375"/>
      <c r="H1025" s="375"/>
      <c r="I1025" s="375"/>
      <c r="J1025" s="375"/>
      <c r="K1025" s="375"/>
      <c r="L1025" s="375"/>
      <c r="M1025" s="375"/>
      <c r="N1025" s="375"/>
      <c r="O1025" s="375"/>
      <c r="P1025" s="375"/>
      <c r="Q1025" s="375"/>
      <c r="R1025" s="375"/>
      <c r="S1025" s="375"/>
      <c r="T1025" s="375"/>
      <c r="U1025" s="375"/>
      <c r="V1025" s="375"/>
      <c r="W1025" s="375"/>
      <c r="X1025" s="375"/>
      <c r="Y1025" s="375"/>
      <c r="Z1025" s="375"/>
      <c r="AA1025" s="375"/>
      <c r="AB1025" s="370"/>
      <c r="AC1025" s="370"/>
      <c r="AD1025" s="370"/>
      <c r="AE1025" s="370"/>
      <c r="AF1025" s="370"/>
      <c r="AG1025" s="370"/>
      <c r="AH1025" s="370"/>
      <c r="AI1025" s="370"/>
      <c r="AJ1025" s="370"/>
      <c r="AK1025" s="370"/>
      <c r="AL1025" s="370"/>
      <c r="AM1025" s="370"/>
      <c r="AN1025" s="370"/>
      <c r="AO1025" s="370"/>
      <c r="AP1025" s="370"/>
      <c r="AQ1025" s="370"/>
    </row>
    <row r="1026">
      <c r="A1026" s="370"/>
      <c r="B1026" s="428"/>
      <c r="C1026" s="428"/>
      <c r="D1026" s="353"/>
      <c r="E1026" s="353"/>
      <c r="F1026" s="353"/>
      <c r="G1026" s="375"/>
      <c r="H1026" s="375"/>
      <c r="I1026" s="375"/>
      <c r="J1026" s="375"/>
      <c r="K1026" s="375"/>
      <c r="L1026" s="375"/>
      <c r="M1026" s="375"/>
      <c r="N1026" s="375"/>
      <c r="O1026" s="375"/>
      <c r="P1026" s="375"/>
      <c r="Q1026" s="375"/>
      <c r="R1026" s="375"/>
      <c r="S1026" s="375"/>
      <c r="T1026" s="375"/>
      <c r="U1026" s="375"/>
      <c r="V1026" s="375"/>
      <c r="W1026" s="375"/>
      <c r="X1026" s="375"/>
      <c r="Y1026" s="375"/>
      <c r="Z1026" s="375"/>
      <c r="AA1026" s="375"/>
      <c r="AB1026" s="370"/>
      <c r="AC1026" s="370"/>
      <c r="AD1026" s="370"/>
      <c r="AE1026" s="370"/>
      <c r="AF1026" s="370"/>
      <c r="AG1026" s="370"/>
      <c r="AH1026" s="370"/>
      <c r="AI1026" s="370"/>
      <c r="AJ1026" s="370"/>
      <c r="AK1026" s="370"/>
      <c r="AL1026" s="370"/>
      <c r="AM1026" s="370"/>
      <c r="AN1026" s="370"/>
      <c r="AO1026" s="370"/>
      <c r="AP1026" s="370"/>
      <c r="AQ1026" s="370"/>
    </row>
    <row r="1027">
      <c r="A1027" s="370"/>
      <c r="B1027" s="428"/>
      <c r="C1027" s="428"/>
      <c r="D1027" s="353"/>
      <c r="E1027" s="353"/>
      <c r="F1027" s="353"/>
      <c r="G1027" s="375"/>
      <c r="H1027" s="375"/>
      <c r="I1027" s="375"/>
      <c r="J1027" s="375"/>
      <c r="K1027" s="375"/>
      <c r="L1027" s="375"/>
      <c r="M1027" s="375"/>
      <c r="N1027" s="375"/>
      <c r="O1027" s="375"/>
      <c r="P1027" s="375"/>
      <c r="Q1027" s="375"/>
      <c r="R1027" s="375"/>
      <c r="S1027" s="375"/>
      <c r="T1027" s="375"/>
      <c r="U1027" s="375"/>
      <c r="V1027" s="375"/>
      <c r="W1027" s="375"/>
      <c r="X1027" s="375"/>
      <c r="Y1027" s="375"/>
      <c r="Z1027" s="375"/>
      <c r="AA1027" s="375"/>
      <c r="AB1027" s="370"/>
      <c r="AC1027" s="370"/>
      <c r="AD1027" s="370"/>
      <c r="AE1027" s="370"/>
      <c r="AF1027" s="370"/>
      <c r="AG1027" s="370"/>
      <c r="AH1027" s="370"/>
      <c r="AI1027" s="370"/>
      <c r="AJ1027" s="370"/>
      <c r="AK1027" s="370"/>
      <c r="AL1027" s="370"/>
      <c r="AM1027" s="370"/>
      <c r="AN1027" s="370"/>
      <c r="AO1027" s="370"/>
      <c r="AP1027" s="370"/>
      <c r="AQ1027" s="370"/>
    </row>
    <row r="1028">
      <c r="A1028" s="370"/>
      <c r="B1028" s="428"/>
      <c r="C1028" s="428"/>
      <c r="D1028" s="353"/>
      <c r="E1028" s="353"/>
      <c r="F1028" s="353"/>
      <c r="G1028" s="375"/>
      <c r="H1028" s="375"/>
      <c r="I1028" s="375"/>
      <c r="J1028" s="375"/>
      <c r="K1028" s="375"/>
      <c r="L1028" s="375"/>
      <c r="M1028" s="375"/>
      <c r="N1028" s="375"/>
      <c r="O1028" s="375"/>
      <c r="P1028" s="375"/>
      <c r="Q1028" s="375"/>
      <c r="R1028" s="375"/>
      <c r="S1028" s="375"/>
      <c r="T1028" s="375"/>
      <c r="U1028" s="375"/>
      <c r="V1028" s="375"/>
      <c r="W1028" s="375"/>
      <c r="X1028" s="375"/>
      <c r="Y1028" s="375"/>
      <c r="Z1028" s="375"/>
      <c r="AA1028" s="375"/>
      <c r="AB1028" s="370"/>
      <c r="AC1028" s="370"/>
      <c r="AD1028" s="370"/>
      <c r="AE1028" s="370"/>
      <c r="AF1028" s="370"/>
      <c r="AG1028" s="370"/>
      <c r="AH1028" s="370"/>
      <c r="AI1028" s="370"/>
      <c r="AJ1028" s="370"/>
      <c r="AK1028" s="370"/>
      <c r="AL1028" s="370"/>
      <c r="AM1028" s="370"/>
      <c r="AN1028" s="370"/>
      <c r="AO1028" s="370"/>
      <c r="AP1028" s="370"/>
      <c r="AQ1028" s="370"/>
    </row>
    <row r="1029">
      <c r="A1029" s="370"/>
      <c r="B1029" s="428"/>
      <c r="C1029" s="428"/>
      <c r="D1029" s="353"/>
      <c r="E1029" s="353"/>
      <c r="F1029" s="353"/>
      <c r="G1029" s="375"/>
      <c r="H1029" s="375"/>
      <c r="I1029" s="375"/>
      <c r="J1029" s="375"/>
      <c r="K1029" s="375"/>
      <c r="L1029" s="375"/>
      <c r="M1029" s="375"/>
      <c r="N1029" s="375"/>
      <c r="O1029" s="375"/>
      <c r="P1029" s="375"/>
      <c r="Q1029" s="375"/>
      <c r="R1029" s="375"/>
      <c r="S1029" s="375"/>
      <c r="T1029" s="375"/>
      <c r="U1029" s="375"/>
      <c r="V1029" s="375"/>
      <c r="W1029" s="375"/>
      <c r="X1029" s="375"/>
      <c r="Y1029" s="375"/>
      <c r="Z1029" s="375"/>
      <c r="AA1029" s="375"/>
      <c r="AB1029" s="370"/>
      <c r="AC1029" s="370"/>
      <c r="AD1029" s="370"/>
      <c r="AE1029" s="370"/>
      <c r="AF1029" s="370"/>
      <c r="AG1029" s="370"/>
      <c r="AH1029" s="370"/>
      <c r="AI1029" s="370"/>
      <c r="AJ1029" s="370"/>
      <c r="AK1029" s="370"/>
      <c r="AL1029" s="370"/>
      <c r="AM1029" s="370"/>
      <c r="AN1029" s="370"/>
      <c r="AO1029" s="370"/>
      <c r="AP1029" s="370"/>
      <c r="AQ1029" s="370"/>
    </row>
    <row r="1030">
      <c r="A1030" s="370"/>
      <c r="B1030" s="428"/>
      <c r="C1030" s="428"/>
      <c r="D1030" s="353"/>
      <c r="E1030" s="353"/>
      <c r="F1030" s="353"/>
      <c r="G1030" s="375"/>
      <c r="H1030" s="375"/>
      <c r="I1030" s="375"/>
      <c r="J1030" s="375"/>
      <c r="K1030" s="375"/>
      <c r="L1030" s="375"/>
      <c r="M1030" s="375"/>
      <c r="N1030" s="375"/>
      <c r="O1030" s="375"/>
      <c r="P1030" s="375"/>
      <c r="Q1030" s="375"/>
      <c r="R1030" s="375"/>
      <c r="S1030" s="375"/>
      <c r="T1030" s="375"/>
      <c r="U1030" s="375"/>
      <c r="V1030" s="375"/>
      <c r="W1030" s="375"/>
      <c r="X1030" s="375"/>
      <c r="Y1030" s="375"/>
      <c r="Z1030" s="375"/>
      <c r="AA1030" s="375"/>
      <c r="AB1030" s="370"/>
      <c r="AC1030" s="370"/>
      <c r="AD1030" s="370"/>
      <c r="AE1030" s="370"/>
      <c r="AF1030" s="370"/>
      <c r="AG1030" s="370"/>
      <c r="AH1030" s="370"/>
      <c r="AI1030" s="370"/>
      <c r="AJ1030" s="370"/>
      <c r="AK1030" s="370"/>
      <c r="AL1030" s="370"/>
      <c r="AM1030" s="370"/>
      <c r="AN1030" s="370"/>
      <c r="AO1030" s="370"/>
      <c r="AP1030" s="370"/>
      <c r="AQ1030" s="370"/>
    </row>
    <row r="1031">
      <c r="A1031" s="370"/>
      <c r="B1031" s="428"/>
      <c r="C1031" s="428"/>
      <c r="D1031" s="353"/>
      <c r="E1031" s="353"/>
      <c r="F1031" s="353"/>
      <c r="G1031" s="375"/>
      <c r="H1031" s="375"/>
      <c r="I1031" s="375"/>
      <c r="J1031" s="375"/>
      <c r="K1031" s="375"/>
      <c r="L1031" s="375"/>
      <c r="M1031" s="375"/>
      <c r="N1031" s="375"/>
      <c r="O1031" s="375"/>
      <c r="P1031" s="375"/>
      <c r="Q1031" s="375"/>
      <c r="R1031" s="375"/>
      <c r="S1031" s="375"/>
      <c r="T1031" s="375"/>
      <c r="U1031" s="375"/>
      <c r="V1031" s="375"/>
      <c r="W1031" s="375"/>
      <c r="X1031" s="375"/>
      <c r="Y1031" s="375"/>
      <c r="Z1031" s="375"/>
      <c r="AA1031" s="375"/>
      <c r="AB1031" s="370"/>
      <c r="AC1031" s="370"/>
      <c r="AD1031" s="370"/>
      <c r="AE1031" s="370"/>
      <c r="AF1031" s="370"/>
      <c r="AG1031" s="370"/>
      <c r="AH1031" s="370"/>
      <c r="AI1031" s="370"/>
      <c r="AJ1031" s="370"/>
      <c r="AK1031" s="370"/>
      <c r="AL1031" s="370"/>
      <c r="AM1031" s="370"/>
      <c r="AN1031" s="370"/>
      <c r="AO1031" s="370"/>
      <c r="AP1031" s="370"/>
      <c r="AQ1031" s="370"/>
    </row>
    <row r="1032">
      <c r="A1032" s="370"/>
      <c r="B1032" s="428"/>
      <c r="C1032" s="428"/>
      <c r="D1032" s="353"/>
      <c r="E1032" s="353"/>
      <c r="F1032" s="353"/>
      <c r="G1032" s="375"/>
      <c r="H1032" s="375"/>
      <c r="I1032" s="375"/>
      <c r="J1032" s="375"/>
      <c r="K1032" s="375"/>
      <c r="L1032" s="375"/>
      <c r="M1032" s="375"/>
      <c r="N1032" s="375"/>
      <c r="O1032" s="375"/>
      <c r="P1032" s="375"/>
      <c r="Q1032" s="375"/>
      <c r="R1032" s="375"/>
      <c r="S1032" s="375"/>
      <c r="T1032" s="375"/>
      <c r="U1032" s="375"/>
      <c r="V1032" s="375"/>
      <c r="W1032" s="375"/>
      <c r="X1032" s="375"/>
      <c r="Y1032" s="375"/>
      <c r="Z1032" s="375"/>
      <c r="AA1032" s="375"/>
      <c r="AB1032" s="370"/>
      <c r="AC1032" s="370"/>
      <c r="AD1032" s="370"/>
      <c r="AE1032" s="370"/>
      <c r="AF1032" s="370"/>
      <c r="AG1032" s="370"/>
      <c r="AH1032" s="370"/>
      <c r="AI1032" s="370"/>
      <c r="AJ1032" s="370"/>
      <c r="AK1032" s="370"/>
      <c r="AL1032" s="370"/>
      <c r="AM1032" s="370"/>
      <c r="AN1032" s="370"/>
      <c r="AO1032" s="370"/>
      <c r="AP1032" s="370"/>
      <c r="AQ1032" s="370"/>
    </row>
    <row r="1033">
      <c r="A1033" s="370"/>
      <c r="B1033" s="428"/>
      <c r="C1033" s="428"/>
      <c r="D1033" s="353"/>
      <c r="E1033" s="353"/>
      <c r="F1033" s="353"/>
      <c r="G1033" s="375"/>
      <c r="H1033" s="375"/>
      <c r="I1033" s="375"/>
      <c r="J1033" s="375"/>
      <c r="K1033" s="375"/>
      <c r="L1033" s="375"/>
      <c r="M1033" s="375"/>
      <c r="N1033" s="375"/>
      <c r="O1033" s="375"/>
      <c r="P1033" s="375"/>
      <c r="Q1033" s="375"/>
      <c r="R1033" s="375"/>
      <c r="S1033" s="375"/>
      <c r="T1033" s="375"/>
      <c r="U1033" s="375"/>
      <c r="V1033" s="375"/>
      <c r="W1033" s="375"/>
      <c r="X1033" s="375"/>
      <c r="Y1033" s="375"/>
      <c r="Z1033" s="375"/>
      <c r="AA1033" s="375"/>
      <c r="AB1033" s="370"/>
      <c r="AC1033" s="370"/>
      <c r="AD1033" s="370"/>
      <c r="AE1033" s="370"/>
      <c r="AF1033" s="370"/>
      <c r="AG1033" s="370"/>
      <c r="AH1033" s="370"/>
      <c r="AI1033" s="370"/>
      <c r="AJ1033" s="370"/>
      <c r="AK1033" s="370"/>
      <c r="AL1033" s="370"/>
      <c r="AM1033" s="370"/>
      <c r="AN1033" s="370"/>
      <c r="AO1033" s="370"/>
      <c r="AP1033" s="370"/>
      <c r="AQ1033" s="370"/>
    </row>
    <row r="1034">
      <c r="A1034" s="370"/>
      <c r="B1034" s="428"/>
      <c r="C1034" s="428"/>
      <c r="D1034" s="353"/>
      <c r="E1034" s="353"/>
      <c r="F1034" s="353"/>
      <c r="G1034" s="375"/>
      <c r="H1034" s="375"/>
      <c r="I1034" s="375"/>
      <c r="J1034" s="375"/>
      <c r="K1034" s="375"/>
      <c r="L1034" s="375"/>
      <c r="M1034" s="375"/>
      <c r="N1034" s="375"/>
      <c r="O1034" s="375"/>
      <c r="P1034" s="375"/>
      <c r="Q1034" s="375"/>
      <c r="R1034" s="375"/>
      <c r="S1034" s="375"/>
      <c r="T1034" s="375"/>
      <c r="U1034" s="375"/>
      <c r="V1034" s="375"/>
      <c r="W1034" s="375"/>
      <c r="X1034" s="375"/>
      <c r="Y1034" s="375"/>
      <c r="Z1034" s="375"/>
      <c r="AA1034" s="375"/>
      <c r="AB1034" s="370"/>
      <c r="AC1034" s="370"/>
      <c r="AD1034" s="370"/>
      <c r="AE1034" s="370"/>
      <c r="AF1034" s="370"/>
      <c r="AG1034" s="370"/>
      <c r="AH1034" s="370"/>
      <c r="AI1034" s="370"/>
      <c r="AJ1034" s="370"/>
      <c r="AK1034" s="370"/>
      <c r="AL1034" s="370"/>
      <c r="AM1034" s="370"/>
      <c r="AN1034" s="370"/>
      <c r="AO1034" s="370"/>
      <c r="AP1034" s="370"/>
      <c r="AQ1034" s="370"/>
    </row>
    <row r="1035">
      <c r="A1035" s="370"/>
      <c r="B1035" s="428"/>
      <c r="C1035" s="428"/>
      <c r="D1035" s="353"/>
      <c r="E1035" s="353"/>
      <c r="F1035" s="353"/>
      <c r="G1035" s="375"/>
      <c r="H1035" s="375"/>
      <c r="I1035" s="375"/>
      <c r="J1035" s="375"/>
      <c r="K1035" s="375"/>
      <c r="L1035" s="375"/>
      <c r="M1035" s="375"/>
      <c r="N1035" s="375"/>
      <c r="O1035" s="375"/>
      <c r="P1035" s="375"/>
      <c r="Q1035" s="375"/>
      <c r="R1035" s="375"/>
      <c r="S1035" s="375"/>
      <c r="T1035" s="375"/>
      <c r="U1035" s="375"/>
      <c r="V1035" s="375"/>
      <c r="W1035" s="375"/>
      <c r="X1035" s="375"/>
      <c r="Y1035" s="375"/>
      <c r="Z1035" s="375"/>
      <c r="AA1035" s="375"/>
      <c r="AB1035" s="370"/>
      <c r="AC1035" s="370"/>
      <c r="AD1035" s="370"/>
      <c r="AE1035" s="370"/>
      <c r="AF1035" s="370"/>
      <c r="AG1035" s="370"/>
      <c r="AH1035" s="370"/>
      <c r="AI1035" s="370"/>
      <c r="AJ1035" s="370"/>
      <c r="AK1035" s="370"/>
      <c r="AL1035" s="370"/>
      <c r="AM1035" s="370"/>
      <c r="AN1035" s="370"/>
      <c r="AO1035" s="370"/>
      <c r="AP1035" s="370"/>
      <c r="AQ1035" s="370"/>
    </row>
    <row r="1036">
      <c r="A1036" s="370"/>
      <c r="B1036" s="428"/>
      <c r="C1036" s="428"/>
      <c r="D1036" s="353"/>
      <c r="E1036" s="353"/>
      <c r="F1036" s="353"/>
      <c r="G1036" s="375"/>
      <c r="H1036" s="375"/>
      <c r="I1036" s="375"/>
      <c r="J1036" s="375"/>
      <c r="K1036" s="375"/>
      <c r="L1036" s="375"/>
      <c r="M1036" s="375"/>
      <c r="N1036" s="375"/>
      <c r="O1036" s="375"/>
      <c r="P1036" s="375"/>
      <c r="Q1036" s="375"/>
      <c r="R1036" s="375"/>
      <c r="S1036" s="375"/>
      <c r="T1036" s="375"/>
      <c r="U1036" s="375"/>
      <c r="V1036" s="375"/>
      <c r="W1036" s="375"/>
      <c r="X1036" s="375"/>
      <c r="Y1036" s="375"/>
      <c r="Z1036" s="375"/>
      <c r="AA1036" s="375"/>
      <c r="AB1036" s="370"/>
      <c r="AC1036" s="370"/>
      <c r="AD1036" s="370"/>
      <c r="AE1036" s="370"/>
      <c r="AF1036" s="370"/>
      <c r="AG1036" s="370"/>
      <c r="AH1036" s="370"/>
      <c r="AI1036" s="370"/>
      <c r="AJ1036" s="370"/>
      <c r="AK1036" s="370"/>
      <c r="AL1036" s="370"/>
      <c r="AM1036" s="370"/>
      <c r="AN1036" s="370"/>
      <c r="AO1036" s="370"/>
      <c r="AP1036" s="370"/>
      <c r="AQ1036" s="370"/>
    </row>
    <row r="1037">
      <c r="A1037" s="370"/>
      <c r="B1037" s="428"/>
      <c r="C1037" s="428"/>
      <c r="D1037" s="353"/>
      <c r="E1037" s="353"/>
      <c r="F1037" s="353"/>
      <c r="G1037" s="375"/>
      <c r="H1037" s="375"/>
      <c r="I1037" s="375"/>
      <c r="J1037" s="375"/>
      <c r="K1037" s="375"/>
      <c r="L1037" s="375"/>
      <c r="M1037" s="375"/>
      <c r="N1037" s="375"/>
      <c r="O1037" s="375"/>
      <c r="P1037" s="375"/>
      <c r="Q1037" s="375"/>
      <c r="R1037" s="375"/>
      <c r="S1037" s="375"/>
      <c r="T1037" s="375"/>
      <c r="U1037" s="375"/>
      <c r="V1037" s="375"/>
      <c r="W1037" s="375"/>
      <c r="X1037" s="375"/>
      <c r="Y1037" s="375"/>
      <c r="Z1037" s="375"/>
      <c r="AA1037" s="375"/>
      <c r="AB1037" s="370"/>
      <c r="AC1037" s="370"/>
      <c r="AD1037" s="370"/>
      <c r="AE1037" s="370"/>
      <c r="AF1037" s="370"/>
      <c r="AG1037" s="370"/>
      <c r="AH1037" s="370"/>
      <c r="AI1037" s="370"/>
      <c r="AJ1037" s="370"/>
      <c r="AK1037" s="370"/>
      <c r="AL1037" s="370"/>
      <c r="AM1037" s="370"/>
      <c r="AN1037" s="370"/>
      <c r="AO1037" s="370"/>
      <c r="AP1037" s="370"/>
      <c r="AQ1037" s="370"/>
    </row>
    <row r="1038">
      <c r="A1038" s="370"/>
      <c r="B1038" s="428"/>
      <c r="C1038" s="428"/>
      <c r="D1038" s="353"/>
      <c r="E1038" s="353"/>
      <c r="F1038" s="353"/>
      <c r="G1038" s="375"/>
      <c r="H1038" s="375"/>
      <c r="I1038" s="375"/>
      <c r="J1038" s="375"/>
      <c r="K1038" s="375"/>
      <c r="L1038" s="375"/>
      <c r="M1038" s="375"/>
      <c r="N1038" s="375"/>
      <c r="O1038" s="375"/>
      <c r="P1038" s="375"/>
      <c r="Q1038" s="375"/>
      <c r="R1038" s="375"/>
      <c r="S1038" s="375"/>
      <c r="T1038" s="375"/>
      <c r="U1038" s="375"/>
      <c r="V1038" s="375"/>
      <c r="W1038" s="375"/>
      <c r="X1038" s="375"/>
      <c r="Y1038" s="375"/>
      <c r="Z1038" s="375"/>
      <c r="AA1038" s="375"/>
      <c r="AB1038" s="370"/>
      <c r="AC1038" s="370"/>
      <c r="AD1038" s="370"/>
      <c r="AE1038" s="370"/>
      <c r="AF1038" s="370"/>
      <c r="AG1038" s="370"/>
      <c r="AH1038" s="370"/>
      <c r="AI1038" s="370"/>
      <c r="AJ1038" s="370"/>
      <c r="AK1038" s="370"/>
      <c r="AL1038" s="370"/>
      <c r="AM1038" s="370"/>
      <c r="AN1038" s="370"/>
      <c r="AO1038" s="370"/>
      <c r="AP1038" s="370"/>
      <c r="AQ1038" s="370"/>
    </row>
    <row r="1039">
      <c r="A1039" s="370"/>
      <c r="B1039" s="428"/>
      <c r="C1039" s="428"/>
      <c r="D1039" s="353"/>
      <c r="E1039" s="353"/>
      <c r="F1039" s="353"/>
      <c r="G1039" s="375"/>
      <c r="H1039" s="375"/>
      <c r="I1039" s="375"/>
      <c r="J1039" s="375"/>
      <c r="K1039" s="375"/>
      <c r="L1039" s="375"/>
      <c r="M1039" s="375"/>
      <c r="N1039" s="375"/>
      <c r="O1039" s="375"/>
      <c r="P1039" s="375"/>
      <c r="Q1039" s="375"/>
      <c r="R1039" s="375"/>
      <c r="S1039" s="375"/>
      <c r="T1039" s="375"/>
      <c r="U1039" s="375"/>
      <c r="V1039" s="375"/>
      <c r="W1039" s="375"/>
      <c r="X1039" s="375"/>
      <c r="Y1039" s="375"/>
      <c r="Z1039" s="375"/>
      <c r="AA1039" s="375"/>
      <c r="AB1039" s="370"/>
      <c r="AC1039" s="370"/>
      <c r="AD1039" s="370"/>
      <c r="AE1039" s="370"/>
      <c r="AF1039" s="370"/>
      <c r="AG1039" s="370"/>
      <c r="AH1039" s="370"/>
      <c r="AI1039" s="370"/>
      <c r="AJ1039" s="370"/>
      <c r="AK1039" s="370"/>
      <c r="AL1039" s="370"/>
      <c r="AM1039" s="370"/>
      <c r="AN1039" s="370"/>
      <c r="AO1039" s="370"/>
      <c r="AP1039" s="370"/>
      <c r="AQ1039" s="370"/>
    </row>
    <row r="1040">
      <c r="A1040" s="370"/>
      <c r="B1040" s="428"/>
      <c r="C1040" s="428"/>
      <c r="D1040" s="353"/>
      <c r="E1040" s="353"/>
      <c r="F1040" s="353"/>
      <c r="G1040" s="375"/>
      <c r="H1040" s="375"/>
      <c r="I1040" s="375"/>
      <c r="J1040" s="375"/>
      <c r="K1040" s="375"/>
      <c r="L1040" s="375"/>
      <c r="M1040" s="375"/>
      <c r="N1040" s="375"/>
      <c r="O1040" s="375"/>
      <c r="P1040" s="375"/>
      <c r="Q1040" s="375"/>
      <c r="R1040" s="375"/>
      <c r="S1040" s="375"/>
      <c r="T1040" s="375"/>
      <c r="U1040" s="375"/>
      <c r="V1040" s="375"/>
      <c r="W1040" s="375"/>
      <c r="X1040" s="375"/>
      <c r="Y1040" s="375"/>
      <c r="Z1040" s="375"/>
      <c r="AA1040" s="375"/>
      <c r="AB1040" s="370"/>
      <c r="AC1040" s="370"/>
      <c r="AD1040" s="370"/>
      <c r="AE1040" s="370"/>
      <c r="AF1040" s="370"/>
      <c r="AG1040" s="370"/>
      <c r="AH1040" s="370"/>
      <c r="AI1040" s="370"/>
      <c r="AJ1040" s="370"/>
      <c r="AK1040" s="370"/>
      <c r="AL1040" s="370"/>
      <c r="AM1040" s="370"/>
      <c r="AN1040" s="370"/>
      <c r="AO1040" s="370"/>
      <c r="AP1040" s="370"/>
      <c r="AQ1040" s="370"/>
    </row>
    <row r="1041">
      <c r="A1041" s="370"/>
      <c r="B1041" s="428"/>
      <c r="C1041" s="428"/>
      <c r="D1041" s="353"/>
      <c r="E1041" s="353"/>
      <c r="F1041" s="353"/>
      <c r="G1041" s="375"/>
      <c r="H1041" s="375"/>
      <c r="I1041" s="375"/>
      <c r="J1041" s="375"/>
      <c r="K1041" s="375"/>
      <c r="L1041" s="375"/>
      <c r="M1041" s="375"/>
      <c r="N1041" s="375"/>
      <c r="O1041" s="375"/>
      <c r="P1041" s="375"/>
      <c r="Q1041" s="375"/>
      <c r="R1041" s="375"/>
      <c r="S1041" s="375"/>
      <c r="T1041" s="375"/>
      <c r="U1041" s="375"/>
      <c r="V1041" s="375"/>
      <c r="W1041" s="375"/>
      <c r="X1041" s="375"/>
      <c r="Y1041" s="375"/>
      <c r="Z1041" s="375"/>
      <c r="AA1041" s="375"/>
      <c r="AB1041" s="370"/>
      <c r="AC1041" s="370"/>
      <c r="AD1041" s="370"/>
      <c r="AE1041" s="370"/>
      <c r="AF1041" s="370"/>
      <c r="AG1041" s="370"/>
      <c r="AH1041" s="370"/>
      <c r="AI1041" s="370"/>
      <c r="AJ1041" s="370"/>
      <c r="AK1041" s="370"/>
      <c r="AL1041" s="370"/>
      <c r="AM1041" s="370"/>
      <c r="AN1041" s="370"/>
      <c r="AO1041" s="370"/>
      <c r="AP1041" s="370"/>
      <c r="AQ1041" s="370"/>
    </row>
    <row r="1042">
      <c r="A1042" s="370"/>
      <c r="B1042" s="428"/>
      <c r="C1042" s="428"/>
      <c r="D1042" s="353"/>
      <c r="E1042" s="353"/>
      <c r="F1042" s="353"/>
      <c r="G1042" s="375"/>
      <c r="H1042" s="375"/>
      <c r="I1042" s="375"/>
      <c r="J1042" s="375"/>
      <c r="K1042" s="375"/>
      <c r="L1042" s="375"/>
      <c r="M1042" s="375"/>
      <c r="N1042" s="375"/>
      <c r="O1042" s="375"/>
      <c r="P1042" s="375"/>
      <c r="Q1042" s="375"/>
      <c r="R1042" s="375"/>
      <c r="S1042" s="375"/>
      <c r="T1042" s="375"/>
      <c r="U1042" s="375"/>
      <c r="V1042" s="375"/>
      <c r="W1042" s="375"/>
      <c r="X1042" s="375"/>
      <c r="Y1042" s="375"/>
      <c r="Z1042" s="375"/>
      <c r="AA1042" s="375"/>
      <c r="AB1042" s="370"/>
      <c r="AC1042" s="370"/>
      <c r="AD1042" s="370"/>
      <c r="AE1042" s="370"/>
      <c r="AF1042" s="370"/>
      <c r="AG1042" s="370"/>
      <c r="AH1042" s="370"/>
      <c r="AI1042" s="370"/>
      <c r="AJ1042" s="370"/>
      <c r="AK1042" s="370"/>
      <c r="AL1042" s="370"/>
      <c r="AM1042" s="370"/>
      <c r="AN1042" s="370"/>
      <c r="AO1042" s="370"/>
      <c r="AP1042" s="370"/>
      <c r="AQ1042" s="370"/>
    </row>
    <row r="1043">
      <c r="A1043" s="370"/>
      <c r="B1043" s="428"/>
      <c r="C1043" s="428"/>
      <c r="D1043" s="353"/>
      <c r="E1043" s="353"/>
      <c r="F1043" s="353"/>
      <c r="G1043" s="375"/>
      <c r="H1043" s="375"/>
      <c r="I1043" s="375"/>
      <c r="J1043" s="375"/>
      <c r="K1043" s="375"/>
      <c r="L1043" s="375"/>
      <c r="M1043" s="375"/>
      <c r="N1043" s="375"/>
      <c r="O1043" s="375"/>
      <c r="P1043" s="375"/>
      <c r="Q1043" s="375"/>
      <c r="R1043" s="375"/>
      <c r="S1043" s="375"/>
      <c r="T1043" s="375"/>
      <c r="U1043" s="375"/>
      <c r="V1043" s="375"/>
      <c r="W1043" s="375"/>
      <c r="X1043" s="375"/>
      <c r="Y1043" s="375"/>
      <c r="Z1043" s="375"/>
      <c r="AA1043" s="375"/>
      <c r="AB1043" s="370"/>
      <c r="AC1043" s="370"/>
      <c r="AD1043" s="370"/>
      <c r="AE1043" s="370"/>
      <c r="AF1043" s="370"/>
      <c r="AG1043" s="370"/>
      <c r="AH1043" s="370"/>
      <c r="AI1043" s="370"/>
      <c r="AJ1043" s="370"/>
      <c r="AK1043" s="370"/>
      <c r="AL1043" s="370"/>
      <c r="AM1043" s="370"/>
      <c r="AN1043" s="370"/>
      <c r="AO1043" s="370"/>
      <c r="AP1043" s="370"/>
      <c r="AQ1043" s="370"/>
    </row>
    <row r="1044">
      <c r="A1044" s="370"/>
      <c r="B1044" s="428"/>
      <c r="C1044" s="428"/>
      <c r="D1044" s="353"/>
      <c r="E1044" s="353"/>
      <c r="F1044" s="353"/>
      <c r="G1044" s="375"/>
      <c r="H1044" s="375"/>
      <c r="I1044" s="375"/>
      <c r="J1044" s="375"/>
      <c r="K1044" s="375"/>
      <c r="L1044" s="375"/>
      <c r="M1044" s="375"/>
      <c r="N1044" s="375"/>
      <c r="O1044" s="375"/>
      <c r="P1044" s="375"/>
      <c r="Q1044" s="375"/>
      <c r="R1044" s="375"/>
      <c r="S1044" s="375"/>
      <c r="T1044" s="375"/>
      <c r="U1044" s="375"/>
      <c r="V1044" s="375"/>
      <c r="W1044" s="375"/>
      <c r="X1044" s="375"/>
      <c r="Y1044" s="375"/>
      <c r="Z1044" s="375"/>
      <c r="AA1044" s="375"/>
      <c r="AB1044" s="370"/>
      <c r="AC1044" s="370"/>
      <c r="AD1044" s="370"/>
      <c r="AE1044" s="370"/>
      <c r="AF1044" s="370"/>
      <c r="AG1044" s="370"/>
      <c r="AH1044" s="370"/>
      <c r="AI1044" s="370"/>
      <c r="AJ1044" s="370"/>
      <c r="AK1044" s="370"/>
      <c r="AL1044" s="370"/>
      <c r="AM1044" s="370"/>
      <c r="AN1044" s="370"/>
      <c r="AO1044" s="370"/>
      <c r="AP1044" s="370"/>
      <c r="AQ1044" s="370"/>
    </row>
    <row r="1045">
      <c r="A1045" s="370"/>
      <c r="B1045" s="428"/>
      <c r="C1045" s="428"/>
      <c r="D1045" s="353"/>
      <c r="E1045" s="353"/>
      <c r="F1045" s="353"/>
      <c r="G1045" s="375"/>
      <c r="H1045" s="375"/>
      <c r="I1045" s="375"/>
      <c r="J1045" s="375"/>
      <c r="K1045" s="375"/>
      <c r="L1045" s="375"/>
      <c r="M1045" s="375"/>
      <c r="N1045" s="375"/>
      <c r="O1045" s="375"/>
      <c r="P1045" s="375"/>
      <c r="Q1045" s="375"/>
      <c r="R1045" s="375"/>
      <c r="S1045" s="375"/>
      <c r="T1045" s="375"/>
      <c r="U1045" s="375"/>
      <c r="V1045" s="375"/>
      <c r="W1045" s="375"/>
      <c r="X1045" s="375"/>
      <c r="Y1045" s="375"/>
      <c r="Z1045" s="375"/>
      <c r="AA1045" s="375"/>
      <c r="AB1045" s="370"/>
      <c r="AC1045" s="370"/>
      <c r="AD1045" s="370"/>
      <c r="AE1045" s="370"/>
      <c r="AF1045" s="370"/>
      <c r="AG1045" s="370"/>
      <c r="AH1045" s="370"/>
      <c r="AI1045" s="370"/>
      <c r="AJ1045" s="370"/>
      <c r="AK1045" s="370"/>
      <c r="AL1045" s="370"/>
      <c r="AM1045" s="370"/>
      <c r="AN1045" s="370"/>
      <c r="AO1045" s="370"/>
      <c r="AP1045" s="370"/>
      <c r="AQ1045" s="370"/>
    </row>
    <row r="1046">
      <c r="A1046" s="370"/>
      <c r="B1046" s="428"/>
      <c r="C1046" s="428"/>
      <c r="D1046" s="353"/>
      <c r="E1046" s="353"/>
      <c r="F1046" s="353"/>
      <c r="G1046" s="375"/>
      <c r="H1046" s="375"/>
      <c r="I1046" s="375"/>
      <c r="J1046" s="375"/>
      <c r="K1046" s="375"/>
      <c r="L1046" s="375"/>
      <c r="M1046" s="375"/>
      <c r="N1046" s="375"/>
      <c r="O1046" s="375"/>
      <c r="P1046" s="375"/>
      <c r="Q1046" s="375"/>
      <c r="R1046" s="375"/>
      <c r="S1046" s="375"/>
      <c r="T1046" s="375"/>
      <c r="U1046" s="375"/>
      <c r="V1046" s="375"/>
      <c r="W1046" s="375"/>
      <c r="X1046" s="375"/>
      <c r="Y1046" s="375"/>
      <c r="Z1046" s="375"/>
      <c r="AA1046" s="375"/>
      <c r="AB1046" s="370"/>
      <c r="AC1046" s="370"/>
      <c r="AD1046" s="370"/>
      <c r="AE1046" s="370"/>
      <c r="AF1046" s="370"/>
      <c r="AG1046" s="370"/>
      <c r="AH1046" s="370"/>
      <c r="AI1046" s="370"/>
      <c r="AJ1046" s="370"/>
      <c r="AK1046" s="370"/>
      <c r="AL1046" s="370"/>
      <c r="AM1046" s="370"/>
      <c r="AN1046" s="370"/>
      <c r="AO1046" s="370"/>
      <c r="AP1046" s="370"/>
      <c r="AQ1046" s="370"/>
    </row>
    <row r="1047">
      <c r="A1047" s="370"/>
      <c r="B1047" s="428"/>
      <c r="C1047" s="428"/>
      <c r="D1047" s="353"/>
      <c r="E1047" s="353"/>
      <c r="F1047" s="353"/>
      <c r="G1047" s="375"/>
      <c r="H1047" s="375"/>
      <c r="I1047" s="375"/>
      <c r="J1047" s="375"/>
      <c r="K1047" s="375"/>
      <c r="L1047" s="375"/>
      <c r="M1047" s="375"/>
      <c r="N1047" s="375"/>
      <c r="O1047" s="375"/>
      <c r="P1047" s="375"/>
      <c r="Q1047" s="375"/>
      <c r="R1047" s="375"/>
      <c r="S1047" s="375"/>
      <c r="T1047" s="375"/>
      <c r="U1047" s="375"/>
      <c r="V1047" s="375"/>
      <c r="W1047" s="375"/>
      <c r="X1047" s="375"/>
      <c r="Y1047" s="375"/>
      <c r="Z1047" s="375"/>
      <c r="AA1047" s="375"/>
      <c r="AB1047" s="370"/>
      <c r="AC1047" s="370"/>
      <c r="AD1047" s="370"/>
      <c r="AE1047" s="370"/>
      <c r="AF1047" s="370"/>
      <c r="AG1047" s="370"/>
      <c r="AH1047" s="370"/>
      <c r="AI1047" s="370"/>
      <c r="AJ1047" s="370"/>
      <c r="AK1047" s="370"/>
      <c r="AL1047" s="370"/>
      <c r="AM1047" s="370"/>
      <c r="AN1047" s="370"/>
      <c r="AO1047" s="370"/>
      <c r="AP1047" s="370"/>
      <c r="AQ1047" s="370"/>
    </row>
    <row r="1048">
      <c r="A1048" s="370"/>
      <c r="B1048" s="428"/>
      <c r="C1048" s="428"/>
      <c r="D1048" s="353"/>
      <c r="E1048" s="353"/>
      <c r="F1048" s="353"/>
      <c r="G1048" s="375"/>
      <c r="H1048" s="375"/>
      <c r="I1048" s="375"/>
      <c r="J1048" s="375"/>
      <c r="K1048" s="375"/>
      <c r="L1048" s="375"/>
      <c r="M1048" s="375"/>
      <c r="N1048" s="375"/>
      <c r="O1048" s="375"/>
      <c r="P1048" s="375"/>
      <c r="Q1048" s="375"/>
      <c r="R1048" s="375"/>
      <c r="S1048" s="375"/>
      <c r="T1048" s="375"/>
      <c r="U1048" s="375"/>
      <c r="V1048" s="375"/>
      <c r="W1048" s="375"/>
      <c r="X1048" s="375"/>
      <c r="Y1048" s="375"/>
      <c r="Z1048" s="375"/>
      <c r="AA1048" s="375"/>
      <c r="AB1048" s="370"/>
      <c r="AC1048" s="370"/>
      <c r="AD1048" s="370"/>
      <c r="AE1048" s="370"/>
      <c r="AF1048" s="370"/>
      <c r="AG1048" s="370"/>
      <c r="AH1048" s="370"/>
      <c r="AI1048" s="370"/>
      <c r="AJ1048" s="370"/>
      <c r="AK1048" s="370"/>
      <c r="AL1048" s="370"/>
      <c r="AM1048" s="370"/>
      <c r="AN1048" s="370"/>
      <c r="AO1048" s="370"/>
      <c r="AP1048" s="370"/>
      <c r="AQ1048" s="370"/>
    </row>
    <row r="1049">
      <c r="A1049" s="370"/>
      <c r="B1049" s="428"/>
      <c r="C1049" s="428"/>
      <c r="D1049" s="353"/>
      <c r="E1049" s="353"/>
      <c r="F1049" s="353"/>
      <c r="G1049" s="375"/>
      <c r="H1049" s="375"/>
      <c r="I1049" s="375"/>
      <c r="J1049" s="375"/>
      <c r="K1049" s="375"/>
      <c r="L1049" s="375"/>
      <c r="M1049" s="375"/>
      <c r="N1049" s="375"/>
      <c r="O1049" s="375"/>
      <c r="P1049" s="375"/>
      <c r="Q1049" s="375"/>
      <c r="R1049" s="375"/>
      <c r="S1049" s="375"/>
      <c r="T1049" s="375"/>
      <c r="U1049" s="375"/>
      <c r="V1049" s="375"/>
      <c r="W1049" s="375"/>
      <c r="X1049" s="375"/>
      <c r="Y1049" s="375"/>
      <c r="Z1049" s="375"/>
      <c r="AA1049" s="375"/>
      <c r="AB1049" s="370"/>
      <c r="AC1049" s="370"/>
      <c r="AD1049" s="370"/>
      <c r="AE1049" s="370"/>
      <c r="AF1049" s="370"/>
      <c r="AG1049" s="370"/>
      <c r="AH1049" s="370"/>
      <c r="AI1049" s="370"/>
      <c r="AJ1049" s="370"/>
      <c r="AK1049" s="370"/>
      <c r="AL1049" s="370"/>
      <c r="AM1049" s="370"/>
      <c r="AN1049" s="370"/>
      <c r="AO1049" s="370"/>
      <c r="AP1049" s="370"/>
      <c r="AQ1049" s="370"/>
    </row>
    <row r="1050">
      <c r="A1050" s="370"/>
      <c r="B1050" s="428"/>
      <c r="C1050" s="428"/>
      <c r="D1050" s="353"/>
      <c r="E1050" s="353"/>
      <c r="F1050" s="353"/>
      <c r="G1050" s="375"/>
      <c r="H1050" s="375"/>
      <c r="I1050" s="375"/>
      <c r="J1050" s="375"/>
      <c r="K1050" s="375"/>
      <c r="L1050" s="375"/>
      <c r="M1050" s="375"/>
      <c r="N1050" s="375"/>
      <c r="O1050" s="375"/>
      <c r="P1050" s="375"/>
      <c r="Q1050" s="375"/>
      <c r="R1050" s="375"/>
      <c r="S1050" s="375"/>
      <c r="T1050" s="375"/>
      <c r="U1050" s="375"/>
      <c r="V1050" s="375"/>
      <c r="W1050" s="375"/>
      <c r="X1050" s="375"/>
      <c r="Y1050" s="375"/>
      <c r="Z1050" s="375"/>
      <c r="AA1050" s="375"/>
      <c r="AB1050" s="370"/>
      <c r="AC1050" s="370"/>
      <c r="AD1050" s="370"/>
      <c r="AE1050" s="370"/>
      <c r="AF1050" s="370"/>
      <c r="AG1050" s="370"/>
      <c r="AH1050" s="370"/>
      <c r="AI1050" s="370"/>
      <c r="AJ1050" s="370"/>
      <c r="AK1050" s="370"/>
      <c r="AL1050" s="370"/>
      <c r="AM1050" s="370"/>
      <c r="AN1050" s="370"/>
      <c r="AO1050" s="370"/>
      <c r="AP1050" s="370"/>
      <c r="AQ1050" s="370"/>
    </row>
    <row r="1051">
      <c r="A1051" s="370"/>
      <c r="B1051" s="428"/>
      <c r="C1051" s="428"/>
      <c r="D1051" s="353"/>
      <c r="E1051" s="353"/>
      <c r="F1051" s="353"/>
      <c r="G1051" s="375"/>
      <c r="H1051" s="375"/>
      <c r="I1051" s="375"/>
      <c r="J1051" s="375"/>
      <c r="K1051" s="375"/>
      <c r="L1051" s="375"/>
      <c r="M1051" s="375"/>
      <c r="N1051" s="375"/>
      <c r="O1051" s="375"/>
      <c r="P1051" s="375"/>
      <c r="Q1051" s="375"/>
      <c r="R1051" s="375"/>
      <c r="S1051" s="375"/>
      <c r="T1051" s="375"/>
      <c r="U1051" s="375"/>
      <c r="V1051" s="375"/>
      <c r="W1051" s="375"/>
      <c r="X1051" s="375"/>
      <c r="Y1051" s="375"/>
      <c r="Z1051" s="375"/>
      <c r="AA1051" s="375"/>
      <c r="AB1051" s="370"/>
      <c r="AC1051" s="370"/>
      <c r="AD1051" s="370"/>
      <c r="AE1051" s="370"/>
      <c r="AF1051" s="370"/>
      <c r="AG1051" s="370"/>
      <c r="AH1051" s="370"/>
      <c r="AI1051" s="370"/>
      <c r="AJ1051" s="370"/>
      <c r="AK1051" s="370"/>
      <c r="AL1051" s="370"/>
      <c r="AM1051" s="370"/>
      <c r="AN1051" s="370"/>
      <c r="AO1051" s="370"/>
      <c r="AP1051" s="370"/>
      <c r="AQ1051" s="370"/>
    </row>
    <row r="1052">
      <c r="A1052" s="370"/>
      <c r="B1052" s="428"/>
      <c r="C1052" s="428"/>
      <c r="D1052" s="353"/>
      <c r="E1052" s="353"/>
      <c r="F1052" s="353"/>
      <c r="G1052" s="375"/>
      <c r="H1052" s="375"/>
      <c r="I1052" s="375"/>
      <c r="J1052" s="375"/>
      <c r="K1052" s="375"/>
      <c r="L1052" s="375"/>
      <c r="M1052" s="375"/>
      <c r="N1052" s="375"/>
      <c r="O1052" s="375"/>
      <c r="P1052" s="375"/>
      <c r="Q1052" s="375"/>
      <c r="R1052" s="375"/>
      <c r="S1052" s="375"/>
      <c r="T1052" s="375"/>
      <c r="U1052" s="375"/>
      <c r="V1052" s="375"/>
      <c r="W1052" s="375"/>
      <c r="X1052" s="375"/>
      <c r="Y1052" s="375"/>
      <c r="Z1052" s="375"/>
      <c r="AA1052" s="375"/>
      <c r="AB1052" s="370"/>
      <c r="AC1052" s="370"/>
      <c r="AD1052" s="370"/>
      <c r="AE1052" s="370"/>
      <c r="AF1052" s="370"/>
      <c r="AG1052" s="370"/>
      <c r="AH1052" s="370"/>
      <c r="AI1052" s="370"/>
      <c r="AJ1052" s="370"/>
      <c r="AK1052" s="370"/>
      <c r="AL1052" s="370"/>
      <c r="AM1052" s="370"/>
      <c r="AN1052" s="370"/>
      <c r="AO1052" s="370"/>
      <c r="AP1052" s="370"/>
      <c r="AQ1052" s="370"/>
    </row>
    <row r="1053">
      <c r="A1053" s="370"/>
      <c r="B1053" s="428"/>
      <c r="C1053" s="428"/>
      <c r="D1053" s="353"/>
      <c r="E1053" s="353"/>
      <c r="F1053" s="353"/>
      <c r="G1053" s="375"/>
      <c r="H1053" s="375"/>
      <c r="I1053" s="375"/>
      <c r="J1053" s="375"/>
      <c r="K1053" s="375"/>
      <c r="L1053" s="375"/>
      <c r="M1053" s="375"/>
      <c r="N1053" s="375"/>
      <c r="O1053" s="375"/>
      <c r="P1053" s="375"/>
      <c r="Q1053" s="375"/>
      <c r="R1053" s="375"/>
      <c r="S1053" s="375"/>
      <c r="T1053" s="375"/>
      <c r="U1053" s="375"/>
      <c r="V1053" s="375"/>
      <c r="W1053" s="375"/>
      <c r="X1053" s="375"/>
      <c r="Y1053" s="375"/>
      <c r="Z1053" s="375"/>
      <c r="AA1053" s="375"/>
      <c r="AB1053" s="370"/>
      <c r="AC1053" s="370"/>
      <c r="AD1053" s="370"/>
      <c r="AE1053" s="370"/>
      <c r="AF1053" s="370"/>
      <c r="AG1053" s="370"/>
      <c r="AH1053" s="370"/>
      <c r="AI1053" s="370"/>
      <c r="AJ1053" s="370"/>
      <c r="AK1053" s="370"/>
      <c r="AL1053" s="370"/>
      <c r="AM1053" s="370"/>
      <c r="AN1053" s="370"/>
      <c r="AO1053" s="370"/>
      <c r="AP1053" s="370"/>
      <c r="AQ1053" s="370"/>
    </row>
    <row r="1054">
      <c r="A1054" s="370"/>
      <c r="B1054" s="428"/>
      <c r="C1054" s="428"/>
      <c r="D1054" s="353"/>
      <c r="E1054" s="353"/>
      <c r="F1054" s="353"/>
      <c r="G1054" s="375"/>
      <c r="H1054" s="375"/>
      <c r="I1054" s="375"/>
      <c r="J1054" s="375"/>
      <c r="K1054" s="375"/>
      <c r="L1054" s="375"/>
      <c r="M1054" s="375"/>
      <c r="N1054" s="375"/>
      <c r="O1054" s="375"/>
      <c r="P1054" s="375"/>
      <c r="Q1054" s="375"/>
      <c r="R1054" s="375"/>
      <c r="S1054" s="375"/>
      <c r="T1054" s="375"/>
      <c r="U1054" s="375"/>
      <c r="V1054" s="375"/>
      <c r="W1054" s="375"/>
      <c r="X1054" s="375"/>
      <c r="Y1054" s="375"/>
      <c r="Z1054" s="375"/>
      <c r="AA1054" s="375"/>
      <c r="AB1054" s="370"/>
      <c r="AC1054" s="370"/>
      <c r="AD1054" s="370"/>
      <c r="AE1054" s="370"/>
      <c r="AF1054" s="370"/>
      <c r="AG1054" s="370"/>
      <c r="AH1054" s="370"/>
      <c r="AI1054" s="370"/>
      <c r="AJ1054" s="370"/>
      <c r="AK1054" s="370"/>
      <c r="AL1054" s="370"/>
      <c r="AM1054" s="370"/>
      <c r="AN1054" s="370"/>
      <c r="AO1054" s="370"/>
      <c r="AP1054" s="370"/>
      <c r="AQ1054" s="370"/>
    </row>
    <row r="1055">
      <c r="A1055" s="370"/>
      <c r="B1055" s="428"/>
      <c r="C1055" s="428"/>
      <c r="D1055" s="353"/>
      <c r="E1055" s="353"/>
      <c r="F1055" s="353"/>
      <c r="G1055" s="375"/>
      <c r="H1055" s="375"/>
      <c r="I1055" s="375"/>
      <c r="J1055" s="375"/>
      <c r="K1055" s="375"/>
      <c r="L1055" s="375"/>
      <c r="M1055" s="375"/>
      <c r="N1055" s="375"/>
      <c r="O1055" s="375"/>
      <c r="P1055" s="375"/>
      <c r="Q1055" s="375"/>
      <c r="R1055" s="375"/>
      <c r="S1055" s="375"/>
      <c r="T1055" s="375"/>
      <c r="U1055" s="375"/>
      <c r="V1055" s="375"/>
      <c r="W1055" s="375"/>
      <c r="X1055" s="375"/>
      <c r="Y1055" s="375"/>
      <c r="Z1055" s="375"/>
      <c r="AA1055" s="375"/>
      <c r="AB1055" s="370"/>
      <c r="AC1055" s="370"/>
      <c r="AD1055" s="370"/>
      <c r="AE1055" s="370"/>
      <c r="AF1055" s="370"/>
      <c r="AG1055" s="370"/>
      <c r="AH1055" s="370"/>
      <c r="AI1055" s="370"/>
      <c r="AJ1055" s="370"/>
      <c r="AK1055" s="370"/>
      <c r="AL1055" s="370"/>
      <c r="AM1055" s="370"/>
      <c r="AN1055" s="370"/>
      <c r="AO1055" s="370"/>
      <c r="AP1055" s="370"/>
      <c r="AQ1055" s="370"/>
    </row>
    <row r="1056">
      <c r="A1056" s="370"/>
      <c r="B1056" s="428"/>
      <c r="C1056" s="428"/>
      <c r="D1056" s="353"/>
      <c r="E1056" s="353"/>
      <c r="F1056" s="353"/>
      <c r="G1056" s="375"/>
      <c r="H1056" s="375"/>
      <c r="I1056" s="375"/>
      <c r="J1056" s="375"/>
      <c r="K1056" s="375"/>
      <c r="L1056" s="375"/>
      <c r="M1056" s="375"/>
      <c r="N1056" s="375"/>
      <c r="O1056" s="375"/>
      <c r="P1056" s="375"/>
      <c r="Q1056" s="375"/>
      <c r="R1056" s="375"/>
      <c r="S1056" s="375"/>
      <c r="T1056" s="375"/>
      <c r="U1056" s="375"/>
      <c r="V1056" s="375"/>
      <c r="W1056" s="375"/>
      <c r="X1056" s="375"/>
      <c r="Y1056" s="375"/>
      <c r="Z1056" s="375"/>
      <c r="AA1056" s="375"/>
      <c r="AB1056" s="370"/>
      <c r="AC1056" s="370"/>
      <c r="AD1056" s="370"/>
      <c r="AE1056" s="370"/>
      <c r="AF1056" s="370"/>
      <c r="AG1056" s="370"/>
      <c r="AH1056" s="370"/>
      <c r="AI1056" s="370"/>
      <c r="AJ1056" s="370"/>
      <c r="AK1056" s="370"/>
      <c r="AL1056" s="370"/>
      <c r="AM1056" s="370"/>
      <c r="AN1056" s="370"/>
      <c r="AO1056" s="370"/>
      <c r="AP1056" s="370"/>
      <c r="AQ1056" s="370"/>
    </row>
    <row r="1057">
      <c r="A1057" s="370"/>
      <c r="B1057" s="428"/>
      <c r="C1057" s="428"/>
      <c r="D1057" s="353"/>
      <c r="E1057" s="353"/>
      <c r="F1057" s="353"/>
      <c r="G1057" s="375"/>
      <c r="H1057" s="375"/>
      <c r="I1057" s="375"/>
      <c r="J1057" s="375"/>
      <c r="K1057" s="375"/>
      <c r="L1057" s="375"/>
      <c r="M1057" s="375"/>
      <c r="N1057" s="375"/>
      <c r="O1057" s="375"/>
      <c r="P1057" s="375"/>
      <c r="Q1057" s="375"/>
      <c r="R1057" s="375"/>
      <c r="S1057" s="375"/>
      <c r="T1057" s="375"/>
      <c r="U1057" s="375"/>
      <c r="V1057" s="375"/>
      <c r="W1057" s="375"/>
      <c r="X1057" s="375"/>
      <c r="Y1057" s="375"/>
      <c r="Z1057" s="375"/>
      <c r="AA1057" s="375"/>
      <c r="AB1057" s="370"/>
      <c r="AC1057" s="370"/>
      <c r="AD1057" s="370"/>
      <c r="AE1057" s="370"/>
      <c r="AF1057" s="370"/>
      <c r="AG1057" s="370"/>
      <c r="AH1057" s="370"/>
      <c r="AI1057" s="370"/>
      <c r="AJ1057" s="370"/>
      <c r="AK1057" s="370"/>
      <c r="AL1057" s="370"/>
      <c r="AM1057" s="370"/>
      <c r="AN1057" s="370"/>
      <c r="AO1057" s="370"/>
      <c r="AP1057" s="370"/>
      <c r="AQ1057" s="370"/>
    </row>
    <row r="1058">
      <c r="A1058" s="370"/>
      <c r="B1058" s="428"/>
      <c r="C1058" s="428"/>
      <c r="D1058" s="353"/>
      <c r="E1058" s="353"/>
      <c r="F1058" s="353"/>
      <c r="G1058" s="375"/>
      <c r="H1058" s="375"/>
      <c r="I1058" s="375"/>
      <c r="J1058" s="375"/>
      <c r="K1058" s="375"/>
      <c r="L1058" s="375"/>
      <c r="M1058" s="375"/>
      <c r="N1058" s="375"/>
      <c r="O1058" s="375"/>
      <c r="P1058" s="375"/>
      <c r="Q1058" s="375"/>
      <c r="R1058" s="375"/>
      <c r="S1058" s="375"/>
      <c r="T1058" s="375"/>
      <c r="U1058" s="375"/>
      <c r="V1058" s="375"/>
      <c r="W1058" s="375"/>
      <c r="X1058" s="375"/>
      <c r="Y1058" s="375"/>
      <c r="Z1058" s="375"/>
      <c r="AA1058" s="375"/>
      <c r="AB1058" s="370"/>
      <c r="AC1058" s="370"/>
      <c r="AD1058" s="370"/>
      <c r="AE1058" s="370"/>
      <c r="AF1058" s="370"/>
      <c r="AG1058" s="370"/>
      <c r="AH1058" s="370"/>
      <c r="AI1058" s="370"/>
      <c r="AJ1058" s="370"/>
      <c r="AK1058" s="370"/>
      <c r="AL1058" s="370"/>
      <c r="AM1058" s="370"/>
      <c r="AN1058" s="370"/>
      <c r="AO1058" s="370"/>
      <c r="AP1058" s="370"/>
      <c r="AQ1058" s="370"/>
    </row>
    <row r="1059">
      <c r="A1059" s="370"/>
      <c r="B1059" s="428"/>
      <c r="C1059" s="428"/>
      <c r="D1059" s="353"/>
      <c r="E1059" s="353"/>
      <c r="F1059" s="353"/>
      <c r="G1059" s="375"/>
      <c r="H1059" s="375"/>
      <c r="I1059" s="375"/>
      <c r="J1059" s="375"/>
      <c r="K1059" s="375"/>
      <c r="L1059" s="375"/>
      <c r="M1059" s="375"/>
      <c r="N1059" s="375"/>
      <c r="O1059" s="375"/>
      <c r="P1059" s="375"/>
      <c r="Q1059" s="375"/>
      <c r="R1059" s="375"/>
      <c r="S1059" s="375"/>
      <c r="T1059" s="375"/>
      <c r="U1059" s="375"/>
      <c r="V1059" s="375"/>
      <c r="W1059" s="375"/>
      <c r="X1059" s="375"/>
      <c r="Y1059" s="375"/>
      <c r="Z1059" s="375"/>
      <c r="AA1059" s="375"/>
      <c r="AB1059" s="370"/>
      <c r="AC1059" s="370"/>
      <c r="AD1059" s="370"/>
      <c r="AE1059" s="370"/>
      <c r="AF1059" s="370"/>
      <c r="AG1059" s="370"/>
      <c r="AH1059" s="370"/>
      <c r="AI1059" s="370"/>
      <c r="AJ1059" s="370"/>
      <c r="AK1059" s="370"/>
      <c r="AL1059" s="370"/>
      <c r="AM1059" s="370"/>
      <c r="AN1059" s="370"/>
      <c r="AO1059" s="370"/>
      <c r="AP1059" s="370"/>
      <c r="AQ1059" s="370"/>
    </row>
    <row r="1060">
      <c r="A1060" s="370"/>
      <c r="B1060" s="428"/>
      <c r="C1060" s="428"/>
      <c r="D1060" s="353"/>
      <c r="E1060" s="353"/>
      <c r="F1060" s="353"/>
      <c r="G1060" s="375"/>
      <c r="H1060" s="375"/>
      <c r="I1060" s="375"/>
      <c r="J1060" s="375"/>
      <c r="K1060" s="375"/>
      <c r="L1060" s="375"/>
      <c r="M1060" s="375"/>
      <c r="N1060" s="375"/>
      <c r="O1060" s="375"/>
      <c r="P1060" s="375"/>
      <c r="Q1060" s="375"/>
      <c r="R1060" s="375"/>
      <c r="S1060" s="375"/>
      <c r="T1060" s="375"/>
      <c r="U1060" s="375"/>
      <c r="V1060" s="375"/>
      <c r="W1060" s="375"/>
      <c r="X1060" s="375"/>
      <c r="Y1060" s="375"/>
      <c r="Z1060" s="375"/>
      <c r="AA1060" s="375"/>
      <c r="AB1060" s="370"/>
      <c r="AC1060" s="370"/>
      <c r="AD1060" s="370"/>
      <c r="AE1060" s="370"/>
      <c r="AF1060" s="370"/>
      <c r="AG1060" s="370"/>
      <c r="AH1060" s="370"/>
      <c r="AI1060" s="370"/>
      <c r="AJ1060" s="370"/>
      <c r="AK1060" s="370"/>
      <c r="AL1060" s="370"/>
      <c r="AM1060" s="370"/>
      <c r="AN1060" s="370"/>
      <c r="AO1060" s="370"/>
      <c r="AP1060" s="370"/>
      <c r="AQ1060" s="370"/>
    </row>
    <row r="1061">
      <c r="A1061" s="370"/>
      <c r="B1061" s="428"/>
      <c r="C1061" s="428"/>
      <c r="D1061" s="353"/>
      <c r="E1061" s="353"/>
      <c r="F1061" s="353"/>
      <c r="G1061" s="375"/>
      <c r="H1061" s="375"/>
      <c r="I1061" s="375"/>
      <c r="J1061" s="375"/>
      <c r="K1061" s="375"/>
      <c r="L1061" s="375"/>
      <c r="M1061" s="375"/>
      <c r="N1061" s="375"/>
      <c r="O1061" s="375"/>
      <c r="P1061" s="375"/>
      <c r="Q1061" s="375"/>
      <c r="R1061" s="375"/>
      <c r="S1061" s="375"/>
      <c r="T1061" s="375"/>
      <c r="U1061" s="375"/>
      <c r="V1061" s="375"/>
      <c r="W1061" s="375"/>
      <c r="X1061" s="375"/>
      <c r="Y1061" s="375"/>
      <c r="Z1061" s="375"/>
      <c r="AA1061" s="375"/>
      <c r="AB1061" s="370"/>
      <c r="AC1061" s="370"/>
      <c r="AD1061" s="370"/>
      <c r="AE1061" s="370"/>
      <c r="AF1061" s="370"/>
      <c r="AG1061" s="370"/>
      <c r="AH1061" s="370"/>
      <c r="AI1061" s="370"/>
      <c r="AJ1061" s="370"/>
      <c r="AK1061" s="370"/>
      <c r="AL1061" s="370"/>
      <c r="AM1061" s="370"/>
      <c r="AN1061" s="370"/>
      <c r="AO1061" s="370"/>
      <c r="AP1061" s="370"/>
      <c r="AQ1061" s="370"/>
    </row>
    <row r="1062">
      <c r="A1062" s="370"/>
      <c r="B1062" s="428"/>
      <c r="C1062" s="428"/>
      <c r="D1062" s="353"/>
      <c r="E1062" s="353"/>
      <c r="F1062" s="353"/>
      <c r="G1062" s="375"/>
      <c r="H1062" s="375"/>
      <c r="I1062" s="375"/>
      <c r="J1062" s="375"/>
      <c r="K1062" s="375"/>
      <c r="L1062" s="375"/>
      <c r="M1062" s="375"/>
      <c r="N1062" s="375"/>
      <c r="O1062" s="375"/>
      <c r="P1062" s="375"/>
      <c r="Q1062" s="375"/>
      <c r="R1062" s="375"/>
      <c r="S1062" s="375"/>
      <c r="T1062" s="375"/>
      <c r="U1062" s="375"/>
      <c r="V1062" s="375"/>
      <c r="W1062" s="375"/>
      <c r="X1062" s="375"/>
      <c r="Y1062" s="375"/>
      <c r="Z1062" s="375"/>
      <c r="AA1062" s="375"/>
      <c r="AB1062" s="370"/>
      <c r="AC1062" s="370"/>
      <c r="AD1062" s="370"/>
      <c r="AE1062" s="370"/>
      <c r="AF1062" s="370"/>
      <c r="AG1062" s="370"/>
      <c r="AH1062" s="370"/>
      <c r="AI1062" s="370"/>
      <c r="AJ1062" s="370"/>
      <c r="AK1062" s="370"/>
      <c r="AL1062" s="370"/>
      <c r="AM1062" s="370"/>
      <c r="AN1062" s="370"/>
      <c r="AO1062" s="370"/>
      <c r="AP1062" s="370"/>
      <c r="AQ1062" s="370"/>
    </row>
    <row r="1063">
      <c r="A1063" s="370"/>
      <c r="B1063" s="428"/>
      <c r="C1063" s="428"/>
      <c r="D1063" s="353"/>
      <c r="E1063" s="353"/>
      <c r="F1063" s="353"/>
      <c r="G1063" s="375"/>
      <c r="H1063" s="375"/>
      <c r="I1063" s="375"/>
      <c r="J1063" s="375"/>
      <c r="K1063" s="375"/>
      <c r="L1063" s="375"/>
      <c r="M1063" s="375"/>
      <c r="N1063" s="375"/>
      <c r="O1063" s="375"/>
      <c r="P1063" s="375"/>
      <c r="Q1063" s="375"/>
      <c r="R1063" s="375"/>
      <c r="S1063" s="375"/>
      <c r="T1063" s="375"/>
      <c r="U1063" s="375"/>
      <c r="V1063" s="375"/>
      <c r="W1063" s="375"/>
      <c r="X1063" s="375"/>
      <c r="Y1063" s="375"/>
      <c r="Z1063" s="375"/>
      <c r="AA1063" s="375"/>
      <c r="AB1063" s="370"/>
      <c r="AC1063" s="370"/>
      <c r="AD1063" s="370"/>
      <c r="AE1063" s="370"/>
      <c r="AF1063" s="370"/>
      <c r="AG1063" s="370"/>
      <c r="AH1063" s="370"/>
      <c r="AI1063" s="370"/>
      <c r="AJ1063" s="370"/>
      <c r="AK1063" s="370"/>
      <c r="AL1063" s="370"/>
      <c r="AM1063" s="370"/>
      <c r="AN1063" s="370"/>
      <c r="AO1063" s="370"/>
      <c r="AP1063" s="370"/>
      <c r="AQ1063" s="370"/>
    </row>
    <row r="1064">
      <c r="A1064" s="370"/>
      <c r="B1064" s="428"/>
      <c r="C1064" s="428"/>
      <c r="D1064" s="353"/>
      <c r="E1064" s="353"/>
      <c r="F1064" s="353"/>
      <c r="G1064" s="375"/>
      <c r="H1064" s="375"/>
      <c r="I1064" s="375"/>
      <c r="J1064" s="375"/>
      <c r="K1064" s="375"/>
      <c r="L1064" s="375"/>
      <c r="M1064" s="375"/>
      <c r="N1064" s="375"/>
      <c r="O1064" s="375"/>
      <c r="P1064" s="375"/>
      <c r="Q1064" s="375"/>
      <c r="R1064" s="375"/>
      <c r="S1064" s="375"/>
      <c r="T1064" s="375"/>
      <c r="U1064" s="375"/>
      <c r="V1064" s="375"/>
      <c r="W1064" s="375"/>
      <c r="X1064" s="375"/>
      <c r="Y1064" s="375"/>
      <c r="Z1064" s="375"/>
      <c r="AA1064" s="375"/>
      <c r="AB1064" s="370"/>
      <c r="AC1064" s="370"/>
      <c r="AD1064" s="370"/>
      <c r="AE1064" s="370"/>
      <c r="AF1064" s="370"/>
      <c r="AG1064" s="370"/>
      <c r="AH1064" s="370"/>
      <c r="AI1064" s="370"/>
      <c r="AJ1064" s="370"/>
      <c r="AK1064" s="370"/>
      <c r="AL1064" s="370"/>
      <c r="AM1064" s="370"/>
      <c r="AN1064" s="370"/>
      <c r="AO1064" s="370"/>
      <c r="AP1064" s="370"/>
      <c r="AQ1064" s="370"/>
    </row>
    <row r="1065">
      <c r="A1065" s="370"/>
      <c r="B1065" s="428"/>
      <c r="C1065" s="428"/>
      <c r="D1065" s="353"/>
      <c r="E1065" s="353"/>
      <c r="F1065" s="353"/>
      <c r="G1065" s="375"/>
      <c r="H1065" s="375"/>
      <c r="I1065" s="375"/>
      <c r="J1065" s="375"/>
      <c r="K1065" s="375"/>
      <c r="L1065" s="375"/>
      <c r="M1065" s="375"/>
      <c r="N1065" s="375"/>
      <c r="O1065" s="375"/>
      <c r="P1065" s="375"/>
      <c r="Q1065" s="375"/>
      <c r="R1065" s="375"/>
      <c r="S1065" s="375"/>
      <c r="T1065" s="375"/>
      <c r="U1065" s="375"/>
      <c r="V1065" s="375"/>
      <c r="W1065" s="375"/>
      <c r="X1065" s="375"/>
      <c r="Y1065" s="375"/>
      <c r="Z1065" s="375"/>
      <c r="AA1065" s="375"/>
      <c r="AB1065" s="370"/>
      <c r="AC1065" s="370"/>
      <c r="AD1065" s="370"/>
      <c r="AE1065" s="370"/>
      <c r="AF1065" s="370"/>
      <c r="AG1065" s="370"/>
      <c r="AH1065" s="370"/>
      <c r="AI1065" s="370"/>
      <c r="AJ1065" s="370"/>
      <c r="AK1065" s="370"/>
      <c r="AL1065" s="370"/>
      <c r="AM1065" s="370"/>
      <c r="AN1065" s="370"/>
      <c r="AO1065" s="370"/>
      <c r="AP1065" s="370"/>
      <c r="AQ1065" s="370"/>
    </row>
    <row r="1066">
      <c r="A1066" s="370"/>
      <c r="B1066" s="428"/>
      <c r="C1066" s="428"/>
      <c r="D1066" s="353"/>
      <c r="E1066" s="353"/>
      <c r="F1066" s="353"/>
      <c r="G1066" s="375"/>
      <c r="H1066" s="375"/>
      <c r="I1066" s="375"/>
      <c r="J1066" s="375"/>
      <c r="K1066" s="375"/>
      <c r="L1066" s="375"/>
      <c r="M1066" s="375"/>
      <c r="N1066" s="375"/>
      <c r="O1066" s="375"/>
      <c r="P1066" s="375"/>
      <c r="Q1066" s="375"/>
      <c r="R1066" s="375"/>
      <c r="S1066" s="375"/>
      <c r="T1066" s="375"/>
      <c r="U1066" s="375"/>
      <c r="V1066" s="375"/>
      <c r="W1066" s="375"/>
      <c r="X1066" s="375"/>
      <c r="Y1066" s="375"/>
      <c r="Z1066" s="375"/>
      <c r="AA1066" s="375"/>
      <c r="AB1066" s="370"/>
      <c r="AC1066" s="370"/>
      <c r="AD1066" s="370"/>
      <c r="AE1066" s="370"/>
      <c r="AF1066" s="370"/>
      <c r="AG1066" s="370"/>
      <c r="AH1066" s="370"/>
      <c r="AI1066" s="370"/>
      <c r="AJ1066" s="370"/>
      <c r="AK1066" s="370"/>
      <c r="AL1066" s="370"/>
      <c r="AM1066" s="370"/>
      <c r="AN1066" s="370"/>
      <c r="AO1066" s="370"/>
      <c r="AP1066" s="370"/>
      <c r="AQ1066" s="370"/>
    </row>
    <row r="1067">
      <c r="A1067" s="370"/>
      <c r="B1067" s="428"/>
      <c r="C1067" s="428"/>
      <c r="D1067" s="353"/>
      <c r="E1067" s="353"/>
      <c r="F1067" s="353"/>
      <c r="G1067" s="375"/>
      <c r="H1067" s="375"/>
      <c r="I1067" s="375"/>
      <c r="J1067" s="375"/>
      <c r="K1067" s="375"/>
      <c r="L1067" s="375"/>
      <c r="M1067" s="375"/>
      <c r="N1067" s="375"/>
      <c r="O1067" s="375"/>
      <c r="P1067" s="375"/>
      <c r="Q1067" s="375"/>
      <c r="R1067" s="375"/>
      <c r="S1067" s="375"/>
      <c r="T1067" s="375"/>
      <c r="U1067" s="375"/>
      <c r="V1067" s="375"/>
      <c r="W1067" s="375"/>
      <c r="X1067" s="375"/>
      <c r="Y1067" s="375"/>
      <c r="Z1067" s="375"/>
      <c r="AA1067" s="375"/>
      <c r="AB1067" s="370"/>
      <c r="AC1067" s="370"/>
      <c r="AD1067" s="370"/>
      <c r="AE1067" s="370"/>
      <c r="AF1067" s="370"/>
      <c r="AG1067" s="370"/>
      <c r="AH1067" s="370"/>
      <c r="AI1067" s="370"/>
      <c r="AJ1067" s="370"/>
      <c r="AK1067" s="370"/>
      <c r="AL1067" s="370"/>
      <c r="AM1067" s="370"/>
      <c r="AN1067" s="370"/>
      <c r="AO1067" s="370"/>
      <c r="AP1067" s="370"/>
      <c r="AQ1067" s="370"/>
    </row>
    <row r="1068">
      <c r="A1068" s="370"/>
      <c r="B1068" s="428"/>
      <c r="C1068" s="428"/>
      <c r="D1068" s="353"/>
      <c r="E1068" s="353"/>
      <c r="F1068" s="353"/>
      <c r="G1068" s="375"/>
      <c r="H1068" s="375"/>
      <c r="I1068" s="375"/>
      <c r="J1068" s="375"/>
      <c r="K1068" s="375"/>
      <c r="L1068" s="375"/>
      <c r="M1068" s="375"/>
      <c r="N1068" s="375"/>
      <c r="O1068" s="375"/>
      <c r="P1068" s="375"/>
      <c r="Q1068" s="375"/>
      <c r="R1068" s="375"/>
      <c r="S1068" s="375"/>
      <c r="T1068" s="375"/>
      <c r="U1068" s="375"/>
      <c r="V1068" s="375"/>
      <c r="W1068" s="375"/>
      <c r="X1068" s="375"/>
      <c r="Y1068" s="375"/>
      <c r="Z1068" s="375"/>
      <c r="AA1068" s="375"/>
      <c r="AB1068" s="370"/>
      <c r="AC1068" s="370"/>
      <c r="AD1068" s="370"/>
      <c r="AE1068" s="370"/>
      <c r="AF1068" s="370"/>
      <c r="AG1068" s="370"/>
      <c r="AH1068" s="370"/>
      <c r="AI1068" s="370"/>
      <c r="AJ1068" s="370"/>
      <c r="AK1068" s="370"/>
      <c r="AL1068" s="370"/>
      <c r="AM1068" s="370"/>
      <c r="AN1068" s="370"/>
      <c r="AO1068" s="370"/>
      <c r="AP1068" s="370"/>
      <c r="AQ1068" s="370"/>
    </row>
    <row r="1069">
      <c r="A1069" s="370"/>
      <c r="B1069" s="428"/>
      <c r="C1069" s="428"/>
      <c r="D1069" s="353"/>
      <c r="E1069" s="353"/>
      <c r="F1069" s="353"/>
      <c r="G1069" s="375"/>
      <c r="H1069" s="375"/>
      <c r="I1069" s="375"/>
      <c r="J1069" s="375"/>
      <c r="K1069" s="375"/>
      <c r="L1069" s="375"/>
      <c r="M1069" s="375"/>
      <c r="N1069" s="375"/>
      <c r="O1069" s="375"/>
      <c r="P1069" s="375"/>
      <c r="Q1069" s="375"/>
      <c r="R1069" s="375"/>
      <c r="S1069" s="375"/>
      <c r="T1069" s="375"/>
      <c r="U1069" s="375"/>
      <c r="V1069" s="375"/>
      <c r="W1069" s="375"/>
      <c r="X1069" s="375"/>
      <c r="Y1069" s="375"/>
      <c r="Z1069" s="375"/>
      <c r="AA1069" s="375"/>
      <c r="AB1069" s="370"/>
      <c r="AC1069" s="370"/>
      <c r="AD1069" s="370"/>
      <c r="AE1069" s="370"/>
      <c r="AF1069" s="370"/>
      <c r="AG1069" s="370"/>
      <c r="AH1069" s="370"/>
      <c r="AI1069" s="370"/>
      <c r="AJ1069" s="370"/>
      <c r="AK1069" s="370"/>
      <c r="AL1069" s="370"/>
      <c r="AM1069" s="370"/>
      <c r="AN1069" s="370"/>
      <c r="AO1069" s="370"/>
      <c r="AP1069" s="370"/>
      <c r="AQ1069" s="370"/>
    </row>
    <row r="1070">
      <c r="A1070" s="370"/>
      <c r="B1070" s="428"/>
      <c r="C1070" s="428"/>
      <c r="D1070" s="353"/>
      <c r="E1070" s="353"/>
      <c r="F1070" s="353"/>
      <c r="G1070" s="375"/>
      <c r="H1070" s="375"/>
      <c r="I1070" s="375"/>
      <c r="J1070" s="375"/>
      <c r="K1070" s="375"/>
      <c r="L1070" s="375"/>
      <c r="M1070" s="375"/>
      <c r="N1070" s="375"/>
      <c r="O1070" s="375"/>
      <c r="P1070" s="375"/>
      <c r="Q1070" s="375"/>
      <c r="R1070" s="375"/>
      <c r="S1070" s="375"/>
      <c r="T1070" s="375"/>
      <c r="U1070" s="375"/>
      <c r="V1070" s="375"/>
      <c r="W1070" s="375"/>
      <c r="X1070" s="375"/>
      <c r="Y1070" s="375"/>
      <c r="Z1070" s="375"/>
      <c r="AA1070" s="375"/>
      <c r="AB1070" s="370"/>
      <c r="AC1070" s="370"/>
      <c r="AD1070" s="370"/>
      <c r="AE1070" s="370"/>
      <c r="AF1070" s="370"/>
      <c r="AG1070" s="370"/>
      <c r="AH1070" s="370"/>
      <c r="AI1070" s="370"/>
      <c r="AJ1070" s="370"/>
      <c r="AK1070" s="370"/>
      <c r="AL1070" s="370"/>
      <c r="AM1070" s="370"/>
      <c r="AN1070" s="370"/>
      <c r="AO1070" s="370"/>
      <c r="AP1070" s="370"/>
      <c r="AQ1070" s="370"/>
    </row>
    <row r="1071">
      <c r="A1071" s="370"/>
      <c r="B1071" s="428"/>
      <c r="C1071" s="428"/>
      <c r="D1071" s="353"/>
      <c r="E1071" s="353"/>
      <c r="F1071" s="353"/>
      <c r="G1071" s="375"/>
      <c r="H1071" s="375"/>
      <c r="I1071" s="375"/>
      <c r="J1071" s="375"/>
      <c r="K1071" s="375"/>
      <c r="L1071" s="375"/>
      <c r="M1071" s="375"/>
      <c r="N1071" s="375"/>
      <c r="O1071" s="375"/>
      <c r="P1071" s="375"/>
      <c r="Q1071" s="375"/>
      <c r="R1071" s="375"/>
      <c r="S1071" s="375"/>
      <c r="T1071" s="375"/>
      <c r="U1071" s="375"/>
      <c r="V1071" s="375"/>
      <c r="W1071" s="375"/>
      <c r="X1071" s="375"/>
      <c r="Y1071" s="375"/>
      <c r="Z1071" s="375"/>
      <c r="AA1071" s="375"/>
      <c r="AB1071" s="370"/>
      <c r="AC1071" s="370"/>
      <c r="AD1071" s="370"/>
      <c r="AE1071" s="370"/>
      <c r="AF1071" s="370"/>
      <c r="AG1071" s="370"/>
      <c r="AH1071" s="370"/>
      <c r="AI1071" s="370"/>
      <c r="AJ1071" s="370"/>
      <c r="AK1071" s="370"/>
      <c r="AL1071" s="370"/>
      <c r="AM1071" s="370"/>
      <c r="AN1071" s="370"/>
      <c r="AO1071" s="370"/>
      <c r="AP1071" s="370"/>
      <c r="AQ1071" s="370"/>
    </row>
    <row r="1072">
      <c r="A1072" s="370"/>
      <c r="B1072" s="428"/>
      <c r="C1072" s="428"/>
      <c r="D1072" s="353"/>
      <c r="E1072" s="353"/>
      <c r="F1072" s="353"/>
      <c r="G1072" s="375"/>
      <c r="H1072" s="375"/>
      <c r="I1072" s="375"/>
      <c r="J1072" s="375"/>
      <c r="K1072" s="375"/>
      <c r="L1072" s="375"/>
      <c r="M1072" s="375"/>
      <c r="N1072" s="375"/>
      <c r="O1072" s="375"/>
      <c r="P1072" s="375"/>
      <c r="Q1072" s="375"/>
      <c r="R1072" s="375"/>
      <c r="S1072" s="375"/>
      <c r="T1072" s="375"/>
      <c r="U1072" s="375"/>
      <c r="V1072" s="375"/>
      <c r="W1072" s="375"/>
      <c r="X1072" s="375"/>
      <c r="Y1072" s="375"/>
      <c r="Z1072" s="375"/>
      <c r="AA1072" s="375"/>
      <c r="AB1072" s="370"/>
      <c r="AC1072" s="370"/>
      <c r="AD1072" s="370"/>
      <c r="AE1072" s="370"/>
      <c r="AF1072" s="370"/>
      <c r="AG1072" s="370"/>
      <c r="AH1072" s="370"/>
      <c r="AI1072" s="370"/>
      <c r="AJ1072" s="370"/>
      <c r="AK1072" s="370"/>
      <c r="AL1072" s="370"/>
      <c r="AM1072" s="370"/>
      <c r="AN1072" s="370"/>
      <c r="AO1072" s="370"/>
      <c r="AP1072" s="370"/>
      <c r="AQ1072" s="370"/>
    </row>
    <row r="1073">
      <c r="A1073" s="370"/>
      <c r="B1073" s="428"/>
      <c r="C1073" s="428"/>
      <c r="D1073" s="353"/>
      <c r="E1073" s="353"/>
      <c r="F1073" s="353"/>
      <c r="G1073" s="375"/>
      <c r="H1073" s="375"/>
      <c r="I1073" s="375"/>
      <c r="J1073" s="375"/>
      <c r="K1073" s="375"/>
      <c r="L1073" s="375"/>
      <c r="M1073" s="375"/>
      <c r="N1073" s="375"/>
      <c r="O1073" s="375"/>
      <c r="P1073" s="375"/>
      <c r="Q1073" s="375"/>
      <c r="R1073" s="375"/>
      <c r="S1073" s="375"/>
      <c r="T1073" s="375"/>
      <c r="U1073" s="375"/>
      <c r="V1073" s="375"/>
      <c r="W1073" s="375"/>
      <c r="X1073" s="375"/>
      <c r="Y1073" s="375"/>
      <c r="Z1073" s="375"/>
      <c r="AA1073" s="375"/>
      <c r="AB1073" s="370"/>
      <c r="AC1073" s="370"/>
      <c r="AD1073" s="370"/>
      <c r="AE1073" s="370"/>
      <c r="AF1073" s="370"/>
      <c r="AG1073" s="370"/>
      <c r="AH1073" s="370"/>
      <c r="AI1073" s="370"/>
      <c r="AJ1073" s="370"/>
      <c r="AK1073" s="370"/>
      <c r="AL1073" s="370"/>
      <c r="AM1073" s="370"/>
      <c r="AN1073" s="370"/>
      <c r="AO1073" s="370"/>
      <c r="AP1073" s="370"/>
      <c r="AQ1073" s="370"/>
    </row>
    <row r="1074">
      <c r="A1074" s="370"/>
      <c r="B1074" s="428"/>
      <c r="C1074" s="428"/>
      <c r="D1074" s="353"/>
      <c r="E1074" s="353"/>
      <c r="F1074" s="353"/>
      <c r="G1074" s="375"/>
      <c r="H1074" s="375"/>
      <c r="I1074" s="375"/>
      <c r="J1074" s="375"/>
      <c r="K1074" s="375"/>
      <c r="L1074" s="375"/>
      <c r="M1074" s="375"/>
      <c r="N1074" s="375"/>
      <c r="O1074" s="375"/>
      <c r="P1074" s="375"/>
      <c r="Q1074" s="375"/>
      <c r="R1074" s="375"/>
      <c r="S1074" s="375"/>
      <c r="T1074" s="375"/>
      <c r="U1074" s="375"/>
      <c r="V1074" s="375"/>
      <c r="W1074" s="375"/>
      <c r="X1074" s="375"/>
      <c r="Y1074" s="375"/>
      <c r="Z1074" s="375"/>
      <c r="AA1074" s="375"/>
      <c r="AB1074" s="370"/>
      <c r="AC1074" s="370"/>
      <c r="AD1074" s="370"/>
      <c r="AE1074" s="370"/>
      <c r="AF1074" s="370"/>
      <c r="AG1074" s="370"/>
      <c r="AH1074" s="370"/>
      <c r="AI1074" s="370"/>
      <c r="AJ1074" s="370"/>
      <c r="AK1074" s="370"/>
      <c r="AL1074" s="370"/>
      <c r="AM1074" s="370"/>
      <c r="AN1074" s="370"/>
      <c r="AO1074" s="370"/>
      <c r="AP1074" s="370"/>
      <c r="AQ1074" s="370"/>
    </row>
    <row r="1075">
      <c r="A1075" s="370"/>
      <c r="B1075" s="428"/>
      <c r="C1075" s="428"/>
      <c r="D1075" s="353"/>
      <c r="E1075" s="353"/>
      <c r="F1075" s="353"/>
      <c r="G1075" s="375"/>
      <c r="H1075" s="375"/>
      <c r="I1075" s="375"/>
      <c r="J1075" s="375"/>
      <c r="K1075" s="375"/>
      <c r="L1075" s="375"/>
      <c r="M1075" s="375"/>
      <c r="N1075" s="375"/>
      <c r="O1075" s="375"/>
      <c r="P1075" s="375"/>
      <c r="Q1075" s="375"/>
      <c r="R1075" s="375"/>
      <c r="S1075" s="375"/>
      <c r="T1075" s="375"/>
      <c r="U1075" s="375"/>
      <c r="V1075" s="375"/>
      <c r="W1075" s="375"/>
      <c r="X1075" s="375"/>
      <c r="Y1075" s="375"/>
      <c r="Z1075" s="375"/>
      <c r="AA1075" s="375"/>
      <c r="AB1075" s="370"/>
      <c r="AC1075" s="370"/>
      <c r="AD1075" s="370"/>
      <c r="AE1075" s="370"/>
      <c r="AF1075" s="370"/>
      <c r="AG1075" s="370"/>
      <c r="AH1075" s="370"/>
      <c r="AI1075" s="370"/>
      <c r="AJ1075" s="370"/>
      <c r="AK1075" s="370"/>
      <c r="AL1075" s="370"/>
      <c r="AM1075" s="370"/>
      <c r="AN1075" s="370"/>
      <c r="AO1075" s="370"/>
      <c r="AP1075" s="370"/>
      <c r="AQ1075" s="370"/>
    </row>
    <row r="1076">
      <c r="A1076" s="370"/>
      <c r="B1076" s="428"/>
      <c r="C1076" s="428"/>
      <c r="D1076" s="353"/>
      <c r="E1076" s="353"/>
      <c r="F1076" s="353"/>
      <c r="G1076" s="375"/>
      <c r="H1076" s="375"/>
      <c r="I1076" s="375"/>
      <c r="J1076" s="375"/>
      <c r="K1076" s="375"/>
      <c r="L1076" s="375"/>
      <c r="M1076" s="375"/>
      <c r="N1076" s="375"/>
      <c r="O1076" s="375"/>
      <c r="P1076" s="375"/>
      <c r="Q1076" s="375"/>
      <c r="R1076" s="375"/>
      <c r="S1076" s="375"/>
      <c r="T1076" s="375"/>
      <c r="U1076" s="375"/>
      <c r="V1076" s="375"/>
      <c r="W1076" s="375"/>
      <c r="X1076" s="375"/>
      <c r="Y1076" s="375"/>
      <c r="Z1076" s="375"/>
      <c r="AA1076" s="375"/>
      <c r="AB1076" s="370"/>
      <c r="AC1076" s="370"/>
      <c r="AD1076" s="370"/>
      <c r="AE1076" s="370"/>
      <c r="AF1076" s="370"/>
      <c r="AG1076" s="370"/>
      <c r="AH1076" s="370"/>
      <c r="AI1076" s="370"/>
      <c r="AJ1076" s="370"/>
      <c r="AK1076" s="370"/>
      <c r="AL1076" s="370"/>
      <c r="AM1076" s="370"/>
      <c r="AN1076" s="370"/>
      <c r="AO1076" s="370"/>
      <c r="AP1076" s="370"/>
      <c r="AQ1076" s="370"/>
    </row>
    <row r="1077">
      <c r="A1077" s="370"/>
      <c r="B1077" s="428"/>
      <c r="C1077" s="428"/>
      <c r="D1077" s="353"/>
      <c r="E1077" s="353"/>
      <c r="F1077" s="353"/>
      <c r="G1077" s="375"/>
      <c r="H1077" s="375"/>
      <c r="I1077" s="375"/>
      <c r="J1077" s="375"/>
      <c r="K1077" s="375"/>
      <c r="L1077" s="375"/>
      <c r="M1077" s="375"/>
      <c r="N1077" s="375"/>
      <c r="O1077" s="375"/>
      <c r="P1077" s="375"/>
      <c r="Q1077" s="375"/>
      <c r="R1077" s="375"/>
      <c r="S1077" s="375"/>
      <c r="T1077" s="375"/>
      <c r="U1077" s="375"/>
      <c r="V1077" s="375"/>
      <c r="W1077" s="375"/>
      <c r="X1077" s="375"/>
      <c r="Y1077" s="375"/>
      <c r="Z1077" s="375"/>
      <c r="AA1077" s="375"/>
      <c r="AB1077" s="370"/>
      <c r="AC1077" s="370"/>
      <c r="AD1077" s="370"/>
      <c r="AE1077" s="370"/>
      <c r="AF1077" s="370"/>
      <c r="AG1077" s="370"/>
      <c r="AH1077" s="370"/>
      <c r="AI1077" s="370"/>
      <c r="AJ1077" s="370"/>
      <c r="AK1077" s="370"/>
      <c r="AL1077" s="370"/>
      <c r="AM1077" s="370"/>
      <c r="AN1077" s="370"/>
      <c r="AO1077" s="370"/>
      <c r="AP1077" s="370"/>
      <c r="AQ1077" s="370"/>
    </row>
    <row r="1078">
      <c r="A1078" s="370"/>
      <c r="B1078" s="428"/>
      <c r="C1078" s="428"/>
      <c r="D1078" s="353"/>
      <c r="E1078" s="353"/>
      <c r="F1078" s="353"/>
      <c r="G1078" s="375"/>
      <c r="H1078" s="375"/>
      <c r="I1078" s="375"/>
      <c r="J1078" s="375"/>
      <c r="K1078" s="375"/>
      <c r="L1078" s="375"/>
      <c r="M1078" s="375"/>
      <c r="N1078" s="375"/>
      <c r="O1078" s="375"/>
      <c r="P1078" s="375"/>
      <c r="Q1078" s="375"/>
      <c r="R1078" s="375"/>
      <c r="S1078" s="375"/>
      <c r="T1078" s="375"/>
      <c r="U1078" s="375"/>
      <c r="V1078" s="375"/>
      <c r="W1078" s="375"/>
      <c r="X1078" s="375"/>
      <c r="Y1078" s="375"/>
      <c r="Z1078" s="375"/>
      <c r="AA1078" s="375"/>
      <c r="AB1078" s="370"/>
      <c r="AC1078" s="370"/>
      <c r="AD1078" s="370"/>
      <c r="AE1078" s="370"/>
      <c r="AF1078" s="370"/>
      <c r="AG1078" s="370"/>
      <c r="AH1078" s="370"/>
      <c r="AI1078" s="370"/>
      <c r="AJ1078" s="370"/>
      <c r="AK1078" s="370"/>
      <c r="AL1078" s="370"/>
      <c r="AM1078" s="370"/>
      <c r="AN1078" s="370"/>
      <c r="AO1078" s="370"/>
      <c r="AP1078" s="370"/>
      <c r="AQ1078" s="370"/>
    </row>
    <row r="1079">
      <c r="A1079" s="370"/>
      <c r="B1079" s="428"/>
      <c r="C1079" s="428"/>
      <c r="D1079" s="353"/>
      <c r="E1079" s="353"/>
      <c r="F1079" s="353"/>
      <c r="G1079" s="375"/>
      <c r="H1079" s="375"/>
      <c r="I1079" s="375"/>
      <c r="J1079" s="375"/>
      <c r="K1079" s="375"/>
      <c r="L1079" s="375"/>
      <c r="M1079" s="375"/>
      <c r="N1079" s="375"/>
      <c r="O1079" s="375"/>
      <c r="P1079" s="375"/>
      <c r="Q1079" s="375"/>
      <c r="R1079" s="375"/>
      <c r="S1079" s="375"/>
      <c r="T1079" s="375"/>
      <c r="U1079" s="375"/>
      <c r="V1079" s="375"/>
      <c r="W1079" s="375"/>
      <c r="X1079" s="375"/>
      <c r="Y1079" s="375"/>
      <c r="Z1079" s="375"/>
      <c r="AA1079" s="375"/>
      <c r="AB1079" s="370"/>
      <c r="AC1079" s="370"/>
      <c r="AD1079" s="370"/>
      <c r="AE1079" s="370"/>
      <c r="AF1079" s="370"/>
      <c r="AG1079" s="370"/>
      <c r="AH1079" s="370"/>
      <c r="AI1079" s="370"/>
      <c r="AJ1079" s="370"/>
      <c r="AK1079" s="370"/>
      <c r="AL1079" s="370"/>
      <c r="AM1079" s="370"/>
      <c r="AN1079" s="370"/>
      <c r="AO1079" s="370"/>
      <c r="AP1079" s="370"/>
      <c r="AQ1079" s="370"/>
    </row>
    <row r="1080">
      <c r="A1080" s="370"/>
      <c r="B1080" s="428"/>
      <c r="C1080" s="428"/>
      <c r="D1080" s="353"/>
      <c r="E1080" s="353"/>
      <c r="F1080" s="353"/>
      <c r="G1080" s="375"/>
      <c r="H1080" s="375"/>
      <c r="I1080" s="375"/>
      <c r="J1080" s="375"/>
      <c r="K1080" s="375"/>
      <c r="L1080" s="375"/>
      <c r="M1080" s="375"/>
      <c r="N1080" s="375"/>
      <c r="O1080" s="375"/>
      <c r="P1080" s="375"/>
      <c r="Q1080" s="375"/>
      <c r="R1080" s="375"/>
      <c r="S1080" s="375"/>
      <c r="T1080" s="375"/>
      <c r="U1080" s="375"/>
      <c r="V1080" s="375"/>
      <c r="W1080" s="375"/>
      <c r="X1080" s="375"/>
      <c r="Y1080" s="375"/>
      <c r="Z1080" s="375"/>
      <c r="AA1080" s="375"/>
      <c r="AB1080" s="370"/>
      <c r="AC1080" s="370"/>
      <c r="AD1080" s="370"/>
      <c r="AE1080" s="370"/>
      <c r="AF1080" s="370"/>
      <c r="AG1080" s="370"/>
      <c r="AH1080" s="370"/>
      <c r="AI1080" s="370"/>
      <c r="AJ1080" s="370"/>
      <c r="AK1080" s="370"/>
      <c r="AL1080" s="370"/>
      <c r="AM1080" s="370"/>
      <c r="AN1080" s="370"/>
      <c r="AO1080" s="370"/>
      <c r="AP1080" s="370"/>
      <c r="AQ1080" s="370"/>
    </row>
    <row r="1081">
      <c r="A1081" s="370"/>
      <c r="B1081" s="428"/>
      <c r="C1081" s="428"/>
      <c r="D1081" s="353"/>
      <c r="E1081" s="353"/>
      <c r="F1081" s="353"/>
      <c r="G1081" s="375"/>
      <c r="H1081" s="375"/>
      <c r="I1081" s="375"/>
      <c r="J1081" s="375"/>
      <c r="K1081" s="375"/>
      <c r="L1081" s="375"/>
      <c r="M1081" s="375"/>
      <c r="N1081" s="375"/>
      <c r="O1081" s="375"/>
      <c r="P1081" s="375"/>
      <c r="Q1081" s="375"/>
      <c r="R1081" s="375"/>
      <c r="S1081" s="375"/>
      <c r="T1081" s="375"/>
      <c r="U1081" s="375"/>
      <c r="V1081" s="375"/>
      <c r="W1081" s="375"/>
      <c r="X1081" s="375"/>
      <c r="Y1081" s="375"/>
      <c r="Z1081" s="375"/>
      <c r="AA1081" s="375"/>
      <c r="AB1081" s="370"/>
      <c r="AC1081" s="370"/>
      <c r="AD1081" s="370"/>
      <c r="AE1081" s="370"/>
      <c r="AF1081" s="370"/>
      <c r="AG1081" s="370"/>
      <c r="AH1081" s="370"/>
      <c r="AI1081" s="370"/>
      <c r="AJ1081" s="370"/>
      <c r="AK1081" s="370"/>
      <c r="AL1081" s="370"/>
      <c r="AM1081" s="370"/>
      <c r="AN1081" s="370"/>
      <c r="AO1081" s="370"/>
      <c r="AP1081" s="370"/>
      <c r="AQ1081" s="370"/>
    </row>
    <row r="1082">
      <c r="A1082" s="370"/>
      <c r="B1082" s="428"/>
      <c r="C1082" s="428"/>
      <c r="D1082" s="353"/>
      <c r="E1082" s="353"/>
      <c r="F1082" s="353"/>
      <c r="G1082" s="375"/>
      <c r="H1082" s="375"/>
      <c r="I1082" s="375"/>
      <c r="J1082" s="375"/>
      <c r="K1082" s="375"/>
      <c r="L1082" s="375"/>
      <c r="M1082" s="375"/>
      <c r="N1082" s="375"/>
      <c r="O1082" s="375"/>
      <c r="P1082" s="375"/>
      <c r="Q1082" s="375"/>
      <c r="R1082" s="375"/>
      <c r="S1082" s="375"/>
      <c r="T1082" s="375"/>
      <c r="U1082" s="375"/>
      <c r="V1082" s="375"/>
      <c r="W1082" s="375"/>
      <c r="X1082" s="375"/>
      <c r="Y1082" s="375"/>
      <c r="Z1082" s="375"/>
      <c r="AA1082" s="375"/>
      <c r="AB1082" s="370"/>
      <c r="AC1082" s="370"/>
      <c r="AD1082" s="370"/>
      <c r="AE1082" s="370"/>
      <c r="AF1082" s="370"/>
      <c r="AG1082" s="370"/>
      <c r="AH1082" s="370"/>
      <c r="AI1082" s="370"/>
      <c r="AJ1082" s="370"/>
      <c r="AK1082" s="370"/>
      <c r="AL1082" s="370"/>
      <c r="AM1082" s="370"/>
      <c r="AN1082" s="370"/>
      <c r="AO1082" s="370"/>
      <c r="AP1082" s="370"/>
      <c r="AQ1082" s="370"/>
    </row>
    <row r="1083">
      <c r="A1083" s="370"/>
      <c r="B1083" s="428"/>
      <c r="C1083" s="428"/>
      <c r="D1083" s="353"/>
      <c r="E1083" s="353"/>
      <c r="F1083" s="353"/>
      <c r="G1083" s="375"/>
      <c r="H1083" s="375"/>
      <c r="I1083" s="375"/>
      <c r="J1083" s="375"/>
      <c r="K1083" s="375"/>
      <c r="L1083" s="375"/>
      <c r="M1083" s="375"/>
      <c r="N1083" s="375"/>
      <c r="O1083" s="375"/>
      <c r="P1083" s="375"/>
      <c r="Q1083" s="375"/>
      <c r="R1083" s="375"/>
      <c r="S1083" s="375"/>
      <c r="T1083" s="375"/>
      <c r="U1083" s="375"/>
      <c r="V1083" s="375"/>
      <c r="W1083" s="375"/>
      <c r="X1083" s="375"/>
      <c r="Y1083" s="375"/>
      <c r="Z1083" s="375"/>
      <c r="AA1083" s="375"/>
      <c r="AB1083" s="370"/>
      <c r="AC1083" s="370"/>
      <c r="AD1083" s="370"/>
      <c r="AE1083" s="370"/>
      <c r="AF1083" s="370"/>
      <c r="AG1083" s="370"/>
      <c r="AH1083" s="370"/>
      <c r="AI1083" s="370"/>
      <c r="AJ1083" s="370"/>
      <c r="AK1083" s="370"/>
      <c r="AL1083" s="370"/>
      <c r="AM1083" s="370"/>
      <c r="AN1083" s="370"/>
      <c r="AO1083" s="370"/>
      <c r="AP1083" s="370"/>
      <c r="AQ1083" s="370"/>
    </row>
    <row r="1084">
      <c r="A1084" s="370"/>
      <c r="B1084" s="428"/>
      <c r="C1084" s="428"/>
      <c r="D1084" s="353"/>
      <c r="E1084" s="353"/>
      <c r="F1084" s="353"/>
      <c r="G1084" s="375"/>
      <c r="H1084" s="375"/>
      <c r="I1084" s="375"/>
      <c r="J1084" s="375"/>
      <c r="K1084" s="375"/>
      <c r="L1084" s="375"/>
      <c r="M1084" s="375"/>
      <c r="N1084" s="375"/>
      <c r="O1084" s="375"/>
      <c r="P1084" s="375"/>
      <c r="Q1084" s="375"/>
      <c r="R1084" s="375"/>
      <c r="S1084" s="375"/>
      <c r="T1084" s="375"/>
      <c r="U1084" s="375"/>
      <c r="V1084" s="375"/>
      <c r="W1084" s="375"/>
      <c r="X1084" s="375"/>
      <c r="Y1084" s="375"/>
      <c r="Z1084" s="375"/>
      <c r="AA1084" s="375"/>
      <c r="AB1084" s="370"/>
      <c r="AC1084" s="370"/>
      <c r="AD1084" s="370"/>
      <c r="AE1084" s="370"/>
      <c r="AF1084" s="370"/>
      <c r="AG1084" s="370"/>
      <c r="AH1084" s="370"/>
      <c r="AI1084" s="370"/>
      <c r="AJ1084" s="370"/>
      <c r="AK1084" s="370"/>
      <c r="AL1084" s="370"/>
      <c r="AM1084" s="370"/>
      <c r="AN1084" s="370"/>
      <c r="AO1084" s="370"/>
      <c r="AP1084" s="370"/>
      <c r="AQ1084" s="370"/>
    </row>
    <row r="1085">
      <c r="A1085" s="370"/>
      <c r="B1085" s="428"/>
      <c r="C1085" s="428"/>
      <c r="D1085" s="353"/>
      <c r="E1085" s="353"/>
      <c r="F1085" s="353"/>
      <c r="G1085" s="375"/>
      <c r="H1085" s="375"/>
      <c r="I1085" s="375"/>
      <c r="J1085" s="375"/>
      <c r="K1085" s="375"/>
      <c r="L1085" s="375"/>
      <c r="M1085" s="375"/>
      <c r="N1085" s="375"/>
      <c r="O1085" s="375"/>
      <c r="P1085" s="375"/>
      <c r="Q1085" s="375"/>
      <c r="R1085" s="375"/>
      <c r="S1085" s="375"/>
      <c r="T1085" s="375"/>
      <c r="U1085" s="375"/>
      <c r="V1085" s="375"/>
      <c r="W1085" s="375"/>
      <c r="X1085" s="375"/>
      <c r="Y1085" s="375"/>
      <c r="Z1085" s="375"/>
      <c r="AA1085" s="375"/>
      <c r="AB1085" s="370"/>
      <c r="AC1085" s="370"/>
      <c r="AD1085" s="370"/>
      <c r="AE1085" s="370"/>
      <c r="AF1085" s="370"/>
      <c r="AG1085" s="370"/>
      <c r="AH1085" s="370"/>
      <c r="AI1085" s="370"/>
      <c r="AJ1085" s="370"/>
      <c r="AK1085" s="370"/>
      <c r="AL1085" s="370"/>
      <c r="AM1085" s="370"/>
      <c r="AN1085" s="370"/>
      <c r="AO1085" s="370"/>
      <c r="AP1085" s="370"/>
      <c r="AQ1085" s="370"/>
    </row>
    <row r="1086">
      <c r="A1086" s="370"/>
      <c r="B1086" s="428"/>
      <c r="C1086" s="428"/>
      <c r="D1086" s="353"/>
      <c r="E1086" s="353"/>
      <c r="F1086" s="353"/>
      <c r="G1086" s="375"/>
      <c r="H1086" s="375"/>
      <c r="I1086" s="375"/>
      <c r="J1086" s="375"/>
      <c r="K1086" s="375"/>
      <c r="L1086" s="375"/>
      <c r="M1086" s="375"/>
      <c r="N1086" s="375"/>
      <c r="O1086" s="375"/>
      <c r="P1086" s="375"/>
      <c r="Q1086" s="375"/>
      <c r="R1086" s="375"/>
      <c r="S1086" s="375"/>
      <c r="T1086" s="375"/>
      <c r="U1086" s="375"/>
      <c r="V1086" s="375"/>
      <c r="W1086" s="375"/>
      <c r="X1086" s="375"/>
      <c r="Y1086" s="375"/>
      <c r="Z1086" s="375"/>
      <c r="AA1086" s="375"/>
      <c r="AB1086" s="370"/>
      <c r="AC1086" s="370"/>
      <c r="AD1086" s="370"/>
      <c r="AE1086" s="370"/>
      <c r="AF1086" s="370"/>
      <c r="AG1086" s="370"/>
      <c r="AH1086" s="370"/>
      <c r="AI1086" s="370"/>
      <c r="AJ1086" s="370"/>
      <c r="AK1086" s="370"/>
      <c r="AL1086" s="370"/>
      <c r="AM1086" s="370"/>
      <c r="AN1086" s="370"/>
      <c r="AO1086" s="370"/>
      <c r="AP1086" s="370"/>
      <c r="AQ1086" s="370"/>
    </row>
    <row r="1087">
      <c r="A1087" s="370"/>
      <c r="B1087" s="428"/>
      <c r="C1087" s="428"/>
      <c r="D1087" s="353"/>
      <c r="E1087" s="353"/>
      <c r="F1087" s="353"/>
      <c r="G1087" s="375"/>
      <c r="H1087" s="375"/>
      <c r="I1087" s="375"/>
      <c r="J1087" s="375"/>
      <c r="K1087" s="375"/>
      <c r="L1087" s="375"/>
      <c r="M1087" s="375"/>
      <c r="N1087" s="375"/>
      <c r="O1087" s="375"/>
      <c r="P1087" s="375"/>
      <c r="Q1087" s="375"/>
      <c r="R1087" s="375"/>
      <c r="S1087" s="375"/>
      <c r="T1087" s="375"/>
      <c r="U1087" s="375"/>
      <c r="V1087" s="375"/>
      <c r="W1087" s="375"/>
      <c r="X1087" s="375"/>
      <c r="Y1087" s="375"/>
      <c r="Z1087" s="375"/>
      <c r="AA1087" s="375"/>
      <c r="AB1087" s="370"/>
      <c r="AC1087" s="370"/>
      <c r="AD1087" s="370"/>
      <c r="AE1087" s="370"/>
      <c r="AF1087" s="370"/>
      <c r="AG1087" s="370"/>
      <c r="AH1087" s="370"/>
      <c r="AI1087" s="370"/>
      <c r="AJ1087" s="370"/>
      <c r="AK1087" s="370"/>
      <c r="AL1087" s="370"/>
      <c r="AM1087" s="370"/>
      <c r="AN1087" s="370"/>
      <c r="AO1087" s="370"/>
      <c r="AP1087" s="370"/>
      <c r="AQ1087" s="370"/>
    </row>
    <row r="1088">
      <c r="A1088" s="370"/>
      <c r="B1088" s="428"/>
      <c r="C1088" s="428"/>
      <c r="D1088" s="353"/>
      <c r="E1088" s="353"/>
      <c r="F1088" s="353"/>
      <c r="G1088" s="375"/>
      <c r="H1088" s="375"/>
      <c r="I1088" s="375"/>
      <c r="J1088" s="375"/>
      <c r="K1088" s="375"/>
      <c r="L1088" s="375"/>
      <c r="M1088" s="375"/>
      <c r="N1088" s="375"/>
      <c r="O1088" s="375"/>
      <c r="P1088" s="375"/>
      <c r="Q1088" s="375"/>
      <c r="R1088" s="375"/>
      <c r="S1088" s="375"/>
      <c r="T1088" s="375"/>
      <c r="U1088" s="375"/>
      <c r="V1088" s="375"/>
      <c r="W1088" s="375"/>
      <c r="X1088" s="375"/>
      <c r="Y1088" s="375"/>
      <c r="Z1088" s="375"/>
      <c r="AA1088" s="375"/>
      <c r="AB1088" s="370"/>
      <c r="AC1088" s="370"/>
      <c r="AD1088" s="370"/>
      <c r="AE1088" s="370"/>
      <c r="AF1088" s="370"/>
      <c r="AG1088" s="370"/>
      <c r="AH1088" s="370"/>
      <c r="AI1088" s="370"/>
      <c r="AJ1088" s="370"/>
      <c r="AK1088" s="370"/>
      <c r="AL1088" s="370"/>
      <c r="AM1088" s="370"/>
      <c r="AN1088" s="370"/>
      <c r="AO1088" s="370"/>
      <c r="AP1088" s="370"/>
      <c r="AQ1088" s="370"/>
    </row>
    <row r="1089">
      <c r="A1089" s="370"/>
      <c r="B1089" s="428"/>
      <c r="C1089" s="428"/>
      <c r="D1089" s="353"/>
      <c r="E1089" s="353"/>
      <c r="F1089" s="353"/>
      <c r="G1089" s="375"/>
      <c r="H1089" s="375"/>
      <c r="I1089" s="375"/>
      <c r="J1089" s="375"/>
      <c r="K1089" s="375"/>
      <c r="L1089" s="375"/>
      <c r="M1089" s="375"/>
      <c r="N1089" s="375"/>
      <c r="O1089" s="375"/>
      <c r="P1089" s="375"/>
      <c r="Q1089" s="375"/>
      <c r="R1089" s="375"/>
      <c r="S1089" s="375"/>
      <c r="T1089" s="375"/>
      <c r="U1089" s="375"/>
      <c r="V1089" s="375"/>
      <c r="W1089" s="375"/>
      <c r="X1089" s="375"/>
      <c r="Y1089" s="375"/>
      <c r="Z1089" s="375"/>
      <c r="AA1089" s="375"/>
      <c r="AB1089" s="370"/>
      <c r="AC1089" s="370"/>
      <c r="AD1089" s="370"/>
      <c r="AE1089" s="370"/>
      <c r="AF1089" s="370"/>
      <c r="AG1089" s="370"/>
      <c r="AH1089" s="370"/>
      <c r="AI1089" s="370"/>
      <c r="AJ1089" s="370"/>
      <c r="AK1089" s="370"/>
      <c r="AL1089" s="370"/>
      <c r="AM1089" s="370"/>
      <c r="AN1089" s="370"/>
      <c r="AO1089" s="370"/>
      <c r="AP1089" s="370"/>
      <c r="AQ1089" s="370"/>
    </row>
    <row r="1090">
      <c r="A1090" s="370"/>
      <c r="B1090" s="428"/>
      <c r="C1090" s="428"/>
      <c r="D1090" s="353"/>
      <c r="E1090" s="353"/>
      <c r="F1090" s="353"/>
      <c r="G1090" s="375"/>
      <c r="H1090" s="375"/>
      <c r="I1090" s="375"/>
      <c r="J1090" s="375"/>
      <c r="K1090" s="375"/>
      <c r="L1090" s="375"/>
      <c r="M1090" s="375"/>
      <c r="N1090" s="375"/>
      <c r="O1090" s="375"/>
      <c r="P1090" s="375"/>
      <c r="Q1090" s="375"/>
      <c r="R1090" s="375"/>
      <c r="S1090" s="375"/>
      <c r="T1090" s="375"/>
      <c r="U1090" s="375"/>
      <c r="V1090" s="375"/>
      <c r="W1090" s="375"/>
      <c r="X1090" s="375"/>
      <c r="Y1090" s="375"/>
      <c r="Z1090" s="375"/>
      <c r="AA1090" s="375"/>
      <c r="AB1090" s="370"/>
      <c r="AC1090" s="370"/>
      <c r="AD1090" s="370"/>
      <c r="AE1090" s="370"/>
      <c r="AF1090" s="370"/>
      <c r="AG1090" s="370"/>
      <c r="AH1090" s="370"/>
      <c r="AI1090" s="370"/>
      <c r="AJ1090" s="370"/>
      <c r="AK1090" s="370"/>
      <c r="AL1090" s="370"/>
      <c r="AM1090" s="370"/>
      <c r="AN1090" s="370"/>
      <c r="AO1090" s="370"/>
      <c r="AP1090" s="370"/>
      <c r="AQ1090" s="370"/>
    </row>
    <row r="1091">
      <c r="A1091" s="370"/>
      <c r="B1091" s="428"/>
      <c r="C1091" s="428"/>
      <c r="D1091" s="353"/>
      <c r="E1091" s="353"/>
      <c r="F1091" s="353"/>
      <c r="G1091" s="375"/>
      <c r="H1091" s="375"/>
      <c r="I1091" s="375"/>
      <c r="J1091" s="375"/>
      <c r="K1091" s="375"/>
      <c r="L1091" s="375"/>
      <c r="M1091" s="375"/>
      <c r="N1091" s="375"/>
      <c r="O1091" s="375"/>
      <c r="P1091" s="375"/>
      <c r="Q1091" s="375"/>
      <c r="R1091" s="375"/>
      <c r="S1091" s="375"/>
      <c r="T1091" s="375"/>
      <c r="U1091" s="375"/>
      <c r="V1091" s="375"/>
      <c r="W1091" s="375"/>
      <c r="X1091" s="375"/>
      <c r="Y1091" s="375"/>
      <c r="Z1091" s="375"/>
      <c r="AA1091" s="375"/>
      <c r="AB1091" s="370"/>
      <c r="AC1091" s="370"/>
      <c r="AD1091" s="370"/>
      <c r="AE1091" s="370"/>
      <c r="AF1091" s="370"/>
      <c r="AG1091" s="370"/>
      <c r="AH1091" s="370"/>
      <c r="AI1091" s="370"/>
      <c r="AJ1091" s="370"/>
      <c r="AK1091" s="370"/>
      <c r="AL1091" s="370"/>
      <c r="AM1091" s="370"/>
      <c r="AN1091" s="370"/>
      <c r="AO1091" s="370"/>
      <c r="AP1091" s="370"/>
      <c r="AQ1091" s="370"/>
    </row>
    <row r="1092">
      <c r="A1092" s="370"/>
      <c r="B1092" s="428"/>
      <c r="C1092" s="428"/>
      <c r="D1092" s="353"/>
      <c r="E1092" s="353"/>
      <c r="F1092" s="353"/>
      <c r="G1092" s="375"/>
      <c r="H1092" s="375"/>
      <c r="I1092" s="375"/>
      <c r="J1092" s="375"/>
      <c r="K1092" s="375"/>
      <c r="L1092" s="375"/>
      <c r="M1092" s="375"/>
      <c r="N1092" s="375"/>
      <c r="O1092" s="375"/>
      <c r="P1092" s="375"/>
      <c r="Q1092" s="375"/>
      <c r="R1092" s="375"/>
      <c r="S1092" s="375"/>
      <c r="T1092" s="375"/>
      <c r="U1092" s="375"/>
      <c r="V1092" s="375"/>
      <c r="W1092" s="375"/>
      <c r="X1092" s="375"/>
      <c r="Y1092" s="375"/>
      <c r="Z1092" s="375"/>
      <c r="AA1092" s="375"/>
      <c r="AB1092" s="370"/>
      <c r="AC1092" s="370"/>
      <c r="AD1092" s="370"/>
      <c r="AE1092" s="370"/>
      <c r="AF1092" s="370"/>
      <c r="AG1092" s="370"/>
      <c r="AH1092" s="370"/>
      <c r="AI1092" s="370"/>
      <c r="AJ1092" s="370"/>
      <c r="AK1092" s="370"/>
      <c r="AL1092" s="370"/>
      <c r="AM1092" s="370"/>
      <c r="AN1092" s="370"/>
      <c r="AO1092" s="370"/>
      <c r="AP1092" s="370"/>
      <c r="AQ1092" s="370"/>
    </row>
    <row r="1093">
      <c r="A1093" s="370"/>
      <c r="B1093" s="428"/>
      <c r="C1093" s="428"/>
      <c r="D1093" s="353"/>
      <c r="E1093" s="353"/>
      <c r="F1093" s="353"/>
      <c r="G1093" s="375"/>
      <c r="H1093" s="375"/>
      <c r="I1093" s="375"/>
      <c r="J1093" s="375"/>
      <c r="K1093" s="375"/>
      <c r="L1093" s="375"/>
      <c r="M1093" s="375"/>
      <c r="N1093" s="375"/>
      <c r="O1093" s="375"/>
      <c r="P1093" s="375"/>
      <c r="Q1093" s="375"/>
      <c r="R1093" s="375"/>
      <c r="S1093" s="375"/>
      <c r="T1093" s="375"/>
      <c r="U1093" s="375"/>
      <c r="V1093" s="375"/>
      <c r="W1093" s="375"/>
      <c r="X1093" s="375"/>
      <c r="Y1093" s="375"/>
      <c r="Z1093" s="375"/>
      <c r="AA1093" s="375"/>
      <c r="AB1093" s="370"/>
      <c r="AC1093" s="370"/>
      <c r="AD1093" s="370"/>
      <c r="AE1093" s="370"/>
      <c r="AF1093" s="370"/>
      <c r="AG1093" s="370"/>
      <c r="AH1093" s="370"/>
      <c r="AI1093" s="370"/>
      <c r="AJ1093" s="370"/>
      <c r="AK1093" s="370"/>
      <c r="AL1093" s="370"/>
      <c r="AM1093" s="370"/>
      <c r="AN1093" s="370"/>
      <c r="AO1093" s="370"/>
      <c r="AP1093" s="370"/>
      <c r="AQ1093" s="370"/>
    </row>
    <row r="1094">
      <c r="A1094" s="370"/>
      <c r="B1094" s="428"/>
      <c r="C1094" s="428"/>
      <c r="D1094" s="353"/>
      <c r="E1094" s="353"/>
      <c r="F1094" s="353"/>
      <c r="G1094" s="375"/>
      <c r="H1094" s="375"/>
      <c r="I1094" s="375"/>
      <c r="J1094" s="375"/>
      <c r="K1094" s="375"/>
      <c r="L1094" s="375"/>
      <c r="M1094" s="375"/>
      <c r="N1094" s="375"/>
      <c r="O1094" s="375"/>
      <c r="P1094" s="375"/>
      <c r="Q1094" s="375"/>
      <c r="R1094" s="375"/>
      <c r="S1094" s="375"/>
      <c r="T1094" s="375"/>
      <c r="U1094" s="375"/>
      <c r="V1094" s="375"/>
      <c r="W1094" s="375"/>
      <c r="X1094" s="375"/>
      <c r="Y1094" s="375"/>
      <c r="Z1094" s="375"/>
      <c r="AA1094" s="375"/>
      <c r="AB1094" s="370"/>
      <c r="AC1094" s="370"/>
      <c r="AD1094" s="370"/>
      <c r="AE1094" s="370"/>
      <c r="AF1094" s="370"/>
      <c r="AG1094" s="370"/>
      <c r="AH1094" s="370"/>
      <c r="AI1094" s="370"/>
      <c r="AJ1094" s="370"/>
      <c r="AK1094" s="370"/>
      <c r="AL1094" s="370"/>
      <c r="AM1094" s="370"/>
      <c r="AN1094" s="370"/>
      <c r="AO1094" s="370"/>
      <c r="AP1094" s="370"/>
      <c r="AQ1094" s="370"/>
    </row>
    <row r="1095">
      <c r="A1095" s="370"/>
      <c r="B1095" s="428"/>
      <c r="C1095" s="428"/>
      <c r="D1095" s="353"/>
      <c r="E1095" s="353"/>
      <c r="F1095" s="353"/>
      <c r="G1095" s="375"/>
      <c r="H1095" s="375"/>
      <c r="I1095" s="375"/>
      <c r="J1095" s="375"/>
      <c r="K1095" s="375"/>
      <c r="L1095" s="375"/>
      <c r="M1095" s="375"/>
      <c r="N1095" s="375"/>
      <c r="O1095" s="375"/>
      <c r="P1095" s="375"/>
      <c r="Q1095" s="375"/>
      <c r="R1095" s="375"/>
      <c r="S1095" s="375"/>
      <c r="T1095" s="375"/>
      <c r="U1095" s="375"/>
      <c r="V1095" s="375"/>
      <c r="W1095" s="375"/>
      <c r="X1095" s="375"/>
      <c r="Y1095" s="375"/>
      <c r="Z1095" s="375"/>
      <c r="AA1095" s="375"/>
      <c r="AB1095" s="370"/>
      <c r="AC1095" s="370"/>
      <c r="AD1095" s="370"/>
      <c r="AE1095" s="370"/>
      <c r="AF1095" s="370"/>
      <c r="AG1095" s="370"/>
      <c r="AH1095" s="370"/>
      <c r="AI1095" s="370"/>
      <c r="AJ1095" s="370"/>
      <c r="AK1095" s="370"/>
      <c r="AL1095" s="370"/>
      <c r="AM1095" s="370"/>
      <c r="AN1095" s="370"/>
      <c r="AO1095" s="370"/>
      <c r="AP1095" s="370"/>
      <c r="AQ1095" s="370"/>
    </row>
    <row r="1096">
      <c r="A1096" s="370"/>
      <c r="B1096" s="428"/>
      <c r="C1096" s="428"/>
      <c r="D1096" s="353"/>
      <c r="E1096" s="353"/>
      <c r="F1096" s="353"/>
      <c r="G1096" s="375"/>
      <c r="H1096" s="375"/>
      <c r="I1096" s="375"/>
      <c r="J1096" s="375"/>
      <c r="K1096" s="375"/>
      <c r="L1096" s="375"/>
      <c r="M1096" s="375"/>
      <c r="N1096" s="375"/>
      <c r="O1096" s="375"/>
      <c r="P1096" s="375"/>
      <c r="Q1096" s="375"/>
      <c r="R1096" s="375"/>
      <c r="S1096" s="375"/>
      <c r="T1096" s="375"/>
      <c r="U1096" s="375"/>
      <c r="V1096" s="375"/>
      <c r="W1096" s="375"/>
      <c r="X1096" s="375"/>
      <c r="Y1096" s="375"/>
      <c r="Z1096" s="375"/>
      <c r="AA1096" s="375"/>
      <c r="AB1096" s="370"/>
      <c r="AC1096" s="370"/>
      <c r="AD1096" s="370"/>
      <c r="AE1096" s="370"/>
      <c r="AF1096" s="370"/>
      <c r="AG1096" s="370"/>
      <c r="AH1096" s="370"/>
      <c r="AI1096" s="370"/>
      <c r="AJ1096" s="370"/>
      <c r="AK1096" s="370"/>
      <c r="AL1096" s="370"/>
      <c r="AM1096" s="370"/>
      <c r="AN1096" s="370"/>
      <c r="AO1096" s="370"/>
      <c r="AP1096" s="370"/>
      <c r="AQ1096" s="370"/>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S11:U12"/>
    <mergeCell ref="V11:X12"/>
    <mergeCell ref="Y11:AA12"/>
    <mergeCell ref="P11:R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25"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3"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35" priority="3" stopIfTrue="1">
      <formula>ISERROR(Y2)=TRUE</formula>
    </cfRule>
  </conditionalFormatting>
  <conditionalFormatting sqref="P179:U229 V181 V183:X184 V187 V189:X190 V193 V195:X196 V199 V201:X202 V205 V207:X208 V211 V213:X214 V217 V219:X220 V223 V225:X226 V229">
    <cfRule type="expression" dxfId="35" priority="4" stopIfTrue="1">
      <formula>ISERROR(P179)=TRUE</formula>
    </cfRule>
  </conditionalFormatting>
  <conditionalFormatting sqref="D4 D10 D16">
    <cfRule type="notContainsBlanks" dxfId="20" priority="5" stopIfTrue="1">
      <formula>LEN(TRIM(D4))&gt;0</formula>
    </cfRule>
  </conditionalFormatting>
  <conditionalFormatting sqref="D4 D10 D16">
    <cfRule type="containsBlanks" dxfId="21" priority="6" stopIfTrue="1">
      <formula>LEN(TRIM(D4))=0</formula>
    </cfRule>
  </conditionalFormatting>
  <conditionalFormatting sqref="F4:G4 I4">
    <cfRule type="notContainsBlanks" dxfId="20" priority="7" stopIfTrue="1">
      <formula>LEN(TRIM(F4))&gt;0</formula>
    </cfRule>
  </conditionalFormatting>
  <conditionalFormatting sqref="F4:G4 I4">
    <cfRule type="containsBlanks" dxfId="21" priority="8" stopIfTrue="1">
      <formula>LEN(TRIM(F4))=0</formula>
    </cfRule>
  </conditionalFormatting>
  <conditionalFormatting sqref="G4">
    <cfRule type="notContainsBlanks" dxfId="20" priority="9" stopIfTrue="1">
      <formula>LEN(TRIM(G4))&gt;0</formula>
    </cfRule>
  </conditionalFormatting>
  <conditionalFormatting sqref="G4">
    <cfRule type="containsBlanks" dxfId="21" priority="10" stopIfTrue="1">
      <formula>LEN(TRIM(G4))=0</formula>
    </cfRule>
  </conditionalFormatting>
  <conditionalFormatting sqref="I4">
    <cfRule type="notContainsBlanks" dxfId="20" priority="11" stopIfTrue="1">
      <formula>LEN(TRIM(I4))&gt;0</formula>
    </cfRule>
  </conditionalFormatting>
  <conditionalFormatting sqref="I4">
    <cfRule type="containsBlanks" dxfId="21" priority="12" stopIfTrue="1">
      <formula>LEN(TRIM(I4))=0</formula>
    </cfRule>
  </conditionalFormatting>
  <conditionalFormatting sqref="J4">
    <cfRule type="notContainsBlanks" dxfId="20" priority="13" stopIfTrue="1">
      <formula>LEN(TRIM(J4))&gt;0</formula>
    </cfRule>
  </conditionalFormatting>
  <conditionalFormatting sqref="J4">
    <cfRule type="containsBlanks" dxfId="21" priority="14" stopIfTrue="1">
      <formula>LEN(TRIM(J4))=0</formula>
    </cfRule>
  </conditionalFormatting>
  <conditionalFormatting sqref="L4">
    <cfRule type="notContainsBlanks" dxfId="20" priority="15" stopIfTrue="1">
      <formula>LEN(TRIM(L4))&gt;0</formula>
    </cfRule>
  </conditionalFormatting>
  <conditionalFormatting sqref="L4">
    <cfRule type="containsBlanks" dxfId="21" priority="16" stopIfTrue="1">
      <formula>LEN(TRIM(L4))=0</formula>
    </cfRule>
  </conditionalFormatting>
  <conditionalFormatting sqref="M4">
    <cfRule type="notContainsBlanks" dxfId="20" priority="17" stopIfTrue="1">
      <formula>LEN(TRIM(M4))&gt;0</formula>
    </cfRule>
  </conditionalFormatting>
  <conditionalFormatting sqref="M4">
    <cfRule type="containsBlanks" dxfId="21" priority="18" stopIfTrue="1">
      <formula>LEN(TRIM(M4))=0</formula>
    </cfRule>
  </conditionalFormatting>
  <conditionalFormatting sqref="O4">
    <cfRule type="notContainsBlanks" dxfId="20" priority="19" stopIfTrue="1">
      <formula>LEN(TRIM(O4))&gt;0</formula>
    </cfRule>
  </conditionalFormatting>
  <conditionalFormatting sqref="O4">
    <cfRule type="containsBlanks" dxfId="21" priority="20" stopIfTrue="1">
      <formula>LEN(TRIM(O4))=0</formula>
    </cfRule>
  </conditionalFormatting>
  <conditionalFormatting sqref="P4">
    <cfRule type="notContainsBlanks" dxfId="20" priority="21" stopIfTrue="1">
      <formula>LEN(TRIM(P4))&gt;0</formula>
    </cfRule>
  </conditionalFormatting>
  <conditionalFormatting sqref="P4">
    <cfRule type="containsBlanks" dxfId="21" priority="22" stopIfTrue="1">
      <formula>LEN(TRIM(P4))=0</formula>
    </cfRule>
  </conditionalFormatting>
  <conditionalFormatting sqref="R4">
    <cfRule type="notContainsBlanks" dxfId="20" priority="23" stopIfTrue="1">
      <formula>LEN(TRIM(R4))&gt;0</formula>
    </cfRule>
  </conditionalFormatting>
  <conditionalFormatting sqref="R4">
    <cfRule type="containsBlanks" dxfId="21" priority="24" stopIfTrue="1">
      <formula>LEN(TRIM(R4))=0</formula>
    </cfRule>
  </conditionalFormatting>
  <conditionalFormatting sqref="S4">
    <cfRule type="notContainsBlanks" dxfId="20" priority="25" stopIfTrue="1">
      <formula>LEN(TRIM(S4))&gt;0</formula>
    </cfRule>
  </conditionalFormatting>
  <conditionalFormatting sqref="S4">
    <cfRule type="containsBlanks" dxfId="21" priority="26" stopIfTrue="1">
      <formula>LEN(TRIM(S4))=0</formula>
    </cfRule>
  </conditionalFormatting>
  <conditionalFormatting sqref="U4">
    <cfRule type="notContainsBlanks" dxfId="20" priority="27" stopIfTrue="1">
      <formula>LEN(TRIM(U4))&gt;0</formula>
    </cfRule>
  </conditionalFormatting>
  <conditionalFormatting sqref="U4">
    <cfRule type="containsBlanks" dxfId="21" priority="28" stopIfTrue="1">
      <formula>LEN(TRIM(U4))=0</formula>
    </cfRule>
  </conditionalFormatting>
  <conditionalFormatting sqref="V4">
    <cfRule type="notContainsBlanks" dxfId="20" priority="29" stopIfTrue="1">
      <formula>LEN(TRIM(V4))&gt;0</formula>
    </cfRule>
  </conditionalFormatting>
  <conditionalFormatting sqref="V4">
    <cfRule type="containsBlanks" dxfId="21" priority="30" stopIfTrue="1">
      <formula>LEN(TRIM(V4))=0</formula>
    </cfRule>
  </conditionalFormatting>
  <conditionalFormatting sqref="X4">
    <cfRule type="notContainsBlanks" dxfId="20" priority="31" stopIfTrue="1">
      <formula>LEN(TRIM(X4))&gt;0</formula>
    </cfRule>
  </conditionalFormatting>
  <conditionalFormatting sqref="X4">
    <cfRule type="containsBlanks" dxfId="21" priority="32" stopIfTrue="1">
      <formula>LEN(TRIM(X4))=0</formula>
    </cfRule>
  </conditionalFormatting>
  <conditionalFormatting sqref="Y4">
    <cfRule type="notContainsBlanks" dxfId="20" priority="33" stopIfTrue="1">
      <formula>LEN(TRIM(Y4))&gt;0</formula>
    </cfRule>
  </conditionalFormatting>
  <conditionalFormatting sqref="Y4">
    <cfRule type="containsBlanks" dxfId="21" priority="34" stopIfTrue="1">
      <formula>LEN(TRIM(Y4))=0</formula>
    </cfRule>
  </conditionalFormatting>
  <conditionalFormatting sqref="AA4">
    <cfRule type="notContainsBlanks" dxfId="20" priority="35" stopIfTrue="1">
      <formula>LEN(TRIM(AA4))&gt;0</formula>
    </cfRule>
  </conditionalFormatting>
  <conditionalFormatting sqref="AA4">
    <cfRule type="containsBlanks" dxfId="21" priority="36" stopIfTrue="1">
      <formula>LEN(TRIM(AA4))=0</formula>
    </cfRule>
  </conditionalFormatting>
  <conditionalFormatting sqref="D10 D16">
    <cfRule type="notContainsBlanks" dxfId="20" priority="37" stopIfTrue="1">
      <formula>LEN(TRIM(D10))&gt;0</formula>
    </cfRule>
  </conditionalFormatting>
  <conditionalFormatting sqref="D10 D16">
    <cfRule type="containsBlanks" dxfId="21" priority="38" stopIfTrue="1">
      <formula>LEN(TRIM(D10))=0</formula>
    </cfRule>
  </conditionalFormatting>
  <conditionalFormatting sqref="F10 F16">
    <cfRule type="notContainsBlanks" dxfId="20" priority="39" stopIfTrue="1">
      <formula>LEN(TRIM(F10))&gt;0</formula>
    </cfRule>
  </conditionalFormatting>
  <conditionalFormatting sqref="F10 F16">
    <cfRule type="containsBlanks" dxfId="21" priority="40" stopIfTrue="1">
      <formula>LEN(TRIM(F10))=0</formula>
    </cfRule>
  </conditionalFormatting>
  <conditionalFormatting sqref="G10">
    <cfRule type="notContainsBlanks" dxfId="20" priority="41" stopIfTrue="1">
      <formula>LEN(TRIM(G10))&gt;0</formula>
    </cfRule>
  </conditionalFormatting>
  <conditionalFormatting sqref="G10">
    <cfRule type="containsBlanks" dxfId="21" priority="42" stopIfTrue="1">
      <formula>LEN(TRIM(G10))=0</formula>
    </cfRule>
  </conditionalFormatting>
  <conditionalFormatting sqref="I10">
    <cfRule type="notContainsBlanks" dxfId="20" priority="43" stopIfTrue="1">
      <formula>LEN(TRIM(I10))&gt;0</formula>
    </cfRule>
  </conditionalFormatting>
  <conditionalFormatting sqref="I10">
    <cfRule type="containsBlanks" dxfId="21" priority="44" stopIfTrue="1">
      <formula>LEN(TRIM(I10))=0</formula>
    </cfRule>
  </conditionalFormatting>
  <conditionalFormatting sqref="J10">
    <cfRule type="notContainsBlanks" dxfId="20" priority="45" stopIfTrue="1">
      <formula>LEN(TRIM(J10))&gt;0</formula>
    </cfRule>
  </conditionalFormatting>
  <conditionalFormatting sqref="J10">
    <cfRule type="containsBlanks" dxfId="21" priority="46" stopIfTrue="1">
      <formula>LEN(TRIM(J10))=0</formula>
    </cfRule>
  </conditionalFormatting>
  <conditionalFormatting sqref="L10">
    <cfRule type="notContainsBlanks" dxfId="20" priority="47" stopIfTrue="1">
      <formula>LEN(TRIM(L10))&gt;0</formula>
    </cfRule>
  </conditionalFormatting>
  <conditionalFormatting sqref="L10">
    <cfRule type="containsBlanks" dxfId="21" priority="48" stopIfTrue="1">
      <formula>LEN(TRIM(L10))=0</formula>
    </cfRule>
  </conditionalFormatting>
  <conditionalFormatting sqref="M10">
    <cfRule type="notContainsBlanks" dxfId="20" priority="49" stopIfTrue="1">
      <formula>LEN(TRIM(M10))&gt;0</formula>
    </cfRule>
  </conditionalFormatting>
  <conditionalFormatting sqref="M10">
    <cfRule type="containsBlanks" dxfId="21" priority="50" stopIfTrue="1">
      <formula>LEN(TRIM(M10))=0</formula>
    </cfRule>
  </conditionalFormatting>
  <conditionalFormatting sqref="O10">
    <cfRule type="notContainsBlanks" dxfId="20" priority="51" stopIfTrue="1">
      <formula>LEN(TRIM(O10))&gt;0</formula>
    </cfRule>
  </conditionalFormatting>
  <conditionalFormatting sqref="O10">
    <cfRule type="containsBlanks" dxfId="21" priority="52" stopIfTrue="1">
      <formula>LEN(TRIM(O10))=0</formula>
    </cfRule>
  </conditionalFormatting>
  <conditionalFormatting sqref="P10">
    <cfRule type="notContainsBlanks" dxfId="20" priority="53" stopIfTrue="1">
      <formula>LEN(TRIM(P10))&gt;0</formula>
    </cfRule>
  </conditionalFormatting>
  <conditionalFormatting sqref="P10">
    <cfRule type="containsBlanks" dxfId="21" priority="54" stopIfTrue="1">
      <formula>LEN(TRIM(P10))=0</formula>
    </cfRule>
  </conditionalFormatting>
  <conditionalFormatting sqref="R10">
    <cfRule type="notContainsBlanks" dxfId="20" priority="55" stopIfTrue="1">
      <formula>LEN(TRIM(R10))&gt;0</formula>
    </cfRule>
  </conditionalFormatting>
  <conditionalFormatting sqref="R10">
    <cfRule type="containsBlanks" dxfId="21" priority="56" stopIfTrue="1">
      <formula>LEN(TRIM(R10))=0</formula>
    </cfRule>
  </conditionalFormatting>
  <conditionalFormatting sqref="S10">
    <cfRule type="notContainsBlanks" dxfId="20" priority="57" stopIfTrue="1">
      <formula>LEN(TRIM(S10))&gt;0</formula>
    </cfRule>
  </conditionalFormatting>
  <conditionalFormatting sqref="S10">
    <cfRule type="containsBlanks" dxfId="21" priority="58" stopIfTrue="1">
      <formula>LEN(TRIM(S10))=0</formula>
    </cfRule>
  </conditionalFormatting>
  <conditionalFormatting sqref="U10">
    <cfRule type="notContainsBlanks" dxfId="20" priority="59" stopIfTrue="1">
      <formula>LEN(TRIM(U10))&gt;0</formula>
    </cfRule>
  </conditionalFormatting>
  <conditionalFormatting sqref="U10">
    <cfRule type="containsBlanks" dxfId="21" priority="60" stopIfTrue="1">
      <formula>LEN(TRIM(U10))=0</formula>
    </cfRule>
  </conditionalFormatting>
  <conditionalFormatting sqref="V10">
    <cfRule type="notContainsBlanks" dxfId="20" priority="61" stopIfTrue="1">
      <formula>LEN(TRIM(V10))&gt;0</formula>
    </cfRule>
  </conditionalFormatting>
  <conditionalFormatting sqref="V10">
    <cfRule type="containsBlanks" dxfId="21" priority="62" stopIfTrue="1">
      <formula>LEN(TRIM(V10))=0</formula>
    </cfRule>
  </conditionalFormatting>
  <conditionalFormatting sqref="X10">
    <cfRule type="notContainsBlanks" dxfId="20" priority="63" stopIfTrue="1">
      <formula>LEN(TRIM(X10))&gt;0</formula>
    </cfRule>
  </conditionalFormatting>
  <conditionalFormatting sqref="X10">
    <cfRule type="containsBlanks" dxfId="21" priority="64" stopIfTrue="1">
      <formula>LEN(TRIM(X10))=0</formula>
    </cfRule>
  </conditionalFormatting>
  <conditionalFormatting sqref="Y10">
    <cfRule type="notContainsBlanks" dxfId="20" priority="65" stopIfTrue="1">
      <formula>LEN(TRIM(Y10))&gt;0</formula>
    </cfRule>
  </conditionalFormatting>
  <conditionalFormatting sqref="Y10">
    <cfRule type="containsBlanks" dxfId="21" priority="66" stopIfTrue="1">
      <formula>LEN(TRIM(Y10))=0</formula>
    </cfRule>
  </conditionalFormatting>
  <conditionalFormatting sqref="AA10">
    <cfRule type="notContainsBlanks" dxfId="20" priority="67" stopIfTrue="1">
      <formula>LEN(TRIM(AA10))&gt;0</formula>
    </cfRule>
  </conditionalFormatting>
  <conditionalFormatting sqref="AA10">
    <cfRule type="containsBlanks" dxfId="21" priority="68" stopIfTrue="1">
      <formula>LEN(TRIM(AA10))=0</formula>
    </cfRule>
  </conditionalFormatting>
  <conditionalFormatting sqref="D22">
    <cfRule type="notContainsBlanks" dxfId="20" priority="69" stopIfTrue="1">
      <formula>LEN(TRIM(D22))&gt;0</formula>
    </cfRule>
  </conditionalFormatting>
  <conditionalFormatting sqref="D22">
    <cfRule type="containsBlanks" dxfId="21" priority="70" stopIfTrue="1">
      <formula>LEN(TRIM(D22))=0</formula>
    </cfRule>
  </conditionalFormatting>
  <conditionalFormatting sqref="F22">
    <cfRule type="notContainsBlanks" dxfId="20" priority="71" stopIfTrue="1">
      <formula>LEN(TRIM(F22))&gt;0</formula>
    </cfRule>
  </conditionalFormatting>
  <conditionalFormatting sqref="F22">
    <cfRule type="containsBlanks" dxfId="21" priority="72" stopIfTrue="1">
      <formula>LEN(TRIM(F22))=0</formula>
    </cfRule>
  </conditionalFormatting>
  <conditionalFormatting sqref="G22">
    <cfRule type="notContainsBlanks" dxfId="20" priority="73" stopIfTrue="1">
      <formula>LEN(TRIM(G22))&gt;0</formula>
    </cfRule>
  </conditionalFormatting>
  <conditionalFormatting sqref="G22">
    <cfRule type="containsBlanks" dxfId="21" priority="74" stopIfTrue="1">
      <formula>LEN(TRIM(G22))=0</formula>
    </cfRule>
  </conditionalFormatting>
  <conditionalFormatting sqref="I22">
    <cfRule type="notContainsBlanks" dxfId="20" priority="75" stopIfTrue="1">
      <formula>LEN(TRIM(I22))&gt;0</formula>
    </cfRule>
  </conditionalFormatting>
  <conditionalFormatting sqref="I22">
    <cfRule type="containsBlanks" dxfId="21" priority="76" stopIfTrue="1">
      <formula>LEN(TRIM(I22))=0</formula>
    </cfRule>
  </conditionalFormatting>
  <conditionalFormatting sqref="J22">
    <cfRule type="notContainsBlanks" dxfId="20" priority="77" stopIfTrue="1">
      <formula>LEN(TRIM(J22))&gt;0</formula>
    </cfRule>
  </conditionalFormatting>
  <conditionalFormatting sqref="J22">
    <cfRule type="containsBlanks" dxfId="21" priority="78" stopIfTrue="1">
      <formula>LEN(TRIM(J22))=0</formula>
    </cfRule>
  </conditionalFormatting>
  <conditionalFormatting sqref="L22">
    <cfRule type="notContainsBlanks" dxfId="20" priority="79" stopIfTrue="1">
      <formula>LEN(TRIM(L22))&gt;0</formula>
    </cfRule>
  </conditionalFormatting>
  <conditionalFormatting sqref="L22">
    <cfRule type="containsBlanks" dxfId="21" priority="80" stopIfTrue="1">
      <formula>LEN(TRIM(L22))=0</formula>
    </cfRule>
  </conditionalFormatting>
  <conditionalFormatting sqref="M22">
    <cfRule type="notContainsBlanks" dxfId="20" priority="81" stopIfTrue="1">
      <formula>LEN(TRIM(M22))&gt;0</formula>
    </cfRule>
  </conditionalFormatting>
  <conditionalFormatting sqref="M22">
    <cfRule type="containsBlanks" dxfId="21" priority="82" stopIfTrue="1">
      <formula>LEN(TRIM(M22))=0</formula>
    </cfRule>
  </conditionalFormatting>
  <conditionalFormatting sqref="O22">
    <cfRule type="notContainsBlanks" dxfId="20" priority="83" stopIfTrue="1">
      <formula>LEN(TRIM(O22))&gt;0</formula>
    </cfRule>
  </conditionalFormatting>
  <conditionalFormatting sqref="O22">
    <cfRule type="containsBlanks" dxfId="21" priority="84" stopIfTrue="1">
      <formula>LEN(TRIM(O22))=0</formula>
    </cfRule>
  </conditionalFormatting>
  <conditionalFormatting sqref="P22">
    <cfRule type="notContainsBlanks" dxfId="20" priority="85" stopIfTrue="1">
      <formula>LEN(TRIM(P22))&gt;0</formula>
    </cfRule>
  </conditionalFormatting>
  <conditionalFormatting sqref="P22">
    <cfRule type="containsBlanks" dxfId="21" priority="86" stopIfTrue="1">
      <formula>LEN(TRIM(P22))=0</formula>
    </cfRule>
  </conditionalFormatting>
  <conditionalFormatting sqref="R22">
    <cfRule type="notContainsBlanks" dxfId="20" priority="87" stopIfTrue="1">
      <formula>LEN(TRIM(R22))&gt;0</formula>
    </cfRule>
  </conditionalFormatting>
  <conditionalFormatting sqref="R22">
    <cfRule type="containsBlanks" dxfId="21" priority="88" stopIfTrue="1">
      <formula>LEN(TRIM(R22))=0</formula>
    </cfRule>
  </conditionalFormatting>
  <conditionalFormatting sqref="S22">
    <cfRule type="notContainsBlanks" dxfId="20" priority="89" stopIfTrue="1">
      <formula>LEN(TRIM(S22))&gt;0</formula>
    </cfRule>
  </conditionalFormatting>
  <conditionalFormatting sqref="S22">
    <cfRule type="containsBlanks" dxfId="21" priority="90" stopIfTrue="1">
      <formula>LEN(TRIM(S22))=0</formula>
    </cfRule>
  </conditionalFormatting>
  <conditionalFormatting sqref="U22">
    <cfRule type="notContainsBlanks" dxfId="20" priority="91" stopIfTrue="1">
      <formula>LEN(TRIM(U22))&gt;0</formula>
    </cfRule>
  </conditionalFormatting>
  <conditionalFormatting sqref="U22">
    <cfRule type="containsBlanks" dxfId="21" priority="92" stopIfTrue="1">
      <formula>LEN(TRIM(U22))=0</formula>
    </cfRule>
  </conditionalFormatting>
  <conditionalFormatting sqref="V22">
    <cfRule type="notContainsBlanks" dxfId="20" priority="93" stopIfTrue="1">
      <formula>LEN(TRIM(V22))&gt;0</formula>
    </cfRule>
  </conditionalFormatting>
  <conditionalFormatting sqref="V22">
    <cfRule type="containsBlanks" dxfId="21" priority="94" stopIfTrue="1">
      <formula>LEN(TRIM(V22))=0</formula>
    </cfRule>
  </conditionalFormatting>
  <conditionalFormatting sqref="X22">
    <cfRule type="notContainsBlanks" dxfId="20" priority="95" stopIfTrue="1">
      <formula>LEN(TRIM(X22))&gt;0</formula>
    </cfRule>
  </conditionalFormatting>
  <conditionalFormatting sqref="X22">
    <cfRule type="containsBlanks" dxfId="21" priority="96" stopIfTrue="1">
      <formula>LEN(TRIM(X22))=0</formula>
    </cfRule>
  </conditionalFormatting>
  <conditionalFormatting sqref="Y22">
    <cfRule type="notContainsBlanks" dxfId="20" priority="97" stopIfTrue="1">
      <formula>LEN(TRIM(Y22))&gt;0</formula>
    </cfRule>
  </conditionalFormatting>
  <conditionalFormatting sqref="Y22">
    <cfRule type="containsBlanks" dxfId="21" priority="98" stopIfTrue="1">
      <formula>LEN(TRIM(Y22))=0</formula>
    </cfRule>
  </conditionalFormatting>
  <conditionalFormatting sqref="AA22">
    <cfRule type="notContainsBlanks" dxfId="20" priority="99" stopIfTrue="1">
      <formula>LEN(TRIM(AA22))&gt;0</formula>
    </cfRule>
  </conditionalFormatting>
  <conditionalFormatting sqref="AA22">
    <cfRule type="containsBlanks" dxfId="21" priority="100" stopIfTrue="1">
      <formula>LEN(TRIM(AA22))=0</formula>
    </cfRule>
  </conditionalFormatting>
  <conditionalFormatting sqref="D28">
    <cfRule type="notContainsBlanks" dxfId="20" priority="101" stopIfTrue="1">
      <formula>LEN(TRIM(D28))&gt;0</formula>
    </cfRule>
  </conditionalFormatting>
  <conditionalFormatting sqref="D28">
    <cfRule type="containsBlanks" dxfId="21" priority="102" stopIfTrue="1">
      <formula>LEN(TRIM(D28))=0</formula>
    </cfRule>
  </conditionalFormatting>
  <conditionalFormatting sqref="F28">
    <cfRule type="notContainsBlanks" dxfId="20" priority="103" stopIfTrue="1">
      <formula>LEN(TRIM(F28))&gt;0</formula>
    </cfRule>
  </conditionalFormatting>
  <conditionalFormatting sqref="F28">
    <cfRule type="containsBlanks" dxfId="21" priority="104" stopIfTrue="1">
      <formula>LEN(TRIM(F28))=0</formula>
    </cfRule>
  </conditionalFormatting>
  <conditionalFormatting sqref="G28">
    <cfRule type="notContainsBlanks" dxfId="20" priority="105" stopIfTrue="1">
      <formula>LEN(TRIM(G28))&gt;0</formula>
    </cfRule>
  </conditionalFormatting>
  <conditionalFormatting sqref="G28">
    <cfRule type="containsBlanks" dxfId="21" priority="106" stopIfTrue="1">
      <formula>LEN(TRIM(G28))=0</formula>
    </cfRule>
  </conditionalFormatting>
  <conditionalFormatting sqref="I28">
    <cfRule type="notContainsBlanks" dxfId="20" priority="107" stopIfTrue="1">
      <formula>LEN(TRIM(I28))&gt;0</formula>
    </cfRule>
  </conditionalFormatting>
  <conditionalFormatting sqref="I28">
    <cfRule type="containsBlanks" dxfId="21" priority="108" stopIfTrue="1">
      <formula>LEN(TRIM(I28))=0</formula>
    </cfRule>
  </conditionalFormatting>
  <conditionalFormatting sqref="J28">
    <cfRule type="notContainsBlanks" dxfId="20" priority="109" stopIfTrue="1">
      <formula>LEN(TRIM(J28))&gt;0</formula>
    </cfRule>
  </conditionalFormatting>
  <conditionalFormatting sqref="J28">
    <cfRule type="containsBlanks" dxfId="21" priority="110" stopIfTrue="1">
      <formula>LEN(TRIM(J28))=0</formula>
    </cfRule>
  </conditionalFormatting>
  <conditionalFormatting sqref="L28">
    <cfRule type="notContainsBlanks" dxfId="20" priority="111" stopIfTrue="1">
      <formula>LEN(TRIM(L28))&gt;0</formula>
    </cfRule>
  </conditionalFormatting>
  <conditionalFormatting sqref="L28">
    <cfRule type="containsBlanks" dxfId="21" priority="112" stopIfTrue="1">
      <formula>LEN(TRIM(L28))=0</formula>
    </cfRule>
  </conditionalFormatting>
  <conditionalFormatting sqref="M28">
    <cfRule type="notContainsBlanks" dxfId="20" priority="113" stopIfTrue="1">
      <formula>LEN(TRIM(M28))&gt;0</formula>
    </cfRule>
  </conditionalFormatting>
  <conditionalFormatting sqref="M28">
    <cfRule type="containsBlanks" dxfId="21" priority="114" stopIfTrue="1">
      <formula>LEN(TRIM(M28))=0</formula>
    </cfRule>
  </conditionalFormatting>
  <conditionalFormatting sqref="O28">
    <cfRule type="notContainsBlanks" dxfId="20" priority="115" stopIfTrue="1">
      <formula>LEN(TRIM(O28))&gt;0</formula>
    </cfRule>
  </conditionalFormatting>
  <conditionalFormatting sqref="O28">
    <cfRule type="containsBlanks" dxfId="21" priority="116" stopIfTrue="1">
      <formula>LEN(TRIM(O28))=0</formula>
    </cfRule>
  </conditionalFormatting>
  <conditionalFormatting sqref="P28">
    <cfRule type="notContainsBlanks" dxfId="20" priority="117" stopIfTrue="1">
      <formula>LEN(TRIM(P28))&gt;0</formula>
    </cfRule>
  </conditionalFormatting>
  <conditionalFormatting sqref="P28">
    <cfRule type="containsBlanks" dxfId="21" priority="118" stopIfTrue="1">
      <formula>LEN(TRIM(P28))=0</formula>
    </cfRule>
  </conditionalFormatting>
  <conditionalFormatting sqref="R28">
    <cfRule type="notContainsBlanks" dxfId="20" priority="119" stopIfTrue="1">
      <formula>LEN(TRIM(R28))&gt;0</formula>
    </cfRule>
  </conditionalFormatting>
  <conditionalFormatting sqref="R28">
    <cfRule type="containsBlanks" dxfId="21" priority="120" stopIfTrue="1">
      <formula>LEN(TRIM(R28))=0</formula>
    </cfRule>
  </conditionalFormatting>
  <conditionalFormatting sqref="S28">
    <cfRule type="notContainsBlanks" dxfId="20" priority="121" stopIfTrue="1">
      <formula>LEN(TRIM(S28))&gt;0</formula>
    </cfRule>
  </conditionalFormatting>
  <conditionalFormatting sqref="S28">
    <cfRule type="containsBlanks" dxfId="21" priority="122" stopIfTrue="1">
      <formula>LEN(TRIM(S28))=0</formula>
    </cfRule>
  </conditionalFormatting>
  <conditionalFormatting sqref="U28">
    <cfRule type="notContainsBlanks" dxfId="20" priority="123" stopIfTrue="1">
      <formula>LEN(TRIM(U28))&gt;0</formula>
    </cfRule>
  </conditionalFormatting>
  <conditionalFormatting sqref="U28">
    <cfRule type="containsBlanks" dxfId="21" priority="124" stopIfTrue="1">
      <formula>LEN(TRIM(U28))=0</formula>
    </cfRule>
  </conditionalFormatting>
  <conditionalFormatting sqref="V28">
    <cfRule type="notContainsBlanks" dxfId="20" priority="125" stopIfTrue="1">
      <formula>LEN(TRIM(V28))&gt;0</formula>
    </cfRule>
  </conditionalFormatting>
  <conditionalFormatting sqref="V28">
    <cfRule type="containsBlanks" dxfId="21" priority="126" stopIfTrue="1">
      <formula>LEN(TRIM(V28))=0</formula>
    </cfRule>
  </conditionalFormatting>
  <conditionalFormatting sqref="X28">
    <cfRule type="notContainsBlanks" dxfId="20" priority="127" stopIfTrue="1">
      <formula>LEN(TRIM(X28))&gt;0</formula>
    </cfRule>
  </conditionalFormatting>
  <conditionalFormatting sqref="X28">
    <cfRule type="containsBlanks" dxfId="21" priority="128" stopIfTrue="1">
      <formula>LEN(TRIM(X28))=0</formula>
    </cfRule>
  </conditionalFormatting>
  <conditionalFormatting sqref="Y28">
    <cfRule type="notContainsBlanks" dxfId="20" priority="129" stopIfTrue="1">
      <formula>LEN(TRIM(Y28))&gt;0</formula>
    </cfRule>
  </conditionalFormatting>
  <conditionalFormatting sqref="Y28">
    <cfRule type="containsBlanks" dxfId="21" priority="130" stopIfTrue="1">
      <formula>LEN(TRIM(Y28))=0</formula>
    </cfRule>
  </conditionalFormatting>
  <conditionalFormatting sqref="AA28">
    <cfRule type="notContainsBlanks" dxfId="20" priority="131" stopIfTrue="1">
      <formula>LEN(TRIM(AA28))&gt;0</formula>
    </cfRule>
  </conditionalFormatting>
  <conditionalFormatting sqref="AA28">
    <cfRule type="containsBlanks" dxfId="21" priority="132" stopIfTrue="1">
      <formula>LEN(TRIM(AA28))=0</formula>
    </cfRule>
  </conditionalFormatting>
  <conditionalFormatting sqref="D34">
    <cfRule type="notContainsBlanks" dxfId="20" priority="133" stopIfTrue="1">
      <formula>LEN(TRIM(D34))&gt;0</formula>
    </cfRule>
  </conditionalFormatting>
  <conditionalFormatting sqref="D34">
    <cfRule type="containsBlanks" dxfId="21" priority="134" stopIfTrue="1">
      <formula>LEN(TRIM(D34))=0</formula>
    </cfRule>
  </conditionalFormatting>
  <conditionalFormatting sqref="F34">
    <cfRule type="notContainsBlanks" dxfId="20" priority="135" stopIfTrue="1">
      <formula>LEN(TRIM(F34))&gt;0</formula>
    </cfRule>
  </conditionalFormatting>
  <conditionalFormatting sqref="F34">
    <cfRule type="containsBlanks" dxfId="21" priority="136" stopIfTrue="1">
      <formula>LEN(TRIM(F34))=0</formula>
    </cfRule>
  </conditionalFormatting>
  <conditionalFormatting sqref="G34">
    <cfRule type="notContainsBlanks" dxfId="20" priority="137" stopIfTrue="1">
      <formula>LEN(TRIM(G34))&gt;0</formula>
    </cfRule>
  </conditionalFormatting>
  <conditionalFormatting sqref="G34">
    <cfRule type="containsBlanks" dxfId="21" priority="138" stopIfTrue="1">
      <formula>LEN(TRIM(G34))=0</formula>
    </cfRule>
  </conditionalFormatting>
  <conditionalFormatting sqref="I34">
    <cfRule type="notContainsBlanks" dxfId="20" priority="139" stopIfTrue="1">
      <formula>LEN(TRIM(I34))&gt;0</formula>
    </cfRule>
  </conditionalFormatting>
  <conditionalFormatting sqref="I34">
    <cfRule type="containsBlanks" dxfId="21" priority="140" stopIfTrue="1">
      <formula>LEN(TRIM(I34))=0</formula>
    </cfRule>
  </conditionalFormatting>
  <conditionalFormatting sqref="J34">
    <cfRule type="notContainsBlanks" dxfId="20" priority="141" stopIfTrue="1">
      <formula>LEN(TRIM(J34))&gt;0</formula>
    </cfRule>
  </conditionalFormatting>
  <conditionalFormatting sqref="J34">
    <cfRule type="containsBlanks" dxfId="21" priority="142" stopIfTrue="1">
      <formula>LEN(TRIM(J34))=0</formula>
    </cfRule>
  </conditionalFormatting>
  <conditionalFormatting sqref="L34">
    <cfRule type="notContainsBlanks" dxfId="20" priority="143" stopIfTrue="1">
      <formula>LEN(TRIM(L34))&gt;0</formula>
    </cfRule>
  </conditionalFormatting>
  <conditionalFormatting sqref="L34">
    <cfRule type="containsBlanks" dxfId="21" priority="144" stopIfTrue="1">
      <formula>LEN(TRIM(L34))=0</formula>
    </cfRule>
  </conditionalFormatting>
  <conditionalFormatting sqref="M34">
    <cfRule type="notContainsBlanks" dxfId="20" priority="145" stopIfTrue="1">
      <formula>LEN(TRIM(M34))&gt;0</formula>
    </cfRule>
  </conditionalFormatting>
  <conditionalFormatting sqref="M34">
    <cfRule type="containsBlanks" dxfId="21" priority="146" stopIfTrue="1">
      <formula>LEN(TRIM(M34))=0</formula>
    </cfRule>
  </conditionalFormatting>
  <conditionalFormatting sqref="O34">
    <cfRule type="notContainsBlanks" dxfId="20" priority="147" stopIfTrue="1">
      <formula>LEN(TRIM(O34))&gt;0</formula>
    </cfRule>
  </conditionalFormatting>
  <conditionalFormatting sqref="O34">
    <cfRule type="containsBlanks" dxfId="21" priority="148" stopIfTrue="1">
      <formula>LEN(TRIM(O34))=0</formula>
    </cfRule>
  </conditionalFormatting>
  <conditionalFormatting sqref="P34">
    <cfRule type="notContainsBlanks" dxfId="20" priority="149" stopIfTrue="1">
      <formula>LEN(TRIM(P34))&gt;0</formula>
    </cfRule>
  </conditionalFormatting>
  <conditionalFormatting sqref="P34">
    <cfRule type="containsBlanks" dxfId="21" priority="150" stopIfTrue="1">
      <formula>LEN(TRIM(P34))=0</formula>
    </cfRule>
  </conditionalFormatting>
  <conditionalFormatting sqref="R34">
    <cfRule type="notContainsBlanks" dxfId="20" priority="151" stopIfTrue="1">
      <formula>LEN(TRIM(R34))&gt;0</formula>
    </cfRule>
  </conditionalFormatting>
  <conditionalFormatting sqref="R34">
    <cfRule type="containsBlanks" dxfId="21" priority="152" stopIfTrue="1">
      <formula>LEN(TRIM(R34))=0</formula>
    </cfRule>
  </conditionalFormatting>
  <conditionalFormatting sqref="S34">
    <cfRule type="notContainsBlanks" dxfId="20" priority="153" stopIfTrue="1">
      <formula>LEN(TRIM(S34))&gt;0</formula>
    </cfRule>
  </conditionalFormatting>
  <conditionalFormatting sqref="S34">
    <cfRule type="containsBlanks" dxfId="21" priority="154" stopIfTrue="1">
      <formula>LEN(TRIM(S34))=0</formula>
    </cfRule>
  </conditionalFormatting>
  <conditionalFormatting sqref="U34">
    <cfRule type="notContainsBlanks" dxfId="20" priority="155" stopIfTrue="1">
      <formula>LEN(TRIM(U34))&gt;0</formula>
    </cfRule>
  </conditionalFormatting>
  <conditionalFormatting sqref="U34">
    <cfRule type="containsBlanks" dxfId="21" priority="156" stopIfTrue="1">
      <formula>LEN(TRIM(U34))=0</formula>
    </cfRule>
  </conditionalFormatting>
  <conditionalFormatting sqref="V34">
    <cfRule type="notContainsBlanks" dxfId="20" priority="157" stopIfTrue="1">
      <formula>LEN(TRIM(V34))&gt;0</formula>
    </cfRule>
  </conditionalFormatting>
  <conditionalFormatting sqref="V34">
    <cfRule type="containsBlanks" dxfId="21" priority="158" stopIfTrue="1">
      <formula>LEN(TRIM(V34))=0</formula>
    </cfRule>
  </conditionalFormatting>
  <conditionalFormatting sqref="X34">
    <cfRule type="notContainsBlanks" dxfId="20" priority="159" stopIfTrue="1">
      <formula>LEN(TRIM(X34))&gt;0</formula>
    </cfRule>
  </conditionalFormatting>
  <conditionalFormatting sqref="X34">
    <cfRule type="containsBlanks" dxfId="21" priority="160" stopIfTrue="1">
      <formula>LEN(TRIM(X34))=0</formula>
    </cfRule>
  </conditionalFormatting>
  <conditionalFormatting sqref="Y34">
    <cfRule type="notContainsBlanks" dxfId="20" priority="161" stopIfTrue="1">
      <formula>LEN(TRIM(Y34))&gt;0</formula>
    </cfRule>
  </conditionalFormatting>
  <conditionalFormatting sqref="Y34">
    <cfRule type="containsBlanks" dxfId="21" priority="162" stopIfTrue="1">
      <formula>LEN(TRIM(Y34))=0</formula>
    </cfRule>
  </conditionalFormatting>
  <conditionalFormatting sqref="AA34">
    <cfRule type="notContainsBlanks" dxfId="20" priority="163" stopIfTrue="1">
      <formula>LEN(TRIM(AA34))&gt;0</formula>
    </cfRule>
  </conditionalFormatting>
  <conditionalFormatting sqref="AA34">
    <cfRule type="containsBlanks" dxfId="21" priority="164" stopIfTrue="1">
      <formula>LEN(TRIM(AA34))=0</formula>
    </cfRule>
  </conditionalFormatting>
  <conditionalFormatting sqref="D40">
    <cfRule type="notContainsBlanks" dxfId="20" priority="165" stopIfTrue="1">
      <formula>LEN(TRIM(D40))&gt;0</formula>
    </cfRule>
  </conditionalFormatting>
  <conditionalFormatting sqref="D40">
    <cfRule type="containsBlanks" dxfId="21" priority="166" stopIfTrue="1">
      <formula>LEN(TRIM(D40))=0</formula>
    </cfRule>
  </conditionalFormatting>
  <conditionalFormatting sqref="F40">
    <cfRule type="notContainsBlanks" dxfId="20" priority="167" stopIfTrue="1">
      <formula>LEN(TRIM(F40))&gt;0</formula>
    </cfRule>
  </conditionalFormatting>
  <conditionalFormatting sqref="F40">
    <cfRule type="containsBlanks" dxfId="21" priority="168" stopIfTrue="1">
      <formula>LEN(TRIM(F40))=0</formula>
    </cfRule>
  </conditionalFormatting>
  <conditionalFormatting sqref="G40">
    <cfRule type="notContainsBlanks" dxfId="20" priority="169" stopIfTrue="1">
      <formula>LEN(TRIM(G40))&gt;0</formula>
    </cfRule>
  </conditionalFormatting>
  <conditionalFormatting sqref="G40">
    <cfRule type="containsBlanks" dxfId="21" priority="170" stopIfTrue="1">
      <formula>LEN(TRIM(G40))=0</formula>
    </cfRule>
  </conditionalFormatting>
  <conditionalFormatting sqref="I40">
    <cfRule type="notContainsBlanks" dxfId="20" priority="171" stopIfTrue="1">
      <formula>LEN(TRIM(I40))&gt;0</formula>
    </cfRule>
  </conditionalFormatting>
  <conditionalFormatting sqref="I40">
    <cfRule type="containsBlanks" dxfId="21" priority="172" stopIfTrue="1">
      <formula>LEN(TRIM(I40))=0</formula>
    </cfRule>
  </conditionalFormatting>
  <conditionalFormatting sqref="J40">
    <cfRule type="notContainsBlanks" dxfId="20" priority="173" stopIfTrue="1">
      <formula>LEN(TRIM(J40))&gt;0</formula>
    </cfRule>
  </conditionalFormatting>
  <conditionalFormatting sqref="J40">
    <cfRule type="containsBlanks" dxfId="21" priority="174" stopIfTrue="1">
      <formula>LEN(TRIM(J40))=0</formula>
    </cfRule>
  </conditionalFormatting>
  <conditionalFormatting sqref="L40">
    <cfRule type="notContainsBlanks" dxfId="20" priority="175" stopIfTrue="1">
      <formula>LEN(TRIM(L40))&gt;0</formula>
    </cfRule>
  </conditionalFormatting>
  <conditionalFormatting sqref="L40">
    <cfRule type="containsBlanks" dxfId="21" priority="176" stopIfTrue="1">
      <formula>LEN(TRIM(L40))=0</formula>
    </cfRule>
  </conditionalFormatting>
  <conditionalFormatting sqref="M40">
    <cfRule type="notContainsBlanks" dxfId="20" priority="177" stopIfTrue="1">
      <formula>LEN(TRIM(M40))&gt;0</formula>
    </cfRule>
  </conditionalFormatting>
  <conditionalFormatting sqref="M40">
    <cfRule type="containsBlanks" dxfId="21" priority="178" stopIfTrue="1">
      <formula>LEN(TRIM(M40))=0</formula>
    </cfRule>
  </conditionalFormatting>
  <conditionalFormatting sqref="O40">
    <cfRule type="notContainsBlanks" dxfId="20" priority="179" stopIfTrue="1">
      <formula>LEN(TRIM(O40))&gt;0</formula>
    </cfRule>
  </conditionalFormatting>
  <conditionalFormatting sqref="O40">
    <cfRule type="containsBlanks" dxfId="21" priority="180" stopIfTrue="1">
      <formula>LEN(TRIM(O40))=0</formula>
    </cfRule>
  </conditionalFormatting>
  <conditionalFormatting sqref="P40">
    <cfRule type="notContainsBlanks" dxfId="20" priority="181" stopIfTrue="1">
      <formula>LEN(TRIM(P40))&gt;0</formula>
    </cfRule>
  </conditionalFormatting>
  <conditionalFormatting sqref="P40">
    <cfRule type="containsBlanks" dxfId="21" priority="182" stopIfTrue="1">
      <formula>LEN(TRIM(P40))=0</formula>
    </cfRule>
  </conditionalFormatting>
  <conditionalFormatting sqref="R40">
    <cfRule type="notContainsBlanks" dxfId="20" priority="183" stopIfTrue="1">
      <formula>LEN(TRIM(R40))&gt;0</formula>
    </cfRule>
  </conditionalFormatting>
  <conditionalFormatting sqref="R40">
    <cfRule type="containsBlanks" dxfId="21" priority="184" stopIfTrue="1">
      <formula>LEN(TRIM(R40))=0</formula>
    </cfRule>
  </conditionalFormatting>
  <conditionalFormatting sqref="S40">
    <cfRule type="notContainsBlanks" dxfId="20" priority="185" stopIfTrue="1">
      <formula>LEN(TRIM(S40))&gt;0</formula>
    </cfRule>
  </conditionalFormatting>
  <conditionalFormatting sqref="S40">
    <cfRule type="containsBlanks" dxfId="21" priority="186" stopIfTrue="1">
      <formula>LEN(TRIM(S40))=0</formula>
    </cfRule>
  </conditionalFormatting>
  <conditionalFormatting sqref="U40">
    <cfRule type="notContainsBlanks" dxfId="20" priority="187" stopIfTrue="1">
      <formula>LEN(TRIM(U40))&gt;0</formula>
    </cfRule>
  </conditionalFormatting>
  <conditionalFormatting sqref="U40">
    <cfRule type="containsBlanks" dxfId="21" priority="188" stopIfTrue="1">
      <formula>LEN(TRIM(U40))=0</formula>
    </cfRule>
  </conditionalFormatting>
  <conditionalFormatting sqref="V40">
    <cfRule type="notContainsBlanks" dxfId="20" priority="189" stopIfTrue="1">
      <formula>LEN(TRIM(V40))&gt;0</formula>
    </cfRule>
  </conditionalFormatting>
  <conditionalFormatting sqref="V40">
    <cfRule type="containsBlanks" dxfId="21" priority="190" stopIfTrue="1">
      <formula>LEN(TRIM(V40))=0</formula>
    </cfRule>
  </conditionalFormatting>
  <conditionalFormatting sqref="X40">
    <cfRule type="notContainsBlanks" dxfId="20" priority="191" stopIfTrue="1">
      <formula>LEN(TRIM(X40))&gt;0</formula>
    </cfRule>
  </conditionalFormatting>
  <conditionalFormatting sqref="X40">
    <cfRule type="containsBlanks" dxfId="21" priority="192" stopIfTrue="1">
      <formula>LEN(TRIM(X40))=0</formula>
    </cfRule>
  </conditionalFormatting>
  <conditionalFormatting sqref="Y40">
    <cfRule type="notContainsBlanks" dxfId="20" priority="193" stopIfTrue="1">
      <formula>LEN(TRIM(Y40))&gt;0</formula>
    </cfRule>
  </conditionalFormatting>
  <conditionalFormatting sqref="Y40">
    <cfRule type="containsBlanks" dxfId="21" priority="194" stopIfTrue="1">
      <formula>LEN(TRIM(Y40))=0</formula>
    </cfRule>
  </conditionalFormatting>
  <conditionalFormatting sqref="AA40">
    <cfRule type="notContainsBlanks" dxfId="20" priority="195" stopIfTrue="1">
      <formula>LEN(TRIM(AA40))&gt;0</formula>
    </cfRule>
  </conditionalFormatting>
  <conditionalFormatting sqref="AA40">
    <cfRule type="containsBlanks" dxfId="21" priority="196" stopIfTrue="1">
      <formula>LEN(TRIM(AA40))=0</formula>
    </cfRule>
  </conditionalFormatting>
  <conditionalFormatting sqref="D46">
    <cfRule type="notContainsBlanks" dxfId="20" priority="197" stopIfTrue="1">
      <formula>LEN(TRIM(D46))&gt;0</formula>
    </cfRule>
  </conditionalFormatting>
  <conditionalFormatting sqref="D46">
    <cfRule type="containsBlanks" dxfId="21" priority="198" stopIfTrue="1">
      <formula>LEN(TRIM(D46))=0</formula>
    </cfRule>
  </conditionalFormatting>
  <conditionalFormatting sqref="F46">
    <cfRule type="notContainsBlanks" dxfId="20" priority="199" stopIfTrue="1">
      <formula>LEN(TRIM(F46))&gt;0</formula>
    </cfRule>
  </conditionalFormatting>
  <conditionalFormatting sqref="F46">
    <cfRule type="containsBlanks" dxfId="21" priority="200" stopIfTrue="1">
      <formula>LEN(TRIM(F46))=0</formula>
    </cfRule>
  </conditionalFormatting>
  <conditionalFormatting sqref="G46">
    <cfRule type="notContainsBlanks" dxfId="20" priority="201" stopIfTrue="1">
      <formula>LEN(TRIM(G46))&gt;0</formula>
    </cfRule>
  </conditionalFormatting>
  <conditionalFormatting sqref="G46">
    <cfRule type="containsBlanks" dxfId="21" priority="202" stopIfTrue="1">
      <formula>LEN(TRIM(G46))=0</formula>
    </cfRule>
  </conditionalFormatting>
  <conditionalFormatting sqref="I46">
    <cfRule type="notContainsBlanks" dxfId="20" priority="203" stopIfTrue="1">
      <formula>LEN(TRIM(I46))&gt;0</formula>
    </cfRule>
  </conditionalFormatting>
  <conditionalFormatting sqref="I46">
    <cfRule type="containsBlanks" dxfId="21" priority="204" stopIfTrue="1">
      <formula>LEN(TRIM(I46))=0</formula>
    </cfRule>
  </conditionalFormatting>
  <conditionalFormatting sqref="J46">
    <cfRule type="notContainsBlanks" dxfId="20" priority="205" stopIfTrue="1">
      <formula>LEN(TRIM(J46))&gt;0</formula>
    </cfRule>
  </conditionalFormatting>
  <conditionalFormatting sqref="J46">
    <cfRule type="containsBlanks" dxfId="21" priority="206" stopIfTrue="1">
      <formula>LEN(TRIM(J46))=0</formula>
    </cfRule>
  </conditionalFormatting>
  <conditionalFormatting sqref="L46">
    <cfRule type="notContainsBlanks" dxfId="20" priority="207" stopIfTrue="1">
      <formula>LEN(TRIM(L46))&gt;0</formula>
    </cfRule>
  </conditionalFormatting>
  <conditionalFormatting sqref="L46">
    <cfRule type="containsBlanks" dxfId="21" priority="208" stopIfTrue="1">
      <formula>LEN(TRIM(L46))=0</formula>
    </cfRule>
  </conditionalFormatting>
  <conditionalFormatting sqref="M46">
    <cfRule type="notContainsBlanks" dxfId="20" priority="209" stopIfTrue="1">
      <formula>LEN(TRIM(M46))&gt;0</formula>
    </cfRule>
  </conditionalFormatting>
  <conditionalFormatting sqref="M46">
    <cfRule type="containsBlanks" dxfId="21" priority="210" stopIfTrue="1">
      <formula>LEN(TRIM(M46))=0</formula>
    </cfRule>
  </conditionalFormatting>
  <conditionalFormatting sqref="O46">
    <cfRule type="notContainsBlanks" dxfId="20" priority="211" stopIfTrue="1">
      <formula>LEN(TRIM(O46))&gt;0</formula>
    </cfRule>
  </conditionalFormatting>
  <conditionalFormatting sqref="O46">
    <cfRule type="containsBlanks" dxfId="21" priority="212" stopIfTrue="1">
      <formula>LEN(TRIM(O46))=0</formula>
    </cfRule>
  </conditionalFormatting>
  <conditionalFormatting sqref="P46">
    <cfRule type="notContainsBlanks" dxfId="20" priority="213" stopIfTrue="1">
      <formula>LEN(TRIM(P46))&gt;0</formula>
    </cfRule>
  </conditionalFormatting>
  <conditionalFormatting sqref="P46">
    <cfRule type="containsBlanks" dxfId="21" priority="214" stopIfTrue="1">
      <formula>LEN(TRIM(P46))=0</formula>
    </cfRule>
  </conditionalFormatting>
  <conditionalFormatting sqref="R46">
    <cfRule type="notContainsBlanks" dxfId="20" priority="215" stopIfTrue="1">
      <formula>LEN(TRIM(R46))&gt;0</formula>
    </cfRule>
  </conditionalFormatting>
  <conditionalFormatting sqref="R46">
    <cfRule type="containsBlanks" dxfId="21" priority="216" stopIfTrue="1">
      <formula>LEN(TRIM(R46))=0</formula>
    </cfRule>
  </conditionalFormatting>
  <conditionalFormatting sqref="S46">
    <cfRule type="notContainsBlanks" dxfId="20" priority="217" stopIfTrue="1">
      <formula>LEN(TRIM(S46))&gt;0</formula>
    </cfRule>
  </conditionalFormatting>
  <conditionalFormatting sqref="S46">
    <cfRule type="containsBlanks" dxfId="21" priority="218" stopIfTrue="1">
      <formula>LEN(TRIM(S46))=0</formula>
    </cfRule>
  </conditionalFormatting>
  <conditionalFormatting sqref="U46">
    <cfRule type="notContainsBlanks" dxfId="20" priority="219" stopIfTrue="1">
      <formula>LEN(TRIM(U46))&gt;0</formula>
    </cfRule>
  </conditionalFormatting>
  <conditionalFormatting sqref="U46">
    <cfRule type="containsBlanks" dxfId="21" priority="220" stopIfTrue="1">
      <formula>LEN(TRIM(U46))=0</formula>
    </cfRule>
  </conditionalFormatting>
  <conditionalFormatting sqref="V46">
    <cfRule type="notContainsBlanks" dxfId="20" priority="221" stopIfTrue="1">
      <formula>LEN(TRIM(V46))&gt;0</formula>
    </cfRule>
  </conditionalFormatting>
  <conditionalFormatting sqref="V46">
    <cfRule type="containsBlanks" dxfId="21" priority="222" stopIfTrue="1">
      <formula>LEN(TRIM(V46))=0</formula>
    </cfRule>
  </conditionalFormatting>
  <conditionalFormatting sqref="X46">
    <cfRule type="notContainsBlanks" dxfId="20" priority="223" stopIfTrue="1">
      <formula>LEN(TRIM(X46))&gt;0</formula>
    </cfRule>
  </conditionalFormatting>
  <conditionalFormatting sqref="X46">
    <cfRule type="containsBlanks" dxfId="21" priority="224" stopIfTrue="1">
      <formula>LEN(TRIM(X46))=0</formula>
    </cfRule>
  </conditionalFormatting>
  <conditionalFormatting sqref="Y46">
    <cfRule type="notContainsBlanks" dxfId="20" priority="225" stopIfTrue="1">
      <formula>LEN(TRIM(Y46))&gt;0</formula>
    </cfRule>
  </conditionalFormatting>
  <conditionalFormatting sqref="Y46">
    <cfRule type="containsBlanks" dxfId="21" priority="226" stopIfTrue="1">
      <formula>LEN(TRIM(Y46))=0</formula>
    </cfRule>
  </conditionalFormatting>
  <conditionalFormatting sqref="AA46">
    <cfRule type="notContainsBlanks" dxfId="20" priority="227" stopIfTrue="1">
      <formula>LEN(TRIM(AA46))&gt;0</formula>
    </cfRule>
  </conditionalFormatting>
  <conditionalFormatting sqref="AA46">
    <cfRule type="containsBlanks" dxfId="21" priority="228" stopIfTrue="1">
      <formula>LEN(TRIM(AA46))=0</formula>
    </cfRule>
  </conditionalFormatting>
  <conditionalFormatting sqref="D52">
    <cfRule type="notContainsBlanks" dxfId="20" priority="229" stopIfTrue="1">
      <formula>LEN(TRIM(D52))&gt;0</formula>
    </cfRule>
  </conditionalFormatting>
  <conditionalFormatting sqref="D52">
    <cfRule type="containsBlanks" dxfId="21" priority="230" stopIfTrue="1">
      <formula>LEN(TRIM(D52))=0</formula>
    </cfRule>
  </conditionalFormatting>
  <conditionalFormatting sqref="F52">
    <cfRule type="notContainsBlanks" dxfId="20" priority="231" stopIfTrue="1">
      <formula>LEN(TRIM(F52))&gt;0</formula>
    </cfRule>
  </conditionalFormatting>
  <conditionalFormatting sqref="F52">
    <cfRule type="containsBlanks" dxfId="21" priority="232" stopIfTrue="1">
      <formula>LEN(TRIM(F52))=0</formula>
    </cfRule>
  </conditionalFormatting>
  <conditionalFormatting sqref="G52">
    <cfRule type="notContainsBlanks" dxfId="20" priority="233" stopIfTrue="1">
      <formula>LEN(TRIM(G52))&gt;0</formula>
    </cfRule>
  </conditionalFormatting>
  <conditionalFormatting sqref="G52">
    <cfRule type="containsBlanks" dxfId="21" priority="234" stopIfTrue="1">
      <formula>LEN(TRIM(G52))=0</formula>
    </cfRule>
  </conditionalFormatting>
  <conditionalFormatting sqref="I52">
    <cfRule type="notContainsBlanks" dxfId="20" priority="235" stopIfTrue="1">
      <formula>LEN(TRIM(I52))&gt;0</formula>
    </cfRule>
  </conditionalFormatting>
  <conditionalFormatting sqref="I52">
    <cfRule type="containsBlanks" dxfId="21" priority="236" stopIfTrue="1">
      <formula>LEN(TRIM(I52))=0</formula>
    </cfRule>
  </conditionalFormatting>
  <conditionalFormatting sqref="J52">
    <cfRule type="notContainsBlanks" dxfId="20" priority="237" stopIfTrue="1">
      <formula>LEN(TRIM(J52))&gt;0</formula>
    </cfRule>
  </conditionalFormatting>
  <conditionalFormatting sqref="J52">
    <cfRule type="containsBlanks" dxfId="21" priority="238" stopIfTrue="1">
      <formula>LEN(TRIM(J52))=0</formula>
    </cfRule>
  </conditionalFormatting>
  <conditionalFormatting sqref="L52">
    <cfRule type="notContainsBlanks" dxfId="20" priority="239" stopIfTrue="1">
      <formula>LEN(TRIM(L52))&gt;0</formula>
    </cfRule>
  </conditionalFormatting>
  <conditionalFormatting sqref="L52">
    <cfRule type="containsBlanks" dxfId="21" priority="240" stopIfTrue="1">
      <formula>LEN(TRIM(L52))=0</formula>
    </cfRule>
  </conditionalFormatting>
  <conditionalFormatting sqref="M52">
    <cfRule type="notContainsBlanks" dxfId="20" priority="241" stopIfTrue="1">
      <formula>LEN(TRIM(M52))&gt;0</formula>
    </cfRule>
  </conditionalFormatting>
  <conditionalFormatting sqref="M52">
    <cfRule type="containsBlanks" dxfId="21" priority="242" stopIfTrue="1">
      <formula>LEN(TRIM(M52))=0</formula>
    </cfRule>
  </conditionalFormatting>
  <conditionalFormatting sqref="O52">
    <cfRule type="notContainsBlanks" dxfId="20" priority="243" stopIfTrue="1">
      <formula>LEN(TRIM(O52))&gt;0</formula>
    </cfRule>
  </conditionalFormatting>
  <conditionalFormatting sqref="O52">
    <cfRule type="containsBlanks" dxfId="21" priority="244" stopIfTrue="1">
      <formula>LEN(TRIM(O52))=0</formula>
    </cfRule>
  </conditionalFormatting>
  <conditionalFormatting sqref="P52">
    <cfRule type="notContainsBlanks" dxfId="20" priority="245" stopIfTrue="1">
      <formula>LEN(TRIM(P52))&gt;0</formula>
    </cfRule>
  </conditionalFormatting>
  <conditionalFormatting sqref="P52">
    <cfRule type="containsBlanks" dxfId="21" priority="246" stopIfTrue="1">
      <formula>LEN(TRIM(P52))=0</formula>
    </cfRule>
  </conditionalFormatting>
  <conditionalFormatting sqref="R52">
    <cfRule type="notContainsBlanks" dxfId="20" priority="247" stopIfTrue="1">
      <formula>LEN(TRIM(R52))&gt;0</formula>
    </cfRule>
  </conditionalFormatting>
  <conditionalFormatting sqref="R52">
    <cfRule type="containsBlanks" dxfId="21" priority="248" stopIfTrue="1">
      <formula>LEN(TRIM(R52))=0</formula>
    </cfRule>
  </conditionalFormatting>
  <conditionalFormatting sqref="S52">
    <cfRule type="notContainsBlanks" dxfId="20" priority="249" stopIfTrue="1">
      <formula>LEN(TRIM(S52))&gt;0</formula>
    </cfRule>
  </conditionalFormatting>
  <conditionalFormatting sqref="S52">
    <cfRule type="containsBlanks" dxfId="21" priority="250" stopIfTrue="1">
      <formula>LEN(TRIM(S52))=0</formula>
    </cfRule>
  </conditionalFormatting>
  <conditionalFormatting sqref="U52">
    <cfRule type="notContainsBlanks" dxfId="20" priority="251" stopIfTrue="1">
      <formula>LEN(TRIM(U52))&gt;0</formula>
    </cfRule>
  </conditionalFormatting>
  <conditionalFormatting sqref="U52">
    <cfRule type="containsBlanks" dxfId="21" priority="252" stopIfTrue="1">
      <formula>LEN(TRIM(U52))=0</formula>
    </cfRule>
  </conditionalFormatting>
  <conditionalFormatting sqref="V52">
    <cfRule type="notContainsBlanks" dxfId="20" priority="253" stopIfTrue="1">
      <formula>LEN(TRIM(V52))&gt;0</formula>
    </cfRule>
  </conditionalFormatting>
  <conditionalFormatting sqref="V52">
    <cfRule type="containsBlanks" dxfId="21" priority="254" stopIfTrue="1">
      <formula>LEN(TRIM(V52))=0</formula>
    </cfRule>
  </conditionalFormatting>
  <conditionalFormatting sqref="X52">
    <cfRule type="notContainsBlanks" dxfId="20" priority="255" stopIfTrue="1">
      <formula>LEN(TRIM(X52))&gt;0</formula>
    </cfRule>
  </conditionalFormatting>
  <conditionalFormatting sqref="X52">
    <cfRule type="containsBlanks" dxfId="21" priority="256" stopIfTrue="1">
      <formula>LEN(TRIM(X52))=0</formula>
    </cfRule>
  </conditionalFormatting>
  <conditionalFormatting sqref="Y52">
    <cfRule type="notContainsBlanks" dxfId="20" priority="257" stopIfTrue="1">
      <formula>LEN(TRIM(Y52))&gt;0</formula>
    </cfRule>
  </conditionalFormatting>
  <conditionalFormatting sqref="Y52">
    <cfRule type="containsBlanks" dxfId="21" priority="258" stopIfTrue="1">
      <formula>LEN(TRIM(Y52))=0</formula>
    </cfRule>
  </conditionalFormatting>
  <conditionalFormatting sqref="AA52">
    <cfRule type="notContainsBlanks" dxfId="20" priority="259" stopIfTrue="1">
      <formula>LEN(TRIM(AA52))&gt;0</formula>
    </cfRule>
  </conditionalFormatting>
  <conditionalFormatting sqref="AA52">
    <cfRule type="containsBlanks" dxfId="21" priority="260" stopIfTrue="1">
      <formula>LEN(TRIM(AA52))=0</formula>
    </cfRule>
  </conditionalFormatting>
  <conditionalFormatting sqref="D62">
    <cfRule type="notContainsBlanks" dxfId="20" priority="261" stopIfTrue="1">
      <formula>LEN(TRIM(D62))&gt;0</formula>
    </cfRule>
  </conditionalFormatting>
  <conditionalFormatting sqref="D62">
    <cfRule type="containsBlanks" dxfId="21" priority="262" stopIfTrue="1">
      <formula>LEN(TRIM(D62))=0</formula>
    </cfRule>
  </conditionalFormatting>
  <conditionalFormatting sqref="F62">
    <cfRule type="notContainsBlanks" dxfId="20" priority="263" stopIfTrue="1">
      <formula>LEN(TRIM(F62))&gt;0</formula>
    </cfRule>
  </conditionalFormatting>
  <conditionalFormatting sqref="F62">
    <cfRule type="containsBlanks" dxfId="21" priority="264" stopIfTrue="1">
      <formula>LEN(TRIM(F62))=0</formula>
    </cfRule>
  </conditionalFormatting>
  <conditionalFormatting sqref="G62">
    <cfRule type="notContainsBlanks" dxfId="20" priority="265" stopIfTrue="1">
      <formula>LEN(TRIM(G62))&gt;0</formula>
    </cfRule>
  </conditionalFormatting>
  <conditionalFormatting sqref="G62">
    <cfRule type="containsBlanks" dxfId="21" priority="266" stopIfTrue="1">
      <formula>LEN(TRIM(G62))=0</formula>
    </cfRule>
  </conditionalFormatting>
  <conditionalFormatting sqref="I62">
    <cfRule type="notContainsBlanks" dxfId="20" priority="267" stopIfTrue="1">
      <formula>LEN(TRIM(I62))&gt;0</formula>
    </cfRule>
  </conditionalFormatting>
  <conditionalFormatting sqref="I62">
    <cfRule type="containsBlanks" dxfId="21" priority="268" stopIfTrue="1">
      <formula>LEN(TRIM(I62))=0</formula>
    </cfRule>
  </conditionalFormatting>
  <conditionalFormatting sqref="J62">
    <cfRule type="notContainsBlanks" dxfId="20" priority="269" stopIfTrue="1">
      <formula>LEN(TRIM(J62))&gt;0</formula>
    </cfRule>
  </conditionalFormatting>
  <conditionalFormatting sqref="J62">
    <cfRule type="containsBlanks" dxfId="21" priority="270" stopIfTrue="1">
      <formula>LEN(TRIM(J62))=0</formula>
    </cfRule>
  </conditionalFormatting>
  <conditionalFormatting sqref="L62">
    <cfRule type="notContainsBlanks" dxfId="20" priority="271" stopIfTrue="1">
      <formula>LEN(TRIM(L62))&gt;0</formula>
    </cfRule>
  </conditionalFormatting>
  <conditionalFormatting sqref="L62">
    <cfRule type="containsBlanks" dxfId="21" priority="272" stopIfTrue="1">
      <formula>LEN(TRIM(L62))=0</formula>
    </cfRule>
  </conditionalFormatting>
  <conditionalFormatting sqref="M62">
    <cfRule type="notContainsBlanks" dxfId="20" priority="273" stopIfTrue="1">
      <formula>LEN(TRIM(M62))&gt;0</formula>
    </cfRule>
  </conditionalFormatting>
  <conditionalFormatting sqref="M62">
    <cfRule type="containsBlanks" dxfId="21" priority="274" stopIfTrue="1">
      <formula>LEN(TRIM(M62))=0</formula>
    </cfRule>
  </conditionalFormatting>
  <conditionalFormatting sqref="O62">
    <cfRule type="notContainsBlanks" dxfId="20" priority="275" stopIfTrue="1">
      <formula>LEN(TRIM(O62))&gt;0</formula>
    </cfRule>
  </conditionalFormatting>
  <conditionalFormatting sqref="O62">
    <cfRule type="containsBlanks" dxfId="21" priority="276" stopIfTrue="1">
      <formula>LEN(TRIM(O62))=0</formula>
    </cfRule>
  </conditionalFormatting>
  <conditionalFormatting sqref="P62">
    <cfRule type="notContainsBlanks" dxfId="20" priority="277" stopIfTrue="1">
      <formula>LEN(TRIM(P62))&gt;0</formula>
    </cfRule>
  </conditionalFormatting>
  <conditionalFormatting sqref="P62">
    <cfRule type="containsBlanks" dxfId="21" priority="278" stopIfTrue="1">
      <formula>LEN(TRIM(P62))=0</formula>
    </cfRule>
  </conditionalFormatting>
  <conditionalFormatting sqref="R62">
    <cfRule type="notContainsBlanks" dxfId="20" priority="279" stopIfTrue="1">
      <formula>LEN(TRIM(R62))&gt;0</formula>
    </cfRule>
  </conditionalFormatting>
  <conditionalFormatting sqref="R62">
    <cfRule type="containsBlanks" dxfId="21" priority="280" stopIfTrue="1">
      <formula>LEN(TRIM(R62))=0</formula>
    </cfRule>
  </conditionalFormatting>
  <conditionalFormatting sqref="S62">
    <cfRule type="notContainsBlanks" dxfId="20" priority="281" stopIfTrue="1">
      <formula>LEN(TRIM(S62))&gt;0</formula>
    </cfRule>
  </conditionalFormatting>
  <conditionalFormatting sqref="S62">
    <cfRule type="containsBlanks" dxfId="21" priority="282" stopIfTrue="1">
      <formula>LEN(TRIM(S62))=0</formula>
    </cfRule>
  </conditionalFormatting>
  <conditionalFormatting sqref="U62">
    <cfRule type="notContainsBlanks" dxfId="20" priority="283" stopIfTrue="1">
      <formula>LEN(TRIM(U62))&gt;0</formula>
    </cfRule>
  </conditionalFormatting>
  <conditionalFormatting sqref="U62">
    <cfRule type="containsBlanks" dxfId="21" priority="284" stopIfTrue="1">
      <formula>LEN(TRIM(U62))=0</formula>
    </cfRule>
  </conditionalFormatting>
  <conditionalFormatting sqref="V62">
    <cfRule type="notContainsBlanks" dxfId="20" priority="285" stopIfTrue="1">
      <formula>LEN(TRIM(V62))&gt;0</formula>
    </cfRule>
  </conditionalFormatting>
  <conditionalFormatting sqref="V62">
    <cfRule type="containsBlanks" dxfId="21" priority="286" stopIfTrue="1">
      <formula>LEN(TRIM(V62))=0</formula>
    </cfRule>
  </conditionalFormatting>
  <conditionalFormatting sqref="X62">
    <cfRule type="notContainsBlanks" dxfId="20" priority="287" stopIfTrue="1">
      <formula>LEN(TRIM(X62))&gt;0</formula>
    </cfRule>
  </conditionalFormatting>
  <conditionalFormatting sqref="X62">
    <cfRule type="containsBlanks" dxfId="21" priority="288" stopIfTrue="1">
      <formula>LEN(TRIM(X62))=0</formula>
    </cfRule>
  </conditionalFormatting>
  <conditionalFormatting sqref="Y62">
    <cfRule type="notContainsBlanks" dxfId="20" priority="289" stopIfTrue="1">
      <formula>LEN(TRIM(Y62))&gt;0</formula>
    </cfRule>
  </conditionalFormatting>
  <conditionalFormatting sqref="Y62">
    <cfRule type="containsBlanks" dxfId="21" priority="290" stopIfTrue="1">
      <formula>LEN(TRIM(Y62))=0</formula>
    </cfRule>
  </conditionalFormatting>
  <conditionalFormatting sqref="AA62">
    <cfRule type="notContainsBlanks" dxfId="20" priority="291" stopIfTrue="1">
      <formula>LEN(TRIM(AA62))&gt;0</formula>
    </cfRule>
  </conditionalFormatting>
  <conditionalFormatting sqref="AA62">
    <cfRule type="containsBlanks" dxfId="21" priority="292" stopIfTrue="1">
      <formula>LEN(TRIM(AA62))=0</formula>
    </cfRule>
  </conditionalFormatting>
  <conditionalFormatting sqref="D68">
    <cfRule type="notContainsBlanks" dxfId="20" priority="293" stopIfTrue="1">
      <formula>LEN(TRIM(D68))&gt;0</formula>
    </cfRule>
  </conditionalFormatting>
  <conditionalFormatting sqref="D68">
    <cfRule type="containsBlanks" dxfId="21" priority="294" stopIfTrue="1">
      <formula>LEN(TRIM(D68))=0</formula>
    </cfRule>
  </conditionalFormatting>
  <conditionalFormatting sqref="F68">
    <cfRule type="notContainsBlanks" dxfId="20" priority="295" stopIfTrue="1">
      <formula>LEN(TRIM(F68))&gt;0</formula>
    </cfRule>
  </conditionalFormatting>
  <conditionalFormatting sqref="F68">
    <cfRule type="containsBlanks" dxfId="21" priority="296" stopIfTrue="1">
      <formula>LEN(TRIM(F68))=0</formula>
    </cfRule>
  </conditionalFormatting>
  <conditionalFormatting sqref="G68">
    <cfRule type="notContainsBlanks" dxfId="20" priority="297" stopIfTrue="1">
      <formula>LEN(TRIM(G68))&gt;0</formula>
    </cfRule>
  </conditionalFormatting>
  <conditionalFormatting sqref="G68">
    <cfRule type="containsBlanks" dxfId="21" priority="298" stopIfTrue="1">
      <formula>LEN(TRIM(G68))=0</formula>
    </cfRule>
  </conditionalFormatting>
  <conditionalFormatting sqref="I68">
    <cfRule type="notContainsBlanks" dxfId="20" priority="299" stopIfTrue="1">
      <formula>LEN(TRIM(I68))&gt;0</formula>
    </cfRule>
  </conditionalFormatting>
  <conditionalFormatting sqref="I68">
    <cfRule type="containsBlanks" dxfId="21" priority="300" stopIfTrue="1">
      <formula>LEN(TRIM(I68))=0</formula>
    </cfRule>
  </conditionalFormatting>
  <conditionalFormatting sqref="J68">
    <cfRule type="notContainsBlanks" dxfId="20" priority="301" stopIfTrue="1">
      <formula>LEN(TRIM(J68))&gt;0</formula>
    </cfRule>
  </conditionalFormatting>
  <conditionalFormatting sqref="J68">
    <cfRule type="containsBlanks" dxfId="21" priority="302" stopIfTrue="1">
      <formula>LEN(TRIM(J68))=0</formula>
    </cfRule>
  </conditionalFormatting>
  <conditionalFormatting sqref="L68">
    <cfRule type="notContainsBlanks" dxfId="20" priority="303" stopIfTrue="1">
      <formula>LEN(TRIM(L68))&gt;0</formula>
    </cfRule>
  </conditionalFormatting>
  <conditionalFormatting sqref="L68">
    <cfRule type="containsBlanks" dxfId="21" priority="304" stopIfTrue="1">
      <formula>LEN(TRIM(L68))=0</formula>
    </cfRule>
  </conditionalFormatting>
  <conditionalFormatting sqref="M68">
    <cfRule type="notContainsBlanks" dxfId="20" priority="305" stopIfTrue="1">
      <formula>LEN(TRIM(M68))&gt;0</formula>
    </cfRule>
  </conditionalFormatting>
  <conditionalFormatting sqref="M68">
    <cfRule type="containsBlanks" dxfId="21" priority="306" stopIfTrue="1">
      <formula>LEN(TRIM(M68))=0</formula>
    </cfRule>
  </conditionalFormatting>
  <conditionalFormatting sqref="O68">
    <cfRule type="notContainsBlanks" dxfId="20" priority="307" stopIfTrue="1">
      <formula>LEN(TRIM(O68))&gt;0</formula>
    </cfRule>
  </conditionalFormatting>
  <conditionalFormatting sqref="O68">
    <cfRule type="containsBlanks" dxfId="21" priority="308" stopIfTrue="1">
      <formula>LEN(TRIM(O68))=0</formula>
    </cfRule>
  </conditionalFormatting>
  <conditionalFormatting sqref="P68">
    <cfRule type="notContainsBlanks" dxfId="20" priority="309" stopIfTrue="1">
      <formula>LEN(TRIM(P68))&gt;0</formula>
    </cfRule>
  </conditionalFormatting>
  <conditionalFormatting sqref="P68">
    <cfRule type="containsBlanks" dxfId="21" priority="310" stopIfTrue="1">
      <formula>LEN(TRIM(P68))=0</formula>
    </cfRule>
  </conditionalFormatting>
  <conditionalFormatting sqref="R68">
    <cfRule type="notContainsBlanks" dxfId="20" priority="311" stopIfTrue="1">
      <formula>LEN(TRIM(R68))&gt;0</formula>
    </cfRule>
  </conditionalFormatting>
  <conditionalFormatting sqref="R68">
    <cfRule type="containsBlanks" dxfId="21" priority="312" stopIfTrue="1">
      <formula>LEN(TRIM(R68))=0</formula>
    </cfRule>
  </conditionalFormatting>
  <conditionalFormatting sqref="S68">
    <cfRule type="notContainsBlanks" dxfId="20" priority="313" stopIfTrue="1">
      <formula>LEN(TRIM(S68))&gt;0</formula>
    </cfRule>
  </conditionalFormatting>
  <conditionalFormatting sqref="S68">
    <cfRule type="containsBlanks" dxfId="21" priority="314" stopIfTrue="1">
      <formula>LEN(TRIM(S68))=0</formula>
    </cfRule>
  </conditionalFormatting>
  <conditionalFormatting sqref="U68">
    <cfRule type="notContainsBlanks" dxfId="20" priority="315" stopIfTrue="1">
      <formula>LEN(TRIM(U68))&gt;0</formula>
    </cfRule>
  </conditionalFormatting>
  <conditionalFormatting sqref="U68">
    <cfRule type="containsBlanks" dxfId="21" priority="316" stopIfTrue="1">
      <formula>LEN(TRIM(U68))=0</formula>
    </cfRule>
  </conditionalFormatting>
  <conditionalFormatting sqref="V68">
    <cfRule type="notContainsBlanks" dxfId="20" priority="317" stopIfTrue="1">
      <formula>LEN(TRIM(V68))&gt;0</formula>
    </cfRule>
  </conditionalFormatting>
  <conditionalFormatting sqref="V68">
    <cfRule type="containsBlanks" dxfId="21" priority="318" stopIfTrue="1">
      <formula>LEN(TRIM(V68))=0</formula>
    </cfRule>
  </conditionalFormatting>
  <conditionalFormatting sqref="X68">
    <cfRule type="notContainsBlanks" dxfId="20" priority="319" stopIfTrue="1">
      <formula>LEN(TRIM(X68))&gt;0</formula>
    </cfRule>
  </conditionalFormatting>
  <conditionalFormatting sqref="X68">
    <cfRule type="containsBlanks" dxfId="21" priority="320" stopIfTrue="1">
      <formula>LEN(TRIM(X68))=0</formula>
    </cfRule>
  </conditionalFormatting>
  <conditionalFormatting sqref="Y68">
    <cfRule type="notContainsBlanks" dxfId="20" priority="321" stopIfTrue="1">
      <formula>LEN(TRIM(Y68))&gt;0</formula>
    </cfRule>
  </conditionalFormatting>
  <conditionalFormatting sqref="Y68">
    <cfRule type="containsBlanks" dxfId="21" priority="322" stopIfTrue="1">
      <formula>LEN(TRIM(Y68))=0</formula>
    </cfRule>
  </conditionalFormatting>
  <conditionalFormatting sqref="AA68">
    <cfRule type="notContainsBlanks" dxfId="20" priority="323" stopIfTrue="1">
      <formula>LEN(TRIM(AA68))&gt;0</formula>
    </cfRule>
  </conditionalFormatting>
  <conditionalFormatting sqref="AA68">
    <cfRule type="containsBlanks" dxfId="21" priority="324" stopIfTrue="1">
      <formula>LEN(TRIM(AA68))=0</formula>
    </cfRule>
  </conditionalFormatting>
  <conditionalFormatting sqref="D74">
    <cfRule type="notContainsBlanks" dxfId="20" priority="325" stopIfTrue="1">
      <formula>LEN(TRIM(D74))&gt;0</formula>
    </cfRule>
  </conditionalFormatting>
  <conditionalFormatting sqref="D74">
    <cfRule type="containsBlanks" dxfId="21" priority="326" stopIfTrue="1">
      <formula>LEN(TRIM(D74))=0</formula>
    </cfRule>
  </conditionalFormatting>
  <conditionalFormatting sqref="F74">
    <cfRule type="notContainsBlanks" dxfId="20" priority="327" stopIfTrue="1">
      <formula>LEN(TRIM(F74))&gt;0</formula>
    </cfRule>
  </conditionalFormatting>
  <conditionalFormatting sqref="F74">
    <cfRule type="containsBlanks" dxfId="21" priority="328" stopIfTrue="1">
      <formula>LEN(TRIM(F74))=0</formula>
    </cfRule>
  </conditionalFormatting>
  <conditionalFormatting sqref="G74">
    <cfRule type="notContainsBlanks" dxfId="20" priority="329" stopIfTrue="1">
      <formula>LEN(TRIM(G74))&gt;0</formula>
    </cfRule>
  </conditionalFormatting>
  <conditionalFormatting sqref="G74">
    <cfRule type="containsBlanks" dxfId="21" priority="330" stopIfTrue="1">
      <formula>LEN(TRIM(G74))=0</formula>
    </cfRule>
  </conditionalFormatting>
  <conditionalFormatting sqref="I74">
    <cfRule type="notContainsBlanks" dxfId="20" priority="331" stopIfTrue="1">
      <formula>LEN(TRIM(I74))&gt;0</formula>
    </cfRule>
  </conditionalFormatting>
  <conditionalFormatting sqref="I74">
    <cfRule type="containsBlanks" dxfId="21" priority="332" stopIfTrue="1">
      <formula>LEN(TRIM(I74))=0</formula>
    </cfRule>
  </conditionalFormatting>
  <conditionalFormatting sqref="J74">
    <cfRule type="notContainsBlanks" dxfId="20" priority="333" stopIfTrue="1">
      <formula>LEN(TRIM(J74))&gt;0</formula>
    </cfRule>
  </conditionalFormatting>
  <conditionalFormatting sqref="J74">
    <cfRule type="containsBlanks" dxfId="21" priority="334" stopIfTrue="1">
      <formula>LEN(TRIM(J74))=0</formula>
    </cfRule>
  </conditionalFormatting>
  <conditionalFormatting sqref="L74">
    <cfRule type="notContainsBlanks" dxfId="20" priority="335" stopIfTrue="1">
      <formula>LEN(TRIM(L74))&gt;0</formula>
    </cfRule>
  </conditionalFormatting>
  <conditionalFormatting sqref="L74">
    <cfRule type="containsBlanks" dxfId="21" priority="336" stopIfTrue="1">
      <formula>LEN(TRIM(L74))=0</formula>
    </cfRule>
  </conditionalFormatting>
  <conditionalFormatting sqref="M74">
    <cfRule type="notContainsBlanks" dxfId="20" priority="337" stopIfTrue="1">
      <formula>LEN(TRIM(M74))&gt;0</formula>
    </cfRule>
  </conditionalFormatting>
  <conditionalFormatting sqref="M74">
    <cfRule type="containsBlanks" dxfId="21" priority="338" stopIfTrue="1">
      <formula>LEN(TRIM(M74))=0</formula>
    </cfRule>
  </conditionalFormatting>
  <conditionalFormatting sqref="O74">
    <cfRule type="notContainsBlanks" dxfId="20" priority="339" stopIfTrue="1">
      <formula>LEN(TRIM(O74))&gt;0</formula>
    </cfRule>
  </conditionalFormatting>
  <conditionalFormatting sqref="O74">
    <cfRule type="containsBlanks" dxfId="21" priority="340" stopIfTrue="1">
      <formula>LEN(TRIM(O74))=0</formula>
    </cfRule>
  </conditionalFormatting>
  <conditionalFormatting sqref="P74">
    <cfRule type="notContainsBlanks" dxfId="20" priority="341" stopIfTrue="1">
      <formula>LEN(TRIM(P74))&gt;0</formula>
    </cfRule>
  </conditionalFormatting>
  <conditionalFormatting sqref="P74">
    <cfRule type="containsBlanks" dxfId="21" priority="342" stopIfTrue="1">
      <formula>LEN(TRIM(P74))=0</formula>
    </cfRule>
  </conditionalFormatting>
  <conditionalFormatting sqref="R74">
    <cfRule type="notContainsBlanks" dxfId="20" priority="343" stopIfTrue="1">
      <formula>LEN(TRIM(R74))&gt;0</formula>
    </cfRule>
  </conditionalFormatting>
  <conditionalFormatting sqref="R74">
    <cfRule type="containsBlanks" dxfId="21" priority="344" stopIfTrue="1">
      <formula>LEN(TRIM(R74))=0</formula>
    </cfRule>
  </conditionalFormatting>
  <conditionalFormatting sqref="S74">
    <cfRule type="notContainsBlanks" dxfId="20" priority="345" stopIfTrue="1">
      <formula>LEN(TRIM(S74))&gt;0</formula>
    </cfRule>
  </conditionalFormatting>
  <conditionalFormatting sqref="S74">
    <cfRule type="containsBlanks" dxfId="21" priority="346" stopIfTrue="1">
      <formula>LEN(TRIM(S74))=0</formula>
    </cfRule>
  </conditionalFormatting>
  <conditionalFormatting sqref="U74">
    <cfRule type="notContainsBlanks" dxfId="20" priority="347" stopIfTrue="1">
      <formula>LEN(TRIM(U74))&gt;0</formula>
    </cfRule>
  </conditionalFormatting>
  <conditionalFormatting sqref="U74">
    <cfRule type="containsBlanks" dxfId="21" priority="348" stopIfTrue="1">
      <formula>LEN(TRIM(U74))=0</formula>
    </cfRule>
  </conditionalFormatting>
  <conditionalFormatting sqref="V74">
    <cfRule type="notContainsBlanks" dxfId="20" priority="349" stopIfTrue="1">
      <formula>LEN(TRIM(V74))&gt;0</formula>
    </cfRule>
  </conditionalFormatting>
  <conditionalFormatting sqref="V74">
    <cfRule type="containsBlanks" dxfId="21" priority="350" stopIfTrue="1">
      <formula>LEN(TRIM(V74))=0</formula>
    </cfRule>
  </conditionalFormatting>
  <conditionalFormatting sqref="X74">
    <cfRule type="notContainsBlanks" dxfId="20" priority="351" stopIfTrue="1">
      <formula>LEN(TRIM(X74))&gt;0</formula>
    </cfRule>
  </conditionalFormatting>
  <conditionalFormatting sqref="X74">
    <cfRule type="containsBlanks" dxfId="21" priority="352" stopIfTrue="1">
      <formula>LEN(TRIM(X74))=0</formula>
    </cfRule>
  </conditionalFormatting>
  <conditionalFormatting sqref="Y74">
    <cfRule type="notContainsBlanks" dxfId="20" priority="353" stopIfTrue="1">
      <formula>LEN(TRIM(Y74))&gt;0</formula>
    </cfRule>
  </conditionalFormatting>
  <conditionalFormatting sqref="Y74">
    <cfRule type="containsBlanks" dxfId="21" priority="354" stopIfTrue="1">
      <formula>LEN(TRIM(Y74))=0</formula>
    </cfRule>
  </conditionalFormatting>
  <conditionalFormatting sqref="AA74">
    <cfRule type="notContainsBlanks" dxfId="20" priority="355" stopIfTrue="1">
      <formula>LEN(TRIM(AA74))&gt;0</formula>
    </cfRule>
  </conditionalFormatting>
  <conditionalFormatting sqref="AA74">
    <cfRule type="containsBlanks" dxfId="21" priority="356" stopIfTrue="1">
      <formula>LEN(TRIM(AA74))=0</formula>
    </cfRule>
  </conditionalFormatting>
  <conditionalFormatting sqref="D80">
    <cfRule type="notContainsBlanks" dxfId="20" priority="357" stopIfTrue="1">
      <formula>LEN(TRIM(D80))&gt;0</formula>
    </cfRule>
  </conditionalFormatting>
  <conditionalFormatting sqref="D80">
    <cfRule type="containsBlanks" dxfId="21" priority="358" stopIfTrue="1">
      <formula>LEN(TRIM(D80))=0</formula>
    </cfRule>
  </conditionalFormatting>
  <conditionalFormatting sqref="F80">
    <cfRule type="notContainsBlanks" dxfId="20" priority="359" stopIfTrue="1">
      <formula>LEN(TRIM(F80))&gt;0</formula>
    </cfRule>
  </conditionalFormatting>
  <conditionalFormatting sqref="F80">
    <cfRule type="containsBlanks" dxfId="21" priority="360" stopIfTrue="1">
      <formula>LEN(TRIM(F80))=0</formula>
    </cfRule>
  </conditionalFormatting>
  <conditionalFormatting sqref="G80">
    <cfRule type="notContainsBlanks" dxfId="20" priority="361" stopIfTrue="1">
      <formula>LEN(TRIM(G80))&gt;0</formula>
    </cfRule>
  </conditionalFormatting>
  <conditionalFormatting sqref="G80">
    <cfRule type="containsBlanks" dxfId="21" priority="362" stopIfTrue="1">
      <formula>LEN(TRIM(G80))=0</formula>
    </cfRule>
  </conditionalFormatting>
  <conditionalFormatting sqref="I80">
    <cfRule type="notContainsBlanks" dxfId="20" priority="363" stopIfTrue="1">
      <formula>LEN(TRIM(I80))&gt;0</formula>
    </cfRule>
  </conditionalFormatting>
  <conditionalFormatting sqref="I80">
    <cfRule type="containsBlanks" dxfId="21" priority="364" stopIfTrue="1">
      <formula>LEN(TRIM(I80))=0</formula>
    </cfRule>
  </conditionalFormatting>
  <conditionalFormatting sqref="J80">
    <cfRule type="notContainsBlanks" dxfId="20" priority="365" stopIfTrue="1">
      <formula>LEN(TRIM(J80))&gt;0</formula>
    </cfRule>
  </conditionalFormatting>
  <conditionalFormatting sqref="J80">
    <cfRule type="containsBlanks" dxfId="21" priority="366" stopIfTrue="1">
      <formula>LEN(TRIM(J80))=0</formula>
    </cfRule>
  </conditionalFormatting>
  <conditionalFormatting sqref="L80">
    <cfRule type="notContainsBlanks" dxfId="20" priority="367" stopIfTrue="1">
      <formula>LEN(TRIM(L80))&gt;0</formula>
    </cfRule>
  </conditionalFormatting>
  <conditionalFormatting sqref="L80">
    <cfRule type="containsBlanks" dxfId="21" priority="368" stopIfTrue="1">
      <formula>LEN(TRIM(L80))=0</formula>
    </cfRule>
  </conditionalFormatting>
  <conditionalFormatting sqref="M80">
    <cfRule type="notContainsBlanks" dxfId="20" priority="369" stopIfTrue="1">
      <formula>LEN(TRIM(M80))&gt;0</formula>
    </cfRule>
  </conditionalFormatting>
  <conditionalFormatting sqref="M80">
    <cfRule type="containsBlanks" dxfId="21" priority="370" stopIfTrue="1">
      <formula>LEN(TRIM(M80))=0</formula>
    </cfRule>
  </conditionalFormatting>
  <conditionalFormatting sqref="O80">
    <cfRule type="notContainsBlanks" dxfId="20" priority="371" stopIfTrue="1">
      <formula>LEN(TRIM(O80))&gt;0</formula>
    </cfRule>
  </conditionalFormatting>
  <conditionalFormatting sqref="O80">
    <cfRule type="containsBlanks" dxfId="21" priority="372" stopIfTrue="1">
      <formula>LEN(TRIM(O80))=0</formula>
    </cfRule>
  </conditionalFormatting>
  <conditionalFormatting sqref="P80">
    <cfRule type="notContainsBlanks" dxfId="20" priority="373" stopIfTrue="1">
      <formula>LEN(TRIM(P80))&gt;0</formula>
    </cfRule>
  </conditionalFormatting>
  <conditionalFormatting sqref="P80">
    <cfRule type="containsBlanks" dxfId="21" priority="374" stopIfTrue="1">
      <formula>LEN(TRIM(P80))=0</formula>
    </cfRule>
  </conditionalFormatting>
  <conditionalFormatting sqref="R80">
    <cfRule type="notContainsBlanks" dxfId="20" priority="375" stopIfTrue="1">
      <formula>LEN(TRIM(R80))&gt;0</formula>
    </cfRule>
  </conditionalFormatting>
  <conditionalFormatting sqref="R80">
    <cfRule type="containsBlanks" dxfId="21" priority="376" stopIfTrue="1">
      <formula>LEN(TRIM(R80))=0</formula>
    </cfRule>
  </conditionalFormatting>
  <conditionalFormatting sqref="S80">
    <cfRule type="notContainsBlanks" dxfId="20" priority="377" stopIfTrue="1">
      <formula>LEN(TRIM(S80))&gt;0</formula>
    </cfRule>
  </conditionalFormatting>
  <conditionalFormatting sqref="S80">
    <cfRule type="containsBlanks" dxfId="21" priority="378" stopIfTrue="1">
      <formula>LEN(TRIM(S80))=0</formula>
    </cfRule>
  </conditionalFormatting>
  <conditionalFormatting sqref="U80">
    <cfRule type="notContainsBlanks" dxfId="20" priority="379" stopIfTrue="1">
      <formula>LEN(TRIM(U80))&gt;0</formula>
    </cfRule>
  </conditionalFormatting>
  <conditionalFormatting sqref="U80">
    <cfRule type="containsBlanks" dxfId="21" priority="380" stopIfTrue="1">
      <formula>LEN(TRIM(U80))=0</formula>
    </cfRule>
  </conditionalFormatting>
  <conditionalFormatting sqref="V80">
    <cfRule type="notContainsBlanks" dxfId="20" priority="381" stopIfTrue="1">
      <formula>LEN(TRIM(V80))&gt;0</formula>
    </cfRule>
  </conditionalFormatting>
  <conditionalFormatting sqref="V80">
    <cfRule type="containsBlanks" dxfId="21" priority="382" stopIfTrue="1">
      <formula>LEN(TRIM(V80))=0</formula>
    </cfRule>
  </conditionalFormatting>
  <conditionalFormatting sqref="X80">
    <cfRule type="notContainsBlanks" dxfId="20" priority="383" stopIfTrue="1">
      <formula>LEN(TRIM(X80))&gt;0</formula>
    </cfRule>
  </conditionalFormatting>
  <conditionalFormatting sqref="X80">
    <cfRule type="containsBlanks" dxfId="21" priority="384" stopIfTrue="1">
      <formula>LEN(TRIM(X80))=0</formula>
    </cfRule>
  </conditionalFormatting>
  <conditionalFormatting sqref="Y80">
    <cfRule type="notContainsBlanks" dxfId="20" priority="385" stopIfTrue="1">
      <formula>LEN(TRIM(Y80))&gt;0</formula>
    </cfRule>
  </conditionalFormatting>
  <conditionalFormatting sqref="Y80">
    <cfRule type="containsBlanks" dxfId="21" priority="386" stopIfTrue="1">
      <formula>LEN(TRIM(Y80))=0</formula>
    </cfRule>
  </conditionalFormatting>
  <conditionalFormatting sqref="AA80">
    <cfRule type="notContainsBlanks" dxfId="20" priority="387" stopIfTrue="1">
      <formula>LEN(TRIM(AA80))&gt;0</formula>
    </cfRule>
  </conditionalFormatting>
  <conditionalFormatting sqref="AA80">
    <cfRule type="containsBlanks" dxfId="21" priority="388" stopIfTrue="1">
      <formula>LEN(TRIM(AA80))=0</formula>
    </cfRule>
  </conditionalFormatting>
  <conditionalFormatting sqref="D86">
    <cfRule type="notContainsBlanks" dxfId="20" priority="389" stopIfTrue="1">
      <formula>LEN(TRIM(D86))&gt;0</formula>
    </cfRule>
  </conditionalFormatting>
  <conditionalFormatting sqref="D86">
    <cfRule type="containsBlanks" dxfId="21" priority="390" stopIfTrue="1">
      <formula>LEN(TRIM(D86))=0</formula>
    </cfRule>
  </conditionalFormatting>
  <conditionalFormatting sqref="F86">
    <cfRule type="notContainsBlanks" dxfId="20" priority="391" stopIfTrue="1">
      <formula>LEN(TRIM(F86))&gt;0</formula>
    </cfRule>
  </conditionalFormatting>
  <conditionalFormatting sqref="F86">
    <cfRule type="containsBlanks" dxfId="21" priority="392" stopIfTrue="1">
      <formula>LEN(TRIM(F86))=0</formula>
    </cfRule>
  </conditionalFormatting>
  <conditionalFormatting sqref="G86">
    <cfRule type="notContainsBlanks" dxfId="20" priority="393" stopIfTrue="1">
      <formula>LEN(TRIM(G86))&gt;0</formula>
    </cfRule>
  </conditionalFormatting>
  <conditionalFormatting sqref="G86">
    <cfRule type="containsBlanks" dxfId="21" priority="394" stopIfTrue="1">
      <formula>LEN(TRIM(G86))=0</formula>
    </cfRule>
  </conditionalFormatting>
  <conditionalFormatting sqref="I86">
    <cfRule type="notContainsBlanks" dxfId="20" priority="395" stopIfTrue="1">
      <formula>LEN(TRIM(I86))&gt;0</formula>
    </cfRule>
  </conditionalFormatting>
  <conditionalFormatting sqref="I86">
    <cfRule type="containsBlanks" dxfId="21" priority="396" stopIfTrue="1">
      <formula>LEN(TRIM(I86))=0</formula>
    </cfRule>
  </conditionalFormatting>
  <conditionalFormatting sqref="J86">
    <cfRule type="notContainsBlanks" dxfId="20" priority="397" stopIfTrue="1">
      <formula>LEN(TRIM(J86))&gt;0</formula>
    </cfRule>
  </conditionalFormatting>
  <conditionalFormatting sqref="J86">
    <cfRule type="containsBlanks" dxfId="21" priority="398" stopIfTrue="1">
      <formula>LEN(TRIM(J86))=0</formula>
    </cfRule>
  </conditionalFormatting>
  <conditionalFormatting sqref="L86">
    <cfRule type="notContainsBlanks" dxfId="20" priority="399" stopIfTrue="1">
      <formula>LEN(TRIM(L86))&gt;0</formula>
    </cfRule>
  </conditionalFormatting>
  <conditionalFormatting sqref="L86">
    <cfRule type="containsBlanks" dxfId="21" priority="400" stopIfTrue="1">
      <formula>LEN(TRIM(L86))=0</formula>
    </cfRule>
  </conditionalFormatting>
  <conditionalFormatting sqref="M86">
    <cfRule type="notContainsBlanks" dxfId="20" priority="401" stopIfTrue="1">
      <formula>LEN(TRIM(M86))&gt;0</formula>
    </cfRule>
  </conditionalFormatting>
  <conditionalFormatting sqref="M86">
    <cfRule type="containsBlanks" dxfId="21" priority="402" stopIfTrue="1">
      <formula>LEN(TRIM(M86))=0</formula>
    </cfRule>
  </conditionalFormatting>
  <conditionalFormatting sqref="O86">
    <cfRule type="notContainsBlanks" dxfId="20" priority="403" stopIfTrue="1">
      <formula>LEN(TRIM(O86))&gt;0</formula>
    </cfRule>
  </conditionalFormatting>
  <conditionalFormatting sqref="O86">
    <cfRule type="containsBlanks" dxfId="21" priority="404" stopIfTrue="1">
      <formula>LEN(TRIM(O86))=0</formula>
    </cfRule>
  </conditionalFormatting>
  <conditionalFormatting sqref="P86">
    <cfRule type="notContainsBlanks" dxfId="20" priority="405" stopIfTrue="1">
      <formula>LEN(TRIM(P86))&gt;0</formula>
    </cfRule>
  </conditionalFormatting>
  <conditionalFormatting sqref="P86">
    <cfRule type="containsBlanks" dxfId="21" priority="406" stopIfTrue="1">
      <formula>LEN(TRIM(P86))=0</formula>
    </cfRule>
  </conditionalFormatting>
  <conditionalFormatting sqref="R86">
    <cfRule type="notContainsBlanks" dxfId="20" priority="407" stopIfTrue="1">
      <formula>LEN(TRIM(R86))&gt;0</formula>
    </cfRule>
  </conditionalFormatting>
  <conditionalFormatting sqref="R86">
    <cfRule type="containsBlanks" dxfId="21" priority="408" stopIfTrue="1">
      <formula>LEN(TRIM(R86))=0</formula>
    </cfRule>
  </conditionalFormatting>
  <conditionalFormatting sqref="S86">
    <cfRule type="notContainsBlanks" dxfId="20" priority="409" stopIfTrue="1">
      <formula>LEN(TRIM(S86))&gt;0</formula>
    </cfRule>
  </conditionalFormatting>
  <conditionalFormatting sqref="S86">
    <cfRule type="containsBlanks" dxfId="21" priority="410" stopIfTrue="1">
      <formula>LEN(TRIM(S86))=0</formula>
    </cfRule>
  </conditionalFormatting>
  <conditionalFormatting sqref="U86">
    <cfRule type="notContainsBlanks" dxfId="20" priority="411" stopIfTrue="1">
      <formula>LEN(TRIM(U86))&gt;0</formula>
    </cfRule>
  </conditionalFormatting>
  <conditionalFormatting sqref="U86">
    <cfRule type="containsBlanks" dxfId="21" priority="412" stopIfTrue="1">
      <formula>LEN(TRIM(U86))=0</formula>
    </cfRule>
  </conditionalFormatting>
  <conditionalFormatting sqref="V86">
    <cfRule type="notContainsBlanks" dxfId="20" priority="413" stopIfTrue="1">
      <formula>LEN(TRIM(V86))&gt;0</formula>
    </cfRule>
  </conditionalFormatting>
  <conditionalFormatting sqref="V86">
    <cfRule type="containsBlanks" dxfId="21" priority="414" stopIfTrue="1">
      <formula>LEN(TRIM(V86))=0</formula>
    </cfRule>
  </conditionalFormatting>
  <conditionalFormatting sqref="X86">
    <cfRule type="notContainsBlanks" dxfId="20" priority="415" stopIfTrue="1">
      <formula>LEN(TRIM(X86))&gt;0</formula>
    </cfRule>
  </conditionalFormatting>
  <conditionalFormatting sqref="X86">
    <cfRule type="containsBlanks" dxfId="21" priority="416" stopIfTrue="1">
      <formula>LEN(TRIM(X86))=0</formula>
    </cfRule>
  </conditionalFormatting>
  <conditionalFormatting sqref="Y86">
    <cfRule type="notContainsBlanks" dxfId="20" priority="417" stopIfTrue="1">
      <formula>LEN(TRIM(Y86))&gt;0</formula>
    </cfRule>
  </conditionalFormatting>
  <conditionalFormatting sqref="Y86">
    <cfRule type="containsBlanks" dxfId="21" priority="418" stopIfTrue="1">
      <formula>LEN(TRIM(Y86))=0</formula>
    </cfRule>
  </conditionalFormatting>
  <conditionalFormatting sqref="AA86">
    <cfRule type="notContainsBlanks" dxfId="20" priority="419" stopIfTrue="1">
      <formula>LEN(TRIM(AA86))&gt;0</formula>
    </cfRule>
  </conditionalFormatting>
  <conditionalFormatting sqref="AA86">
    <cfRule type="containsBlanks" dxfId="21" priority="420" stopIfTrue="1">
      <formula>LEN(TRIM(AA86))=0</formula>
    </cfRule>
  </conditionalFormatting>
  <conditionalFormatting sqref="D92">
    <cfRule type="notContainsBlanks" dxfId="20" priority="421" stopIfTrue="1">
      <formula>LEN(TRIM(D92))&gt;0</formula>
    </cfRule>
  </conditionalFormatting>
  <conditionalFormatting sqref="D92">
    <cfRule type="containsBlanks" dxfId="21" priority="422" stopIfTrue="1">
      <formula>LEN(TRIM(D92))=0</formula>
    </cfRule>
  </conditionalFormatting>
  <conditionalFormatting sqref="F92">
    <cfRule type="notContainsBlanks" dxfId="20" priority="423" stopIfTrue="1">
      <formula>LEN(TRIM(F92))&gt;0</formula>
    </cfRule>
  </conditionalFormatting>
  <conditionalFormatting sqref="F92">
    <cfRule type="containsBlanks" dxfId="21" priority="424" stopIfTrue="1">
      <formula>LEN(TRIM(F92))=0</formula>
    </cfRule>
  </conditionalFormatting>
  <conditionalFormatting sqref="G92">
    <cfRule type="notContainsBlanks" dxfId="20" priority="425" stopIfTrue="1">
      <formula>LEN(TRIM(G92))&gt;0</formula>
    </cfRule>
  </conditionalFormatting>
  <conditionalFormatting sqref="G92">
    <cfRule type="containsBlanks" dxfId="21" priority="426" stopIfTrue="1">
      <formula>LEN(TRIM(G92))=0</formula>
    </cfRule>
  </conditionalFormatting>
  <conditionalFormatting sqref="I92">
    <cfRule type="notContainsBlanks" dxfId="20" priority="427" stopIfTrue="1">
      <formula>LEN(TRIM(I92))&gt;0</formula>
    </cfRule>
  </conditionalFormatting>
  <conditionalFormatting sqref="I92">
    <cfRule type="containsBlanks" dxfId="21" priority="428" stopIfTrue="1">
      <formula>LEN(TRIM(I92))=0</formula>
    </cfRule>
  </conditionalFormatting>
  <conditionalFormatting sqref="J92">
    <cfRule type="notContainsBlanks" dxfId="20" priority="429" stopIfTrue="1">
      <formula>LEN(TRIM(J92))&gt;0</formula>
    </cfRule>
  </conditionalFormatting>
  <conditionalFormatting sqref="J92">
    <cfRule type="containsBlanks" dxfId="21" priority="430" stopIfTrue="1">
      <formula>LEN(TRIM(J92))=0</formula>
    </cfRule>
  </conditionalFormatting>
  <conditionalFormatting sqref="L92">
    <cfRule type="notContainsBlanks" dxfId="20" priority="431" stopIfTrue="1">
      <formula>LEN(TRIM(L92))&gt;0</formula>
    </cfRule>
  </conditionalFormatting>
  <conditionalFormatting sqref="L92">
    <cfRule type="containsBlanks" dxfId="21" priority="432" stopIfTrue="1">
      <formula>LEN(TRIM(L92))=0</formula>
    </cfRule>
  </conditionalFormatting>
  <conditionalFormatting sqref="M92">
    <cfRule type="notContainsBlanks" dxfId="20" priority="433" stopIfTrue="1">
      <formula>LEN(TRIM(M92))&gt;0</formula>
    </cfRule>
  </conditionalFormatting>
  <conditionalFormatting sqref="M92">
    <cfRule type="containsBlanks" dxfId="21" priority="434" stopIfTrue="1">
      <formula>LEN(TRIM(M92))=0</formula>
    </cfRule>
  </conditionalFormatting>
  <conditionalFormatting sqref="O92">
    <cfRule type="notContainsBlanks" dxfId="20" priority="435" stopIfTrue="1">
      <formula>LEN(TRIM(O92))&gt;0</formula>
    </cfRule>
  </conditionalFormatting>
  <conditionalFormatting sqref="O92">
    <cfRule type="containsBlanks" dxfId="21" priority="436" stopIfTrue="1">
      <formula>LEN(TRIM(O92))=0</formula>
    </cfRule>
  </conditionalFormatting>
  <conditionalFormatting sqref="P92">
    <cfRule type="notContainsBlanks" dxfId="20" priority="437" stopIfTrue="1">
      <formula>LEN(TRIM(P92))&gt;0</formula>
    </cfRule>
  </conditionalFormatting>
  <conditionalFormatting sqref="P92">
    <cfRule type="containsBlanks" dxfId="21" priority="438" stopIfTrue="1">
      <formula>LEN(TRIM(P92))=0</formula>
    </cfRule>
  </conditionalFormatting>
  <conditionalFormatting sqref="R92">
    <cfRule type="notContainsBlanks" dxfId="20" priority="439" stopIfTrue="1">
      <formula>LEN(TRIM(R92))&gt;0</formula>
    </cfRule>
  </conditionalFormatting>
  <conditionalFormatting sqref="R92">
    <cfRule type="containsBlanks" dxfId="21" priority="440" stopIfTrue="1">
      <formula>LEN(TRIM(R92))=0</formula>
    </cfRule>
  </conditionalFormatting>
  <conditionalFormatting sqref="S92">
    <cfRule type="notContainsBlanks" dxfId="20" priority="441" stopIfTrue="1">
      <formula>LEN(TRIM(S92))&gt;0</formula>
    </cfRule>
  </conditionalFormatting>
  <conditionalFormatting sqref="S92">
    <cfRule type="containsBlanks" dxfId="21" priority="442" stopIfTrue="1">
      <formula>LEN(TRIM(S92))=0</formula>
    </cfRule>
  </conditionalFormatting>
  <conditionalFormatting sqref="U92">
    <cfRule type="notContainsBlanks" dxfId="20" priority="443" stopIfTrue="1">
      <formula>LEN(TRIM(U92))&gt;0</formula>
    </cfRule>
  </conditionalFormatting>
  <conditionalFormatting sqref="U92">
    <cfRule type="containsBlanks" dxfId="21" priority="444" stopIfTrue="1">
      <formula>LEN(TRIM(U92))=0</formula>
    </cfRule>
  </conditionalFormatting>
  <conditionalFormatting sqref="V92">
    <cfRule type="notContainsBlanks" dxfId="20" priority="445" stopIfTrue="1">
      <formula>LEN(TRIM(V92))&gt;0</formula>
    </cfRule>
  </conditionalFormatting>
  <conditionalFormatting sqref="V92">
    <cfRule type="containsBlanks" dxfId="21" priority="446" stopIfTrue="1">
      <formula>LEN(TRIM(V92))=0</formula>
    </cfRule>
  </conditionalFormatting>
  <conditionalFormatting sqref="X92">
    <cfRule type="notContainsBlanks" dxfId="20" priority="447" stopIfTrue="1">
      <formula>LEN(TRIM(X92))&gt;0</formula>
    </cfRule>
  </conditionalFormatting>
  <conditionalFormatting sqref="X92">
    <cfRule type="containsBlanks" dxfId="21" priority="448" stopIfTrue="1">
      <formula>LEN(TRIM(X92))=0</formula>
    </cfRule>
  </conditionalFormatting>
  <conditionalFormatting sqref="Y92">
    <cfRule type="notContainsBlanks" dxfId="20" priority="449" stopIfTrue="1">
      <formula>LEN(TRIM(Y92))&gt;0</formula>
    </cfRule>
  </conditionalFormatting>
  <conditionalFormatting sqref="Y92">
    <cfRule type="containsBlanks" dxfId="21" priority="450" stopIfTrue="1">
      <formula>LEN(TRIM(Y92))=0</formula>
    </cfRule>
  </conditionalFormatting>
  <conditionalFormatting sqref="AA92">
    <cfRule type="notContainsBlanks" dxfId="20" priority="451" stopIfTrue="1">
      <formula>LEN(TRIM(AA92))&gt;0</formula>
    </cfRule>
  </conditionalFormatting>
  <conditionalFormatting sqref="AA92">
    <cfRule type="containsBlanks" dxfId="21" priority="452" stopIfTrue="1">
      <formula>LEN(TRIM(AA92))=0</formula>
    </cfRule>
  </conditionalFormatting>
  <conditionalFormatting sqref="D98">
    <cfRule type="notContainsBlanks" dxfId="20" priority="453" stopIfTrue="1">
      <formula>LEN(TRIM(D98))&gt;0</formula>
    </cfRule>
  </conditionalFormatting>
  <conditionalFormatting sqref="D98">
    <cfRule type="containsBlanks" dxfId="21" priority="454" stopIfTrue="1">
      <formula>LEN(TRIM(D98))=0</formula>
    </cfRule>
  </conditionalFormatting>
  <conditionalFormatting sqref="F98">
    <cfRule type="notContainsBlanks" dxfId="20" priority="455" stopIfTrue="1">
      <formula>LEN(TRIM(F98))&gt;0</formula>
    </cfRule>
  </conditionalFormatting>
  <conditionalFormatting sqref="F98">
    <cfRule type="containsBlanks" dxfId="21" priority="456" stopIfTrue="1">
      <formula>LEN(TRIM(F98))=0</formula>
    </cfRule>
  </conditionalFormatting>
  <conditionalFormatting sqref="G98">
    <cfRule type="notContainsBlanks" dxfId="20" priority="457" stopIfTrue="1">
      <formula>LEN(TRIM(G98))&gt;0</formula>
    </cfRule>
  </conditionalFormatting>
  <conditionalFormatting sqref="G98">
    <cfRule type="containsBlanks" dxfId="21" priority="458" stopIfTrue="1">
      <formula>LEN(TRIM(G98))=0</formula>
    </cfRule>
  </conditionalFormatting>
  <conditionalFormatting sqref="I98">
    <cfRule type="notContainsBlanks" dxfId="20" priority="459" stopIfTrue="1">
      <formula>LEN(TRIM(I98))&gt;0</formula>
    </cfRule>
  </conditionalFormatting>
  <conditionalFormatting sqref="I98">
    <cfRule type="containsBlanks" dxfId="21" priority="460" stopIfTrue="1">
      <formula>LEN(TRIM(I98))=0</formula>
    </cfRule>
  </conditionalFormatting>
  <conditionalFormatting sqref="J98">
    <cfRule type="notContainsBlanks" dxfId="20" priority="461" stopIfTrue="1">
      <formula>LEN(TRIM(J98))&gt;0</formula>
    </cfRule>
  </conditionalFormatting>
  <conditionalFormatting sqref="J98">
    <cfRule type="containsBlanks" dxfId="21" priority="462" stopIfTrue="1">
      <formula>LEN(TRIM(J98))=0</formula>
    </cfRule>
  </conditionalFormatting>
  <conditionalFormatting sqref="L98">
    <cfRule type="notContainsBlanks" dxfId="20" priority="463" stopIfTrue="1">
      <formula>LEN(TRIM(L98))&gt;0</formula>
    </cfRule>
  </conditionalFormatting>
  <conditionalFormatting sqref="L98">
    <cfRule type="containsBlanks" dxfId="21" priority="464" stopIfTrue="1">
      <formula>LEN(TRIM(L98))=0</formula>
    </cfRule>
  </conditionalFormatting>
  <conditionalFormatting sqref="M98">
    <cfRule type="notContainsBlanks" dxfId="20" priority="465" stopIfTrue="1">
      <formula>LEN(TRIM(M98))&gt;0</formula>
    </cfRule>
  </conditionalFormatting>
  <conditionalFormatting sqref="M98">
    <cfRule type="containsBlanks" dxfId="21" priority="466" stopIfTrue="1">
      <formula>LEN(TRIM(M98))=0</formula>
    </cfRule>
  </conditionalFormatting>
  <conditionalFormatting sqref="O98">
    <cfRule type="notContainsBlanks" dxfId="20" priority="467" stopIfTrue="1">
      <formula>LEN(TRIM(O98))&gt;0</formula>
    </cfRule>
  </conditionalFormatting>
  <conditionalFormatting sqref="O98">
    <cfRule type="containsBlanks" dxfId="21" priority="468" stopIfTrue="1">
      <formula>LEN(TRIM(O98))=0</formula>
    </cfRule>
  </conditionalFormatting>
  <conditionalFormatting sqref="P98">
    <cfRule type="notContainsBlanks" dxfId="20" priority="469" stopIfTrue="1">
      <formula>LEN(TRIM(P98))&gt;0</formula>
    </cfRule>
  </conditionalFormatting>
  <conditionalFormatting sqref="P98">
    <cfRule type="containsBlanks" dxfId="21" priority="470" stopIfTrue="1">
      <formula>LEN(TRIM(P98))=0</formula>
    </cfRule>
  </conditionalFormatting>
  <conditionalFormatting sqref="R98">
    <cfRule type="notContainsBlanks" dxfId="20" priority="471" stopIfTrue="1">
      <formula>LEN(TRIM(R98))&gt;0</formula>
    </cfRule>
  </conditionalFormatting>
  <conditionalFormatting sqref="R98">
    <cfRule type="containsBlanks" dxfId="21" priority="472" stopIfTrue="1">
      <formula>LEN(TRIM(R98))=0</formula>
    </cfRule>
  </conditionalFormatting>
  <conditionalFormatting sqref="S98">
    <cfRule type="notContainsBlanks" dxfId="20" priority="473" stopIfTrue="1">
      <formula>LEN(TRIM(S98))&gt;0</formula>
    </cfRule>
  </conditionalFormatting>
  <conditionalFormatting sqref="S98">
    <cfRule type="containsBlanks" dxfId="21" priority="474" stopIfTrue="1">
      <formula>LEN(TRIM(S98))=0</formula>
    </cfRule>
  </conditionalFormatting>
  <conditionalFormatting sqref="U98">
    <cfRule type="notContainsBlanks" dxfId="20" priority="475" stopIfTrue="1">
      <formula>LEN(TRIM(U98))&gt;0</formula>
    </cfRule>
  </conditionalFormatting>
  <conditionalFormatting sqref="U98">
    <cfRule type="containsBlanks" dxfId="21" priority="476" stopIfTrue="1">
      <formula>LEN(TRIM(U98))=0</formula>
    </cfRule>
  </conditionalFormatting>
  <conditionalFormatting sqref="V98">
    <cfRule type="notContainsBlanks" dxfId="20" priority="477" stopIfTrue="1">
      <formula>LEN(TRIM(V98))&gt;0</formula>
    </cfRule>
  </conditionalFormatting>
  <conditionalFormatting sqref="V98">
    <cfRule type="containsBlanks" dxfId="21" priority="478" stopIfTrue="1">
      <formula>LEN(TRIM(V98))=0</formula>
    </cfRule>
  </conditionalFormatting>
  <conditionalFormatting sqref="X98">
    <cfRule type="notContainsBlanks" dxfId="20" priority="479" stopIfTrue="1">
      <formula>LEN(TRIM(X98))&gt;0</formula>
    </cfRule>
  </conditionalFormatting>
  <conditionalFormatting sqref="X98">
    <cfRule type="containsBlanks" dxfId="21" priority="480" stopIfTrue="1">
      <formula>LEN(TRIM(X98))=0</formula>
    </cfRule>
  </conditionalFormatting>
  <conditionalFormatting sqref="Y98">
    <cfRule type="notContainsBlanks" dxfId="20" priority="481" stopIfTrue="1">
      <formula>LEN(TRIM(Y98))&gt;0</formula>
    </cfRule>
  </conditionalFormatting>
  <conditionalFormatting sqref="Y98">
    <cfRule type="containsBlanks" dxfId="21" priority="482" stopIfTrue="1">
      <formula>LEN(TRIM(Y98))=0</formula>
    </cfRule>
  </conditionalFormatting>
  <conditionalFormatting sqref="AA98">
    <cfRule type="notContainsBlanks" dxfId="20" priority="483" stopIfTrue="1">
      <formula>LEN(TRIM(AA98))&gt;0</formula>
    </cfRule>
  </conditionalFormatting>
  <conditionalFormatting sqref="AA98">
    <cfRule type="containsBlanks" dxfId="21" priority="484" stopIfTrue="1">
      <formula>LEN(TRIM(AA98))=0</formula>
    </cfRule>
  </conditionalFormatting>
  <conditionalFormatting sqref="D104">
    <cfRule type="notContainsBlanks" dxfId="20" priority="485" stopIfTrue="1">
      <formula>LEN(TRIM(D104))&gt;0</formula>
    </cfRule>
  </conditionalFormatting>
  <conditionalFormatting sqref="D104">
    <cfRule type="containsBlanks" dxfId="21" priority="486" stopIfTrue="1">
      <formula>LEN(TRIM(D104))=0</formula>
    </cfRule>
  </conditionalFormatting>
  <conditionalFormatting sqref="F104">
    <cfRule type="notContainsBlanks" dxfId="20" priority="487" stopIfTrue="1">
      <formula>LEN(TRIM(F104))&gt;0</formula>
    </cfRule>
  </conditionalFormatting>
  <conditionalFormatting sqref="F104">
    <cfRule type="containsBlanks" dxfId="21" priority="488" stopIfTrue="1">
      <formula>LEN(TRIM(F104))=0</formula>
    </cfRule>
  </conditionalFormatting>
  <conditionalFormatting sqref="G104">
    <cfRule type="notContainsBlanks" dxfId="20" priority="489" stopIfTrue="1">
      <formula>LEN(TRIM(G104))&gt;0</formula>
    </cfRule>
  </conditionalFormatting>
  <conditionalFormatting sqref="G104">
    <cfRule type="containsBlanks" dxfId="21" priority="490" stopIfTrue="1">
      <formula>LEN(TRIM(G104))=0</formula>
    </cfRule>
  </conditionalFormatting>
  <conditionalFormatting sqref="I104">
    <cfRule type="notContainsBlanks" dxfId="20" priority="491" stopIfTrue="1">
      <formula>LEN(TRIM(I104))&gt;0</formula>
    </cfRule>
  </conditionalFormatting>
  <conditionalFormatting sqref="I104">
    <cfRule type="containsBlanks" dxfId="21" priority="492" stopIfTrue="1">
      <formula>LEN(TRIM(I104))=0</formula>
    </cfRule>
  </conditionalFormatting>
  <conditionalFormatting sqref="J104">
    <cfRule type="notContainsBlanks" dxfId="20" priority="493" stopIfTrue="1">
      <formula>LEN(TRIM(J104))&gt;0</formula>
    </cfRule>
  </conditionalFormatting>
  <conditionalFormatting sqref="J104">
    <cfRule type="containsBlanks" dxfId="21" priority="494" stopIfTrue="1">
      <formula>LEN(TRIM(J104))=0</formula>
    </cfRule>
  </conditionalFormatting>
  <conditionalFormatting sqref="L104">
    <cfRule type="notContainsBlanks" dxfId="20" priority="495" stopIfTrue="1">
      <formula>LEN(TRIM(L104))&gt;0</formula>
    </cfRule>
  </conditionalFormatting>
  <conditionalFormatting sqref="L104">
    <cfRule type="containsBlanks" dxfId="21" priority="496" stopIfTrue="1">
      <formula>LEN(TRIM(L104))=0</formula>
    </cfRule>
  </conditionalFormatting>
  <conditionalFormatting sqref="M104">
    <cfRule type="notContainsBlanks" dxfId="20" priority="497" stopIfTrue="1">
      <formula>LEN(TRIM(M104))&gt;0</formula>
    </cfRule>
  </conditionalFormatting>
  <conditionalFormatting sqref="M104">
    <cfRule type="containsBlanks" dxfId="21" priority="498" stopIfTrue="1">
      <formula>LEN(TRIM(M104))=0</formula>
    </cfRule>
  </conditionalFormatting>
  <conditionalFormatting sqref="O104">
    <cfRule type="notContainsBlanks" dxfId="20" priority="499" stopIfTrue="1">
      <formula>LEN(TRIM(O104))&gt;0</formula>
    </cfRule>
  </conditionalFormatting>
  <conditionalFormatting sqref="O104">
    <cfRule type="containsBlanks" dxfId="21" priority="500" stopIfTrue="1">
      <formula>LEN(TRIM(O104))=0</formula>
    </cfRule>
  </conditionalFormatting>
  <conditionalFormatting sqref="P104">
    <cfRule type="notContainsBlanks" dxfId="20" priority="501" stopIfTrue="1">
      <formula>LEN(TRIM(P104))&gt;0</formula>
    </cfRule>
  </conditionalFormatting>
  <conditionalFormatting sqref="P104">
    <cfRule type="containsBlanks" dxfId="21" priority="502" stopIfTrue="1">
      <formula>LEN(TRIM(P104))=0</formula>
    </cfRule>
  </conditionalFormatting>
  <conditionalFormatting sqref="R104">
    <cfRule type="notContainsBlanks" dxfId="20" priority="503" stopIfTrue="1">
      <formula>LEN(TRIM(R104))&gt;0</formula>
    </cfRule>
  </conditionalFormatting>
  <conditionalFormatting sqref="R104">
    <cfRule type="containsBlanks" dxfId="21" priority="504" stopIfTrue="1">
      <formula>LEN(TRIM(R104))=0</formula>
    </cfRule>
  </conditionalFormatting>
  <conditionalFormatting sqref="S104">
    <cfRule type="notContainsBlanks" dxfId="20" priority="505" stopIfTrue="1">
      <formula>LEN(TRIM(S104))&gt;0</formula>
    </cfRule>
  </conditionalFormatting>
  <conditionalFormatting sqref="S104">
    <cfRule type="containsBlanks" dxfId="21" priority="506" stopIfTrue="1">
      <formula>LEN(TRIM(S104))=0</formula>
    </cfRule>
  </conditionalFormatting>
  <conditionalFormatting sqref="U104">
    <cfRule type="notContainsBlanks" dxfId="20" priority="507" stopIfTrue="1">
      <formula>LEN(TRIM(U104))&gt;0</formula>
    </cfRule>
  </conditionalFormatting>
  <conditionalFormatting sqref="U104">
    <cfRule type="containsBlanks" dxfId="21" priority="508" stopIfTrue="1">
      <formula>LEN(TRIM(U104))=0</formula>
    </cfRule>
  </conditionalFormatting>
  <conditionalFormatting sqref="V104">
    <cfRule type="notContainsBlanks" dxfId="20" priority="509" stopIfTrue="1">
      <formula>LEN(TRIM(V104))&gt;0</formula>
    </cfRule>
  </conditionalFormatting>
  <conditionalFormatting sqref="V104">
    <cfRule type="containsBlanks" dxfId="21" priority="510" stopIfTrue="1">
      <formula>LEN(TRIM(V104))=0</formula>
    </cfRule>
  </conditionalFormatting>
  <conditionalFormatting sqref="X104">
    <cfRule type="notContainsBlanks" dxfId="20" priority="511" stopIfTrue="1">
      <formula>LEN(TRIM(X104))&gt;0</formula>
    </cfRule>
  </conditionalFormatting>
  <conditionalFormatting sqref="X104">
    <cfRule type="containsBlanks" dxfId="21" priority="512" stopIfTrue="1">
      <formula>LEN(TRIM(X104))=0</formula>
    </cfRule>
  </conditionalFormatting>
  <conditionalFormatting sqref="Y104">
    <cfRule type="notContainsBlanks" dxfId="20" priority="513" stopIfTrue="1">
      <formula>LEN(TRIM(Y104))&gt;0</formula>
    </cfRule>
  </conditionalFormatting>
  <conditionalFormatting sqref="Y104">
    <cfRule type="containsBlanks" dxfId="21" priority="514" stopIfTrue="1">
      <formula>LEN(TRIM(Y104))=0</formula>
    </cfRule>
  </conditionalFormatting>
  <conditionalFormatting sqref="AA104">
    <cfRule type="notContainsBlanks" dxfId="20" priority="515" stopIfTrue="1">
      <formula>LEN(TRIM(AA104))&gt;0</formula>
    </cfRule>
  </conditionalFormatting>
  <conditionalFormatting sqref="AA104">
    <cfRule type="containsBlanks" dxfId="21" priority="516" stopIfTrue="1">
      <formula>LEN(TRIM(AA104))=0</formula>
    </cfRule>
  </conditionalFormatting>
  <conditionalFormatting sqref="D110">
    <cfRule type="notContainsBlanks" dxfId="20" priority="517" stopIfTrue="1">
      <formula>LEN(TRIM(D110))&gt;0</formula>
    </cfRule>
  </conditionalFormatting>
  <conditionalFormatting sqref="D110">
    <cfRule type="containsBlanks" dxfId="21" priority="518" stopIfTrue="1">
      <formula>LEN(TRIM(D110))=0</formula>
    </cfRule>
  </conditionalFormatting>
  <conditionalFormatting sqref="F110">
    <cfRule type="notContainsBlanks" dxfId="20" priority="519" stopIfTrue="1">
      <formula>LEN(TRIM(F110))&gt;0</formula>
    </cfRule>
  </conditionalFormatting>
  <conditionalFormatting sqref="F110">
    <cfRule type="containsBlanks" dxfId="21" priority="520" stopIfTrue="1">
      <formula>LEN(TRIM(F110))=0</formula>
    </cfRule>
  </conditionalFormatting>
  <conditionalFormatting sqref="G110">
    <cfRule type="notContainsBlanks" dxfId="20" priority="521" stopIfTrue="1">
      <formula>LEN(TRIM(G110))&gt;0</formula>
    </cfRule>
  </conditionalFormatting>
  <conditionalFormatting sqref="G110">
    <cfRule type="containsBlanks" dxfId="21" priority="522" stopIfTrue="1">
      <formula>LEN(TRIM(G110))=0</formula>
    </cfRule>
  </conditionalFormatting>
  <conditionalFormatting sqref="I110">
    <cfRule type="notContainsBlanks" dxfId="20" priority="523" stopIfTrue="1">
      <formula>LEN(TRIM(I110))&gt;0</formula>
    </cfRule>
  </conditionalFormatting>
  <conditionalFormatting sqref="I110">
    <cfRule type="containsBlanks" dxfId="21" priority="524" stopIfTrue="1">
      <formula>LEN(TRIM(I110))=0</formula>
    </cfRule>
  </conditionalFormatting>
  <conditionalFormatting sqref="J110">
    <cfRule type="notContainsBlanks" dxfId="20" priority="525" stopIfTrue="1">
      <formula>LEN(TRIM(J110))&gt;0</formula>
    </cfRule>
  </conditionalFormatting>
  <conditionalFormatting sqref="J110">
    <cfRule type="containsBlanks" dxfId="21" priority="526" stopIfTrue="1">
      <formula>LEN(TRIM(J110))=0</formula>
    </cfRule>
  </conditionalFormatting>
  <conditionalFormatting sqref="L110">
    <cfRule type="notContainsBlanks" dxfId="20" priority="527" stopIfTrue="1">
      <formula>LEN(TRIM(L110))&gt;0</formula>
    </cfRule>
  </conditionalFormatting>
  <conditionalFormatting sqref="L110">
    <cfRule type="containsBlanks" dxfId="21" priority="528" stopIfTrue="1">
      <formula>LEN(TRIM(L110))=0</formula>
    </cfRule>
  </conditionalFormatting>
  <conditionalFormatting sqref="M110">
    <cfRule type="notContainsBlanks" dxfId="20" priority="529" stopIfTrue="1">
      <formula>LEN(TRIM(M110))&gt;0</formula>
    </cfRule>
  </conditionalFormatting>
  <conditionalFormatting sqref="M110">
    <cfRule type="containsBlanks" dxfId="21" priority="530" stopIfTrue="1">
      <formula>LEN(TRIM(M110))=0</formula>
    </cfRule>
  </conditionalFormatting>
  <conditionalFormatting sqref="O110">
    <cfRule type="notContainsBlanks" dxfId="20" priority="531" stopIfTrue="1">
      <formula>LEN(TRIM(O110))&gt;0</formula>
    </cfRule>
  </conditionalFormatting>
  <conditionalFormatting sqref="O110">
    <cfRule type="containsBlanks" dxfId="21" priority="532" stopIfTrue="1">
      <formula>LEN(TRIM(O110))=0</formula>
    </cfRule>
  </conditionalFormatting>
  <conditionalFormatting sqref="P110">
    <cfRule type="notContainsBlanks" dxfId="20" priority="533" stopIfTrue="1">
      <formula>LEN(TRIM(P110))&gt;0</formula>
    </cfRule>
  </conditionalFormatting>
  <conditionalFormatting sqref="P110">
    <cfRule type="containsBlanks" dxfId="21" priority="534" stopIfTrue="1">
      <formula>LEN(TRIM(P110))=0</formula>
    </cfRule>
  </conditionalFormatting>
  <conditionalFormatting sqref="R110">
    <cfRule type="notContainsBlanks" dxfId="20" priority="535" stopIfTrue="1">
      <formula>LEN(TRIM(R110))&gt;0</formula>
    </cfRule>
  </conditionalFormatting>
  <conditionalFormatting sqref="R110">
    <cfRule type="containsBlanks" dxfId="21" priority="536" stopIfTrue="1">
      <formula>LEN(TRIM(R110))=0</formula>
    </cfRule>
  </conditionalFormatting>
  <conditionalFormatting sqref="S110">
    <cfRule type="notContainsBlanks" dxfId="20" priority="537" stopIfTrue="1">
      <formula>LEN(TRIM(S110))&gt;0</formula>
    </cfRule>
  </conditionalFormatting>
  <conditionalFormatting sqref="S110">
    <cfRule type="containsBlanks" dxfId="21" priority="538" stopIfTrue="1">
      <formula>LEN(TRIM(S110))=0</formula>
    </cfRule>
  </conditionalFormatting>
  <conditionalFormatting sqref="U110">
    <cfRule type="notContainsBlanks" dxfId="20" priority="539" stopIfTrue="1">
      <formula>LEN(TRIM(U110))&gt;0</formula>
    </cfRule>
  </conditionalFormatting>
  <conditionalFormatting sqref="U110">
    <cfRule type="containsBlanks" dxfId="21" priority="540" stopIfTrue="1">
      <formula>LEN(TRIM(U110))=0</formula>
    </cfRule>
  </conditionalFormatting>
  <conditionalFormatting sqref="V110">
    <cfRule type="notContainsBlanks" dxfId="20" priority="541" stopIfTrue="1">
      <formula>LEN(TRIM(V110))&gt;0</formula>
    </cfRule>
  </conditionalFormatting>
  <conditionalFormatting sqref="V110">
    <cfRule type="containsBlanks" dxfId="21" priority="542" stopIfTrue="1">
      <formula>LEN(TRIM(V110))=0</formula>
    </cfRule>
  </conditionalFormatting>
  <conditionalFormatting sqref="X110">
    <cfRule type="notContainsBlanks" dxfId="20" priority="543" stopIfTrue="1">
      <formula>LEN(TRIM(X110))&gt;0</formula>
    </cfRule>
  </conditionalFormatting>
  <conditionalFormatting sqref="X110">
    <cfRule type="containsBlanks" dxfId="21" priority="544" stopIfTrue="1">
      <formula>LEN(TRIM(X110))=0</formula>
    </cfRule>
  </conditionalFormatting>
  <conditionalFormatting sqref="Y110">
    <cfRule type="notContainsBlanks" dxfId="20" priority="545" stopIfTrue="1">
      <formula>LEN(TRIM(Y110))&gt;0</formula>
    </cfRule>
  </conditionalFormatting>
  <conditionalFormatting sqref="Y110">
    <cfRule type="containsBlanks" dxfId="21" priority="546" stopIfTrue="1">
      <formula>LEN(TRIM(Y110))=0</formula>
    </cfRule>
  </conditionalFormatting>
  <conditionalFormatting sqref="AA110">
    <cfRule type="notContainsBlanks" dxfId="20" priority="547" stopIfTrue="1">
      <formula>LEN(TRIM(AA110))&gt;0</formula>
    </cfRule>
  </conditionalFormatting>
  <conditionalFormatting sqref="AA110">
    <cfRule type="containsBlanks" dxfId="21" priority="548" stopIfTrue="1">
      <formula>LEN(TRIM(AA110))=0</formula>
    </cfRule>
  </conditionalFormatting>
  <conditionalFormatting sqref="D120">
    <cfRule type="notContainsBlanks" dxfId="20" priority="549" stopIfTrue="1">
      <formula>LEN(TRIM(D120))&gt;0</formula>
    </cfRule>
  </conditionalFormatting>
  <conditionalFormatting sqref="D120">
    <cfRule type="containsBlanks" dxfId="21" priority="550" stopIfTrue="1">
      <formula>LEN(TRIM(D120))=0</formula>
    </cfRule>
  </conditionalFormatting>
  <conditionalFormatting sqref="F120">
    <cfRule type="notContainsBlanks" dxfId="20" priority="551" stopIfTrue="1">
      <formula>LEN(TRIM(F120))&gt;0</formula>
    </cfRule>
  </conditionalFormatting>
  <conditionalFormatting sqref="F120">
    <cfRule type="containsBlanks" dxfId="21" priority="552" stopIfTrue="1">
      <formula>LEN(TRIM(F120))=0</formula>
    </cfRule>
  </conditionalFormatting>
  <conditionalFormatting sqref="G120">
    <cfRule type="notContainsBlanks" dxfId="20" priority="553" stopIfTrue="1">
      <formula>LEN(TRIM(G120))&gt;0</formula>
    </cfRule>
  </conditionalFormatting>
  <conditionalFormatting sqref="G120">
    <cfRule type="containsBlanks" dxfId="21" priority="554" stopIfTrue="1">
      <formula>LEN(TRIM(G120))=0</formula>
    </cfRule>
  </conditionalFormatting>
  <conditionalFormatting sqref="I120">
    <cfRule type="notContainsBlanks" dxfId="20" priority="555" stopIfTrue="1">
      <formula>LEN(TRIM(I120))&gt;0</formula>
    </cfRule>
  </conditionalFormatting>
  <conditionalFormatting sqref="I120">
    <cfRule type="containsBlanks" dxfId="21" priority="556" stopIfTrue="1">
      <formula>LEN(TRIM(I120))=0</formula>
    </cfRule>
  </conditionalFormatting>
  <conditionalFormatting sqref="J120">
    <cfRule type="notContainsBlanks" dxfId="20" priority="557" stopIfTrue="1">
      <formula>LEN(TRIM(J120))&gt;0</formula>
    </cfRule>
  </conditionalFormatting>
  <conditionalFormatting sqref="J120">
    <cfRule type="containsBlanks" dxfId="21" priority="558" stopIfTrue="1">
      <formula>LEN(TRIM(J120))=0</formula>
    </cfRule>
  </conditionalFormatting>
  <conditionalFormatting sqref="L120">
    <cfRule type="notContainsBlanks" dxfId="20" priority="559" stopIfTrue="1">
      <formula>LEN(TRIM(L120))&gt;0</formula>
    </cfRule>
  </conditionalFormatting>
  <conditionalFormatting sqref="L120">
    <cfRule type="containsBlanks" dxfId="21" priority="560" stopIfTrue="1">
      <formula>LEN(TRIM(L120))=0</formula>
    </cfRule>
  </conditionalFormatting>
  <conditionalFormatting sqref="M120">
    <cfRule type="notContainsBlanks" dxfId="20" priority="561" stopIfTrue="1">
      <formula>LEN(TRIM(M120))&gt;0</formula>
    </cfRule>
  </conditionalFormatting>
  <conditionalFormatting sqref="M120">
    <cfRule type="containsBlanks" dxfId="21" priority="562" stopIfTrue="1">
      <formula>LEN(TRIM(M120))=0</formula>
    </cfRule>
  </conditionalFormatting>
  <conditionalFormatting sqref="O120">
    <cfRule type="notContainsBlanks" dxfId="20" priority="563" stopIfTrue="1">
      <formula>LEN(TRIM(O120))&gt;0</formula>
    </cfRule>
  </conditionalFormatting>
  <conditionalFormatting sqref="O120">
    <cfRule type="containsBlanks" dxfId="21" priority="564" stopIfTrue="1">
      <formula>LEN(TRIM(O120))=0</formula>
    </cfRule>
  </conditionalFormatting>
  <conditionalFormatting sqref="P120">
    <cfRule type="notContainsBlanks" dxfId="20" priority="565" stopIfTrue="1">
      <formula>LEN(TRIM(P120))&gt;0</formula>
    </cfRule>
  </conditionalFormatting>
  <conditionalFormatting sqref="P120">
    <cfRule type="containsBlanks" dxfId="21" priority="566" stopIfTrue="1">
      <formula>LEN(TRIM(P120))=0</formula>
    </cfRule>
  </conditionalFormatting>
  <conditionalFormatting sqref="R120">
    <cfRule type="notContainsBlanks" dxfId="20" priority="567" stopIfTrue="1">
      <formula>LEN(TRIM(R120))&gt;0</formula>
    </cfRule>
  </conditionalFormatting>
  <conditionalFormatting sqref="R120">
    <cfRule type="containsBlanks" dxfId="21" priority="568" stopIfTrue="1">
      <formula>LEN(TRIM(R120))=0</formula>
    </cfRule>
  </conditionalFormatting>
  <conditionalFormatting sqref="S120">
    <cfRule type="notContainsBlanks" dxfId="20" priority="569" stopIfTrue="1">
      <formula>LEN(TRIM(S120))&gt;0</formula>
    </cfRule>
  </conditionalFormatting>
  <conditionalFormatting sqref="S120">
    <cfRule type="containsBlanks" dxfId="21" priority="570" stopIfTrue="1">
      <formula>LEN(TRIM(S120))=0</formula>
    </cfRule>
  </conditionalFormatting>
  <conditionalFormatting sqref="U120">
    <cfRule type="notContainsBlanks" dxfId="20" priority="571" stopIfTrue="1">
      <formula>LEN(TRIM(U120))&gt;0</formula>
    </cfRule>
  </conditionalFormatting>
  <conditionalFormatting sqref="U120">
    <cfRule type="containsBlanks" dxfId="21" priority="572" stopIfTrue="1">
      <formula>LEN(TRIM(U120))=0</formula>
    </cfRule>
  </conditionalFormatting>
  <conditionalFormatting sqref="V120">
    <cfRule type="notContainsBlanks" dxfId="20" priority="573" stopIfTrue="1">
      <formula>LEN(TRIM(V120))&gt;0</formula>
    </cfRule>
  </conditionalFormatting>
  <conditionalFormatting sqref="V120">
    <cfRule type="containsBlanks" dxfId="21" priority="574" stopIfTrue="1">
      <formula>LEN(TRIM(V120))=0</formula>
    </cfRule>
  </conditionalFormatting>
  <conditionalFormatting sqref="X120">
    <cfRule type="notContainsBlanks" dxfId="20" priority="575" stopIfTrue="1">
      <formula>LEN(TRIM(X120))&gt;0</formula>
    </cfRule>
  </conditionalFormatting>
  <conditionalFormatting sqref="X120">
    <cfRule type="containsBlanks" dxfId="21" priority="576" stopIfTrue="1">
      <formula>LEN(TRIM(X120))=0</formula>
    </cfRule>
  </conditionalFormatting>
  <conditionalFormatting sqref="Y120">
    <cfRule type="notContainsBlanks" dxfId="20" priority="577" stopIfTrue="1">
      <formula>LEN(TRIM(Y120))&gt;0</formula>
    </cfRule>
  </conditionalFormatting>
  <conditionalFormatting sqref="Y120">
    <cfRule type="containsBlanks" dxfId="21" priority="578" stopIfTrue="1">
      <formula>LEN(TRIM(Y120))=0</formula>
    </cfRule>
  </conditionalFormatting>
  <conditionalFormatting sqref="AA120">
    <cfRule type="notContainsBlanks" dxfId="20" priority="579" stopIfTrue="1">
      <formula>LEN(TRIM(AA120))&gt;0</formula>
    </cfRule>
  </conditionalFormatting>
  <conditionalFormatting sqref="AA120">
    <cfRule type="containsBlanks" dxfId="21" priority="580" stopIfTrue="1">
      <formula>LEN(TRIM(AA120))=0</formula>
    </cfRule>
  </conditionalFormatting>
  <conditionalFormatting sqref="D126">
    <cfRule type="notContainsBlanks" dxfId="20" priority="581" stopIfTrue="1">
      <formula>LEN(TRIM(D126))&gt;0</formula>
    </cfRule>
  </conditionalFormatting>
  <conditionalFormatting sqref="D126">
    <cfRule type="containsBlanks" dxfId="21" priority="582" stopIfTrue="1">
      <formula>LEN(TRIM(D126))=0</formula>
    </cfRule>
  </conditionalFormatting>
  <conditionalFormatting sqref="F126">
    <cfRule type="notContainsBlanks" dxfId="20" priority="583" stopIfTrue="1">
      <formula>LEN(TRIM(F126))&gt;0</formula>
    </cfRule>
  </conditionalFormatting>
  <conditionalFormatting sqref="F126">
    <cfRule type="containsBlanks" dxfId="21" priority="584" stopIfTrue="1">
      <formula>LEN(TRIM(F126))=0</formula>
    </cfRule>
  </conditionalFormatting>
  <conditionalFormatting sqref="G126">
    <cfRule type="notContainsBlanks" dxfId="20" priority="585" stopIfTrue="1">
      <formula>LEN(TRIM(G126))&gt;0</formula>
    </cfRule>
  </conditionalFormatting>
  <conditionalFormatting sqref="G126">
    <cfRule type="containsBlanks" dxfId="21" priority="586" stopIfTrue="1">
      <formula>LEN(TRIM(G126))=0</formula>
    </cfRule>
  </conditionalFormatting>
  <conditionalFormatting sqref="I126">
    <cfRule type="notContainsBlanks" dxfId="20" priority="587" stopIfTrue="1">
      <formula>LEN(TRIM(I126))&gt;0</formula>
    </cfRule>
  </conditionalFormatting>
  <conditionalFormatting sqref="I126">
    <cfRule type="containsBlanks" dxfId="21" priority="588" stopIfTrue="1">
      <formula>LEN(TRIM(I126))=0</formula>
    </cfRule>
  </conditionalFormatting>
  <conditionalFormatting sqref="J126">
    <cfRule type="notContainsBlanks" dxfId="20" priority="589" stopIfTrue="1">
      <formula>LEN(TRIM(J126))&gt;0</formula>
    </cfRule>
  </conditionalFormatting>
  <conditionalFormatting sqref="J126">
    <cfRule type="containsBlanks" dxfId="21" priority="590" stopIfTrue="1">
      <formula>LEN(TRIM(J126))=0</formula>
    </cfRule>
  </conditionalFormatting>
  <conditionalFormatting sqref="L126">
    <cfRule type="notContainsBlanks" dxfId="20" priority="591" stopIfTrue="1">
      <formula>LEN(TRIM(L126))&gt;0</formula>
    </cfRule>
  </conditionalFormatting>
  <conditionalFormatting sqref="L126">
    <cfRule type="containsBlanks" dxfId="21" priority="592" stopIfTrue="1">
      <formula>LEN(TRIM(L126))=0</formula>
    </cfRule>
  </conditionalFormatting>
  <conditionalFormatting sqref="M126">
    <cfRule type="notContainsBlanks" dxfId="20" priority="593" stopIfTrue="1">
      <formula>LEN(TRIM(M126))&gt;0</formula>
    </cfRule>
  </conditionalFormatting>
  <conditionalFormatting sqref="M126">
    <cfRule type="containsBlanks" dxfId="21" priority="594" stopIfTrue="1">
      <formula>LEN(TRIM(M126))=0</formula>
    </cfRule>
  </conditionalFormatting>
  <conditionalFormatting sqref="O126">
    <cfRule type="notContainsBlanks" dxfId="20" priority="595" stopIfTrue="1">
      <formula>LEN(TRIM(O126))&gt;0</formula>
    </cfRule>
  </conditionalFormatting>
  <conditionalFormatting sqref="O126">
    <cfRule type="containsBlanks" dxfId="21" priority="596" stopIfTrue="1">
      <formula>LEN(TRIM(O126))=0</formula>
    </cfRule>
  </conditionalFormatting>
  <conditionalFormatting sqref="P126">
    <cfRule type="notContainsBlanks" dxfId="20" priority="597" stopIfTrue="1">
      <formula>LEN(TRIM(P126))&gt;0</formula>
    </cfRule>
  </conditionalFormatting>
  <conditionalFormatting sqref="P126">
    <cfRule type="containsBlanks" dxfId="21" priority="598" stopIfTrue="1">
      <formula>LEN(TRIM(P126))=0</formula>
    </cfRule>
  </conditionalFormatting>
  <conditionalFormatting sqref="R126">
    <cfRule type="notContainsBlanks" dxfId="20" priority="599" stopIfTrue="1">
      <formula>LEN(TRIM(R126))&gt;0</formula>
    </cfRule>
  </conditionalFormatting>
  <conditionalFormatting sqref="R126">
    <cfRule type="containsBlanks" dxfId="21" priority="600" stopIfTrue="1">
      <formula>LEN(TRIM(R126))=0</formula>
    </cfRule>
  </conditionalFormatting>
  <conditionalFormatting sqref="S126">
    <cfRule type="notContainsBlanks" dxfId="20" priority="601" stopIfTrue="1">
      <formula>LEN(TRIM(S126))&gt;0</formula>
    </cfRule>
  </conditionalFormatting>
  <conditionalFormatting sqref="S126">
    <cfRule type="containsBlanks" dxfId="21" priority="602" stopIfTrue="1">
      <formula>LEN(TRIM(S126))=0</formula>
    </cfRule>
  </conditionalFormatting>
  <conditionalFormatting sqref="U126">
    <cfRule type="notContainsBlanks" dxfId="20" priority="603" stopIfTrue="1">
      <formula>LEN(TRIM(U126))&gt;0</formula>
    </cfRule>
  </conditionalFormatting>
  <conditionalFormatting sqref="U126">
    <cfRule type="containsBlanks" dxfId="21" priority="604" stopIfTrue="1">
      <formula>LEN(TRIM(U126))=0</formula>
    </cfRule>
  </conditionalFormatting>
  <conditionalFormatting sqref="V126">
    <cfRule type="notContainsBlanks" dxfId="20" priority="605" stopIfTrue="1">
      <formula>LEN(TRIM(V126))&gt;0</formula>
    </cfRule>
  </conditionalFormatting>
  <conditionalFormatting sqref="V126">
    <cfRule type="containsBlanks" dxfId="21" priority="606" stopIfTrue="1">
      <formula>LEN(TRIM(V126))=0</formula>
    </cfRule>
  </conditionalFormatting>
  <conditionalFormatting sqref="X126">
    <cfRule type="notContainsBlanks" dxfId="20" priority="607" stopIfTrue="1">
      <formula>LEN(TRIM(X126))&gt;0</formula>
    </cfRule>
  </conditionalFormatting>
  <conditionalFormatting sqref="X126">
    <cfRule type="containsBlanks" dxfId="21" priority="608" stopIfTrue="1">
      <formula>LEN(TRIM(X126))=0</formula>
    </cfRule>
  </conditionalFormatting>
  <conditionalFormatting sqref="Y126">
    <cfRule type="notContainsBlanks" dxfId="20" priority="609" stopIfTrue="1">
      <formula>LEN(TRIM(Y126))&gt;0</formula>
    </cfRule>
  </conditionalFormatting>
  <conditionalFormatting sqref="Y126">
    <cfRule type="containsBlanks" dxfId="21" priority="610" stopIfTrue="1">
      <formula>LEN(TRIM(Y126))=0</formula>
    </cfRule>
  </conditionalFormatting>
  <conditionalFormatting sqref="AA126">
    <cfRule type="notContainsBlanks" dxfId="20" priority="611" stopIfTrue="1">
      <formula>LEN(TRIM(AA126))&gt;0</formula>
    </cfRule>
  </conditionalFormatting>
  <conditionalFormatting sqref="AA126">
    <cfRule type="containsBlanks" dxfId="21" priority="612" stopIfTrue="1">
      <formula>LEN(TRIM(AA126))=0</formula>
    </cfRule>
  </conditionalFormatting>
  <conditionalFormatting sqref="D132">
    <cfRule type="notContainsBlanks" dxfId="20" priority="613" stopIfTrue="1">
      <formula>LEN(TRIM(D132))&gt;0</formula>
    </cfRule>
  </conditionalFormatting>
  <conditionalFormatting sqref="D132">
    <cfRule type="containsBlanks" dxfId="21" priority="614" stopIfTrue="1">
      <formula>LEN(TRIM(D132))=0</formula>
    </cfRule>
  </conditionalFormatting>
  <conditionalFormatting sqref="F132">
    <cfRule type="notContainsBlanks" dxfId="20" priority="615" stopIfTrue="1">
      <formula>LEN(TRIM(F132))&gt;0</formula>
    </cfRule>
  </conditionalFormatting>
  <conditionalFormatting sqref="F132">
    <cfRule type="containsBlanks" dxfId="21" priority="616" stopIfTrue="1">
      <formula>LEN(TRIM(F132))=0</formula>
    </cfRule>
  </conditionalFormatting>
  <conditionalFormatting sqref="G132">
    <cfRule type="notContainsBlanks" dxfId="20" priority="617" stopIfTrue="1">
      <formula>LEN(TRIM(G132))&gt;0</formula>
    </cfRule>
  </conditionalFormatting>
  <conditionalFormatting sqref="G132">
    <cfRule type="containsBlanks" dxfId="21" priority="618" stopIfTrue="1">
      <formula>LEN(TRIM(G132))=0</formula>
    </cfRule>
  </conditionalFormatting>
  <conditionalFormatting sqref="I132">
    <cfRule type="notContainsBlanks" dxfId="20" priority="619" stopIfTrue="1">
      <formula>LEN(TRIM(I132))&gt;0</formula>
    </cfRule>
  </conditionalFormatting>
  <conditionalFormatting sqref="I132">
    <cfRule type="containsBlanks" dxfId="21" priority="620" stopIfTrue="1">
      <formula>LEN(TRIM(I132))=0</formula>
    </cfRule>
  </conditionalFormatting>
  <conditionalFormatting sqref="J132">
    <cfRule type="notContainsBlanks" dxfId="20" priority="621" stopIfTrue="1">
      <formula>LEN(TRIM(J132))&gt;0</formula>
    </cfRule>
  </conditionalFormatting>
  <conditionalFormatting sqref="J132">
    <cfRule type="containsBlanks" dxfId="21" priority="622" stopIfTrue="1">
      <formula>LEN(TRIM(J132))=0</formula>
    </cfRule>
  </conditionalFormatting>
  <conditionalFormatting sqref="L132">
    <cfRule type="notContainsBlanks" dxfId="20" priority="623" stopIfTrue="1">
      <formula>LEN(TRIM(L132))&gt;0</formula>
    </cfRule>
  </conditionalFormatting>
  <conditionalFormatting sqref="L132">
    <cfRule type="containsBlanks" dxfId="21" priority="624" stopIfTrue="1">
      <formula>LEN(TRIM(L132))=0</formula>
    </cfRule>
  </conditionalFormatting>
  <conditionalFormatting sqref="M132">
    <cfRule type="notContainsBlanks" dxfId="20" priority="625" stopIfTrue="1">
      <formula>LEN(TRIM(M132))&gt;0</formula>
    </cfRule>
  </conditionalFormatting>
  <conditionalFormatting sqref="M132">
    <cfRule type="containsBlanks" dxfId="21" priority="626" stopIfTrue="1">
      <formula>LEN(TRIM(M132))=0</formula>
    </cfRule>
  </conditionalFormatting>
  <conditionalFormatting sqref="O132">
    <cfRule type="notContainsBlanks" dxfId="20" priority="627" stopIfTrue="1">
      <formula>LEN(TRIM(O132))&gt;0</formula>
    </cfRule>
  </conditionalFormatting>
  <conditionalFormatting sqref="O132">
    <cfRule type="containsBlanks" dxfId="21" priority="628" stopIfTrue="1">
      <formula>LEN(TRIM(O132))=0</formula>
    </cfRule>
  </conditionalFormatting>
  <conditionalFormatting sqref="P132">
    <cfRule type="notContainsBlanks" dxfId="20" priority="629" stopIfTrue="1">
      <formula>LEN(TRIM(P132))&gt;0</formula>
    </cfRule>
  </conditionalFormatting>
  <conditionalFormatting sqref="P132">
    <cfRule type="containsBlanks" dxfId="21" priority="630" stopIfTrue="1">
      <formula>LEN(TRIM(P132))=0</formula>
    </cfRule>
  </conditionalFormatting>
  <conditionalFormatting sqref="R132">
    <cfRule type="notContainsBlanks" dxfId="20" priority="631" stopIfTrue="1">
      <formula>LEN(TRIM(R132))&gt;0</formula>
    </cfRule>
  </conditionalFormatting>
  <conditionalFormatting sqref="R132">
    <cfRule type="containsBlanks" dxfId="21" priority="632" stopIfTrue="1">
      <formula>LEN(TRIM(R132))=0</formula>
    </cfRule>
  </conditionalFormatting>
  <conditionalFormatting sqref="S132">
    <cfRule type="notContainsBlanks" dxfId="20" priority="633" stopIfTrue="1">
      <formula>LEN(TRIM(S132))&gt;0</formula>
    </cfRule>
  </conditionalFormatting>
  <conditionalFormatting sqref="S132">
    <cfRule type="containsBlanks" dxfId="21" priority="634" stopIfTrue="1">
      <formula>LEN(TRIM(S132))=0</formula>
    </cfRule>
  </conditionalFormatting>
  <conditionalFormatting sqref="U132">
    <cfRule type="notContainsBlanks" dxfId="20" priority="635" stopIfTrue="1">
      <formula>LEN(TRIM(U132))&gt;0</formula>
    </cfRule>
  </conditionalFormatting>
  <conditionalFormatting sqref="U132">
    <cfRule type="containsBlanks" dxfId="21" priority="636" stopIfTrue="1">
      <formula>LEN(TRIM(U132))=0</formula>
    </cfRule>
  </conditionalFormatting>
  <conditionalFormatting sqref="V132">
    <cfRule type="notContainsBlanks" dxfId="20" priority="637" stopIfTrue="1">
      <formula>LEN(TRIM(V132))&gt;0</formula>
    </cfRule>
  </conditionalFormatting>
  <conditionalFormatting sqref="V132">
    <cfRule type="containsBlanks" dxfId="21" priority="638" stopIfTrue="1">
      <formula>LEN(TRIM(V132))=0</formula>
    </cfRule>
  </conditionalFormatting>
  <conditionalFormatting sqref="X132">
    <cfRule type="notContainsBlanks" dxfId="20" priority="639" stopIfTrue="1">
      <formula>LEN(TRIM(X132))&gt;0</formula>
    </cfRule>
  </conditionalFormatting>
  <conditionalFormatting sqref="X132">
    <cfRule type="containsBlanks" dxfId="21" priority="640" stopIfTrue="1">
      <formula>LEN(TRIM(X132))=0</formula>
    </cfRule>
  </conditionalFormatting>
  <conditionalFormatting sqref="Y132">
    <cfRule type="notContainsBlanks" dxfId="20" priority="641" stopIfTrue="1">
      <formula>LEN(TRIM(Y132))&gt;0</formula>
    </cfRule>
  </conditionalFormatting>
  <conditionalFormatting sqref="Y132">
    <cfRule type="containsBlanks" dxfId="21" priority="642" stopIfTrue="1">
      <formula>LEN(TRIM(Y132))=0</formula>
    </cfRule>
  </conditionalFormatting>
  <conditionalFormatting sqref="AA132">
    <cfRule type="notContainsBlanks" dxfId="20" priority="643" stopIfTrue="1">
      <formula>LEN(TRIM(AA132))&gt;0</formula>
    </cfRule>
  </conditionalFormatting>
  <conditionalFormatting sqref="AA132">
    <cfRule type="containsBlanks" dxfId="21" priority="644" stopIfTrue="1">
      <formula>LEN(TRIM(AA132))=0</formula>
    </cfRule>
  </conditionalFormatting>
  <conditionalFormatting sqref="D138">
    <cfRule type="notContainsBlanks" dxfId="20" priority="645" stopIfTrue="1">
      <formula>LEN(TRIM(D138))&gt;0</formula>
    </cfRule>
  </conditionalFormatting>
  <conditionalFormatting sqref="D138">
    <cfRule type="containsBlanks" dxfId="21" priority="646" stopIfTrue="1">
      <formula>LEN(TRIM(D138))=0</formula>
    </cfRule>
  </conditionalFormatting>
  <conditionalFormatting sqref="F138">
    <cfRule type="notContainsBlanks" dxfId="20" priority="647" stopIfTrue="1">
      <formula>LEN(TRIM(F138))&gt;0</formula>
    </cfRule>
  </conditionalFormatting>
  <conditionalFormatting sqref="F138">
    <cfRule type="containsBlanks" dxfId="21" priority="648" stopIfTrue="1">
      <formula>LEN(TRIM(F138))=0</formula>
    </cfRule>
  </conditionalFormatting>
  <conditionalFormatting sqref="G138">
    <cfRule type="notContainsBlanks" dxfId="20" priority="649" stopIfTrue="1">
      <formula>LEN(TRIM(G138))&gt;0</formula>
    </cfRule>
  </conditionalFormatting>
  <conditionalFormatting sqref="G138">
    <cfRule type="containsBlanks" dxfId="21" priority="650" stopIfTrue="1">
      <formula>LEN(TRIM(G138))=0</formula>
    </cfRule>
  </conditionalFormatting>
  <conditionalFormatting sqref="I138">
    <cfRule type="notContainsBlanks" dxfId="20" priority="651" stopIfTrue="1">
      <formula>LEN(TRIM(I138))&gt;0</formula>
    </cfRule>
  </conditionalFormatting>
  <conditionalFormatting sqref="I138">
    <cfRule type="containsBlanks" dxfId="21" priority="652" stopIfTrue="1">
      <formula>LEN(TRIM(I138))=0</formula>
    </cfRule>
  </conditionalFormatting>
  <conditionalFormatting sqref="J138">
    <cfRule type="notContainsBlanks" dxfId="20" priority="653" stopIfTrue="1">
      <formula>LEN(TRIM(J138))&gt;0</formula>
    </cfRule>
  </conditionalFormatting>
  <conditionalFormatting sqref="J138">
    <cfRule type="containsBlanks" dxfId="21" priority="654" stopIfTrue="1">
      <formula>LEN(TRIM(J138))=0</formula>
    </cfRule>
  </conditionalFormatting>
  <conditionalFormatting sqref="L138">
    <cfRule type="notContainsBlanks" dxfId="20" priority="655" stopIfTrue="1">
      <formula>LEN(TRIM(L138))&gt;0</formula>
    </cfRule>
  </conditionalFormatting>
  <conditionalFormatting sqref="L138">
    <cfRule type="containsBlanks" dxfId="21" priority="656" stopIfTrue="1">
      <formula>LEN(TRIM(L138))=0</formula>
    </cfRule>
  </conditionalFormatting>
  <conditionalFormatting sqref="M138">
    <cfRule type="notContainsBlanks" dxfId="20" priority="657" stopIfTrue="1">
      <formula>LEN(TRIM(M138))&gt;0</formula>
    </cfRule>
  </conditionalFormatting>
  <conditionalFormatting sqref="M138">
    <cfRule type="containsBlanks" dxfId="21" priority="658" stopIfTrue="1">
      <formula>LEN(TRIM(M138))=0</formula>
    </cfRule>
  </conditionalFormatting>
  <conditionalFormatting sqref="O138">
    <cfRule type="notContainsBlanks" dxfId="20" priority="659" stopIfTrue="1">
      <formula>LEN(TRIM(O138))&gt;0</formula>
    </cfRule>
  </conditionalFormatting>
  <conditionalFormatting sqref="O138">
    <cfRule type="containsBlanks" dxfId="21" priority="660" stopIfTrue="1">
      <formula>LEN(TRIM(O138))=0</formula>
    </cfRule>
  </conditionalFormatting>
  <conditionalFormatting sqref="P138">
    <cfRule type="notContainsBlanks" dxfId="20" priority="661" stopIfTrue="1">
      <formula>LEN(TRIM(P138))&gt;0</formula>
    </cfRule>
  </conditionalFormatting>
  <conditionalFormatting sqref="P138">
    <cfRule type="containsBlanks" dxfId="21" priority="662" stopIfTrue="1">
      <formula>LEN(TRIM(P138))=0</formula>
    </cfRule>
  </conditionalFormatting>
  <conditionalFormatting sqref="R138">
    <cfRule type="notContainsBlanks" dxfId="20" priority="663" stopIfTrue="1">
      <formula>LEN(TRIM(R138))&gt;0</formula>
    </cfRule>
  </conditionalFormatting>
  <conditionalFormatting sqref="R138">
    <cfRule type="containsBlanks" dxfId="21" priority="664" stopIfTrue="1">
      <formula>LEN(TRIM(R138))=0</formula>
    </cfRule>
  </conditionalFormatting>
  <conditionalFormatting sqref="S138">
    <cfRule type="notContainsBlanks" dxfId="20" priority="665" stopIfTrue="1">
      <formula>LEN(TRIM(S138))&gt;0</formula>
    </cfRule>
  </conditionalFormatting>
  <conditionalFormatting sqref="S138">
    <cfRule type="containsBlanks" dxfId="21" priority="666" stopIfTrue="1">
      <formula>LEN(TRIM(S138))=0</formula>
    </cfRule>
  </conditionalFormatting>
  <conditionalFormatting sqref="U138">
    <cfRule type="notContainsBlanks" dxfId="20" priority="667" stopIfTrue="1">
      <formula>LEN(TRIM(U138))&gt;0</formula>
    </cfRule>
  </conditionalFormatting>
  <conditionalFormatting sqref="U138">
    <cfRule type="containsBlanks" dxfId="21" priority="668" stopIfTrue="1">
      <formula>LEN(TRIM(U138))=0</formula>
    </cfRule>
  </conditionalFormatting>
  <conditionalFormatting sqref="V138">
    <cfRule type="notContainsBlanks" dxfId="20" priority="669" stopIfTrue="1">
      <formula>LEN(TRIM(V138))&gt;0</formula>
    </cfRule>
  </conditionalFormatting>
  <conditionalFormatting sqref="V138">
    <cfRule type="containsBlanks" dxfId="21" priority="670" stopIfTrue="1">
      <formula>LEN(TRIM(V138))=0</formula>
    </cfRule>
  </conditionalFormatting>
  <conditionalFormatting sqref="X138">
    <cfRule type="notContainsBlanks" dxfId="20" priority="671" stopIfTrue="1">
      <formula>LEN(TRIM(X138))&gt;0</formula>
    </cfRule>
  </conditionalFormatting>
  <conditionalFormatting sqref="X138">
    <cfRule type="containsBlanks" dxfId="21" priority="672" stopIfTrue="1">
      <formula>LEN(TRIM(X138))=0</formula>
    </cfRule>
  </conditionalFormatting>
  <conditionalFormatting sqref="Y138">
    <cfRule type="notContainsBlanks" dxfId="20" priority="673" stopIfTrue="1">
      <formula>LEN(TRIM(Y138))&gt;0</formula>
    </cfRule>
  </conditionalFormatting>
  <conditionalFormatting sqref="Y138">
    <cfRule type="containsBlanks" dxfId="21" priority="674" stopIfTrue="1">
      <formula>LEN(TRIM(Y138))=0</formula>
    </cfRule>
  </conditionalFormatting>
  <conditionalFormatting sqref="AA138">
    <cfRule type="notContainsBlanks" dxfId="20" priority="675" stopIfTrue="1">
      <formula>LEN(TRIM(AA138))&gt;0</formula>
    </cfRule>
  </conditionalFormatting>
  <conditionalFormatting sqref="AA138">
    <cfRule type="containsBlanks" dxfId="21" priority="676" stopIfTrue="1">
      <formula>LEN(TRIM(AA138))=0</formula>
    </cfRule>
  </conditionalFormatting>
  <conditionalFormatting sqref="D144">
    <cfRule type="notContainsBlanks" dxfId="20" priority="677" stopIfTrue="1">
      <formula>LEN(TRIM(D144))&gt;0</formula>
    </cfRule>
  </conditionalFormatting>
  <conditionalFormatting sqref="D144">
    <cfRule type="containsBlanks" dxfId="21" priority="678" stopIfTrue="1">
      <formula>LEN(TRIM(D144))=0</formula>
    </cfRule>
  </conditionalFormatting>
  <conditionalFormatting sqref="F144">
    <cfRule type="notContainsBlanks" dxfId="20" priority="679" stopIfTrue="1">
      <formula>LEN(TRIM(F144))&gt;0</formula>
    </cfRule>
  </conditionalFormatting>
  <conditionalFormatting sqref="F144">
    <cfRule type="containsBlanks" dxfId="21" priority="680" stopIfTrue="1">
      <formula>LEN(TRIM(F144))=0</formula>
    </cfRule>
  </conditionalFormatting>
  <conditionalFormatting sqref="G144">
    <cfRule type="notContainsBlanks" dxfId="20" priority="681" stopIfTrue="1">
      <formula>LEN(TRIM(G144))&gt;0</formula>
    </cfRule>
  </conditionalFormatting>
  <conditionalFormatting sqref="G144">
    <cfRule type="containsBlanks" dxfId="21" priority="682" stopIfTrue="1">
      <formula>LEN(TRIM(G144))=0</formula>
    </cfRule>
  </conditionalFormatting>
  <conditionalFormatting sqref="I144">
    <cfRule type="notContainsBlanks" dxfId="20" priority="683" stopIfTrue="1">
      <formula>LEN(TRIM(I144))&gt;0</formula>
    </cfRule>
  </conditionalFormatting>
  <conditionalFormatting sqref="I144">
    <cfRule type="containsBlanks" dxfId="21" priority="684" stopIfTrue="1">
      <formula>LEN(TRIM(I144))=0</formula>
    </cfRule>
  </conditionalFormatting>
  <conditionalFormatting sqref="J144">
    <cfRule type="notContainsBlanks" dxfId="20" priority="685" stopIfTrue="1">
      <formula>LEN(TRIM(J144))&gt;0</formula>
    </cfRule>
  </conditionalFormatting>
  <conditionalFormatting sqref="J144">
    <cfRule type="containsBlanks" dxfId="21" priority="686" stopIfTrue="1">
      <formula>LEN(TRIM(J144))=0</formula>
    </cfRule>
  </conditionalFormatting>
  <conditionalFormatting sqref="L144">
    <cfRule type="notContainsBlanks" dxfId="20" priority="687" stopIfTrue="1">
      <formula>LEN(TRIM(L144))&gt;0</formula>
    </cfRule>
  </conditionalFormatting>
  <conditionalFormatting sqref="L144">
    <cfRule type="containsBlanks" dxfId="21" priority="688" stopIfTrue="1">
      <formula>LEN(TRIM(L144))=0</formula>
    </cfRule>
  </conditionalFormatting>
  <conditionalFormatting sqref="M144">
    <cfRule type="notContainsBlanks" dxfId="20" priority="689" stopIfTrue="1">
      <formula>LEN(TRIM(M144))&gt;0</formula>
    </cfRule>
  </conditionalFormatting>
  <conditionalFormatting sqref="M144">
    <cfRule type="containsBlanks" dxfId="21" priority="690" stopIfTrue="1">
      <formula>LEN(TRIM(M144))=0</formula>
    </cfRule>
  </conditionalFormatting>
  <conditionalFormatting sqref="O144">
    <cfRule type="notContainsBlanks" dxfId="20" priority="691" stopIfTrue="1">
      <formula>LEN(TRIM(O144))&gt;0</formula>
    </cfRule>
  </conditionalFormatting>
  <conditionalFormatting sqref="O144">
    <cfRule type="containsBlanks" dxfId="21" priority="692" stopIfTrue="1">
      <formula>LEN(TRIM(O144))=0</formula>
    </cfRule>
  </conditionalFormatting>
  <conditionalFormatting sqref="P144">
    <cfRule type="notContainsBlanks" dxfId="20" priority="693" stopIfTrue="1">
      <formula>LEN(TRIM(P144))&gt;0</formula>
    </cfRule>
  </conditionalFormatting>
  <conditionalFormatting sqref="P144">
    <cfRule type="containsBlanks" dxfId="21" priority="694" stopIfTrue="1">
      <formula>LEN(TRIM(P144))=0</formula>
    </cfRule>
  </conditionalFormatting>
  <conditionalFormatting sqref="R144">
    <cfRule type="notContainsBlanks" dxfId="20" priority="695" stopIfTrue="1">
      <formula>LEN(TRIM(R144))&gt;0</formula>
    </cfRule>
  </conditionalFormatting>
  <conditionalFormatting sqref="R144">
    <cfRule type="containsBlanks" dxfId="21" priority="696" stopIfTrue="1">
      <formula>LEN(TRIM(R144))=0</formula>
    </cfRule>
  </conditionalFormatting>
  <conditionalFormatting sqref="S144">
    <cfRule type="notContainsBlanks" dxfId="20" priority="697" stopIfTrue="1">
      <formula>LEN(TRIM(S144))&gt;0</formula>
    </cfRule>
  </conditionalFormatting>
  <conditionalFormatting sqref="S144">
    <cfRule type="containsBlanks" dxfId="21" priority="698" stopIfTrue="1">
      <formula>LEN(TRIM(S144))=0</formula>
    </cfRule>
  </conditionalFormatting>
  <conditionalFormatting sqref="U144">
    <cfRule type="notContainsBlanks" dxfId="20" priority="699" stopIfTrue="1">
      <formula>LEN(TRIM(U144))&gt;0</formula>
    </cfRule>
  </conditionalFormatting>
  <conditionalFormatting sqref="U144">
    <cfRule type="containsBlanks" dxfId="21" priority="700" stopIfTrue="1">
      <formula>LEN(TRIM(U144))=0</formula>
    </cfRule>
  </conditionalFormatting>
  <conditionalFormatting sqref="V144">
    <cfRule type="notContainsBlanks" dxfId="20" priority="701" stopIfTrue="1">
      <formula>LEN(TRIM(V144))&gt;0</formula>
    </cfRule>
  </conditionalFormatting>
  <conditionalFormatting sqref="V144">
    <cfRule type="containsBlanks" dxfId="21" priority="702" stopIfTrue="1">
      <formula>LEN(TRIM(V144))=0</formula>
    </cfRule>
  </conditionalFormatting>
  <conditionalFormatting sqref="X144">
    <cfRule type="notContainsBlanks" dxfId="20" priority="703" stopIfTrue="1">
      <formula>LEN(TRIM(X144))&gt;0</formula>
    </cfRule>
  </conditionalFormatting>
  <conditionalFormatting sqref="X144">
    <cfRule type="containsBlanks" dxfId="21" priority="704" stopIfTrue="1">
      <formula>LEN(TRIM(X144))=0</formula>
    </cfRule>
  </conditionalFormatting>
  <conditionalFormatting sqref="Y144">
    <cfRule type="notContainsBlanks" dxfId="20" priority="705" stopIfTrue="1">
      <formula>LEN(TRIM(Y144))&gt;0</formula>
    </cfRule>
  </conditionalFormatting>
  <conditionalFormatting sqref="Y144">
    <cfRule type="containsBlanks" dxfId="21" priority="706" stopIfTrue="1">
      <formula>LEN(TRIM(Y144))=0</formula>
    </cfRule>
  </conditionalFormatting>
  <conditionalFormatting sqref="AA144">
    <cfRule type="notContainsBlanks" dxfId="20" priority="707" stopIfTrue="1">
      <formula>LEN(TRIM(AA144))&gt;0</formula>
    </cfRule>
  </conditionalFormatting>
  <conditionalFormatting sqref="AA144">
    <cfRule type="containsBlanks" dxfId="21" priority="708" stopIfTrue="1">
      <formula>LEN(TRIM(AA144))=0</formula>
    </cfRule>
  </conditionalFormatting>
  <conditionalFormatting sqref="D150">
    <cfRule type="notContainsBlanks" dxfId="20" priority="709" stopIfTrue="1">
      <formula>LEN(TRIM(D150))&gt;0</formula>
    </cfRule>
  </conditionalFormatting>
  <conditionalFormatting sqref="D150">
    <cfRule type="containsBlanks" dxfId="21" priority="710" stopIfTrue="1">
      <formula>LEN(TRIM(D150))=0</formula>
    </cfRule>
  </conditionalFormatting>
  <conditionalFormatting sqref="F150">
    <cfRule type="notContainsBlanks" dxfId="20" priority="711" stopIfTrue="1">
      <formula>LEN(TRIM(F150))&gt;0</formula>
    </cfRule>
  </conditionalFormatting>
  <conditionalFormatting sqref="F150">
    <cfRule type="containsBlanks" dxfId="21" priority="712" stopIfTrue="1">
      <formula>LEN(TRIM(F150))=0</formula>
    </cfRule>
  </conditionalFormatting>
  <conditionalFormatting sqref="G150">
    <cfRule type="notContainsBlanks" dxfId="20" priority="713" stopIfTrue="1">
      <formula>LEN(TRIM(G150))&gt;0</formula>
    </cfRule>
  </conditionalFormatting>
  <conditionalFormatting sqref="G150">
    <cfRule type="containsBlanks" dxfId="21" priority="714" stopIfTrue="1">
      <formula>LEN(TRIM(G150))=0</formula>
    </cfRule>
  </conditionalFormatting>
  <conditionalFormatting sqref="I150">
    <cfRule type="notContainsBlanks" dxfId="20" priority="715" stopIfTrue="1">
      <formula>LEN(TRIM(I150))&gt;0</formula>
    </cfRule>
  </conditionalFormatting>
  <conditionalFormatting sqref="I150">
    <cfRule type="containsBlanks" dxfId="21" priority="716" stopIfTrue="1">
      <formula>LEN(TRIM(I150))=0</formula>
    </cfRule>
  </conditionalFormatting>
  <conditionalFormatting sqref="J150">
    <cfRule type="notContainsBlanks" dxfId="20" priority="717" stopIfTrue="1">
      <formula>LEN(TRIM(J150))&gt;0</formula>
    </cfRule>
  </conditionalFormatting>
  <conditionalFormatting sqref="J150">
    <cfRule type="containsBlanks" dxfId="21" priority="718" stopIfTrue="1">
      <formula>LEN(TRIM(J150))=0</formula>
    </cfRule>
  </conditionalFormatting>
  <conditionalFormatting sqref="L150">
    <cfRule type="notContainsBlanks" dxfId="20" priority="719" stopIfTrue="1">
      <formula>LEN(TRIM(L150))&gt;0</formula>
    </cfRule>
  </conditionalFormatting>
  <conditionalFormatting sqref="L150">
    <cfRule type="containsBlanks" dxfId="21" priority="720" stopIfTrue="1">
      <formula>LEN(TRIM(L150))=0</formula>
    </cfRule>
  </conditionalFormatting>
  <conditionalFormatting sqref="M150">
    <cfRule type="notContainsBlanks" dxfId="20" priority="721" stopIfTrue="1">
      <formula>LEN(TRIM(M150))&gt;0</formula>
    </cfRule>
  </conditionalFormatting>
  <conditionalFormatting sqref="M150">
    <cfRule type="containsBlanks" dxfId="21" priority="722" stopIfTrue="1">
      <formula>LEN(TRIM(M150))=0</formula>
    </cfRule>
  </conditionalFormatting>
  <conditionalFormatting sqref="O150">
    <cfRule type="notContainsBlanks" dxfId="20" priority="723" stopIfTrue="1">
      <formula>LEN(TRIM(O150))&gt;0</formula>
    </cfRule>
  </conditionalFormatting>
  <conditionalFormatting sqref="O150">
    <cfRule type="containsBlanks" dxfId="21" priority="724" stopIfTrue="1">
      <formula>LEN(TRIM(O150))=0</formula>
    </cfRule>
  </conditionalFormatting>
  <conditionalFormatting sqref="P150">
    <cfRule type="notContainsBlanks" dxfId="20" priority="725" stopIfTrue="1">
      <formula>LEN(TRIM(P150))&gt;0</formula>
    </cfRule>
  </conditionalFormatting>
  <conditionalFormatting sqref="P150">
    <cfRule type="containsBlanks" dxfId="21" priority="726" stopIfTrue="1">
      <formula>LEN(TRIM(P150))=0</formula>
    </cfRule>
  </conditionalFormatting>
  <conditionalFormatting sqref="R150">
    <cfRule type="notContainsBlanks" dxfId="20" priority="727" stopIfTrue="1">
      <formula>LEN(TRIM(R150))&gt;0</formula>
    </cfRule>
  </conditionalFormatting>
  <conditionalFormatting sqref="R150">
    <cfRule type="containsBlanks" dxfId="21" priority="728" stopIfTrue="1">
      <formula>LEN(TRIM(R150))=0</formula>
    </cfRule>
  </conditionalFormatting>
  <conditionalFormatting sqref="S150">
    <cfRule type="notContainsBlanks" dxfId="20" priority="729" stopIfTrue="1">
      <formula>LEN(TRIM(S150))&gt;0</formula>
    </cfRule>
  </conditionalFormatting>
  <conditionalFormatting sqref="S150">
    <cfRule type="containsBlanks" dxfId="21" priority="730" stopIfTrue="1">
      <formula>LEN(TRIM(S150))=0</formula>
    </cfRule>
  </conditionalFormatting>
  <conditionalFormatting sqref="U150">
    <cfRule type="notContainsBlanks" dxfId="20" priority="731" stopIfTrue="1">
      <formula>LEN(TRIM(U150))&gt;0</formula>
    </cfRule>
  </conditionalFormatting>
  <conditionalFormatting sqref="U150">
    <cfRule type="containsBlanks" dxfId="21" priority="732" stopIfTrue="1">
      <formula>LEN(TRIM(U150))=0</formula>
    </cfRule>
  </conditionalFormatting>
  <conditionalFormatting sqref="V150">
    <cfRule type="notContainsBlanks" dxfId="20" priority="733" stopIfTrue="1">
      <formula>LEN(TRIM(V150))&gt;0</formula>
    </cfRule>
  </conditionalFormatting>
  <conditionalFormatting sqref="V150">
    <cfRule type="containsBlanks" dxfId="21" priority="734" stopIfTrue="1">
      <formula>LEN(TRIM(V150))=0</formula>
    </cfRule>
  </conditionalFormatting>
  <conditionalFormatting sqref="X150">
    <cfRule type="notContainsBlanks" dxfId="20" priority="735" stopIfTrue="1">
      <formula>LEN(TRIM(X150))&gt;0</formula>
    </cfRule>
  </conditionalFormatting>
  <conditionalFormatting sqref="X150">
    <cfRule type="containsBlanks" dxfId="21" priority="736" stopIfTrue="1">
      <formula>LEN(TRIM(X150))=0</formula>
    </cfRule>
  </conditionalFormatting>
  <conditionalFormatting sqref="Y150">
    <cfRule type="notContainsBlanks" dxfId="20" priority="737" stopIfTrue="1">
      <formula>LEN(TRIM(Y150))&gt;0</formula>
    </cfRule>
  </conditionalFormatting>
  <conditionalFormatting sqref="Y150">
    <cfRule type="containsBlanks" dxfId="21" priority="738" stopIfTrue="1">
      <formula>LEN(TRIM(Y150))=0</formula>
    </cfRule>
  </conditionalFormatting>
  <conditionalFormatting sqref="AA150">
    <cfRule type="notContainsBlanks" dxfId="20" priority="739" stopIfTrue="1">
      <formula>LEN(TRIM(AA150))&gt;0</formula>
    </cfRule>
  </conditionalFormatting>
  <conditionalFormatting sqref="AA150">
    <cfRule type="containsBlanks" dxfId="21" priority="740" stopIfTrue="1">
      <formula>LEN(TRIM(AA150))=0</formula>
    </cfRule>
  </conditionalFormatting>
  <conditionalFormatting sqref="D156">
    <cfRule type="notContainsBlanks" dxfId="20" priority="741" stopIfTrue="1">
      <formula>LEN(TRIM(D156))&gt;0</formula>
    </cfRule>
  </conditionalFormatting>
  <conditionalFormatting sqref="D156">
    <cfRule type="containsBlanks" dxfId="21" priority="742" stopIfTrue="1">
      <formula>LEN(TRIM(D156))=0</formula>
    </cfRule>
  </conditionalFormatting>
  <conditionalFormatting sqref="F156">
    <cfRule type="notContainsBlanks" dxfId="20" priority="743" stopIfTrue="1">
      <formula>LEN(TRIM(F156))&gt;0</formula>
    </cfRule>
  </conditionalFormatting>
  <conditionalFormatting sqref="F156">
    <cfRule type="containsBlanks" dxfId="21" priority="744" stopIfTrue="1">
      <formula>LEN(TRIM(F156))=0</formula>
    </cfRule>
  </conditionalFormatting>
  <conditionalFormatting sqref="G156">
    <cfRule type="notContainsBlanks" dxfId="20" priority="745" stopIfTrue="1">
      <formula>LEN(TRIM(G156))&gt;0</formula>
    </cfRule>
  </conditionalFormatting>
  <conditionalFormatting sqref="G156">
    <cfRule type="containsBlanks" dxfId="21" priority="746" stopIfTrue="1">
      <formula>LEN(TRIM(G156))=0</formula>
    </cfRule>
  </conditionalFormatting>
  <conditionalFormatting sqref="I156">
    <cfRule type="notContainsBlanks" dxfId="20" priority="747" stopIfTrue="1">
      <formula>LEN(TRIM(I156))&gt;0</formula>
    </cfRule>
  </conditionalFormatting>
  <conditionalFormatting sqref="I156">
    <cfRule type="containsBlanks" dxfId="21" priority="748" stopIfTrue="1">
      <formula>LEN(TRIM(I156))=0</formula>
    </cfRule>
  </conditionalFormatting>
  <conditionalFormatting sqref="J156">
    <cfRule type="notContainsBlanks" dxfId="20" priority="749" stopIfTrue="1">
      <formula>LEN(TRIM(J156))&gt;0</formula>
    </cfRule>
  </conditionalFormatting>
  <conditionalFormatting sqref="J156">
    <cfRule type="containsBlanks" dxfId="21" priority="750" stopIfTrue="1">
      <formula>LEN(TRIM(J156))=0</formula>
    </cfRule>
  </conditionalFormatting>
  <conditionalFormatting sqref="L156">
    <cfRule type="notContainsBlanks" dxfId="20" priority="751" stopIfTrue="1">
      <formula>LEN(TRIM(L156))&gt;0</formula>
    </cfRule>
  </conditionalFormatting>
  <conditionalFormatting sqref="L156">
    <cfRule type="containsBlanks" dxfId="21" priority="752" stopIfTrue="1">
      <formula>LEN(TRIM(L156))=0</formula>
    </cfRule>
  </conditionalFormatting>
  <conditionalFormatting sqref="M156">
    <cfRule type="notContainsBlanks" dxfId="20" priority="753" stopIfTrue="1">
      <formula>LEN(TRIM(M156))&gt;0</formula>
    </cfRule>
  </conditionalFormatting>
  <conditionalFormatting sqref="M156">
    <cfRule type="containsBlanks" dxfId="21" priority="754" stopIfTrue="1">
      <formula>LEN(TRIM(M156))=0</formula>
    </cfRule>
  </conditionalFormatting>
  <conditionalFormatting sqref="O156">
    <cfRule type="notContainsBlanks" dxfId="20" priority="755" stopIfTrue="1">
      <formula>LEN(TRIM(O156))&gt;0</formula>
    </cfRule>
  </conditionalFormatting>
  <conditionalFormatting sqref="O156">
    <cfRule type="containsBlanks" dxfId="21" priority="756" stopIfTrue="1">
      <formula>LEN(TRIM(O156))=0</formula>
    </cfRule>
  </conditionalFormatting>
  <conditionalFormatting sqref="P156">
    <cfRule type="notContainsBlanks" dxfId="20" priority="757" stopIfTrue="1">
      <formula>LEN(TRIM(P156))&gt;0</formula>
    </cfRule>
  </conditionalFormatting>
  <conditionalFormatting sqref="P156">
    <cfRule type="containsBlanks" dxfId="21" priority="758" stopIfTrue="1">
      <formula>LEN(TRIM(P156))=0</formula>
    </cfRule>
  </conditionalFormatting>
  <conditionalFormatting sqref="R156">
    <cfRule type="notContainsBlanks" dxfId="20" priority="759" stopIfTrue="1">
      <formula>LEN(TRIM(R156))&gt;0</formula>
    </cfRule>
  </conditionalFormatting>
  <conditionalFormatting sqref="R156">
    <cfRule type="containsBlanks" dxfId="21" priority="760" stopIfTrue="1">
      <formula>LEN(TRIM(R156))=0</formula>
    </cfRule>
  </conditionalFormatting>
  <conditionalFormatting sqref="S156">
    <cfRule type="notContainsBlanks" dxfId="20" priority="761" stopIfTrue="1">
      <formula>LEN(TRIM(S156))&gt;0</formula>
    </cfRule>
  </conditionalFormatting>
  <conditionalFormatting sqref="S156">
    <cfRule type="containsBlanks" dxfId="21" priority="762" stopIfTrue="1">
      <formula>LEN(TRIM(S156))=0</formula>
    </cfRule>
  </conditionalFormatting>
  <conditionalFormatting sqref="U156">
    <cfRule type="notContainsBlanks" dxfId="20" priority="763" stopIfTrue="1">
      <formula>LEN(TRIM(U156))&gt;0</formula>
    </cfRule>
  </conditionalFormatting>
  <conditionalFormatting sqref="U156">
    <cfRule type="containsBlanks" dxfId="21" priority="764" stopIfTrue="1">
      <formula>LEN(TRIM(U156))=0</formula>
    </cfRule>
  </conditionalFormatting>
  <conditionalFormatting sqref="V156">
    <cfRule type="notContainsBlanks" dxfId="20" priority="765" stopIfTrue="1">
      <formula>LEN(TRIM(V156))&gt;0</formula>
    </cfRule>
  </conditionalFormatting>
  <conditionalFormatting sqref="V156">
    <cfRule type="containsBlanks" dxfId="21" priority="766" stopIfTrue="1">
      <formula>LEN(TRIM(V156))=0</formula>
    </cfRule>
  </conditionalFormatting>
  <conditionalFormatting sqref="X156">
    <cfRule type="notContainsBlanks" dxfId="20" priority="767" stopIfTrue="1">
      <formula>LEN(TRIM(X156))&gt;0</formula>
    </cfRule>
  </conditionalFormatting>
  <conditionalFormatting sqref="X156">
    <cfRule type="containsBlanks" dxfId="21" priority="768" stopIfTrue="1">
      <formula>LEN(TRIM(X156))=0</formula>
    </cfRule>
  </conditionalFormatting>
  <conditionalFormatting sqref="Y156">
    <cfRule type="notContainsBlanks" dxfId="20" priority="769" stopIfTrue="1">
      <formula>LEN(TRIM(Y156))&gt;0</formula>
    </cfRule>
  </conditionalFormatting>
  <conditionalFormatting sqref="Y156">
    <cfRule type="containsBlanks" dxfId="21" priority="770" stopIfTrue="1">
      <formula>LEN(TRIM(Y156))=0</formula>
    </cfRule>
  </conditionalFormatting>
  <conditionalFormatting sqref="AA156">
    <cfRule type="notContainsBlanks" dxfId="20" priority="771" stopIfTrue="1">
      <formula>LEN(TRIM(AA156))&gt;0</formula>
    </cfRule>
  </conditionalFormatting>
  <conditionalFormatting sqref="AA156">
    <cfRule type="containsBlanks" dxfId="21" priority="772" stopIfTrue="1">
      <formula>LEN(TRIM(AA156))=0</formula>
    </cfRule>
  </conditionalFormatting>
  <conditionalFormatting sqref="D162">
    <cfRule type="notContainsBlanks" dxfId="20" priority="773" stopIfTrue="1">
      <formula>LEN(TRIM(D162))&gt;0</formula>
    </cfRule>
  </conditionalFormatting>
  <conditionalFormatting sqref="D162">
    <cfRule type="containsBlanks" dxfId="21" priority="774" stopIfTrue="1">
      <formula>LEN(TRIM(D162))=0</formula>
    </cfRule>
  </conditionalFormatting>
  <conditionalFormatting sqref="F162">
    <cfRule type="notContainsBlanks" dxfId="20" priority="775" stopIfTrue="1">
      <formula>LEN(TRIM(F162))&gt;0</formula>
    </cfRule>
  </conditionalFormatting>
  <conditionalFormatting sqref="F162">
    <cfRule type="containsBlanks" dxfId="21" priority="776" stopIfTrue="1">
      <formula>LEN(TRIM(F162))=0</formula>
    </cfRule>
  </conditionalFormatting>
  <conditionalFormatting sqref="G162">
    <cfRule type="notContainsBlanks" dxfId="20" priority="777" stopIfTrue="1">
      <formula>LEN(TRIM(G162))&gt;0</formula>
    </cfRule>
  </conditionalFormatting>
  <conditionalFormatting sqref="G162">
    <cfRule type="containsBlanks" dxfId="21" priority="778" stopIfTrue="1">
      <formula>LEN(TRIM(G162))=0</formula>
    </cfRule>
  </conditionalFormatting>
  <conditionalFormatting sqref="I162">
    <cfRule type="notContainsBlanks" dxfId="20" priority="779" stopIfTrue="1">
      <formula>LEN(TRIM(I162))&gt;0</formula>
    </cfRule>
  </conditionalFormatting>
  <conditionalFormatting sqref="I162">
    <cfRule type="containsBlanks" dxfId="21" priority="780" stopIfTrue="1">
      <formula>LEN(TRIM(I162))=0</formula>
    </cfRule>
  </conditionalFormatting>
  <conditionalFormatting sqref="J162">
    <cfRule type="notContainsBlanks" dxfId="20" priority="781" stopIfTrue="1">
      <formula>LEN(TRIM(J162))&gt;0</formula>
    </cfRule>
  </conditionalFormatting>
  <conditionalFormatting sqref="J162">
    <cfRule type="containsBlanks" dxfId="21" priority="782" stopIfTrue="1">
      <formula>LEN(TRIM(J162))=0</formula>
    </cfRule>
  </conditionalFormatting>
  <conditionalFormatting sqref="L162">
    <cfRule type="notContainsBlanks" dxfId="20" priority="783" stopIfTrue="1">
      <formula>LEN(TRIM(L162))&gt;0</formula>
    </cfRule>
  </conditionalFormatting>
  <conditionalFormatting sqref="L162">
    <cfRule type="containsBlanks" dxfId="21" priority="784" stopIfTrue="1">
      <formula>LEN(TRIM(L162))=0</formula>
    </cfRule>
  </conditionalFormatting>
  <conditionalFormatting sqref="M162">
    <cfRule type="notContainsBlanks" dxfId="20" priority="785" stopIfTrue="1">
      <formula>LEN(TRIM(M162))&gt;0</formula>
    </cfRule>
  </conditionalFormatting>
  <conditionalFormatting sqref="M162">
    <cfRule type="containsBlanks" dxfId="21" priority="786" stopIfTrue="1">
      <formula>LEN(TRIM(M162))=0</formula>
    </cfRule>
  </conditionalFormatting>
  <conditionalFormatting sqref="O162">
    <cfRule type="notContainsBlanks" dxfId="20" priority="787" stopIfTrue="1">
      <formula>LEN(TRIM(O162))&gt;0</formula>
    </cfRule>
  </conditionalFormatting>
  <conditionalFormatting sqref="O162">
    <cfRule type="containsBlanks" dxfId="21" priority="788" stopIfTrue="1">
      <formula>LEN(TRIM(O162))=0</formula>
    </cfRule>
  </conditionalFormatting>
  <conditionalFormatting sqref="P162">
    <cfRule type="notContainsBlanks" dxfId="20" priority="789" stopIfTrue="1">
      <formula>LEN(TRIM(P162))&gt;0</formula>
    </cfRule>
  </conditionalFormatting>
  <conditionalFormatting sqref="P162">
    <cfRule type="containsBlanks" dxfId="21" priority="790" stopIfTrue="1">
      <formula>LEN(TRIM(P162))=0</formula>
    </cfRule>
  </conditionalFormatting>
  <conditionalFormatting sqref="R162">
    <cfRule type="notContainsBlanks" dxfId="20" priority="791" stopIfTrue="1">
      <formula>LEN(TRIM(R162))&gt;0</formula>
    </cfRule>
  </conditionalFormatting>
  <conditionalFormatting sqref="R162">
    <cfRule type="containsBlanks" dxfId="21" priority="792" stopIfTrue="1">
      <formula>LEN(TRIM(R162))=0</formula>
    </cfRule>
  </conditionalFormatting>
  <conditionalFormatting sqref="S162">
    <cfRule type="notContainsBlanks" dxfId="20" priority="793" stopIfTrue="1">
      <formula>LEN(TRIM(S162))&gt;0</formula>
    </cfRule>
  </conditionalFormatting>
  <conditionalFormatting sqref="S162">
    <cfRule type="containsBlanks" dxfId="21" priority="794" stopIfTrue="1">
      <formula>LEN(TRIM(S162))=0</formula>
    </cfRule>
  </conditionalFormatting>
  <conditionalFormatting sqref="U162">
    <cfRule type="notContainsBlanks" dxfId="20" priority="795" stopIfTrue="1">
      <formula>LEN(TRIM(U162))&gt;0</formula>
    </cfRule>
  </conditionalFormatting>
  <conditionalFormatting sqref="U162">
    <cfRule type="containsBlanks" dxfId="21" priority="796" stopIfTrue="1">
      <formula>LEN(TRIM(U162))=0</formula>
    </cfRule>
  </conditionalFormatting>
  <conditionalFormatting sqref="V162">
    <cfRule type="notContainsBlanks" dxfId="20" priority="797" stopIfTrue="1">
      <formula>LEN(TRIM(V162))&gt;0</formula>
    </cfRule>
  </conditionalFormatting>
  <conditionalFormatting sqref="V162">
    <cfRule type="containsBlanks" dxfId="21" priority="798" stopIfTrue="1">
      <formula>LEN(TRIM(V162))=0</formula>
    </cfRule>
  </conditionalFormatting>
  <conditionalFormatting sqref="X162">
    <cfRule type="notContainsBlanks" dxfId="20" priority="799" stopIfTrue="1">
      <formula>LEN(TRIM(X162))&gt;0</formula>
    </cfRule>
  </conditionalFormatting>
  <conditionalFormatting sqref="X162">
    <cfRule type="containsBlanks" dxfId="21" priority="800" stopIfTrue="1">
      <formula>LEN(TRIM(X162))=0</formula>
    </cfRule>
  </conditionalFormatting>
  <conditionalFormatting sqref="Y162">
    <cfRule type="notContainsBlanks" dxfId="20" priority="801" stopIfTrue="1">
      <formula>LEN(TRIM(Y162))&gt;0</formula>
    </cfRule>
  </conditionalFormatting>
  <conditionalFormatting sqref="Y162">
    <cfRule type="containsBlanks" dxfId="21" priority="802" stopIfTrue="1">
      <formula>LEN(TRIM(Y162))=0</formula>
    </cfRule>
  </conditionalFormatting>
  <conditionalFormatting sqref="AA162">
    <cfRule type="notContainsBlanks" dxfId="20" priority="803" stopIfTrue="1">
      <formula>LEN(TRIM(AA162))&gt;0</formula>
    </cfRule>
  </conditionalFormatting>
  <conditionalFormatting sqref="AA162">
    <cfRule type="containsBlanks" dxfId="21" priority="804" stopIfTrue="1">
      <formula>LEN(TRIM(AA162))=0</formula>
    </cfRule>
  </conditionalFormatting>
  <conditionalFormatting sqref="D168">
    <cfRule type="notContainsBlanks" dxfId="20" priority="805" stopIfTrue="1">
      <formula>LEN(TRIM(D168))&gt;0</formula>
    </cfRule>
  </conditionalFormatting>
  <conditionalFormatting sqref="D168">
    <cfRule type="containsBlanks" dxfId="21" priority="806" stopIfTrue="1">
      <formula>LEN(TRIM(D168))=0</formula>
    </cfRule>
  </conditionalFormatting>
  <conditionalFormatting sqref="F168">
    <cfRule type="notContainsBlanks" dxfId="20" priority="807" stopIfTrue="1">
      <formula>LEN(TRIM(F168))&gt;0</formula>
    </cfRule>
  </conditionalFormatting>
  <conditionalFormatting sqref="F168">
    <cfRule type="containsBlanks" dxfId="21" priority="808" stopIfTrue="1">
      <formula>LEN(TRIM(F168))=0</formula>
    </cfRule>
  </conditionalFormatting>
  <conditionalFormatting sqref="G168">
    <cfRule type="notContainsBlanks" dxfId="20" priority="809" stopIfTrue="1">
      <formula>LEN(TRIM(G168))&gt;0</formula>
    </cfRule>
  </conditionalFormatting>
  <conditionalFormatting sqref="G168">
    <cfRule type="containsBlanks" dxfId="21" priority="810" stopIfTrue="1">
      <formula>LEN(TRIM(G168))=0</formula>
    </cfRule>
  </conditionalFormatting>
  <conditionalFormatting sqref="I168">
    <cfRule type="notContainsBlanks" dxfId="20" priority="811" stopIfTrue="1">
      <formula>LEN(TRIM(I168))&gt;0</formula>
    </cfRule>
  </conditionalFormatting>
  <conditionalFormatting sqref="I168">
    <cfRule type="containsBlanks" dxfId="21" priority="812" stopIfTrue="1">
      <formula>LEN(TRIM(I168))=0</formula>
    </cfRule>
  </conditionalFormatting>
  <conditionalFormatting sqref="J168">
    <cfRule type="notContainsBlanks" dxfId="20" priority="813" stopIfTrue="1">
      <formula>LEN(TRIM(J168))&gt;0</formula>
    </cfRule>
  </conditionalFormatting>
  <conditionalFormatting sqref="J168">
    <cfRule type="containsBlanks" dxfId="21" priority="814" stopIfTrue="1">
      <formula>LEN(TRIM(J168))=0</formula>
    </cfRule>
  </conditionalFormatting>
  <conditionalFormatting sqref="L168">
    <cfRule type="notContainsBlanks" dxfId="20" priority="815" stopIfTrue="1">
      <formula>LEN(TRIM(L168))&gt;0</formula>
    </cfRule>
  </conditionalFormatting>
  <conditionalFormatting sqref="L168">
    <cfRule type="containsBlanks" dxfId="21" priority="816" stopIfTrue="1">
      <formula>LEN(TRIM(L168))=0</formula>
    </cfRule>
  </conditionalFormatting>
  <conditionalFormatting sqref="M168">
    <cfRule type="notContainsBlanks" dxfId="20" priority="817" stopIfTrue="1">
      <formula>LEN(TRIM(M168))&gt;0</formula>
    </cfRule>
  </conditionalFormatting>
  <conditionalFormatting sqref="M168">
    <cfRule type="containsBlanks" dxfId="21" priority="818" stopIfTrue="1">
      <formula>LEN(TRIM(M168))=0</formula>
    </cfRule>
  </conditionalFormatting>
  <conditionalFormatting sqref="O168">
    <cfRule type="notContainsBlanks" dxfId="20" priority="819" stopIfTrue="1">
      <formula>LEN(TRIM(O168))&gt;0</formula>
    </cfRule>
  </conditionalFormatting>
  <conditionalFormatting sqref="O168">
    <cfRule type="containsBlanks" dxfId="21" priority="820" stopIfTrue="1">
      <formula>LEN(TRIM(O168))=0</formula>
    </cfRule>
  </conditionalFormatting>
  <conditionalFormatting sqref="P168">
    <cfRule type="notContainsBlanks" dxfId="20" priority="821" stopIfTrue="1">
      <formula>LEN(TRIM(P168))&gt;0</formula>
    </cfRule>
  </conditionalFormatting>
  <conditionalFormatting sqref="P168">
    <cfRule type="containsBlanks" dxfId="21" priority="822" stopIfTrue="1">
      <formula>LEN(TRIM(P168))=0</formula>
    </cfRule>
  </conditionalFormatting>
  <conditionalFormatting sqref="R168">
    <cfRule type="notContainsBlanks" dxfId="20" priority="823" stopIfTrue="1">
      <formula>LEN(TRIM(R168))&gt;0</formula>
    </cfRule>
  </conditionalFormatting>
  <conditionalFormatting sqref="R168">
    <cfRule type="containsBlanks" dxfId="21" priority="824" stopIfTrue="1">
      <formula>LEN(TRIM(R168))=0</formula>
    </cfRule>
  </conditionalFormatting>
  <conditionalFormatting sqref="S168">
    <cfRule type="notContainsBlanks" dxfId="20" priority="825" stopIfTrue="1">
      <formula>LEN(TRIM(S168))&gt;0</formula>
    </cfRule>
  </conditionalFormatting>
  <conditionalFormatting sqref="S168">
    <cfRule type="containsBlanks" dxfId="21" priority="826" stopIfTrue="1">
      <formula>LEN(TRIM(S168))=0</formula>
    </cfRule>
  </conditionalFormatting>
  <conditionalFormatting sqref="U168">
    <cfRule type="notContainsBlanks" dxfId="20" priority="827" stopIfTrue="1">
      <formula>LEN(TRIM(U168))&gt;0</formula>
    </cfRule>
  </conditionalFormatting>
  <conditionalFormatting sqref="U168">
    <cfRule type="containsBlanks" dxfId="21" priority="828" stopIfTrue="1">
      <formula>LEN(TRIM(U168))=0</formula>
    </cfRule>
  </conditionalFormatting>
  <conditionalFormatting sqref="V168">
    <cfRule type="notContainsBlanks" dxfId="20" priority="829" stopIfTrue="1">
      <formula>LEN(TRIM(V168))&gt;0</formula>
    </cfRule>
  </conditionalFormatting>
  <conditionalFormatting sqref="V168">
    <cfRule type="containsBlanks" dxfId="21" priority="830" stopIfTrue="1">
      <formula>LEN(TRIM(V168))=0</formula>
    </cfRule>
  </conditionalFormatting>
  <conditionalFormatting sqref="X168">
    <cfRule type="notContainsBlanks" dxfId="20" priority="831" stopIfTrue="1">
      <formula>LEN(TRIM(X168))&gt;0</formula>
    </cfRule>
  </conditionalFormatting>
  <conditionalFormatting sqref="X168">
    <cfRule type="containsBlanks" dxfId="21" priority="832" stopIfTrue="1">
      <formula>LEN(TRIM(X168))=0</formula>
    </cfRule>
  </conditionalFormatting>
  <conditionalFormatting sqref="Y168">
    <cfRule type="notContainsBlanks" dxfId="20" priority="833" stopIfTrue="1">
      <formula>LEN(TRIM(Y168))&gt;0</formula>
    </cfRule>
  </conditionalFormatting>
  <conditionalFormatting sqref="Y168">
    <cfRule type="containsBlanks" dxfId="21" priority="834" stopIfTrue="1">
      <formula>LEN(TRIM(Y168))=0</formula>
    </cfRule>
  </conditionalFormatting>
  <conditionalFormatting sqref="AA168">
    <cfRule type="notContainsBlanks" dxfId="20" priority="835" stopIfTrue="1">
      <formula>LEN(TRIM(AA168))&gt;0</formula>
    </cfRule>
  </conditionalFormatting>
  <conditionalFormatting sqref="AA168">
    <cfRule type="containsBlanks" dxfId="21" priority="836" stopIfTrue="1">
      <formula>LEN(TRIM(AA168))=0</formula>
    </cfRule>
  </conditionalFormatting>
  <conditionalFormatting sqref="D178">
    <cfRule type="notContainsBlanks" dxfId="20" priority="837" stopIfTrue="1">
      <formula>LEN(TRIM(D178))&gt;0</formula>
    </cfRule>
  </conditionalFormatting>
  <conditionalFormatting sqref="D178">
    <cfRule type="containsBlanks" dxfId="21" priority="838" stopIfTrue="1">
      <formula>LEN(TRIM(D178))=0</formula>
    </cfRule>
  </conditionalFormatting>
  <conditionalFormatting sqref="F178">
    <cfRule type="notContainsBlanks" dxfId="20" priority="839" stopIfTrue="1">
      <formula>LEN(TRIM(F178))&gt;0</formula>
    </cfRule>
  </conditionalFormatting>
  <conditionalFormatting sqref="F178">
    <cfRule type="containsBlanks" dxfId="21" priority="840" stopIfTrue="1">
      <formula>LEN(TRIM(F178))=0</formula>
    </cfRule>
  </conditionalFormatting>
  <conditionalFormatting sqref="G178">
    <cfRule type="notContainsBlanks" dxfId="20" priority="841" stopIfTrue="1">
      <formula>LEN(TRIM(G178))&gt;0</formula>
    </cfRule>
  </conditionalFormatting>
  <conditionalFormatting sqref="G178">
    <cfRule type="containsBlanks" dxfId="21" priority="842" stopIfTrue="1">
      <formula>LEN(TRIM(G178))=0</formula>
    </cfRule>
  </conditionalFormatting>
  <conditionalFormatting sqref="I178">
    <cfRule type="notContainsBlanks" dxfId="20" priority="843" stopIfTrue="1">
      <formula>LEN(TRIM(I178))&gt;0</formula>
    </cfRule>
  </conditionalFormatting>
  <conditionalFormatting sqref="I178">
    <cfRule type="containsBlanks" dxfId="21" priority="844" stopIfTrue="1">
      <formula>LEN(TRIM(I178))=0</formula>
    </cfRule>
  </conditionalFormatting>
  <conditionalFormatting sqref="J178">
    <cfRule type="notContainsBlanks" dxfId="20" priority="845" stopIfTrue="1">
      <formula>LEN(TRIM(J178))&gt;0</formula>
    </cfRule>
  </conditionalFormatting>
  <conditionalFormatting sqref="J178">
    <cfRule type="containsBlanks" dxfId="21" priority="846" stopIfTrue="1">
      <formula>LEN(TRIM(J178))=0</formula>
    </cfRule>
  </conditionalFormatting>
  <conditionalFormatting sqref="L178">
    <cfRule type="notContainsBlanks" dxfId="20" priority="847" stopIfTrue="1">
      <formula>LEN(TRIM(L178))&gt;0</formula>
    </cfRule>
  </conditionalFormatting>
  <conditionalFormatting sqref="L178">
    <cfRule type="containsBlanks" dxfId="21" priority="848" stopIfTrue="1">
      <formula>LEN(TRIM(L178))=0</formula>
    </cfRule>
  </conditionalFormatting>
  <conditionalFormatting sqref="M178">
    <cfRule type="notContainsBlanks" dxfId="20" priority="849" stopIfTrue="1">
      <formula>LEN(TRIM(M178))&gt;0</formula>
    </cfRule>
  </conditionalFormatting>
  <conditionalFormatting sqref="M178">
    <cfRule type="containsBlanks" dxfId="21" priority="850" stopIfTrue="1">
      <formula>LEN(TRIM(M178))=0</formula>
    </cfRule>
  </conditionalFormatting>
  <conditionalFormatting sqref="O178">
    <cfRule type="notContainsBlanks" dxfId="20" priority="851" stopIfTrue="1">
      <formula>LEN(TRIM(O178))&gt;0</formula>
    </cfRule>
  </conditionalFormatting>
  <conditionalFormatting sqref="O178">
    <cfRule type="containsBlanks" dxfId="21" priority="852" stopIfTrue="1">
      <formula>LEN(TRIM(O178))=0</formula>
    </cfRule>
  </conditionalFormatting>
  <conditionalFormatting sqref="P178">
    <cfRule type="notContainsBlanks" dxfId="20" priority="853" stopIfTrue="1">
      <formula>LEN(TRIM(P178))&gt;0</formula>
    </cfRule>
  </conditionalFormatting>
  <conditionalFormatting sqref="P178">
    <cfRule type="containsBlanks" dxfId="21" priority="854" stopIfTrue="1">
      <formula>LEN(TRIM(P178))=0</formula>
    </cfRule>
  </conditionalFormatting>
  <conditionalFormatting sqref="R178">
    <cfRule type="notContainsBlanks" dxfId="20" priority="855" stopIfTrue="1">
      <formula>LEN(TRIM(R178))&gt;0</formula>
    </cfRule>
  </conditionalFormatting>
  <conditionalFormatting sqref="R178">
    <cfRule type="containsBlanks" dxfId="21" priority="856" stopIfTrue="1">
      <formula>LEN(TRIM(R178))=0</formula>
    </cfRule>
  </conditionalFormatting>
  <conditionalFormatting sqref="S178 V178">
    <cfRule type="notContainsBlanks" dxfId="20" priority="857" stopIfTrue="1">
      <formula>LEN(TRIM(S178))&gt;0</formula>
    </cfRule>
  </conditionalFormatting>
  <conditionalFormatting sqref="U178 X178">
    <cfRule type="notContainsBlanks" dxfId="20" priority="858" stopIfTrue="1">
      <formula>LEN(TRIM(U178))&gt;0</formula>
    </cfRule>
  </conditionalFormatting>
  <conditionalFormatting sqref="D184">
    <cfRule type="notContainsBlanks" dxfId="20" priority="859" stopIfTrue="1">
      <formula>LEN(TRIM(D184))&gt;0</formula>
    </cfRule>
  </conditionalFormatting>
  <conditionalFormatting sqref="D184">
    <cfRule type="containsBlanks" dxfId="21" priority="860" stopIfTrue="1">
      <formula>LEN(TRIM(D184))=0</formula>
    </cfRule>
  </conditionalFormatting>
  <conditionalFormatting sqref="F184">
    <cfRule type="notContainsBlanks" dxfId="20" priority="861" stopIfTrue="1">
      <formula>LEN(TRIM(F184))&gt;0</formula>
    </cfRule>
  </conditionalFormatting>
  <conditionalFormatting sqref="F184">
    <cfRule type="containsBlanks" dxfId="21" priority="862" stopIfTrue="1">
      <formula>LEN(TRIM(F184))=0</formula>
    </cfRule>
  </conditionalFormatting>
  <conditionalFormatting sqref="G184">
    <cfRule type="notContainsBlanks" dxfId="20" priority="863" stopIfTrue="1">
      <formula>LEN(TRIM(G184))&gt;0</formula>
    </cfRule>
  </conditionalFormatting>
  <conditionalFormatting sqref="G184">
    <cfRule type="containsBlanks" dxfId="21" priority="864" stopIfTrue="1">
      <formula>LEN(TRIM(G184))=0</formula>
    </cfRule>
  </conditionalFormatting>
  <conditionalFormatting sqref="I184">
    <cfRule type="notContainsBlanks" dxfId="20" priority="865" stopIfTrue="1">
      <formula>LEN(TRIM(I184))&gt;0</formula>
    </cfRule>
  </conditionalFormatting>
  <conditionalFormatting sqref="I184">
    <cfRule type="containsBlanks" dxfId="21" priority="866" stopIfTrue="1">
      <formula>LEN(TRIM(I184))=0</formula>
    </cfRule>
  </conditionalFormatting>
  <conditionalFormatting sqref="J184">
    <cfRule type="notContainsBlanks" dxfId="20" priority="867" stopIfTrue="1">
      <formula>LEN(TRIM(J184))&gt;0</formula>
    </cfRule>
  </conditionalFormatting>
  <conditionalFormatting sqref="J184">
    <cfRule type="containsBlanks" dxfId="21" priority="868" stopIfTrue="1">
      <formula>LEN(TRIM(J184))=0</formula>
    </cfRule>
  </conditionalFormatting>
  <conditionalFormatting sqref="L184">
    <cfRule type="notContainsBlanks" dxfId="20" priority="869" stopIfTrue="1">
      <formula>LEN(TRIM(L184))&gt;0</formula>
    </cfRule>
  </conditionalFormatting>
  <conditionalFormatting sqref="L184">
    <cfRule type="containsBlanks" dxfId="21" priority="870" stopIfTrue="1">
      <formula>LEN(TRIM(L184))=0</formula>
    </cfRule>
  </conditionalFormatting>
  <conditionalFormatting sqref="M184">
    <cfRule type="notContainsBlanks" dxfId="20" priority="871" stopIfTrue="1">
      <formula>LEN(TRIM(M184))&gt;0</formula>
    </cfRule>
  </conditionalFormatting>
  <conditionalFormatting sqref="M184">
    <cfRule type="containsBlanks" dxfId="21" priority="872" stopIfTrue="1">
      <formula>LEN(TRIM(M184))=0</formula>
    </cfRule>
  </conditionalFormatting>
  <conditionalFormatting sqref="O184">
    <cfRule type="notContainsBlanks" dxfId="20" priority="873" stopIfTrue="1">
      <formula>LEN(TRIM(O184))&gt;0</formula>
    </cfRule>
  </conditionalFormatting>
  <conditionalFormatting sqref="O184">
    <cfRule type="containsBlanks" dxfId="21" priority="874" stopIfTrue="1">
      <formula>LEN(TRIM(O184))=0</formula>
    </cfRule>
  </conditionalFormatting>
  <conditionalFormatting sqref="P184">
    <cfRule type="notContainsBlanks" dxfId="20" priority="875" stopIfTrue="1">
      <formula>LEN(TRIM(P184))&gt;0</formula>
    </cfRule>
  </conditionalFormatting>
  <conditionalFormatting sqref="P184">
    <cfRule type="containsBlanks" dxfId="21" priority="876" stopIfTrue="1">
      <formula>LEN(TRIM(P184))=0</formula>
    </cfRule>
  </conditionalFormatting>
  <conditionalFormatting sqref="R184">
    <cfRule type="notContainsBlanks" dxfId="20" priority="877" stopIfTrue="1">
      <formula>LEN(TRIM(R184))&gt;0</formula>
    </cfRule>
  </conditionalFormatting>
  <conditionalFormatting sqref="R184">
    <cfRule type="containsBlanks" dxfId="21" priority="878" stopIfTrue="1">
      <formula>LEN(TRIM(R184))=0</formula>
    </cfRule>
  </conditionalFormatting>
  <conditionalFormatting sqref="S184 V184">
    <cfRule type="notContainsBlanks" dxfId="20" priority="879" stopIfTrue="1">
      <formula>LEN(TRIM(S184))&gt;0</formula>
    </cfRule>
  </conditionalFormatting>
  <conditionalFormatting sqref="U184 X184">
    <cfRule type="notContainsBlanks" dxfId="20" priority="880" stopIfTrue="1">
      <formula>LEN(TRIM(U184))&gt;0</formula>
    </cfRule>
  </conditionalFormatting>
  <conditionalFormatting sqref="D190">
    <cfRule type="notContainsBlanks" dxfId="20" priority="881" stopIfTrue="1">
      <formula>LEN(TRIM(D190))&gt;0</formula>
    </cfRule>
  </conditionalFormatting>
  <conditionalFormatting sqref="D190">
    <cfRule type="containsBlanks" dxfId="21" priority="882" stopIfTrue="1">
      <formula>LEN(TRIM(D190))=0</formula>
    </cfRule>
  </conditionalFormatting>
  <conditionalFormatting sqref="F190">
    <cfRule type="notContainsBlanks" dxfId="20" priority="883" stopIfTrue="1">
      <formula>LEN(TRIM(F190))&gt;0</formula>
    </cfRule>
  </conditionalFormatting>
  <conditionalFormatting sqref="F190">
    <cfRule type="containsBlanks" dxfId="21" priority="884" stopIfTrue="1">
      <formula>LEN(TRIM(F190))=0</formula>
    </cfRule>
  </conditionalFormatting>
  <conditionalFormatting sqref="G190">
    <cfRule type="notContainsBlanks" dxfId="20" priority="885" stopIfTrue="1">
      <formula>LEN(TRIM(G190))&gt;0</formula>
    </cfRule>
  </conditionalFormatting>
  <conditionalFormatting sqref="G190">
    <cfRule type="containsBlanks" dxfId="21" priority="886" stopIfTrue="1">
      <formula>LEN(TRIM(G190))=0</formula>
    </cfRule>
  </conditionalFormatting>
  <conditionalFormatting sqref="I190">
    <cfRule type="notContainsBlanks" dxfId="20" priority="887" stopIfTrue="1">
      <formula>LEN(TRIM(I190))&gt;0</formula>
    </cfRule>
  </conditionalFormatting>
  <conditionalFormatting sqref="I190">
    <cfRule type="containsBlanks" dxfId="21" priority="888" stopIfTrue="1">
      <formula>LEN(TRIM(I190))=0</formula>
    </cfRule>
  </conditionalFormatting>
  <conditionalFormatting sqref="J190">
    <cfRule type="notContainsBlanks" dxfId="20" priority="889" stopIfTrue="1">
      <formula>LEN(TRIM(J190))&gt;0</formula>
    </cfRule>
  </conditionalFormatting>
  <conditionalFormatting sqref="J190">
    <cfRule type="containsBlanks" dxfId="21" priority="890" stopIfTrue="1">
      <formula>LEN(TRIM(J190))=0</formula>
    </cfRule>
  </conditionalFormatting>
  <conditionalFormatting sqref="L190">
    <cfRule type="notContainsBlanks" dxfId="20" priority="891" stopIfTrue="1">
      <formula>LEN(TRIM(L190))&gt;0</formula>
    </cfRule>
  </conditionalFormatting>
  <conditionalFormatting sqref="L190">
    <cfRule type="containsBlanks" dxfId="21" priority="892" stopIfTrue="1">
      <formula>LEN(TRIM(L190))=0</formula>
    </cfRule>
  </conditionalFormatting>
  <conditionalFormatting sqref="M190">
    <cfRule type="notContainsBlanks" dxfId="20" priority="893" stopIfTrue="1">
      <formula>LEN(TRIM(M190))&gt;0</formula>
    </cfRule>
  </conditionalFormatting>
  <conditionalFormatting sqref="M190">
    <cfRule type="containsBlanks" dxfId="21" priority="894" stopIfTrue="1">
      <formula>LEN(TRIM(M190))=0</formula>
    </cfRule>
  </conditionalFormatting>
  <conditionalFormatting sqref="O190">
    <cfRule type="notContainsBlanks" dxfId="20" priority="895" stopIfTrue="1">
      <formula>LEN(TRIM(O190))&gt;0</formula>
    </cfRule>
  </conditionalFormatting>
  <conditionalFormatting sqref="O190">
    <cfRule type="containsBlanks" dxfId="21" priority="896" stopIfTrue="1">
      <formula>LEN(TRIM(O190))=0</formula>
    </cfRule>
  </conditionalFormatting>
  <conditionalFormatting sqref="P190">
    <cfRule type="notContainsBlanks" dxfId="20" priority="897" stopIfTrue="1">
      <formula>LEN(TRIM(P190))&gt;0</formula>
    </cfRule>
  </conditionalFormatting>
  <conditionalFormatting sqref="P190">
    <cfRule type="containsBlanks" dxfId="21" priority="898" stopIfTrue="1">
      <formula>LEN(TRIM(P190))=0</formula>
    </cfRule>
  </conditionalFormatting>
  <conditionalFormatting sqref="R190">
    <cfRule type="notContainsBlanks" dxfId="20" priority="899" stopIfTrue="1">
      <formula>LEN(TRIM(R190))&gt;0</formula>
    </cfRule>
  </conditionalFormatting>
  <conditionalFormatting sqref="R190">
    <cfRule type="containsBlanks" dxfId="21" priority="900" stopIfTrue="1">
      <formula>LEN(TRIM(R190))=0</formula>
    </cfRule>
  </conditionalFormatting>
  <conditionalFormatting sqref="S190 V190">
    <cfRule type="notContainsBlanks" dxfId="20" priority="901" stopIfTrue="1">
      <formula>LEN(TRIM(S190))&gt;0</formula>
    </cfRule>
  </conditionalFormatting>
  <conditionalFormatting sqref="U190 X190">
    <cfRule type="notContainsBlanks" dxfId="20" priority="902" stopIfTrue="1">
      <formula>LEN(TRIM(U190))&gt;0</formula>
    </cfRule>
  </conditionalFormatting>
  <conditionalFormatting sqref="D196">
    <cfRule type="notContainsBlanks" dxfId="20" priority="903" stopIfTrue="1">
      <formula>LEN(TRIM(D196))&gt;0</formula>
    </cfRule>
  </conditionalFormatting>
  <conditionalFormatting sqref="D196">
    <cfRule type="containsBlanks" dxfId="21" priority="904" stopIfTrue="1">
      <formula>LEN(TRIM(D196))=0</formula>
    </cfRule>
  </conditionalFormatting>
  <conditionalFormatting sqref="F196">
    <cfRule type="notContainsBlanks" dxfId="20" priority="905" stopIfTrue="1">
      <formula>LEN(TRIM(F196))&gt;0</formula>
    </cfRule>
  </conditionalFormatting>
  <conditionalFormatting sqref="F196">
    <cfRule type="containsBlanks" dxfId="21" priority="906" stopIfTrue="1">
      <formula>LEN(TRIM(F196))=0</formula>
    </cfRule>
  </conditionalFormatting>
  <conditionalFormatting sqref="G196">
    <cfRule type="notContainsBlanks" dxfId="20" priority="907" stopIfTrue="1">
      <formula>LEN(TRIM(G196))&gt;0</formula>
    </cfRule>
  </conditionalFormatting>
  <conditionalFormatting sqref="G196">
    <cfRule type="containsBlanks" dxfId="21" priority="908" stopIfTrue="1">
      <formula>LEN(TRIM(G196))=0</formula>
    </cfRule>
  </conditionalFormatting>
  <conditionalFormatting sqref="I196">
    <cfRule type="notContainsBlanks" dxfId="20" priority="909" stopIfTrue="1">
      <formula>LEN(TRIM(I196))&gt;0</formula>
    </cfRule>
  </conditionalFormatting>
  <conditionalFormatting sqref="I196">
    <cfRule type="containsBlanks" dxfId="21" priority="910" stopIfTrue="1">
      <formula>LEN(TRIM(I196))=0</formula>
    </cfRule>
  </conditionalFormatting>
  <conditionalFormatting sqref="J196">
    <cfRule type="notContainsBlanks" dxfId="20" priority="911" stopIfTrue="1">
      <formula>LEN(TRIM(J196))&gt;0</formula>
    </cfRule>
  </conditionalFormatting>
  <conditionalFormatting sqref="J196">
    <cfRule type="containsBlanks" dxfId="21" priority="912" stopIfTrue="1">
      <formula>LEN(TRIM(J196))=0</formula>
    </cfRule>
  </conditionalFormatting>
  <conditionalFormatting sqref="L196">
    <cfRule type="notContainsBlanks" dxfId="20" priority="913" stopIfTrue="1">
      <formula>LEN(TRIM(L196))&gt;0</formula>
    </cfRule>
  </conditionalFormatting>
  <conditionalFormatting sqref="L196">
    <cfRule type="containsBlanks" dxfId="21" priority="914" stopIfTrue="1">
      <formula>LEN(TRIM(L196))=0</formula>
    </cfRule>
  </conditionalFormatting>
  <conditionalFormatting sqref="M196">
    <cfRule type="notContainsBlanks" dxfId="20" priority="915" stopIfTrue="1">
      <formula>LEN(TRIM(M196))&gt;0</formula>
    </cfRule>
  </conditionalFormatting>
  <conditionalFormatting sqref="M196">
    <cfRule type="containsBlanks" dxfId="21" priority="916" stopIfTrue="1">
      <formula>LEN(TRIM(M196))=0</formula>
    </cfRule>
  </conditionalFormatting>
  <conditionalFormatting sqref="O196">
    <cfRule type="notContainsBlanks" dxfId="20" priority="917" stopIfTrue="1">
      <formula>LEN(TRIM(O196))&gt;0</formula>
    </cfRule>
  </conditionalFormatting>
  <conditionalFormatting sqref="O196">
    <cfRule type="containsBlanks" dxfId="21" priority="918" stopIfTrue="1">
      <formula>LEN(TRIM(O196))=0</formula>
    </cfRule>
  </conditionalFormatting>
  <conditionalFormatting sqref="P196">
    <cfRule type="notContainsBlanks" dxfId="20" priority="919" stopIfTrue="1">
      <formula>LEN(TRIM(P196))&gt;0</formula>
    </cfRule>
  </conditionalFormatting>
  <conditionalFormatting sqref="P196">
    <cfRule type="containsBlanks" dxfId="21" priority="920" stopIfTrue="1">
      <formula>LEN(TRIM(P196))=0</formula>
    </cfRule>
  </conditionalFormatting>
  <conditionalFormatting sqref="R196">
    <cfRule type="notContainsBlanks" dxfId="20" priority="921" stopIfTrue="1">
      <formula>LEN(TRIM(R196))&gt;0</formula>
    </cfRule>
  </conditionalFormatting>
  <conditionalFormatting sqref="R196">
    <cfRule type="containsBlanks" dxfId="21" priority="922" stopIfTrue="1">
      <formula>LEN(TRIM(R196))=0</formula>
    </cfRule>
  </conditionalFormatting>
  <conditionalFormatting sqref="S196 V196">
    <cfRule type="notContainsBlanks" dxfId="20" priority="923" stopIfTrue="1">
      <formula>LEN(TRIM(S196))&gt;0</formula>
    </cfRule>
  </conditionalFormatting>
  <conditionalFormatting sqref="U196 X196">
    <cfRule type="notContainsBlanks" dxfId="20" priority="924" stopIfTrue="1">
      <formula>LEN(TRIM(U196))&gt;0</formula>
    </cfRule>
  </conditionalFormatting>
  <conditionalFormatting sqref="D202">
    <cfRule type="notContainsBlanks" dxfId="20" priority="925" stopIfTrue="1">
      <formula>LEN(TRIM(D202))&gt;0</formula>
    </cfRule>
  </conditionalFormatting>
  <conditionalFormatting sqref="D202">
    <cfRule type="containsBlanks" dxfId="21" priority="926" stopIfTrue="1">
      <formula>LEN(TRIM(D202))=0</formula>
    </cfRule>
  </conditionalFormatting>
  <conditionalFormatting sqref="F202">
    <cfRule type="notContainsBlanks" dxfId="20" priority="927" stopIfTrue="1">
      <formula>LEN(TRIM(F202))&gt;0</formula>
    </cfRule>
  </conditionalFormatting>
  <conditionalFormatting sqref="F202">
    <cfRule type="containsBlanks" dxfId="21" priority="928" stopIfTrue="1">
      <formula>LEN(TRIM(F202))=0</formula>
    </cfRule>
  </conditionalFormatting>
  <conditionalFormatting sqref="G202">
    <cfRule type="notContainsBlanks" dxfId="20" priority="929" stopIfTrue="1">
      <formula>LEN(TRIM(G202))&gt;0</formula>
    </cfRule>
  </conditionalFormatting>
  <conditionalFormatting sqref="G202">
    <cfRule type="containsBlanks" dxfId="21" priority="930" stopIfTrue="1">
      <formula>LEN(TRIM(G202))=0</formula>
    </cfRule>
  </conditionalFormatting>
  <conditionalFormatting sqref="I202">
    <cfRule type="notContainsBlanks" dxfId="20" priority="931" stopIfTrue="1">
      <formula>LEN(TRIM(I202))&gt;0</formula>
    </cfRule>
  </conditionalFormatting>
  <conditionalFormatting sqref="I202">
    <cfRule type="containsBlanks" dxfId="21" priority="932" stopIfTrue="1">
      <formula>LEN(TRIM(I202))=0</formula>
    </cfRule>
  </conditionalFormatting>
  <conditionalFormatting sqref="J202">
    <cfRule type="notContainsBlanks" dxfId="20" priority="933" stopIfTrue="1">
      <formula>LEN(TRIM(J202))&gt;0</formula>
    </cfRule>
  </conditionalFormatting>
  <conditionalFormatting sqref="J202">
    <cfRule type="containsBlanks" dxfId="21" priority="934" stopIfTrue="1">
      <formula>LEN(TRIM(J202))=0</formula>
    </cfRule>
  </conditionalFormatting>
  <conditionalFormatting sqref="L202">
    <cfRule type="notContainsBlanks" dxfId="20" priority="935" stopIfTrue="1">
      <formula>LEN(TRIM(L202))&gt;0</formula>
    </cfRule>
  </conditionalFormatting>
  <conditionalFormatting sqref="L202">
    <cfRule type="containsBlanks" dxfId="21" priority="936" stopIfTrue="1">
      <formula>LEN(TRIM(L202))=0</formula>
    </cfRule>
  </conditionalFormatting>
  <conditionalFormatting sqref="M202">
    <cfRule type="notContainsBlanks" dxfId="20" priority="937" stopIfTrue="1">
      <formula>LEN(TRIM(M202))&gt;0</formula>
    </cfRule>
  </conditionalFormatting>
  <conditionalFormatting sqref="M202">
    <cfRule type="containsBlanks" dxfId="21" priority="938" stopIfTrue="1">
      <formula>LEN(TRIM(M202))=0</formula>
    </cfRule>
  </conditionalFormatting>
  <conditionalFormatting sqref="O202">
    <cfRule type="notContainsBlanks" dxfId="20" priority="939" stopIfTrue="1">
      <formula>LEN(TRIM(O202))&gt;0</formula>
    </cfRule>
  </conditionalFormatting>
  <conditionalFormatting sqref="O202">
    <cfRule type="containsBlanks" dxfId="21" priority="940" stopIfTrue="1">
      <formula>LEN(TRIM(O202))=0</formula>
    </cfRule>
  </conditionalFormatting>
  <conditionalFormatting sqref="P202">
    <cfRule type="notContainsBlanks" dxfId="20" priority="941" stopIfTrue="1">
      <formula>LEN(TRIM(P202))&gt;0</formula>
    </cfRule>
  </conditionalFormatting>
  <conditionalFormatting sqref="P202">
    <cfRule type="containsBlanks" dxfId="21" priority="942" stopIfTrue="1">
      <formula>LEN(TRIM(P202))=0</formula>
    </cfRule>
  </conditionalFormatting>
  <conditionalFormatting sqref="R202">
    <cfRule type="notContainsBlanks" dxfId="20" priority="943" stopIfTrue="1">
      <formula>LEN(TRIM(R202))&gt;0</formula>
    </cfRule>
  </conditionalFormatting>
  <conditionalFormatting sqref="R202">
    <cfRule type="containsBlanks" dxfId="21" priority="944" stopIfTrue="1">
      <formula>LEN(TRIM(R202))=0</formula>
    </cfRule>
  </conditionalFormatting>
  <conditionalFormatting sqref="S202 V202">
    <cfRule type="notContainsBlanks" dxfId="20" priority="945" stopIfTrue="1">
      <formula>LEN(TRIM(S202))&gt;0</formula>
    </cfRule>
  </conditionalFormatting>
  <conditionalFormatting sqref="U202 X202">
    <cfRule type="notContainsBlanks" dxfId="20" priority="946" stopIfTrue="1">
      <formula>LEN(TRIM(U202))&gt;0</formula>
    </cfRule>
  </conditionalFormatting>
  <conditionalFormatting sqref="D208">
    <cfRule type="notContainsBlanks" dxfId="20" priority="947" stopIfTrue="1">
      <formula>LEN(TRIM(D208))&gt;0</formula>
    </cfRule>
  </conditionalFormatting>
  <conditionalFormatting sqref="D208">
    <cfRule type="containsBlanks" dxfId="21" priority="948" stopIfTrue="1">
      <formula>LEN(TRIM(D208))=0</formula>
    </cfRule>
  </conditionalFormatting>
  <conditionalFormatting sqref="F208">
    <cfRule type="notContainsBlanks" dxfId="20" priority="949" stopIfTrue="1">
      <formula>LEN(TRIM(F208))&gt;0</formula>
    </cfRule>
  </conditionalFormatting>
  <conditionalFormatting sqref="F208">
    <cfRule type="containsBlanks" dxfId="21" priority="950" stopIfTrue="1">
      <formula>LEN(TRIM(F208))=0</formula>
    </cfRule>
  </conditionalFormatting>
  <conditionalFormatting sqref="G208">
    <cfRule type="notContainsBlanks" dxfId="20" priority="951" stopIfTrue="1">
      <formula>LEN(TRIM(G208))&gt;0</formula>
    </cfRule>
  </conditionalFormatting>
  <conditionalFormatting sqref="G208">
    <cfRule type="containsBlanks" dxfId="21" priority="952" stopIfTrue="1">
      <formula>LEN(TRIM(G208))=0</formula>
    </cfRule>
  </conditionalFormatting>
  <conditionalFormatting sqref="I208">
    <cfRule type="notContainsBlanks" dxfId="20" priority="953" stopIfTrue="1">
      <formula>LEN(TRIM(I208))&gt;0</formula>
    </cfRule>
  </conditionalFormatting>
  <conditionalFormatting sqref="I208">
    <cfRule type="containsBlanks" dxfId="21" priority="954" stopIfTrue="1">
      <formula>LEN(TRIM(I208))=0</formula>
    </cfRule>
  </conditionalFormatting>
  <conditionalFormatting sqref="J208">
    <cfRule type="notContainsBlanks" dxfId="20" priority="955" stopIfTrue="1">
      <formula>LEN(TRIM(J208))&gt;0</formula>
    </cfRule>
  </conditionalFormatting>
  <conditionalFormatting sqref="J208">
    <cfRule type="containsBlanks" dxfId="21" priority="956" stopIfTrue="1">
      <formula>LEN(TRIM(J208))=0</formula>
    </cfRule>
  </conditionalFormatting>
  <conditionalFormatting sqref="L208">
    <cfRule type="notContainsBlanks" dxfId="20" priority="957" stopIfTrue="1">
      <formula>LEN(TRIM(L208))&gt;0</formula>
    </cfRule>
  </conditionalFormatting>
  <conditionalFormatting sqref="L208">
    <cfRule type="containsBlanks" dxfId="21" priority="958" stopIfTrue="1">
      <formula>LEN(TRIM(L208))=0</formula>
    </cfRule>
  </conditionalFormatting>
  <conditionalFormatting sqref="M208">
    <cfRule type="notContainsBlanks" dxfId="20" priority="959" stopIfTrue="1">
      <formula>LEN(TRIM(M208))&gt;0</formula>
    </cfRule>
  </conditionalFormatting>
  <conditionalFormatting sqref="M208">
    <cfRule type="containsBlanks" dxfId="21" priority="960" stopIfTrue="1">
      <formula>LEN(TRIM(M208))=0</formula>
    </cfRule>
  </conditionalFormatting>
  <conditionalFormatting sqref="O208">
    <cfRule type="notContainsBlanks" dxfId="20" priority="961" stopIfTrue="1">
      <formula>LEN(TRIM(O208))&gt;0</formula>
    </cfRule>
  </conditionalFormatting>
  <conditionalFormatting sqref="O208">
    <cfRule type="containsBlanks" dxfId="21" priority="962" stopIfTrue="1">
      <formula>LEN(TRIM(O208))=0</formula>
    </cfRule>
  </conditionalFormatting>
  <conditionalFormatting sqref="P208">
    <cfRule type="notContainsBlanks" dxfId="20" priority="963" stopIfTrue="1">
      <formula>LEN(TRIM(P208))&gt;0</formula>
    </cfRule>
  </conditionalFormatting>
  <conditionalFormatting sqref="P208">
    <cfRule type="containsBlanks" dxfId="21" priority="964" stopIfTrue="1">
      <formula>LEN(TRIM(P208))=0</formula>
    </cfRule>
  </conditionalFormatting>
  <conditionalFormatting sqref="R208">
    <cfRule type="notContainsBlanks" dxfId="20" priority="965" stopIfTrue="1">
      <formula>LEN(TRIM(R208))&gt;0</formula>
    </cfRule>
  </conditionalFormatting>
  <conditionalFormatting sqref="R208">
    <cfRule type="containsBlanks" dxfId="21" priority="966" stopIfTrue="1">
      <formula>LEN(TRIM(R208))=0</formula>
    </cfRule>
  </conditionalFormatting>
  <conditionalFormatting sqref="S208 V208">
    <cfRule type="notContainsBlanks" dxfId="20" priority="967" stopIfTrue="1">
      <formula>LEN(TRIM(S208))&gt;0</formula>
    </cfRule>
  </conditionalFormatting>
  <conditionalFormatting sqref="U208 X208">
    <cfRule type="notContainsBlanks" dxfId="20" priority="968" stopIfTrue="1">
      <formula>LEN(TRIM(U208))&gt;0</formula>
    </cfRule>
  </conditionalFormatting>
  <conditionalFormatting sqref="D214">
    <cfRule type="notContainsBlanks" dxfId="20" priority="969" stopIfTrue="1">
      <formula>LEN(TRIM(D214))&gt;0</formula>
    </cfRule>
  </conditionalFormatting>
  <conditionalFormatting sqref="D214">
    <cfRule type="containsBlanks" dxfId="21" priority="970" stopIfTrue="1">
      <formula>LEN(TRIM(D214))=0</formula>
    </cfRule>
  </conditionalFormatting>
  <conditionalFormatting sqref="F214">
    <cfRule type="notContainsBlanks" dxfId="20" priority="971" stopIfTrue="1">
      <formula>LEN(TRIM(F214))&gt;0</formula>
    </cfRule>
  </conditionalFormatting>
  <conditionalFormatting sqref="F214">
    <cfRule type="containsBlanks" dxfId="21" priority="972" stopIfTrue="1">
      <formula>LEN(TRIM(F214))=0</formula>
    </cfRule>
  </conditionalFormatting>
  <conditionalFormatting sqref="G214">
    <cfRule type="notContainsBlanks" dxfId="20" priority="973" stopIfTrue="1">
      <formula>LEN(TRIM(G214))&gt;0</formula>
    </cfRule>
  </conditionalFormatting>
  <conditionalFormatting sqref="G214">
    <cfRule type="containsBlanks" dxfId="21" priority="974" stopIfTrue="1">
      <formula>LEN(TRIM(G214))=0</formula>
    </cfRule>
  </conditionalFormatting>
  <conditionalFormatting sqref="I214">
    <cfRule type="notContainsBlanks" dxfId="20" priority="975" stopIfTrue="1">
      <formula>LEN(TRIM(I214))&gt;0</formula>
    </cfRule>
  </conditionalFormatting>
  <conditionalFormatting sqref="I214">
    <cfRule type="containsBlanks" dxfId="21" priority="976" stopIfTrue="1">
      <formula>LEN(TRIM(I214))=0</formula>
    </cfRule>
  </conditionalFormatting>
  <conditionalFormatting sqref="J214">
    <cfRule type="notContainsBlanks" dxfId="20" priority="977" stopIfTrue="1">
      <formula>LEN(TRIM(J214))&gt;0</formula>
    </cfRule>
  </conditionalFormatting>
  <conditionalFormatting sqref="J214">
    <cfRule type="containsBlanks" dxfId="21" priority="978" stopIfTrue="1">
      <formula>LEN(TRIM(J214))=0</formula>
    </cfRule>
  </conditionalFormatting>
  <conditionalFormatting sqref="L214">
    <cfRule type="notContainsBlanks" dxfId="20" priority="979" stopIfTrue="1">
      <formula>LEN(TRIM(L214))&gt;0</formula>
    </cfRule>
  </conditionalFormatting>
  <conditionalFormatting sqref="L214">
    <cfRule type="containsBlanks" dxfId="21" priority="980" stopIfTrue="1">
      <formula>LEN(TRIM(L214))=0</formula>
    </cfRule>
  </conditionalFormatting>
  <conditionalFormatting sqref="M214">
    <cfRule type="notContainsBlanks" dxfId="20" priority="981" stopIfTrue="1">
      <formula>LEN(TRIM(M214))&gt;0</formula>
    </cfRule>
  </conditionalFormatting>
  <conditionalFormatting sqref="M214">
    <cfRule type="containsBlanks" dxfId="21" priority="982" stopIfTrue="1">
      <formula>LEN(TRIM(M214))=0</formula>
    </cfRule>
  </conditionalFormatting>
  <conditionalFormatting sqref="O214">
    <cfRule type="notContainsBlanks" dxfId="20" priority="983" stopIfTrue="1">
      <formula>LEN(TRIM(O214))&gt;0</formula>
    </cfRule>
  </conditionalFormatting>
  <conditionalFormatting sqref="O214">
    <cfRule type="containsBlanks" dxfId="21" priority="984" stopIfTrue="1">
      <formula>LEN(TRIM(O214))=0</formula>
    </cfRule>
  </conditionalFormatting>
  <conditionalFormatting sqref="P214">
    <cfRule type="notContainsBlanks" dxfId="20" priority="985" stopIfTrue="1">
      <formula>LEN(TRIM(P214))&gt;0</formula>
    </cfRule>
  </conditionalFormatting>
  <conditionalFormatting sqref="P214">
    <cfRule type="containsBlanks" dxfId="21" priority="986" stopIfTrue="1">
      <formula>LEN(TRIM(P214))=0</formula>
    </cfRule>
  </conditionalFormatting>
  <conditionalFormatting sqref="R214">
    <cfRule type="notContainsBlanks" dxfId="20" priority="987" stopIfTrue="1">
      <formula>LEN(TRIM(R214))&gt;0</formula>
    </cfRule>
  </conditionalFormatting>
  <conditionalFormatting sqref="R214">
    <cfRule type="containsBlanks" dxfId="21" priority="988" stopIfTrue="1">
      <formula>LEN(TRIM(R214))=0</formula>
    </cfRule>
  </conditionalFormatting>
  <conditionalFormatting sqref="S214 V214">
    <cfRule type="notContainsBlanks" dxfId="20" priority="989" stopIfTrue="1">
      <formula>LEN(TRIM(S214))&gt;0</formula>
    </cfRule>
  </conditionalFormatting>
  <conditionalFormatting sqref="U214 X214">
    <cfRule type="notContainsBlanks" dxfId="20" priority="990" stopIfTrue="1">
      <formula>LEN(TRIM(U214))&gt;0</formula>
    </cfRule>
  </conditionalFormatting>
  <conditionalFormatting sqref="D220">
    <cfRule type="notContainsBlanks" dxfId="20" priority="991" stopIfTrue="1">
      <formula>LEN(TRIM(D220))&gt;0</formula>
    </cfRule>
  </conditionalFormatting>
  <conditionalFormatting sqref="D220">
    <cfRule type="containsBlanks" dxfId="21" priority="992" stopIfTrue="1">
      <formula>LEN(TRIM(D220))=0</formula>
    </cfRule>
  </conditionalFormatting>
  <conditionalFormatting sqref="F220">
    <cfRule type="notContainsBlanks" dxfId="20" priority="993" stopIfTrue="1">
      <formula>LEN(TRIM(F220))&gt;0</formula>
    </cfRule>
  </conditionalFormatting>
  <conditionalFormatting sqref="F220">
    <cfRule type="containsBlanks" dxfId="21" priority="994" stopIfTrue="1">
      <formula>LEN(TRIM(F220))=0</formula>
    </cfRule>
  </conditionalFormatting>
  <conditionalFormatting sqref="G220">
    <cfRule type="notContainsBlanks" dxfId="20" priority="995" stopIfTrue="1">
      <formula>LEN(TRIM(G220))&gt;0</formula>
    </cfRule>
  </conditionalFormatting>
  <conditionalFormatting sqref="G220">
    <cfRule type="containsBlanks" dxfId="21" priority="996" stopIfTrue="1">
      <formula>LEN(TRIM(G220))=0</formula>
    </cfRule>
  </conditionalFormatting>
  <conditionalFormatting sqref="I220">
    <cfRule type="notContainsBlanks" dxfId="20" priority="997" stopIfTrue="1">
      <formula>LEN(TRIM(I220))&gt;0</formula>
    </cfRule>
  </conditionalFormatting>
  <conditionalFormatting sqref="I220">
    <cfRule type="containsBlanks" dxfId="21" priority="998" stopIfTrue="1">
      <formula>LEN(TRIM(I220))=0</formula>
    </cfRule>
  </conditionalFormatting>
  <conditionalFormatting sqref="J220">
    <cfRule type="notContainsBlanks" dxfId="20" priority="999" stopIfTrue="1">
      <formula>LEN(TRIM(J220))&gt;0</formula>
    </cfRule>
  </conditionalFormatting>
  <conditionalFormatting sqref="J220">
    <cfRule type="containsBlanks" dxfId="21" priority="1000" stopIfTrue="1">
      <formula>LEN(TRIM(J220))=0</formula>
    </cfRule>
  </conditionalFormatting>
  <conditionalFormatting sqref="L220">
    <cfRule type="notContainsBlanks" dxfId="20" priority="1001" stopIfTrue="1">
      <formula>LEN(TRIM(L220))&gt;0</formula>
    </cfRule>
  </conditionalFormatting>
  <conditionalFormatting sqref="L220">
    <cfRule type="containsBlanks" dxfId="21" priority="1002" stopIfTrue="1">
      <formula>LEN(TRIM(L220))=0</formula>
    </cfRule>
  </conditionalFormatting>
  <conditionalFormatting sqref="M220">
    <cfRule type="notContainsBlanks" dxfId="20" priority="1003" stopIfTrue="1">
      <formula>LEN(TRIM(M220))&gt;0</formula>
    </cfRule>
  </conditionalFormatting>
  <conditionalFormatting sqref="M220">
    <cfRule type="containsBlanks" dxfId="21" priority="1004" stopIfTrue="1">
      <formula>LEN(TRIM(M220))=0</formula>
    </cfRule>
  </conditionalFormatting>
  <conditionalFormatting sqref="O220">
    <cfRule type="notContainsBlanks" dxfId="20" priority="1005" stopIfTrue="1">
      <formula>LEN(TRIM(O220))&gt;0</formula>
    </cfRule>
  </conditionalFormatting>
  <conditionalFormatting sqref="O220">
    <cfRule type="containsBlanks" dxfId="21" priority="1006" stopIfTrue="1">
      <formula>LEN(TRIM(O220))=0</formula>
    </cfRule>
  </conditionalFormatting>
  <conditionalFormatting sqref="P220">
    <cfRule type="notContainsBlanks" dxfId="20" priority="1007" stopIfTrue="1">
      <formula>LEN(TRIM(P220))&gt;0</formula>
    </cfRule>
  </conditionalFormatting>
  <conditionalFormatting sqref="P220">
    <cfRule type="containsBlanks" dxfId="21" priority="1008" stopIfTrue="1">
      <formula>LEN(TRIM(P220))=0</formula>
    </cfRule>
  </conditionalFormatting>
  <conditionalFormatting sqref="R220">
    <cfRule type="notContainsBlanks" dxfId="20" priority="1009" stopIfTrue="1">
      <formula>LEN(TRIM(R220))&gt;0</formula>
    </cfRule>
  </conditionalFormatting>
  <conditionalFormatting sqref="R220">
    <cfRule type="containsBlanks" dxfId="21" priority="1010" stopIfTrue="1">
      <formula>LEN(TRIM(R220))=0</formula>
    </cfRule>
  </conditionalFormatting>
  <conditionalFormatting sqref="S220 V220">
    <cfRule type="notContainsBlanks" dxfId="20" priority="1011" stopIfTrue="1">
      <formula>LEN(TRIM(S220))&gt;0</formula>
    </cfRule>
  </conditionalFormatting>
  <conditionalFormatting sqref="U220 X220">
    <cfRule type="notContainsBlanks" dxfId="20" priority="1012" stopIfTrue="1">
      <formula>LEN(TRIM(U220))&gt;0</formula>
    </cfRule>
  </conditionalFormatting>
  <conditionalFormatting sqref="D226">
    <cfRule type="notContainsBlanks" dxfId="20" priority="1013" stopIfTrue="1">
      <formula>LEN(TRIM(D226))&gt;0</formula>
    </cfRule>
  </conditionalFormatting>
  <conditionalFormatting sqref="D226">
    <cfRule type="containsBlanks" dxfId="21" priority="1014" stopIfTrue="1">
      <formula>LEN(TRIM(D226))=0</formula>
    </cfRule>
  </conditionalFormatting>
  <conditionalFormatting sqref="F226">
    <cfRule type="notContainsBlanks" dxfId="20" priority="1015" stopIfTrue="1">
      <formula>LEN(TRIM(F226))&gt;0</formula>
    </cfRule>
  </conditionalFormatting>
  <conditionalFormatting sqref="F226">
    <cfRule type="containsBlanks" dxfId="21" priority="1016" stopIfTrue="1">
      <formula>LEN(TRIM(F226))=0</formula>
    </cfRule>
  </conditionalFormatting>
  <conditionalFormatting sqref="G226">
    <cfRule type="notContainsBlanks" dxfId="20" priority="1017" stopIfTrue="1">
      <formula>LEN(TRIM(G226))&gt;0</formula>
    </cfRule>
  </conditionalFormatting>
  <conditionalFormatting sqref="G226">
    <cfRule type="containsBlanks" dxfId="21" priority="1018" stopIfTrue="1">
      <formula>LEN(TRIM(G226))=0</formula>
    </cfRule>
  </conditionalFormatting>
  <conditionalFormatting sqref="I226">
    <cfRule type="notContainsBlanks" dxfId="20" priority="1019" stopIfTrue="1">
      <formula>LEN(TRIM(I226))&gt;0</formula>
    </cfRule>
  </conditionalFormatting>
  <conditionalFormatting sqref="I226">
    <cfRule type="containsBlanks" dxfId="21" priority="1020" stopIfTrue="1">
      <formula>LEN(TRIM(I226))=0</formula>
    </cfRule>
  </conditionalFormatting>
  <conditionalFormatting sqref="J226">
    <cfRule type="notContainsBlanks" dxfId="20" priority="1021" stopIfTrue="1">
      <formula>LEN(TRIM(J226))&gt;0</formula>
    </cfRule>
  </conditionalFormatting>
  <conditionalFormatting sqref="J226">
    <cfRule type="containsBlanks" dxfId="21" priority="1022" stopIfTrue="1">
      <formula>LEN(TRIM(J226))=0</formula>
    </cfRule>
  </conditionalFormatting>
  <conditionalFormatting sqref="L226">
    <cfRule type="notContainsBlanks" dxfId="20" priority="1023" stopIfTrue="1">
      <formula>LEN(TRIM(L226))&gt;0</formula>
    </cfRule>
  </conditionalFormatting>
  <conditionalFormatting sqref="L226">
    <cfRule type="containsBlanks" dxfId="21" priority="1024" stopIfTrue="1">
      <formula>LEN(TRIM(L226))=0</formula>
    </cfRule>
  </conditionalFormatting>
  <conditionalFormatting sqref="M226">
    <cfRule type="notContainsBlanks" dxfId="20" priority="1025" stopIfTrue="1">
      <formula>LEN(TRIM(M226))&gt;0</formula>
    </cfRule>
  </conditionalFormatting>
  <conditionalFormatting sqref="M226">
    <cfRule type="containsBlanks" dxfId="21" priority="1026" stopIfTrue="1">
      <formula>LEN(TRIM(M226))=0</formula>
    </cfRule>
  </conditionalFormatting>
  <conditionalFormatting sqref="O226">
    <cfRule type="notContainsBlanks" dxfId="20" priority="1027" stopIfTrue="1">
      <formula>LEN(TRIM(O226))&gt;0</formula>
    </cfRule>
  </conditionalFormatting>
  <conditionalFormatting sqref="O226">
    <cfRule type="containsBlanks" dxfId="21" priority="1028" stopIfTrue="1">
      <formula>LEN(TRIM(O226))=0</formula>
    </cfRule>
  </conditionalFormatting>
  <conditionalFormatting sqref="P226">
    <cfRule type="notContainsBlanks" dxfId="20" priority="1029" stopIfTrue="1">
      <formula>LEN(TRIM(P226))&gt;0</formula>
    </cfRule>
  </conditionalFormatting>
  <conditionalFormatting sqref="P226">
    <cfRule type="containsBlanks" dxfId="21" priority="1030" stopIfTrue="1">
      <formula>LEN(TRIM(P226))=0</formula>
    </cfRule>
  </conditionalFormatting>
  <conditionalFormatting sqref="R226">
    <cfRule type="notContainsBlanks" dxfId="20" priority="1031" stopIfTrue="1">
      <formula>LEN(TRIM(R226))&gt;0</formula>
    </cfRule>
  </conditionalFormatting>
  <conditionalFormatting sqref="R226">
    <cfRule type="containsBlanks" dxfId="21" priority="1032" stopIfTrue="1">
      <formula>LEN(TRIM(R226))=0</formula>
    </cfRule>
  </conditionalFormatting>
  <conditionalFormatting sqref="S226 V226">
    <cfRule type="notContainsBlanks" dxfId="20" priority="1033" stopIfTrue="1">
      <formula>LEN(TRIM(S226))&gt;0</formula>
    </cfRule>
  </conditionalFormatting>
  <conditionalFormatting sqref="S226 U226 S220 U220 S214 U214 S208 U208 S202 U202 S196 U196 S190 U190 S184 U184 S178 U178">
    <cfRule type="containsBlanks" dxfId="21" priority="1034">
      <formula>LEN(TRIM(S226))=0</formula>
    </cfRule>
  </conditionalFormatting>
  <conditionalFormatting sqref="U226 X226">
    <cfRule type="notContainsBlanks" dxfId="20" priority="1035" stopIfTrue="1">
      <formula>LEN(TRIM(U226))&gt;0</formula>
    </cfRule>
  </conditionalFormatting>
  <conditionalFormatting sqref="D16">
    <cfRule type="notContainsBlanks" dxfId="20" priority="1036" stopIfTrue="1">
      <formula>LEN(TRIM(D16))&gt;0</formula>
    </cfRule>
  </conditionalFormatting>
  <conditionalFormatting sqref="D16">
    <cfRule type="containsBlanks" dxfId="21" priority="1037" stopIfTrue="1">
      <formula>LEN(TRIM(D16))=0</formula>
    </cfRule>
  </conditionalFormatting>
  <conditionalFormatting sqref="F16">
    <cfRule type="notContainsBlanks" dxfId="20" priority="1038" stopIfTrue="1">
      <formula>LEN(TRIM(F16))&gt;0</formula>
    </cfRule>
  </conditionalFormatting>
  <conditionalFormatting sqref="F16">
    <cfRule type="containsBlanks" dxfId="21" priority="1039" stopIfTrue="1">
      <formula>LEN(TRIM(F16))=0</formula>
    </cfRule>
  </conditionalFormatting>
  <conditionalFormatting sqref="G16">
    <cfRule type="notContainsBlanks" dxfId="20" priority="1040" stopIfTrue="1">
      <formula>LEN(TRIM(G16))&gt;0</formula>
    </cfRule>
  </conditionalFormatting>
  <conditionalFormatting sqref="G16">
    <cfRule type="containsBlanks" dxfId="21" priority="1041" stopIfTrue="1">
      <formula>LEN(TRIM(G16))=0</formula>
    </cfRule>
  </conditionalFormatting>
  <conditionalFormatting sqref="I16">
    <cfRule type="notContainsBlanks" dxfId="20" priority="1042" stopIfTrue="1">
      <formula>LEN(TRIM(I16))&gt;0</formula>
    </cfRule>
  </conditionalFormatting>
  <conditionalFormatting sqref="I16">
    <cfRule type="containsBlanks" dxfId="21" priority="1043" stopIfTrue="1">
      <formula>LEN(TRIM(I16))=0</formula>
    </cfRule>
  </conditionalFormatting>
  <conditionalFormatting sqref="J16">
    <cfRule type="notContainsBlanks" dxfId="20" priority="1044" stopIfTrue="1">
      <formula>LEN(TRIM(J16))&gt;0</formula>
    </cfRule>
  </conditionalFormatting>
  <conditionalFormatting sqref="J16">
    <cfRule type="containsBlanks" dxfId="21" priority="1045" stopIfTrue="1">
      <formula>LEN(TRIM(J16))=0</formula>
    </cfRule>
  </conditionalFormatting>
  <conditionalFormatting sqref="L16">
    <cfRule type="notContainsBlanks" dxfId="20" priority="1046" stopIfTrue="1">
      <formula>LEN(TRIM(L16))&gt;0</formula>
    </cfRule>
  </conditionalFormatting>
  <conditionalFormatting sqref="L16">
    <cfRule type="containsBlanks" dxfId="21" priority="1047" stopIfTrue="1">
      <formula>LEN(TRIM(L16))=0</formula>
    </cfRule>
  </conditionalFormatting>
  <conditionalFormatting sqref="M16">
    <cfRule type="notContainsBlanks" dxfId="20" priority="1048" stopIfTrue="1">
      <formula>LEN(TRIM(M16))&gt;0</formula>
    </cfRule>
  </conditionalFormatting>
  <conditionalFormatting sqref="M16">
    <cfRule type="containsBlanks" dxfId="21" priority="1049" stopIfTrue="1">
      <formula>LEN(TRIM(M16))=0</formula>
    </cfRule>
  </conditionalFormatting>
  <conditionalFormatting sqref="O16">
    <cfRule type="notContainsBlanks" dxfId="20" priority="1050" stopIfTrue="1">
      <formula>LEN(TRIM(O16))&gt;0</formula>
    </cfRule>
  </conditionalFormatting>
  <conditionalFormatting sqref="O16">
    <cfRule type="containsBlanks" dxfId="21" priority="1051" stopIfTrue="1">
      <formula>LEN(TRIM(O16))=0</formula>
    </cfRule>
  </conditionalFormatting>
  <conditionalFormatting sqref="P16">
    <cfRule type="notContainsBlanks" dxfId="20" priority="1052" stopIfTrue="1">
      <formula>LEN(TRIM(P16))&gt;0</formula>
    </cfRule>
  </conditionalFormatting>
  <conditionalFormatting sqref="P16">
    <cfRule type="containsBlanks" dxfId="21" priority="1053" stopIfTrue="1">
      <formula>LEN(TRIM(P16))=0</formula>
    </cfRule>
  </conditionalFormatting>
  <conditionalFormatting sqref="R16">
    <cfRule type="notContainsBlanks" dxfId="20" priority="1054" stopIfTrue="1">
      <formula>LEN(TRIM(R16))&gt;0</formula>
    </cfRule>
  </conditionalFormatting>
  <conditionalFormatting sqref="R16">
    <cfRule type="containsBlanks" dxfId="21" priority="1055" stopIfTrue="1">
      <formula>LEN(TRIM(R16))=0</formula>
    </cfRule>
  </conditionalFormatting>
  <conditionalFormatting sqref="S16">
    <cfRule type="notContainsBlanks" dxfId="20" priority="1056" stopIfTrue="1">
      <formula>LEN(TRIM(S16))&gt;0</formula>
    </cfRule>
  </conditionalFormatting>
  <conditionalFormatting sqref="S16">
    <cfRule type="containsBlanks" dxfId="21" priority="1057" stopIfTrue="1">
      <formula>LEN(TRIM(S16))=0</formula>
    </cfRule>
  </conditionalFormatting>
  <conditionalFormatting sqref="U16">
    <cfRule type="notContainsBlanks" dxfId="20" priority="1058" stopIfTrue="1">
      <formula>LEN(TRIM(U16))&gt;0</formula>
    </cfRule>
  </conditionalFormatting>
  <conditionalFormatting sqref="U16">
    <cfRule type="containsBlanks" dxfId="21" priority="1059" stopIfTrue="1">
      <formula>LEN(TRIM(U16))=0</formula>
    </cfRule>
  </conditionalFormatting>
  <conditionalFormatting sqref="V16">
    <cfRule type="notContainsBlanks" dxfId="20" priority="1060" stopIfTrue="1">
      <formula>LEN(TRIM(V16))&gt;0</formula>
    </cfRule>
  </conditionalFormatting>
  <conditionalFormatting sqref="V16">
    <cfRule type="containsBlanks" dxfId="21" priority="1061" stopIfTrue="1">
      <formula>LEN(TRIM(V16))=0</formula>
    </cfRule>
  </conditionalFormatting>
  <conditionalFormatting sqref="X16">
    <cfRule type="notContainsBlanks" dxfId="20" priority="1062" stopIfTrue="1">
      <formula>LEN(TRIM(X16))&gt;0</formula>
    </cfRule>
  </conditionalFormatting>
  <conditionalFormatting sqref="X16">
    <cfRule type="containsBlanks" dxfId="21" priority="1063" stopIfTrue="1">
      <formula>LEN(TRIM(X16))=0</formula>
    </cfRule>
  </conditionalFormatting>
  <conditionalFormatting sqref="Y16">
    <cfRule type="notContainsBlanks" dxfId="20" priority="1064" stopIfTrue="1">
      <formula>LEN(TRIM(Y16))&gt;0</formula>
    </cfRule>
  </conditionalFormatting>
  <conditionalFormatting sqref="Y16">
    <cfRule type="containsBlanks" dxfId="21" priority="1065" stopIfTrue="1">
      <formula>LEN(TRIM(Y16))=0</formula>
    </cfRule>
  </conditionalFormatting>
  <conditionalFormatting sqref="AA16">
    <cfRule type="notContainsBlanks" dxfId="20" priority="1066" stopIfTrue="1">
      <formula>LEN(TRIM(AA16))&gt;0</formula>
    </cfRule>
  </conditionalFormatting>
  <conditionalFormatting sqref="AA16">
    <cfRule type="containsBlanks" dxfId="21" priority="1067" stopIfTrue="1">
      <formula>LEN(TRIM(AA16))=0</formula>
    </cfRule>
  </conditionalFormatting>
  <conditionalFormatting sqref="A1:AQ1029">
    <cfRule type="containsText" dxfId="5" priority="1068" operator="containsText" text="Basic">
      <formula>NOT(ISERROR(SEARCH(("Basic"),(A1))))</formula>
    </cfRule>
  </conditionalFormatting>
  <conditionalFormatting sqref="A1:AQ1029">
    <cfRule type="containsText" dxfId="5" priority="1069" operator="containsText" text="Pre Basi">
      <formula>NOT(ISERROR(SEARCH(("Pre Basi"),(A1))))</formula>
    </cfRule>
  </conditionalFormatting>
  <conditionalFormatting sqref="A1:AQ1029">
    <cfRule type="containsText" dxfId="14"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4"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8" priority="1074" operator="containsText" text="Stretch">
      <formula>NOT(ISERROR(SEARCH(("Stretch"),(A1))))</formula>
    </cfRule>
  </conditionalFormatting>
  <conditionalFormatting sqref="A1:AQ1029">
    <cfRule type="containsText" dxfId="5" priority="1075" operator="containsText" text="Advance">
      <formula>NOT(ISERROR(SEARCH(("Advance"),(A1))))</formula>
    </cfRule>
  </conditionalFormatting>
  <conditionalFormatting sqref="A1:AQ1029">
    <cfRule type="containsText" dxfId="9" priority="1076" operator="containsText" text="Workout">
      <formula>NOT(ISERROR(SEARCH(("Workout"),(A1))))</formula>
    </cfRule>
  </conditionalFormatting>
  <conditionalFormatting sqref="A1:AQ1029">
    <cfRule type="containsText" dxfId="10" priority="1077" operator="containsText" text="Fun">
      <formula>NOT(ISERROR(SEARCH(("Fun"),(A1))))</formula>
    </cfRule>
  </conditionalFormatting>
  <conditionalFormatting sqref="A1:AQ1029">
    <cfRule type="containsText" dxfId="14"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11" priority="1080" operator="containsText" text="Xmas">
      <formula>NOT(ISERROR(SEARCH(("Xmas"),(A1))))</formula>
    </cfRule>
  </conditionalFormatting>
  <conditionalFormatting sqref="A1:AQ1029">
    <cfRule type="containsText" dxfId="9" priority="1081" operator="containsText" text="jump">
      <formula>NOT(ISERROR(SEARCH(("jump"),(A1))))</formula>
    </cfRule>
  </conditionalFormatting>
  <conditionalFormatting sqref="A1:AQ1029">
    <cfRule type="containsText" dxfId="62"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11" priority="1084" operator="containsText" text="WspXmas">
      <formula>NOT(ISERROR(SEARCH(("WspXmas"),(A1))))</formula>
    </cfRule>
  </conditionalFormatting>
  <conditionalFormatting sqref="A1:AQ1029">
    <cfRule type="containsText" dxfId="8" priority="1085" operator="containsText" text="Release&amp;Strength">
      <formula>NOT(ISERROR(SEARCH(("Release&amp;Strength"),(A1))))</formula>
    </cfRule>
  </conditionalFormatting>
  <conditionalFormatting sqref="A1:AQ1029">
    <cfRule type="containsText" dxfId="5" priority="1086" operator="containsText" text="Pilates Barre">
      <formula>NOT(ISERROR(SEARCH(("Pilates Barre"),(A1))))</formula>
    </cfRule>
  </conditionalFormatting>
  <conditionalFormatting sqref="A1:AQ1029">
    <cfRule type="containsText" dxfId="8" priority="1087" operator="containsText" text="Beauty Pilates">
      <formula>NOT(ISERROR(SEARCH(("Beauty Pilates"),(A1))))</formula>
    </cfRule>
  </conditionalFormatting>
  <conditionalFormatting sqref="A1:AQ1029">
    <cfRule type="containsText" dxfId="9"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9" priority="1091" operator="containsText" text="Animal">
      <formula>NOT(ISERROR(SEARCH(("Animal"),(A1))))</formula>
    </cfRule>
  </conditionalFormatting>
  <conditionalFormatting sqref="A1:AQ1029">
    <cfRule type="containsText" dxfId="5" priority="1092" operator="containsText" text="neutral">
      <formula>NOT(ISERROR(SEARCH(("neutral"),(A1))))</formula>
    </cfRule>
  </conditionalFormatting>
  <conditionalFormatting sqref="A1:AQ1029">
    <cfRule type="containsText" dxfId="5" priority="1093" operator="containsText" text="Reset Flow">
      <formula>NOT(ISERROR(SEARCH(("Reset Flow"),(A1))))</formula>
    </cfRule>
  </conditionalFormatting>
  <conditionalFormatting sqref="A1:AQ1029">
    <cfRule type="containsText" dxfId="9" priority="1094" operator="containsText" text="Power up Control">
      <formula>NOT(ISERROR(SEARCH(("Power up Control"),(A1))))</formula>
    </cfRule>
  </conditionalFormatting>
  <conditionalFormatting sqref="A1:AQ1029">
    <cfRule type="containsText" dxfId="5" priority="1095" operator="containsText" text="Style up Pilates">
      <formula>NOT(ISERROR(SEARCH(("Style up Pilates"),(A1))))</formula>
    </cfRule>
  </conditionalFormatting>
  <conditionalFormatting sqref="A1:AQ1029">
    <cfRule type="containsText" dxfId="23" priority="1096" stopIfTrue="1" operator="containsText" text="pilates">
      <formula>NOT(ISERROR(SEARCH(("pilates"),(A1))))</formula>
    </cfRule>
  </conditionalFormatting>
  <conditionalFormatting sqref="A1:AQ1029">
    <cfRule type="containsText" dxfId="42" priority="1097" operator="containsText" text="Test">
      <formula>NOT(ISERROR(SEARCH(("Test"),(A1))))</formula>
    </cfRule>
  </conditionalFormatting>
  <conditionalFormatting sqref="A1:AQ1029">
    <cfRule type="containsText" dxfId="8" priority="1098"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407"/>
      <c r="B1" s="408"/>
      <c r="C1" s="409"/>
    </row>
    <row r="2">
      <c r="A2" s="407"/>
      <c r="B2" s="24"/>
      <c r="C2" s="409"/>
    </row>
    <row r="3">
      <c r="A3" s="410" t="s">
        <v>283</v>
      </c>
      <c r="B3" s="411" t="s">
        <v>284</v>
      </c>
      <c r="C3" s="412" t="s">
        <v>285</v>
      </c>
    </row>
    <row r="4">
      <c r="A4" s="396"/>
      <c r="B4" s="396"/>
      <c r="C4" s="396"/>
      <c r="D4" s="413"/>
      <c r="G4" s="413"/>
    </row>
    <row r="5">
      <c r="A5" s="414">
        <v>301.0</v>
      </c>
      <c r="B5" s="415" t="s">
        <v>286</v>
      </c>
      <c r="C5" s="416">
        <v>7301.0</v>
      </c>
      <c r="D5" s="413"/>
      <c r="G5" s="413"/>
    </row>
    <row r="6">
      <c r="A6" s="414">
        <v>302.0</v>
      </c>
      <c r="B6" s="415" t="s">
        <v>287</v>
      </c>
      <c r="C6" s="416">
        <v>7302.0</v>
      </c>
      <c r="D6" s="413"/>
      <c r="G6" s="413"/>
    </row>
    <row r="7">
      <c r="A7" s="414">
        <v>303.0</v>
      </c>
      <c r="B7" s="415" t="s">
        <v>288</v>
      </c>
      <c r="C7" s="416">
        <v>7303.0</v>
      </c>
      <c r="D7" s="413"/>
      <c r="G7" s="413"/>
    </row>
    <row r="8">
      <c r="A8" s="414">
        <v>304.0</v>
      </c>
      <c r="B8" s="415" t="s">
        <v>289</v>
      </c>
      <c r="C8" s="416">
        <v>7304.0</v>
      </c>
      <c r="D8" s="413"/>
      <c r="G8" s="413"/>
    </row>
    <row r="9">
      <c r="A9" s="414">
        <v>305.0</v>
      </c>
      <c r="B9" s="415" t="s">
        <v>290</v>
      </c>
      <c r="C9" s="416">
        <v>7305.0</v>
      </c>
      <c r="D9" s="413"/>
      <c r="G9" s="413"/>
    </row>
    <row r="10">
      <c r="A10" s="414">
        <v>306.0</v>
      </c>
      <c r="B10" s="415" t="s">
        <v>291</v>
      </c>
      <c r="C10" s="416">
        <v>7306.0</v>
      </c>
      <c r="D10" s="413"/>
      <c r="G10" s="413"/>
    </row>
    <row r="11">
      <c r="A11" s="414">
        <v>307.0</v>
      </c>
      <c r="B11" s="415" t="s">
        <v>292</v>
      </c>
      <c r="C11" s="416">
        <v>7307.0</v>
      </c>
      <c r="D11" s="413"/>
      <c r="G11" s="413"/>
    </row>
    <row r="12">
      <c r="A12" s="414">
        <v>308.0</v>
      </c>
      <c r="B12" s="415" t="s">
        <v>293</v>
      </c>
      <c r="C12" s="416">
        <v>7308.0</v>
      </c>
      <c r="D12" s="413"/>
      <c r="G12" s="413"/>
    </row>
    <row r="13">
      <c r="A13" s="414">
        <v>309.0</v>
      </c>
      <c r="B13" s="415" t="s">
        <v>294</v>
      </c>
      <c r="C13" s="416">
        <v>7309.0</v>
      </c>
      <c r="D13" s="413"/>
      <c r="G13" s="413"/>
    </row>
    <row r="14">
      <c r="A14" s="414">
        <v>310.0</v>
      </c>
      <c r="B14" s="415" t="s">
        <v>295</v>
      </c>
      <c r="C14" s="416">
        <v>7310.0</v>
      </c>
      <c r="D14" s="413"/>
      <c r="G14" s="413"/>
    </row>
    <row r="15">
      <c r="A15" s="414">
        <v>311.0</v>
      </c>
      <c r="B15" s="415" t="s">
        <v>296</v>
      </c>
      <c r="C15" s="416">
        <v>7311.0</v>
      </c>
      <c r="D15" s="413"/>
      <c r="G15" s="413"/>
    </row>
    <row r="16">
      <c r="A16" s="414">
        <v>312.0</v>
      </c>
      <c r="B16" s="415" t="s">
        <v>297</v>
      </c>
      <c r="C16" s="416">
        <v>7312.0</v>
      </c>
    </row>
    <row r="17">
      <c r="A17" s="414">
        <v>313.0</v>
      </c>
      <c r="B17" s="415" t="s">
        <v>298</v>
      </c>
      <c r="C17" s="416">
        <v>7313.0</v>
      </c>
    </row>
    <row r="18">
      <c r="A18" s="414">
        <v>314.0</v>
      </c>
      <c r="B18" s="415" t="s">
        <v>299</v>
      </c>
      <c r="C18" s="416">
        <v>7314.0</v>
      </c>
    </row>
    <row r="19">
      <c r="A19" s="414">
        <v>315.0</v>
      </c>
      <c r="B19" s="415" t="s">
        <v>300</v>
      </c>
      <c r="C19" s="416">
        <v>7315.0</v>
      </c>
    </row>
    <row r="20">
      <c r="A20" s="414">
        <v>316.0</v>
      </c>
      <c r="B20" s="415" t="s">
        <v>301</v>
      </c>
      <c r="C20" s="416">
        <v>7316.0</v>
      </c>
    </row>
    <row r="21">
      <c r="A21" s="414">
        <v>317.0</v>
      </c>
      <c r="B21" s="415" t="s">
        <v>302</v>
      </c>
      <c r="C21" s="416">
        <v>7317.0</v>
      </c>
    </row>
    <row r="22">
      <c r="A22" s="414">
        <v>318.0</v>
      </c>
      <c r="B22" s="415" t="s">
        <v>303</v>
      </c>
      <c r="C22" s="416">
        <v>7318.0</v>
      </c>
    </row>
    <row r="23">
      <c r="A23" s="414">
        <v>319.0</v>
      </c>
      <c r="B23" s="415" t="s">
        <v>304</v>
      </c>
      <c r="C23" s="416">
        <v>7319.0</v>
      </c>
    </row>
    <row r="24">
      <c r="A24" s="414">
        <v>320.0</v>
      </c>
      <c r="B24" s="415" t="s">
        <v>305</v>
      </c>
      <c r="C24" s="416">
        <v>7320.0</v>
      </c>
    </row>
    <row r="25">
      <c r="A25" s="414">
        <v>321.0</v>
      </c>
      <c r="B25" s="415" t="s">
        <v>306</v>
      </c>
      <c r="C25" s="416">
        <v>7321.0</v>
      </c>
    </row>
    <row r="26">
      <c r="A26" s="414">
        <v>322.0</v>
      </c>
      <c r="B26" s="415" t="s">
        <v>307</v>
      </c>
      <c r="C26" s="416">
        <v>7322.0</v>
      </c>
    </row>
    <row r="27">
      <c r="A27" s="414">
        <v>323.0</v>
      </c>
      <c r="B27" s="415" t="s">
        <v>308</v>
      </c>
      <c r="C27" s="416">
        <v>7323.0</v>
      </c>
    </row>
    <row r="28">
      <c r="A28" s="414">
        <v>324.0</v>
      </c>
      <c r="B28" s="415" t="s">
        <v>309</v>
      </c>
      <c r="C28" s="416">
        <v>7324.0</v>
      </c>
    </row>
    <row r="29">
      <c r="A29" s="414">
        <v>325.0</v>
      </c>
      <c r="B29" s="415" t="s">
        <v>310</v>
      </c>
      <c r="C29" s="416">
        <v>7325.0</v>
      </c>
    </row>
    <row r="30">
      <c r="A30" s="414">
        <v>326.0</v>
      </c>
      <c r="B30" s="415" t="s">
        <v>311</v>
      </c>
      <c r="C30" s="416">
        <v>7326.0</v>
      </c>
    </row>
    <row r="31">
      <c r="A31" s="414">
        <v>327.0</v>
      </c>
      <c r="B31" s="415" t="s">
        <v>312</v>
      </c>
      <c r="C31" s="416">
        <v>7327.0</v>
      </c>
    </row>
    <row r="32">
      <c r="A32" s="414">
        <v>328.0</v>
      </c>
      <c r="B32" s="415" t="s">
        <v>313</v>
      </c>
      <c r="C32" s="416">
        <v>7328.0</v>
      </c>
    </row>
    <row r="33">
      <c r="A33" s="414">
        <v>329.0</v>
      </c>
      <c r="B33" s="415" t="s">
        <v>314</v>
      </c>
      <c r="C33" s="416">
        <v>7329.0</v>
      </c>
    </row>
    <row r="34">
      <c r="A34" s="414">
        <v>330.0</v>
      </c>
      <c r="B34" s="415" t="s">
        <v>315</v>
      </c>
      <c r="C34" s="416">
        <v>7330.0</v>
      </c>
    </row>
    <row r="35">
      <c r="A35" s="414">
        <v>331.0</v>
      </c>
      <c r="B35" s="415" t="s">
        <v>316</v>
      </c>
      <c r="C35" s="416">
        <v>7331.0</v>
      </c>
    </row>
    <row r="36">
      <c r="A36" s="414">
        <v>332.0</v>
      </c>
      <c r="B36" s="415" t="s">
        <v>317</v>
      </c>
      <c r="C36" s="416">
        <v>7332.0</v>
      </c>
    </row>
    <row r="37">
      <c r="A37" s="414">
        <v>333.0</v>
      </c>
      <c r="B37" s="415" t="s">
        <v>318</v>
      </c>
      <c r="C37" s="416">
        <v>7333.0</v>
      </c>
    </row>
    <row r="38">
      <c r="A38" s="414">
        <v>334.0</v>
      </c>
      <c r="B38" s="415" t="s">
        <v>319</v>
      </c>
      <c r="C38" s="416">
        <v>7334.0</v>
      </c>
    </row>
    <row r="39">
      <c r="A39" s="414">
        <v>335.0</v>
      </c>
      <c r="B39" s="415" t="s">
        <v>320</v>
      </c>
      <c r="C39" s="416">
        <v>7335.0</v>
      </c>
    </row>
    <row r="40">
      <c r="A40" s="414">
        <v>336.0</v>
      </c>
      <c r="B40" s="415" t="s">
        <v>321</v>
      </c>
      <c r="C40" s="416">
        <v>7336.0</v>
      </c>
    </row>
    <row r="41">
      <c r="A41" s="414">
        <v>337.0</v>
      </c>
      <c r="B41" s="415" t="s">
        <v>322</v>
      </c>
      <c r="C41" s="416">
        <v>7337.0</v>
      </c>
    </row>
    <row r="42">
      <c r="A42" s="414">
        <v>338.0</v>
      </c>
      <c r="B42" s="415" t="s">
        <v>323</v>
      </c>
      <c r="C42" s="416">
        <v>7338.0</v>
      </c>
    </row>
    <row r="43">
      <c r="A43" s="414">
        <v>339.0</v>
      </c>
      <c r="B43" s="415" t="s">
        <v>324</v>
      </c>
      <c r="C43" s="416">
        <v>7339.0</v>
      </c>
    </row>
    <row r="44">
      <c r="A44" s="414">
        <v>340.0</v>
      </c>
      <c r="B44" s="415" t="s">
        <v>325</v>
      </c>
      <c r="C44" s="416">
        <v>7340.0</v>
      </c>
    </row>
    <row r="45">
      <c r="A45" s="414">
        <v>341.0</v>
      </c>
      <c r="B45" s="415" t="s">
        <v>326</v>
      </c>
      <c r="C45" s="416">
        <v>7341.0</v>
      </c>
    </row>
    <row r="46">
      <c r="A46" s="414">
        <v>342.0</v>
      </c>
      <c r="B46" s="415" t="s">
        <v>327</v>
      </c>
      <c r="C46" s="416">
        <v>7342.0</v>
      </c>
    </row>
    <row r="47">
      <c r="A47" s="414">
        <v>343.0</v>
      </c>
      <c r="B47" s="415" t="s">
        <v>328</v>
      </c>
      <c r="C47" s="416">
        <v>7343.0</v>
      </c>
    </row>
    <row r="48">
      <c r="A48" s="414">
        <v>344.0</v>
      </c>
      <c r="B48" s="415" t="s">
        <v>329</v>
      </c>
      <c r="C48" s="416">
        <v>7344.0</v>
      </c>
    </row>
    <row r="49">
      <c r="A49" s="414">
        <v>345.0</v>
      </c>
      <c r="B49" s="415" t="s">
        <v>330</v>
      </c>
      <c r="C49" s="416">
        <v>7345.0</v>
      </c>
    </row>
    <row r="50">
      <c r="A50" s="414">
        <v>346.0</v>
      </c>
      <c r="B50" s="415" t="s">
        <v>331</v>
      </c>
      <c r="C50" s="416">
        <v>7346.0</v>
      </c>
    </row>
    <row r="51">
      <c r="A51" s="414">
        <v>347.0</v>
      </c>
      <c r="B51" s="415" t="s">
        <v>332</v>
      </c>
      <c r="C51" s="416">
        <v>7347.0</v>
      </c>
    </row>
    <row r="52">
      <c r="A52" s="414">
        <v>348.0</v>
      </c>
      <c r="B52" s="415" t="s">
        <v>333</v>
      </c>
      <c r="C52" s="416">
        <v>7348.0</v>
      </c>
    </row>
    <row r="53">
      <c r="A53" s="414">
        <v>349.0</v>
      </c>
      <c r="B53" s="415" t="s">
        <v>334</v>
      </c>
      <c r="C53" s="416">
        <v>7349.0</v>
      </c>
    </row>
    <row r="54">
      <c r="A54" s="414">
        <v>350.0</v>
      </c>
      <c r="B54" s="415" t="s">
        <v>335</v>
      </c>
      <c r="C54" s="416">
        <v>7350.0</v>
      </c>
    </row>
    <row r="55">
      <c r="A55" s="414">
        <v>351.0</v>
      </c>
      <c r="B55" s="415" t="s">
        <v>336</v>
      </c>
      <c r="C55" s="416">
        <v>7351.0</v>
      </c>
    </row>
    <row r="56">
      <c r="A56" s="414">
        <v>352.0</v>
      </c>
      <c r="B56" s="415" t="s">
        <v>337</v>
      </c>
      <c r="C56" s="416">
        <v>7352.0</v>
      </c>
    </row>
    <row r="57">
      <c r="A57" s="414">
        <v>353.0</v>
      </c>
      <c r="B57" s="415" t="s">
        <v>338</v>
      </c>
      <c r="C57" s="416">
        <v>7353.0</v>
      </c>
    </row>
    <row r="58">
      <c r="A58" s="414">
        <v>354.0</v>
      </c>
      <c r="B58" s="415" t="s">
        <v>339</v>
      </c>
      <c r="C58" s="416">
        <v>7354.0</v>
      </c>
    </row>
    <row r="59">
      <c r="A59" s="414">
        <v>355.0</v>
      </c>
      <c r="B59" s="415" t="s">
        <v>340</v>
      </c>
      <c r="C59" s="416">
        <v>7355.0</v>
      </c>
    </row>
    <row r="60">
      <c r="A60" s="414">
        <v>356.0</v>
      </c>
      <c r="B60" s="415" t="s">
        <v>341</v>
      </c>
      <c r="C60" s="416">
        <v>7356.0</v>
      </c>
    </row>
    <row r="61">
      <c r="A61" s="414">
        <v>357.0</v>
      </c>
      <c r="B61" s="415" t="s">
        <v>342</v>
      </c>
      <c r="C61" s="416">
        <v>7357.0</v>
      </c>
    </row>
    <row r="62">
      <c r="A62" s="414">
        <v>358.0</v>
      </c>
      <c r="B62" s="415" t="s">
        <v>343</v>
      </c>
      <c r="C62" s="416">
        <v>7358.0</v>
      </c>
    </row>
    <row r="63">
      <c r="A63" s="414">
        <v>359.0</v>
      </c>
      <c r="B63" s="415" t="s">
        <v>344</v>
      </c>
      <c r="C63" s="416">
        <v>7359.0</v>
      </c>
    </row>
    <row r="64">
      <c r="A64" s="414">
        <v>360.0</v>
      </c>
      <c r="B64" s="415" t="s">
        <v>345</v>
      </c>
      <c r="C64" s="416">
        <v>7360.0</v>
      </c>
    </row>
    <row r="65">
      <c r="A65" s="414">
        <v>361.0</v>
      </c>
      <c r="B65" s="415" t="s">
        <v>346</v>
      </c>
      <c r="C65" s="416">
        <v>7361.0</v>
      </c>
    </row>
    <row r="66">
      <c r="A66" s="414">
        <v>362.0</v>
      </c>
      <c r="B66" s="415" t="s">
        <v>347</v>
      </c>
      <c r="C66" s="416">
        <v>7362.0</v>
      </c>
    </row>
    <row r="67">
      <c r="A67" s="414">
        <v>363.0</v>
      </c>
      <c r="B67" s="415" t="s">
        <v>348</v>
      </c>
      <c r="C67" s="416">
        <v>7363.0</v>
      </c>
    </row>
    <row r="68">
      <c r="A68" s="417">
        <v>364.0</v>
      </c>
      <c r="B68" s="415" t="s">
        <v>349</v>
      </c>
      <c r="C68" s="416">
        <v>7364.0</v>
      </c>
    </row>
    <row r="69">
      <c r="A69" s="414">
        <v>365.0</v>
      </c>
      <c r="B69" s="415" t="s">
        <v>350</v>
      </c>
      <c r="C69" s="416">
        <v>7365.0</v>
      </c>
    </row>
    <row r="70">
      <c r="A70" s="414">
        <v>366.0</v>
      </c>
      <c r="B70" s="415" t="s">
        <v>351</v>
      </c>
      <c r="C70" s="416">
        <v>7366.0</v>
      </c>
    </row>
    <row r="71">
      <c r="A71" s="414">
        <v>367.0</v>
      </c>
      <c r="B71" s="415" t="s">
        <v>352</v>
      </c>
      <c r="C71" s="416">
        <v>7367.0</v>
      </c>
    </row>
    <row r="72">
      <c r="A72" s="414">
        <v>368.0</v>
      </c>
      <c r="B72" s="415" t="s">
        <v>353</v>
      </c>
      <c r="C72" s="416">
        <v>7368.0</v>
      </c>
    </row>
    <row r="73">
      <c r="A73" s="414">
        <v>369.0</v>
      </c>
      <c r="B73" s="415" t="s">
        <v>354</v>
      </c>
      <c r="C73" s="416">
        <v>7369.0</v>
      </c>
    </row>
    <row r="74">
      <c r="A74" s="414">
        <v>370.0</v>
      </c>
      <c r="B74" s="415" t="s">
        <v>355</v>
      </c>
      <c r="C74" s="416">
        <v>7370.0</v>
      </c>
    </row>
    <row r="75">
      <c r="A75" s="414">
        <v>371.0</v>
      </c>
      <c r="B75" s="418" t="s">
        <v>356</v>
      </c>
      <c r="C75" s="416">
        <v>7371.0</v>
      </c>
    </row>
    <row r="76">
      <c r="A76" s="414">
        <v>372.0</v>
      </c>
      <c r="B76" s="415" t="s">
        <v>357</v>
      </c>
      <c r="C76" s="416">
        <v>7372.0</v>
      </c>
    </row>
    <row r="77">
      <c r="A77" s="414">
        <v>373.0</v>
      </c>
      <c r="B77" s="415" t="s">
        <v>358</v>
      </c>
      <c r="C77" s="416">
        <v>7373.0</v>
      </c>
    </row>
    <row r="78">
      <c r="A78" s="414">
        <v>374.0</v>
      </c>
      <c r="B78" s="415" t="s">
        <v>359</v>
      </c>
      <c r="C78" s="416">
        <v>7374.0</v>
      </c>
    </row>
    <row r="79">
      <c r="A79" s="414">
        <v>375.0</v>
      </c>
      <c r="B79" s="415" t="s">
        <v>360</v>
      </c>
      <c r="C79" s="416">
        <v>7375.0</v>
      </c>
    </row>
    <row r="80">
      <c r="A80" s="414">
        <v>376.0</v>
      </c>
      <c r="B80" s="415" t="s">
        <v>361</v>
      </c>
      <c r="C80" s="416">
        <v>7376.0</v>
      </c>
    </row>
    <row r="81">
      <c r="A81" s="414">
        <v>377.0</v>
      </c>
      <c r="B81" s="415" t="s">
        <v>362</v>
      </c>
      <c r="C81" s="416">
        <v>7377.0</v>
      </c>
    </row>
    <row r="82">
      <c r="A82" s="414">
        <v>378.0</v>
      </c>
      <c r="B82" s="415" t="s">
        <v>363</v>
      </c>
      <c r="C82" s="416">
        <v>7378.0</v>
      </c>
    </row>
    <row r="83">
      <c r="A83" s="414">
        <v>379.0</v>
      </c>
      <c r="B83" s="415" t="s">
        <v>364</v>
      </c>
      <c r="C83" s="416">
        <v>7379.0</v>
      </c>
    </row>
    <row r="84">
      <c r="A84" s="414">
        <v>380.0</v>
      </c>
      <c r="B84" s="415" t="s">
        <v>365</v>
      </c>
      <c r="C84" s="416">
        <v>7380.0</v>
      </c>
    </row>
    <row r="85">
      <c r="A85" s="414">
        <v>381.0</v>
      </c>
      <c r="B85" s="415" t="s">
        <v>366</v>
      </c>
      <c r="C85" s="416">
        <v>7381.0</v>
      </c>
    </row>
    <row r="86">
      <c r="A86" s="414">
        <v>382.0</v>
      </c>
      <c r="B86" s="415" t="s">
        <v>367</v>
      </c>
      <c r="C86" s="416">
        <v>7382.0</v>
      </c>
    </row>
    <row r="87">
      <c r="A87" s="414">
        <v>383.0</v>
      </c>
      <c r="B87" s="415" t="s">
        <v>368</v>
      </c>
      <c r="C87" s="416">
        <v>7383.0</v>
      </c>
    </row>
    <row r="88">
      <c r="A88" s="414">
        <v>384.0</v>
      </c>
      <c r="B88" s="415" t="s">
        <v>369</v>
      </c>
      <c r="C88" s="416">
        <v>7384.0</v>
      </c>
    </row>
    <row r="89">
      <c r="A89" s="414">
        <v>385.0</v>
      </c>
      <c r="B89" s="415" t="s">
        <v>370</v>
      </c>
      <c r="C89" s="416">
        <v>7385.0</v>
      </c>
    </row>
    <row r="90">
      <c r="A90" s="414">
        <v>386.0</v>
      </c>
      <c r="B90" s="418" t="s">
        <v>371</v>
      </c>
      <c r="C90" s="416">
        <v>7386.0</v>
      </c>
    </row>
    <row r="91">
      <c r="A91" s="414">
        <v>387.0</v>
      </c>
      <c r="B91" s="415" t="s">
        <v>372</v>
      </c>
      <c r="C91" s="416">
        <v>7387.0</v>
      </c>
    </row>
    <row r="92">
      <c r="A92" s="414">
        <v>388.0</v>
      </c>
      <c r="B92" s="415" t="s">
        <v>373</v>
      </c>
      <c r="C92" s="416">
        <v>7388.0</v>
      </c>
    </row>
    <row r="93">
      <c r="A93" s="414">
        <v>389.0</v>
      </c>
      <c r="B93" s="415" t="s">
        <v>374</v>
      </c>
      <c r="C93" s="416">
        <v>7389.0</v>
      </c>
    </row>
    <row r="94">
      <c r="A94" s="417">
        <v>390.0</v>
      </c>
      <c r="B94" s="415" t="s">
        <v>375</v>
      </c>
      <c r="C94" s="416">
        <v>7390.0</v>
      </c>
    </row>
    <row r="95">
      <c r="A95" s="417">
        <v>391.0</v>
      </c>
      <c r="B95" s="415" t="s">
        <v>376</v>
      </c>
      <c r="C95" s="416">
        <v>7391.0</v>
      </c>
    </row>
    <row r="96">
      <c r="A96" s="417">
        <v>392.0</v>
      </c>
      <c r="B96" s="415" t="s">
        <v>377</v>
      </c>
      <c r="C96" s="416">
        <v>7392.0</v>
      </c>
    </row>
    <row r="97">
      <c r="A97" s="414">
        <v>393.0</v>
      </c>
      <c r="B97" s="415" t="s">
        <v>378</v>
      </c>
      <c r="C97" s="416">
        <v>7393.0</v>
      </c>
    </row>
    <row r="98">
      <c r="A98" s="414">
        <v>394.0</v>
      </c>
      <c r="B98" s="418" t="s">
        <v>379</v>
      </c>
      <c r="C98" s="416">
        <v>7394.0</v>
      </c>
    </row>
    <row r="99">
      <c r="A99" s="414">
        <v>395.0</v>
      </c>
      <c r="B99" s="415" t="s">
        <v>380</v>
      </c>
      <c r="C99" s="416">
        <v>7395.0</v>
      </c>
    </row>
    <row r="100">
      <c r="A100" s="414">
        <v>396.0</v>
      </c>
      <c r="B100" s="415" t="s">
        <v>381</v>
      </c>
      <c r="C100" s="416">
        <v>7396.0</v>
      </c>
    </row>
    <row r="101">
      <c r="A101" s="414">
        <v>397.0</v>
      </c>
      <c r="B101" s="415" t="s">
        <v>382</v>
      </c>
      <c r="C101" s="416">
        <v>7397.0</v>
      </c>
    </row>
    <row r="102">
      <c r="A102" s="414">
        <v>398.0</v>
      </c>
      <c r="B102" s="415" t="s">
        <v>383</v>
      </c>
      <c r="C102" s="416">
        <v>7398.0</v>
      </c>
    </row>
    <row r="103">
      <c r="A103" s="414">
        <v>399.0</v>
      </c>
      <c r="B103" s="415" t="s">
        <v>384</v>
      </c>
      <c r="C103" s="416">
        <v>7399.0</v>
      </c>
    </row>
    <row r="104">
      <c r="A104" s="414">
        <v>400.0</v>
      </c>
      <c r="B104" s="415" t="s">
        <v>385</v>
      </c>
      <c r="C104" s="416">
        <v>7400.0</v>
      </c>
    </row>
    <row r="105">
      <c r="A105" s="414">
        <v>401.0</v>
      </c>
      <c r="B105" s="415" t="s">
        <v>386</v>
      </c>
      <c r="C105" s="416">
        <v>7401.0</v>
      </c>
    </row>
    <row r="106">
      <c r="A106" s="414">
        <v>402.0</v>
      </c>
      <c r="B106" s="415" t="s">
        <v>387</v>
      </c>
      <c r="C106" s="416">
        <v>7402.0</v>
      </c>
    </row>
    <row r="107">
      <c r="A107" s="414">
        <v>403.0</v>
      </c>
      <c r="B107" s="418" t="s">
        <v>388</v>
      </c>
      <c r="C107" s="416">
        <v>7403.0</v>
      </c>
    </row>
    <row r="108">
      <c r="A108" s="414">
        <v>404.0</v>
      </c>
      <c r="B108" s="418" t="s">
        <v>389</v>
      </c>
      <c r="C108" s="416">
        <v>7404.0</v>
      </c>
    </row>
    <row r="109">
      <c r="A109" s="414">
        <v>405.0</v>
      </c>
      <c r="B109" s="418" t="s">
        <v>390</v>
      </c>
      <c r="C109" s="416">
        <v>7405.0</v>
      </c>
    </row>
    <row r="110">
      <c r="A110" s="414">
        <v>406.0</v>
      </c>
      <c r="B110" s="418" t="s">
        <v>391</v>
      </c>
      <c r="C110" s="416">
        <v>7406.0</v>
      </c>
    </row>
    <row r="111">
      <c r="A111" s="414">
        <v>407.0</v>
      </c>
      <c r="B111" s="415" t="s">
        <v>392</v>
      </c>
      <c r="C111" s="416">
        <v>7407.0</v>
      </c>
    </row>
    <row r="112">
      <c r="A112" s="415">
        <v>408.0</v>
      </c>
      <c r="B112" s="415" t="s">
        <v>393</v>
      </c>
      <c r="C112" s="419">
        <v>7408.0</v>
      </c>
    </row>
    <row r="113">
      <c r="A113" s="288">
        <v>409.0</v>
      </c>
      <c r="B113" s="415" t="s">
        <v>394</v>
      </c>
      <c r="C113" s="419">
        <v>7409.0</v>
      </c>
    </row>
    <row r="114">
      <c r="A114" s="288">
        <v>410.0</v>
      </c>
      <c r="B114" s="288" t="s">
        <v>395</v>
      </c>
      <c r="C114" s="419">
        <v>7410.0</v>
      </c>
    </row>
    <row r="115">
      <c r="A115" s="288">
        <v>412.0</v>
      </c>
      <c r="B115" s="288" t="s">
        <v>396</v>
      </c>
      <c r="C115" s="419">
        <v>7412.0</v>
      </c>
    </row>
    <row r="116">
      <c r="A116" s="288">
        <v>413.0</v>
      </c>
      <c r="B116" s="288" t="s">
        <v>397</v>
      </c>
      <c r="C116" s="419">
        <v>7413.0</v>
      </c>
    </row>
    <row r="117">
      <c r="A117" s="288">
        <v>414.0</v>
      </c>
      <c r="B117" s="288" t="s">
        <v>398</v>
      </c>
      <c r="C117" s="419">
        <v>7414.0</v>
      </c>
    </row>
    <row r="118">
      <c r="A118" s="288">
        <v>411.0</v>
      </c>
      <c r="B118" s="288" t="s">
        <v>399</v>
      </c>
      <c r="C118" s="419">
        <v>7411.0</v>
      </c>
    </row>
    <row r="119">
      <c r="A119" s="288">
        <v>415.0</v>
      </c>
      <c r="B119" s="288" t="s">
        <v>400</v>
      </c>
      <c r="C119" s="419">
        <v>7415.0</v>
      </c>
    </row>
    <row r="120">
      <c r="A120" s="288">
        <v>416.0</v>
      </c>
      <c r="B120" s="288" t="s">
        <v>401</v>
      </c>
      <c r="C120" s="419">
        <v>7416.0</v>
      </c>
    </row>
    <row r="121">
      <c r="A121" s="288">
        <v>417.0</v>
      </c>
      <c r="B121" s="288" t="s">
        <v>402</v>
      </c>
      <c r="C121" s="419">
        <v>7417.0</v>
      </c>
    </row>
    <row r="122">
      <c r="A122" s="288">
        <v>418.0</v>
      </c>
      <c r="B122" s="288" t="s">
        <v>403</v>
      </c>
      <c r="C122" s="419">
        <v>7418.0</v>
      </c>
    </row>
    <row r="123">
      <c r="A123" s="288">
        <v>419.0</v>
      </c>
      <c r="B123" s="288" t="s">
        <v>404</v>
      </c>
      <c r="C123" s="419">
        <v>7419.0</v>
      </c>
    </row>
    <row r="124">
      <c r="A124" s="288">
        <v>422.0</v>
      </c>
      <c r="B124" s="288" t="s">
        <v>405</v>
      </c>
      <c r="C124" s="419">
        <v>7422.0</v>
      </c>
    </row>
    <row r="125">
      <c r="A125" s="288">
        <v>420.0</v>
      </c>
      <c r="B125" s="288" t="s">
        <v>406</v>
      </c>
      <c r="C125" s="419">
        <v>7420.0</v>
      </c>
    </row>
    <row r="126">
      <c r="A126" s="288">
        <v>421.0</v>
      </c>
      <c r="B126" s="288" t="s">
        <v>407</v>
      </c>
      <c r="C126" s="419">
        <v>7421.0</v>
      </c>
    </row>
    <row r="127">
      <c r="A127" s="288">
        <v>423.0</v>
      </c>
      <c r="B127" s="288" t="s">
        <v>408</v>
      </c>
      <c r="C127" s="419">
        <v>7423.0</v>
      </c>
    </row>
    <row r="128">
      <c r="A128" s="288">
        <v>424.0</v>
      </c>
      <c r="B128" s="288" t="s">
        <v>409</v>
      </c>
      <c r="C128" s="419">
        <v>7424.0</v>
      </c>
    </row>
    <row r="129">
      <c r="A129" s="288">
        <v>425.0</v>
      </c>
      <c r="B129" s="288" t="s">
        <v>410</v>
      </c>
      <c r="C129" s="419">
        <v>7425.0</v>
      </c>
    </row>
    <row r="130">
      <c r="A130" s="288">
        <v>426.0</v>
      </c>
      <c r="B130" s="288" t="s">
        <v>411</v>
      </c>
      <c r="C130" s="419">
        <v>7426.0</v>
      </c>
    </row>
    <row r="131">
      <c r="A131" s="288">
        <v>432.0</v>
      </c>
      <c r="B131" s="288" t="s">
        <v>412</v>
      </c>
      <c r="C131" s="419">
        <v>7432.0</v>
      </c>
    </row>
    <row r="132">
      <c r="A132" s="288">
        <v>435.0</v>
      </c>
      <c r="B132" s="288" t="s">
        <v>413</v>
      </c>
      <c r="C132" s="419">
        <v>7435.0</v>
      </c>
    </row>
    <row r="133">
      <c r="A133" s="288">
        <v>436.0</v>
      </c>
      <c r="B133" s="288" t="s">
        <v>414</v>
      </c>
      <c r="C133" s="419">
        <v>7436.0</v>
      </c>
    </row>
    <row r="134">
      <c r="A134" s="288">
        <v>442.0</v>
      </c>
      <c r="B134" s="288" t="s">
        <v>415</v>
      </c>
      <c r="C134" s="419">
        <v>7442.0</v>
      </c>
    </row>
    <row r="135">
      <c r="A135" s="288">
        <v>428.0</v>
      </c>
      <c r="B135" s="288" t="s">
        <v>416</v>
      </c>
      <c r="C135" s="419">
        <v>7428.0</v>
      </c>
    </row>
    <row r="136">
      <c r="A136" s="288">
        <v>430.0</v>
      </c>
      <c r="B136" s="288" t="s">
        <v>417</v>
      </c>
      <c r="C136" s="419">
        <v>7430.0</v>
      </c>
    </row>
    <row r="137">
      <c r="A137" s="288">
        <v>437.0</v>
      </c>
      <c r="B137" s="288" t="s">
        <v>418</v>
      </c>
      <c r="C137" s="419">
        <v>7437.0</v>
      </c>
    </row>
    <row r="138">
      <c r="A138" s="288">
        <v>431.0</v>
      </c>
      <c r="B138" s="288" t="s">
        <v>419</v>
      </c>
      <c r="C138" s="419">
        <v>7431.0</v>
      </c>
    </row>
    <row r="139">
      <c r="A139" s="288">
        <v>438.0</v>
      </c>
      <c r="B139" s="288" t="s">
        <v>420</v>
      </c>
      <c r="C139" s="419">
        <v>7438.0</v>
      </c>
    </row>
    <row r="140">
      <c r="A140" s="288">
        <v>441.0</v>
      </c>
      <c r="B140" s="288" t="s">
        <v>421</v>
      </c>
      <c r="C140" s="419">
        <v>7441.0</v>
      </c>
    </row>
    <row r="141">
      <c r="A141" s="288">
        <v>439.0</v>
      </c>
      <c r="B141" s="288" t="s">
        <v>422</v>
      </c>
      <c r="C141" s="419">
        <v>7439.0</v>
      </c>
    </row>
    <row r="142">
      <c r="A142" s="288">
        <v>429.0</v>
      </c>
      <c r="B142" s="288" t="s">
        <v>423</v>
      </c>
      <c r="C142" s="419">
        <v>7429.0</v>
      </c>
    </row>
    <row r="143">
      <c r="A143" s="288">
        <v>433.0</v>
      </c>
      <c r="B143" s="288" t="s">
        <v>424</v>
      </c>
      <c r="C143" s="419">
        <v>7433.0</v>
      </c>
    </row>
    <row r="144">
      <c r="A144" s="288">
        <v>434.0</v>
      </c>
      <c r="B144" s="288" t="s">
        <v>425</v>
      </c>
      <c r="C144" s="419">
        <v>7434.0</v>
      </c>
    </row>
    <row r="145">
      <c r="A145" s="288">
        <v>427.0</v>
      </c>
      <c r="B145" s="288" t="s">
        <v>426</v>
      </c>
      <c r="C145" s="419">
        <v>7427.0</v>
      </c>
    </row>
    <row r="146">
      <c r="A146" s="288">
        <v>440.0</v>
      </c>
      <c r="B146" s="288" t="s">
        <v>427</v>
      </c>
      <c r="C146" s="419">
        <v>7440.0</v>
      </c>
    </row>
    <row r="147">
      <c r="A147" s="288">
        <v>443.0</v>
      </c>
      <c r="B147" s="420" t="s">
        <v>428</v>
      </c>
      <c r="C147" s="419">
        <v>7443.0</v>
      </c>
    </row>
    <row r="148">
      <c r="A148" s="288">
        <v>450.0</v>
      </c>
      <c r="B148" s="288" t="s">
        <v>429</v>
      </c>
      <c r="C148" s="419">
        <v>7450.0</v>
      </c>
    </row>
    <row r="149">
      <c r="A149" s="288">
        <v>444.0</v>
      </c>
      <c r="B149" s="288" t="s">
        <v>430</v>
      </c>
      <c r="C149" s="419">
        <v>7444.0</v>
      </c>
    </row>
    <row r="150">
      <c r="A150" s="288">
        <v>451.0</v>
      </c>
      <c r="B150" s="288" t="s">
        <v>431</v>
      </c>
      <c r="C150" s="419">
        <v>7451.0</v>
      </c>
    </row>
    <row r="151">
      <c r="A151" s="288">
        <v>454.0</v>
      </c>
      <c r="B151" s="288" t="s">
        <v>432</v>
      </c>
      <c r="C151" s="419">
        <v>7454.0</v>
      </c>
    </row>
    <row r="152">
      <c r="A152" s="288">
        <v>445.0</v>
      </c>
      <c r="B152" s="288" t="s">
        <v>433</v>
      </c>
      <c r="C152" s="419">
        <v>7445.0</v>
      </c>
    </row>
    <row r="153">
      <c r="A153" s="288">
        <v>455.0</v>
      </c>
      <c r="B153" s="288" t="s">
        <v>434</v>
      </c>
      <c r="C153" s="419">
        <v>7455.0</v>
      </c>
    </row>
    <row r="154">
      <c r="A154" s="288">
        <v>446.0</v>
      </c>
      <c r="B154" s="288" t="s">
        <v>435</v>
      </c>
      <c r="C154" s="419">
        <v>7446.0</v>
      </c>
    </row>
    <row r="155">
      <c r="A155" s="288">
        <v>453.0</v>
      </c>
      <c r="B155" s="288" t="s">
        <v>436</v>
      </c>
      <c r="C155" s="419">
        <v>7453.0</v>
      </c>
    </row>
    <row r="156">
      <c r="A156" s="288">
        <v>447.0</v>
      </c>
      <c r="B156" s="288" t="s">
        <v>437</v>
      </c>
      <c r="C156" s="419">
        <v>7447.0</v>
      </c>
    </row>
    <row r="157">
      <c r="A157" s="288">
        <v>448.0</v>
      </c>
      <c r="B157" s="288" t="s">
        <v>438</v>
      </c>
      <c r="C157" s="419">
        <v>7448.0</v>
      </c>
    </row>
    <row r="158">
      <c r="A158" s="288">
        <v>449.0</v>
      </c>
      <c r="B158" s="288" t="s">
        <v>439</v>
      </c>
      <c r="C158" s="419">
        <v>7449.0</v>
      </c>
    </row>
    <row r="159">
      <c r="A159" s="288">
        <v>452.0</v>
      </c>
      <c r="B159" s="288" t="s">
        <v>440</v>
      </c>
      <c r="C159" s="419">
        <v>7452.0</v>
      </c>
    </row>
    <row r="160">
      <c r="A160" s="288">
        <v>456.0</v>
      </c>
      <c r="B160" s="288" t="s">
        <v>441</v>
      </c>
      <c r="C160" s="419">
        <v>7456.0</v>
      </c>
    </row>
    <row r="161">
      <c r="A161" s="288">
        <v>457.0</v>
      </c>
      <c r="B161" s="288" t="s">
        <v>442</v>
      </c>
      <c r="C161" s="419">
        <v>7457.0</v>
      </c>
    </row>
    <row r="162">
      <c r="A162" s="288">
        <v>458.0</v>
      </c>
      <c r="B162" s="288" t="s">
        <v>443</v>
      </c>
      <c r="C162" s="419">
        <v>7458.0</v>
      </c>
    </row>
    <row r="163">
      <c r="A163" s="288">
        <v>459.0</v>
      </c>
      <c r="B163" s="288" t="s">
        <v>444</v>
      </c>
      <c r="C163" s="419">
        <v>7459.0</v>
      </c>
    </row>
    <row r="164">
      <c r="A164" s="288">
        <v>460.0</v>
      </c>
      <c r="B164" s="288" t="s">
        <v>445</v>
      </c>
      <c r="C164" s="419">
        <v>7460.0</v>
      </c>
    </row>
    <row r="165">
      <c r="A165" s="288">
        <v>461.0</v>
      </c>
      <c r="B165" s="288" t="s">
        <v>446</v>
      </c>
      <c r="C165" s="419">
        <v>7461.0</v>
      </c>
    </row>
    <row r="166">
      <c r="A166" s="288">
        <v>462.0</v>
      </c>
      <c r="B166" s="288" t="s">
        <v>447</v>
      </c>
      <c r="C166" s="419">
        <v>7462.0</v>
      </c>
    </row>
    <row r="167">
      <c r="A167" s="288">
        <v>463.0</v>
      </c>
      <c r="B167" s="288" t="s">
        <v>448</v>
      </c>
      <c r="C167" s="419">
        <v>7463.0</v>
      </c>
    </row>
    <row r="168">
      <c r="A168" s="288">
        <v>469.0</v>
      </c>
      <c r="B168" s="288" t="s">
        <v>449</v>
      </c>
      <c r="C168" s="419">
        <v>7469.0</v>
      </c>
    </row>
    <row r="169">
      <c r="A169" s="288">
        <v>464.0</v>
      </c>
      <c r="B169" s="288" t="s">
        <v>450</v>
      </c>
      <c r="C169" s="419">
        <v>7464.0</v>
      </c>
    </row>
    <row r="170">
      <c r="A170" s="288">
        <v>465.0</v>
      </c>
      <c r="B170" s="288" t="s">
        <v>451</v>
      </c>
      <c r="C170" s="419">
        <v>7465.0</v>
      </c>
    </row>
    <row r="171">
      <c r="A171" s="288">
        <v>466.0</v>
      </c>
      <c r="B171" s="288" t="s">
        <v>62</v>
      </c>
      <c r="C171" s="419">
        <v>7466.0</v>
      </c>
    </row>
    <row r="172">
      <c r="A172" s="288">
        <v>467.0</v>
      </c>
      <c r="B172" s="288" t="s">
        <v>452</v>
      </c>
      <c r="C172" s="419">
        <v>7467.0</v>
      </c>
    </row>
    <row r="173">
      <c r="A173" s="288">
        <v>470.0</v>
      </c>
      <c r="B173" s="288" t="s">
        <v>453</v>
      </c>
      <c r="C173" s="419">
        <v>7470.0</v>
      </c>
    </row>
    <row r="174">
      <c r="A174" s="288">
        <v>471.0</v>
      </c>
      <c r="B174" s="288" t="s">
        <v>454</v>
      </c>
      <c r="C174" s="419">
        <v>7471.0</v>
      </c>
    </row>
    <row r="175">
      <c r="A175" s="288">
        <v>468.0</v>
      </c>
      <c r="B175" s="288" t="s">
        <v>455</v>
      </c>
      <c r="C175" s="419">
        <v>7468.0</v>
      </c>
    </row>
    <row r="176">
      <c r="A176" s="288">
        <v>472.0</v>
      </c>
      <c r="B176" s="288" t="s">
        <v>456</v>
      </c>
      <c r="C176" s="419">
        <v>7472.0</v>
      </c>
    </row>
    <row r="177">
      <c r="A177" s="288">
        <v>473.0</v>
      </c>
      <c r="B177" s="288" t="s">
        <v>457</v>
      </c>
      <c r="C177" s="419">
        <v>7473.0</v>
      </c>
    </row>
    <row r="178">
      <c r="A178" s="421"/>
      <c r="B178" s="421"/>
      <c r="C178" s="422"/>
    </row>
    <row r="179">
      <c r="A179" s="421"/>
      <c r="B179" s="421"/>
      <c r="C179" s="422"/>
    </row>
    <row r="180">
      <c r="A180" s="421"/>
      <c r="B180" s="421"/>
      <c r="C180" s="422"/>
    </row>
    <row r="181">
      <c r="A181" s="421"/>
      <c r="B181" s="421"/>
      <c r="C181" s="422"/>
    </row>
    <row r="182">
      <c r="A182" s="421"/>
      <c r="B182" s="421"/>
      <c r="C182" s="422"/>
    </row>
    <row r="183">
      <c r="A183" s="421"/>
      <c r="B183" s="421"/>
      <c r="C183" s="422"/>
    </row>
    <row r="184">
      <c r="A184" s="421"/>
      <c r="B184" s="421"/>
      <c r="C184" s="422"/>
    </row>
    <row r="185">
      <c r="A185" s="421"/>
      <c r="B185" s="421"/>
      <c r="C185" s="422"/>
    </row>
    <row r="186">
      <c r="A186" s="421"/>
      <c r="B186" s="421"/>
      <c r="C186" s="422"/>
    </row>
    <row r="187">
      <c r="A187" s="421"/>
      <c r="B187" s="421"/>
      <c r="C187" s="422"/>
    </row>
    <row r="188">
      <c r="A188" s="421"/>
      <c r="B188" s="421"/>
      <c r="C188" s="422"/>
    </row>
    <row r="189">
      <c r="A189" s="421"/>
      <c r="B189" s="421"/>
      <c r="C189" s="422"/>
    </row>
    <row r="190">
      <c r="A190" s="421"/>
      <c r="B190" s="421"/>
      <c r="C190" s="422"/>
    </row>
    <row r="191">
      <c r="A191" s="421"/>
      <c r="B191" s="421"/>
      <c r="C191" s="422"/>
    </row>
    <row r="192">
      <c r="A192" s="421"/>
      <c r="B192" s="421"/>
      <c r="C192" s="422"/>
    </row>
    <row r="193">
      <c r="A193" s="421"/>
      <c r="B193" s="421"/>
      <c r="C193" s="422"/>
    </row>
    <row r="194">
      <c r="A194" s="421"/>
      <c r="B194" s="421"/>
      <c r="C194" s="422"/>
    </row>
    <row r="195">
      <c r="A195" s="421"/>
      <c r="B195" s="421"/>
      <c r="C195" s="422"/>
    </row>
    <row r="196">
      <c r="A196" s="421"/>
      <c r="B196" s="421"/>
      <c r="C196" s="422"/>
    </row>
    <row r="197">
      <c r="A197" s="421"/>
      <c r="B197" s="421"/>
      <c r="C197" s="422"/>
    </row>
    <row r="198">
      <c r="A198" s="421"/>
      <c r="B198" s="421"/>
      <c r="C198" s="422"/>
    </row>
    <row r="199">
      <c r="A199" s="421"/>
      <c r="B199" s="421"/>
      <c r="C199" s="422"/>
    </row>
    <row r="200">
      <c r="A200" s="421"/>
      <c r="B200" s="421"/>
      <c r="C200" s="422"/>
    </row>
    <row r="201">
      <c r="A201" s="421"/>
      <c r="B201" s="421"/>
      <c r="C201" s="422"/>
    </row>
    <row r="202">
      <c r="A202" s="421"/>
      <c r="B202" s="421"/>
      <c r="C202" s="422"/>
    </row>
    <row r="203">
      <c r="A203" s="421"/>
      <c r="B203" s="421"/>
      <c r="C203" s="422"/>
    </row>
    <row r="204">
      <c r="A204" s="421"/>
      <c r="B204" s="421"/>
      <c r="C204" s="422"/>
    </row>
    <row r="205">
      <c r="A205" s="421"/>
      <c r="B205" s="421"/>
      <c r="C205" s="422"/>
    </row>
    <row r="206">
      <c r="A206" s="421"/>
      <c r="B206" s="421"/>
      <c r="C206" s="422"/>
    </row>
    <row r="207">
      <c r="A207" s="421"/>
      <c r="B207" s="421"/>
      <c r="C207" s="422"/>
    </row>
    <row r="208">
      <c r="A208" s="421"/>
      <c r="B208" s="421"/>
      <c r="C208" s="422"/>
    </row>
    <row r="209">
      <c r="A209" s="421"/>
      <c r="B209" s="421"/>
      <c r="C209" s="422"/>
    </row>
    <row r="210">
      <c r="A210" s="421"/>
      <c r="B210" s="421"/>
      <c r="C210" s="422"/>
    </row>
    <row r="211">
      <c r="A211" s="421"/>
      <c r="B211" s="421"/>
      <c r="C211" s="422"/>
    </row>
    <row r="212">
      <c r="A212" s="421"/>
      <c r="B212" s="421"/>
      <c r="C212" s="422"/>
    </row>
    <row r="213">
      <c r="A213" s="421"/>
      <c r="B213" s="421"/>
      <c r="C213" s="422"/>
    </row>
    <row r="214">
      <c r="A214" s="421"/>
      <c r="B214" s="421"/>
      <c r="C214" s="422"/>
    </row>
    <row r="215">
      <c r="A215" s="421"/>
      <c r="B215" s="421"/>
      <c r="C215" s="422"/>
    </row>
    <row r="216">
      <c r="A216" s="421"/>
      <c r="B216" s="421"/>
      <c r="C216" s="422"/>
    </row>
    <row r="217">
      <c r="A217" s="421"/>
      <c r="B217" s="421"/>
      <c r="C217" s="422"/>
    </row>
    <row r="218">
      <c r="A218" s="421"/>
      <c r="B218" s="421"/>
      <c r="C218" s="422"/>
    </row>
    <row r="219">
      <c r="A219" s="421"/>
      <c r="B219" s="421"/>
      <c r="C219" s="422"/>
    </row>
    <row r="220">
      <c r="A220" s="421"/>
      <c r="B220" s="421"/>
      <c r="C220" s="422"/>
    </row>
    <row r="221">
      <c r="A221" s="421"/>
      <c r="B221" s="421"/>
      <c r="C221" s="422"/>
    </row>
    <row r="222">
      <c r="A222" s="421"/>
      <c r="B222" s="421"/>
      <c r="C222" s="422"/>
    </row>
    <row r="223">
      <c r="A223" s="421"/>
      <c r="B223" s="421"/>
      <c r="C223" s="422"/>
    </row>
    <row r="224">
      <c r="A224" s="421"/>
      <c r="B224" s="421"/>
      <c r="C224" s="422"/>
    </row>
    <row r="225">
      <c r="A225" s="421"/>
      <c r="B225" s="421"/>
      <c r="C225" s="422"/>
    </row>
    <row r="226">
      <c r="A226" s="421"/>
      <c r="B226" s="421"/>
      <c r="C226" s="422"/>
    </row>
    <row r="227">
      <c r="A227" s="421"/>
      <c r="B227" s="421"/>
      <c r="C227" s="422"/>
    </row>
    <row r="228">
      <c r="A228" s="421"/>
      <c r="B228" s="421"/>
      <c r="C228" s="422"/>
    </row>
    <row r="229">
      <c r="A229" s="421"/>
      <c r="B229" s="421"/>
      <c r="C229" s="422"/>
    </row>
    <row r="230">
      <c r="A230" s="421"/>
      <c r="B230" s="421"/>
      <c r="C230" s="422"/>
    </row>
    <row r="231">
      <c r="A231" s="421"/>
      <c r="B231" s="421"/>
      <c r="C231" s="422"/>
    </row>
    <row r="232">
      <c r="A232" s="421"/>
      <c r="B232" s="421"/>
      <c r="C232" s="422"/>
    </row>
    <row r="233">
      <c r="A233" s="421"/>
      <c r="B233" s="421"/>
      <c r="C233" s="422"/>
    </row>
    <row r="234">
      <c r="A234" s="421"/>
      <c r="B234" s="421"/>
      <c r="C234" s="422"/>
    </row>
    <row r="235">
      <c r="A235" s="421"/>
      <c r="B235" s="421"/>
      <c r="C235" s="422"/>
    </row>
    <row r="236">
      <c r="A236" s="421"/>
      <c r="B236" s="421"/>
      <c r="C236" s="422"/>
    </row>
    <row r="237">
      <c r="A237" s="421"/>
      <c r="B237" s="421"/>
      <c r="C237" s="422"/>
    </row>
    <row r="238">
      <c r="A238" s="421"/>
      <c r="B238" s="421"/>
      <c r="C238" s="422"/>
    </row>
    <row r="239">
      <c r="A239" s="421"/>
      <c r="B239" s="421"/>
      <c r="C239" s="422"/>
    </row>
    <row r="240">
      <c r="A240" s="421"/>
      <c r="B240" s="421"/>
      <c r="C240" s="422"/>
    </row>
    <row r="241">
      <c r="A241" s="421"/>
      <c r="B241" s="421"/>
      <c r="C241" s="422"/>
    </row>
    <row r="242">
      <c r="A242" s="421"/>
      <c r="B242" s="421"/>
      <c r="C242" s="422"/>
    </row>
    <row r="243">
      <c r="A243" s="421"/>
      <c r="B243" s="421"/>
      <c r="C243" s="422"/>
    </row>
    <row r="244">
      <c r="A244" s="421"/>
      <c r="B244" s="421"/>
      <c r="C244" s="422"/>
    </row>
    <row r="245">
      <c r="A245" s="421"/>
      <c r="B245" s="421"/>
      <c r="C245" s="422"/>
    </row>
    <row r="246">
      <c r="A246" s="421"/>
      <c r="B246" s="421"/>
      <c r="C246" s="422"/>
    </row>
    <row r="247">
      <c r="A247" s="421"/>
      <c r="B247" s="421"/>
      <c r="C247" s="422"/>
    </row>
    <row r="248">
      <c r="A248" s="421"/>
      <c r="B248" s="421"/>
      <c r="C248" s="422"/>
    </row>
    <row r="249">
      <c r="A249" s="421"/>
      <c r="B249" s="421"/>
      <c r="C249" s="422"/>
    </row>
    <row r="250">
      <c r="A250" s="421"/>
      <c r="B250" s="421"/>
      <c r="C250" s="422"/>
    </row>
    <row r="251">
      <c r="A251" s="421"/>
      <c r="B251" s="421"/>
      <c r="C251" s="422"/>
    </row>
    <row r="252">
      <c r="A252" s="421"/>
      <c r="B252" s="421"/>
      <c r="C252" s="422"/>
    </row>
    <row r="253">
      <c r="A253" s="421"/>
      <c r="B253" s="421"/>
      <c r="C253" s="422"/>
    </row>
    <row r="254">
      <c r="A254" s="421"/>
      <c r="B254" s="421"/>
      <c r="C254" s="422"/>
    </row>
    <row r="255">
      <c r="A255" s="421"/>
      <c r="B255" s="421"/>
      <c r="C255" s="422"/>
    </row>
    <row r="256">
      <c r="A256" s="421"/>
      <c r="B256" s="421"/>
      <c r="C256" s="422"/>
    </row>
    <row r="257">
      <c r="A257" s="421"/>
      <c r="B257" s="421"/>
      <c r="C257" s="422"/>
    </row>
    <row r="258">
      <c r="A258" s="421"/>
      <c r="B258" s="421"/>
      <c r="C258" s="422"/>
    </row>
    <row r="259">
      <c r="A259" s="421"/>
      <c r="B259" s="421"/>
      <c r="C259" s="422"/>
    </row>
    <row r="260">
      <c r="A260" s="421"/>
      <c r="B260" s="421"/>
      <c r="C260" s="422"/>
    </row>
    <row r="261">
      <c r="A261" s="421"/>
      <c r="B261" s="421"/>
      <c r="C261" s="422"/>
    </row>
    <row r="262">
      <c r="A262" s="421"/>
      <c r="B262" s="421"/>
      <c r="C262" s="422"/>
    </row>
    <row r="263">
      <c r="A263" s="421"/>
      <c r="B263" s="421"/>
      <c r="C263" s="422"/>
    </row>
    <row r="264">
      <c r="A264" s="421"/>
      <c r="B264" s="421"/>
      <c r="C264" s="422"/>
    </row>
    <row r="265">
      <c r="A265" s="421"/>
      <c r="B265" s="421"/>
      <c r="C265" s="422"/>
    </row>
    <row r="266">
      <c r="A266" s="421"/>
      <c r="B266" s="421"/>
      <c r="C266" s="422"/>
    </row>
    <row r="267">
      <c r="A267" s="421"/>
      <c r="B267" s="421"/>
      <c r="C267" s="422"/>
    </row>
    <row r="268">
      <c r="A268" s="421"/>
      <c r="B268" s="421"/>
      <c r="C268" s="422"/>
    </row>
    <row r="269">
      <c r="A269" s="418"/>
      <c r="B269" s="418"/>
      <c r="C269" s="422"/>
    </row>
    <row r="270">
      <c r="A270" s="418"/>
      <c r="B270" s="418"/>
      <c r="C270" s="422"/>
    </row>
    <row r="271">
      <c r="A271" s="418"/>
      <c r="B271" s="418"/>
      <c r="C271" s="422"/>
    </row>
    <row r="272">
      <c r="A272" s="418"/>
      <c r="B272" s="418"/>
      <c r="C272" s="422"/>
    </row>
    <row r="273">
      <c r="A273" s="418"/>
      <c r="B273" s="418"/>
      <c r="C273" s="422"/>
    </row>
    <row r="274">
      <c r="A274" s="418"/>
      <c r="B274" s="418"/>
      <c r="C274" s="422"/>
    </row>
    <row r="275">
      <c r="A275" s="418"/>
      <c r="B275" s="418"/>
      <c r="C275" s="422"/>
    </row>
    <row r="276">
      <c r="A276" s="418"/>
      <c r="B276" s="418"/>
      <c r="C276" s="422"/>
    </row>
    <row r="277">
      <c r="A277" s="418"/>
      <c r="B277" s="418"/>
      <c r="C277" s="422"/>
    </row>
    <row r="278">
      <c r="A278" s="418"/>
      <c r="B278" s="418"/>
      <c r="C278" s="422"/>
    </row>
    <row r="279">
      <c r="A279" s="418"/>
      <c r="B279" s="418"/>
      <c r="C279" s="422"/>
    </row>
    <row r="280">
      <c r="A280" s="418"/>
      <c r="B280" s="418"/>
      <c r="C280" s="422"/>
    </row>
    <row r="281">
      <c r="A281" s="418"/>
      <c r="B281" s="418"/>
      <c r="C281" s="422"/>
    </row>
    <row r="282">
      <c r="A282" s="418"/>
      <c r="B282" s="418"/>
      <c r="C282" s="422"/>
    </row>
    <row r="283">
      <c r="A283" s="418"/>
      <c r="B283" s="418"/>
      <c r="C283" s="422"/>
    </row>
    <row r="284">
      <c r="A284" s="418"/>
      <c r="B284" s="418"/>
      <c r="C284" s="422"/>
    </row>
    <row r="285">
      <c r="A285" s="418"/>
      <c r="B285" s="418"/>
      <c r="C285" s="422"/>
    </row>
    <row r="286">
      <c r="A286" s="418"/>
      <c r="B286" s="418"/>
      <c r="C286" s="422"/>
    </row>
    <row r="287">
      <c r="A287" s="418"/>
      <c r="B287" s="418"/>
      <c r="C287" s="422"/>
    </row>
    <row r="288">
      <c r="A288" s="418"/>
      <c r="B288" s="418"/>
      <c r="C288" s="422"/>
    </row>
    <row r="289">
      <c r="A289" s="418"/>
      <c r="B289" s="418"/>
      <c r="C289" s="422"/>
    </row>
    <row r="290">
      <c r="A290" s="418"/>
      <c r="B290" s="418"/>
      <c r="C290" s="422"/>
    </row>
    <row r="291">
      <c r="A291" s="418"/>
      <c r="B291" s="418"/>
      <c r="C291" s="422"/>
    </row>
    <row r="292">
      <c r="A292" s="418"/>
      <c r="B292" s="418"/>
      <c r="C292" s="422"/>
    </row>
    <row r="293">
      <c r="A293" s="418"/>
      <c r="B293" s="418"/>
      <c r="C293" s="422"/>
    </row>
    <row r="294">
      <c r="A294" s="418"/>
      <c r="B294" s="418"/>
      <c r="C294" s="422"/>
    </row>
    <row r="295">
      <c r="A295" s="418"/>
      <c r="B295" s="418"/>
      <c r="C295" s="422"/>
    </row>
    <row r="296">
      <c r="A296" s="418"/>
      <c r="B296" s="418"/>
      <c r="C296" s="422"/>
    </row>
    <row r="297">
      <c r="A297" s="418"/>
      <c r="B297" s="418"/>
      <c r="C297" s="422"/>
    </row>
    <row r="298">
      <c r="A298" s="418"/>
      <c r="B298" s="418"/>
      <c r="C298" s="422"/>
    </row>
    <row r="299">
      <c r="A299" s="418"/>
      <c r="B299" s="418"/>
      <c r="C299" s="422"/>
    </row>
    <row r="300">
      <c r="A300" s="418"/>
      <c r="B300" s="418"/>
      <c r="C300" s="422"/>
    </row>
    <row r="301">
      <c r="A301" s="418"/>
      <c r="B301" s="418"/>
      <c r="C301" s="422"/>
    </row>
    <row r="302">
      <c r="A302" s="418"/>
      <c r="B302" s="418"/>
      <c r="C302" s="422"/>
    </row>
    <row r="303">
      <c r="A303" s="418"/>
      <c r="B303" s="418"/>
      <c r="C303" s="422"/>
    </row>
    <row r="304">
      <c r="A304" s="418"/>
      <c r="B304" s="418"/>
      <c r="C304" s="422"/>
    </row>
    <row r="305">
      <c r="A305" s="418"/>
      <c r="B305" s="418"/>
      <c r="C305" s="422"/>
    </row>
    <row r="306">
      <c r="A306" s="418"/>
      <c r="B306" s="418"/>
      <c r="C306" s="422"/>
    </row>
    <row r="307">
      <c r="A307" s="418"/>
      <c r="B307" s="418"/>
      <c r="C307" s="422"/>
    </row>
    <row r="308">
      <c r="A308" s="418"/>
      <c r="B308" s="418"/>
      <c r="C308" s="422"/>
    </row>
    <row r="309">
      <c r="A309" s="418"/>
      <c r="B309" s="418"/>
      <c r="C309" s="422"/>
    </row>
    <row r="310">
      <c r="A310" s="418"/>
      <c r="B310" s="418"/>
      <c r="C310" s="422"/>
    </row>
    <row r="311">
      <c r="A311" s="418"/>
      <c r="B311" s="418"/>
      <c r="C311" s="422"/>
    </row>
    <row r="312">
      <c r="A312" s="418"/>
      <c r="B312" s="418"/>
      <c r="C312" s="422"/>
    </row>
    <row r="313">
      <c r="A313" s="418"/>
      <c r="B313" s="418"/>
      <c r="C313" s="422"/>
    </row>
    <row r="314">
      <c r="A314" s="418"/>
      <c r="B314" s="418"/>
      <c r="C314" s="422"/>
    </row>
    <row r="315">
      <c r="A315" s="418"/>
      <c r="B315" s="418"/>
      <c r="C315" s="422"/>
    </row>
    <row r="316">
      <c r="A316" s="418"/>
      <c r="B316" s="418"/>
      <c r="C316" s="422"/>
    </row>
    <row r="317">
      <c r="A317" s="418"/>
      <c r="B317" s="418"/>
      <c r="C317" s="422"/>
    </row>
    <row r="318">
      <c r="A318" s="418"/>
      <c r="B318" s="418"/>
      <c r="C318" s="422"/>
    </row>
    <row r="319">
      <c r="A319" s="418"/>
      <c r="B319" s="418"/>
      <c r="C319" s="422"/>
    </row>
    <row r="320">
      <c r="A320" s="418"/>
      <c r="B320" s="418"/>
      <c r="C320" s="422"/>
    </row>
    <row r="321">
      <c r="A321" s="418"/>
      <c r="B321" s="418"/>
      <c r="C321" s="422"/>
    </row>
    <row r="322">
      <c r="A322" s="418"/>
      <c r="B322" s="418"/>
      <c r="C322" s="422"/>
    </row>
    <row r="323">
      <c r="A323" s="418"/>
      <c r="B323" s="418"/>
      <c r="C323" s="422"/>
    </row>
    <row r="324">
      <c r="A324" s="418"/>
      <c r="B324" s="418"/>
      <c r="C324" s="422"/>
    </row>
    <row r="325">
      <c r="A325" s="418"/>
      <c r="B325" s="418"/>
      <c r="C325" s="422"/>
    </row>
    <row r="326">
      <c r="A326" s="418"/>
      <c r="B326" s="418"/>
      <c r="C326" s="422"/>
    </row>
    <row r="327">
      <c r="A327" s="418"/>
      <c r="B327" s="418"/>
      <c r="C327" s="422"/>
    </row>
    <row r="328">
      <c r="A328" s="418"/>
      <c r="B328" s="418"/>
      <c r="C328" s="422"/>
    </row>
    <row r="329">
      <c r="A329" s="418"/>
      <c r="B329" s="418"/>
      <c r="C329" s="422"/>
    </row>
    <row r="330">
      <c r="A330" s="418"/>
      <c r="B330" s="418"/>
      <c r="C330" s="422"/>
    </row>
    <row r="331">
      <c r="A331" s="418"/>
      <c r="B331" s="418"/>
      <c r="C331" s="422"/>
    </row>
    <row r="332">
      <c r="A332" s="418"/>
      <c r="B332" s="418"/>
      <c r="C332" s="422"/>
    </row>
    <row r="333">
      <c r="A333" s="418"/>
      <c r="B333" s="418"/>
      <c r="C333" s="422"/>
    </row>
    <row r="334">
      <c r="A334" s="418"/>
      <c r="B334" s="418"/>
      <c r="C334" s="422"/>
    </row>
    <row r="335">
      <c r="A335" s="418"/>
      <c r="B335" s="418"/>
      <c r="C335" s="422"/>
    </row>
    <row r="336">
      <c r="A336" s="418"/>
      <c r="B336" s="418"/>
      <c r="C336" s="422"/>
    </row>
    <row r="337">
      <c r="A337" s="418"/>
      <c r="B337" s="418"/>
      <c r="C337" s="422"/>
    </row>
    <row r="338">
      <c r="A338" s="418"/>
      <c r="B338" s="418"/>
      <c r="C338" s="422"/>
    </row>
    <row r="339">
      <c r="A339" s="418"/>
      <c r="B339" s="418"/>
      <c r="C339" s="422"/>
    </row>
    <row r="340">
      <c r="A340" s="418"/>
      <c r="B340" s="418"/>
      <c r="C340" s="422"/>
    </row>
    <row r="341">
      <c r="A341" s="418"/>
      <c r="B341" s="418"/>
      <c r="C341" s="422"/>
    </row>
    <row r="342">
      <c r="A342" s="418"/>
      <c r="B342" s="418"/>
      <c r="C342" s="422"/>
    </row>
    <row r="343">
      <c r="A343" s="418"/>
      <c r="B343" s="418"/>
      <c r="C343" s="422"/>
    </row>
    <row r="344">
      <c r="A344" s="418"/>
      <c r="B344" s="418"/>
      <c r="C344" s="422"/>
    </row>
    <row r="345">
      <c r="A345" s="418"/>
      <c r="B345" s="418"/>
      <c r="C345" s="422"/>
    </row>
    <row r="346">
      <c r="A346" s="418"/>
      <c r="B346" s="418"/>
      <c r="C346" s="422"/>
    </row>
    <row r="347">
      <c r="A347" s="418"/>
      <c r="B347" s="418"/>
      <c r="C347" s="422"/>
    </row>
    <row r="348">
      <c r="A348" s="418"/>
      <c r="B348" s="418"/>
      <c r="C348" s="422"/>
    </row>
    <row r="349">
      <c r="A349" s="418"/>
      <c r="B349" s="418"/>
      <c r="C349" s="422"/>
    </row>
    <row r="350">
      <c r="A350" s="418"/>
      <c r="B350" s="418"/>
      <c r="C350" s="422"/>
    </row>
    <row r="351">
      <c r="A351" s="418"/>
      <c r="B351" s="418"/>
      <c r="C351" s="422"/>
    </row>
    <row r="352">
      <c r="A352" s="418"/>
      <c r="B352" s="418"/>
      <c r="C352" s="422"/>
    </row>
    <row r="353">
      <c r="A353" s="418"/>
      <c r="B353" s="418"/>
      <c r="C353" s="422"/>
    </row>
    <row r="354">
      <c r="A354" s="418"/>
      <c r="B354" s="418"/>
      <c r="C354" s="422"/>
    </row>
    <row r="355">
      <c r="A355" s="418"/>
      <c r="B355" s="418"/>
      <c r="C355" s="422"/>
    </row>
    <row r="356">
      <c r="A356" s="418"/>
      <c r="B356" s="418"/>
      <c r="C356" s="422"/>
    </row>
    <row r="357">
      <c r="A357" s="418"/>
      <c r="B357" s="418"/>
      <c r="C357" s="422"/>
    </row>
    <row r="358">
      <c r="A358" s="418"/>
      <c r="B358" s="418"/>
      <c r="C358" s="422"/>
    </row>
    <row r="359">
      <c r="A359" s="418"/>
      <c r="B359" s="418"/>
      <c r="C359" s="422"/>
    </row>
    <row r="360">
      <c r="A360" s="418"/>
      <c r="B360" s="418"/>
      <c r="C360" s="422"/>
    </row>
    <row r="361">
      <c r="A361" s="418"/>
      <c r="B361" s="418"/>
      <c r="C361" s="422"/>
    </row>
    <row r="362">
      <c r="A362" s="418"/>
      <c r="B362" s="418"/>
      <c r="C362" s="422"/>
    </row>
    <row r="363">
      <c r="A363" s="418"/>
      <c r="B363" s="418"/>
      <c r="C363" s="422"/>
    </row>
    <row r="364">
      <c r="A364" s="418"/>
      <c r="B364" s="418"/>
      <c r="C364" s="422"/>
    </row>
    <row r="365">
      <c r="A365" s="418"/>
      <c r="B365" s="418"/>
      <c r="C365" s="422"/>
    </row>
    <row r="366">
      <c r="A366" s="418"/>
      <c r="B366" s="418"/>
      <c r="C366" s="422"/>
    </row>
    <row r="367">
      <c r="A367" s="418"/>
      <c r="B367" s="418"/>
      <c r="C367" s="422"/>
    </row>
    <row r="368">
      <c r="A368" s="418"/>
      <c r="B368" s="418"/>
      <c r="C368" s="422"/>
    </row>
    <row r="369">
      <c r="A369" s="418"/>
      <c r="B369" s="418"/>
      <c r="C369" s="422"/>
    </row>
    <row r="370">
      <c r="A370" s="418"/>
      <c r="B370" s="418"/>
      <c r="C370" s="422"/>
    </row>
    <row r="371">
      <c r="A371" s="418"/>
      <c r="B371" s="418"/>
      <c r="C371" s="422"/>
    </row>
    <row r="372">
      <c r="A372" s="418"/>
      <c r="B372" s="418"/>
      <c r="C372" s="422"/>
    </row>
    <row r="373">
      <c r="A373" s="418"/>
      <c r="B373" s="418"/>
      <c r="C373" s="422"/>
    </row>
    <row r="374">
      <c r="A374" s="418"/>
      <c r="B374" s="418"/>
      <c r="C374" s="422"/>
    </row>
    <row r="375">
      <c r="A375" s="418"/>
      <c r="B375" s="418"/>
      <c r="C375" s="422"/>
    </row>
    <row r="376">
      <c r="A376" s="418"/>
      <c r="B376" s="418"/>
      <c r="C376" s="422"/>
    </row>
    <row r="377">
      <c r="A377" s="418"/>
      <c r="B377" s="418"/>
      <c r="C377" s="422"/>
    </row>
    <row r="378">
      <c r="A378" s="418"/>
      <c r="B378" s="418"/>
      <c r="C378" s="422"/>
    </row>
    <row r="379">
      <c r="A379" s="418"/>
      <c r="B379" s="418"/>
      <c r="C379" s="422"/>
    </row>
    <row r="380">
      <c r="A380" s="418"/>
      <c r="B380" s="418"/>
      <c r="C380" s="422"/>
    </row>
    <row r="381">
      <c r="A381" s="418"/>
      <c r="B381" s="418"/>
      <c r="C381" s="422"/>
    </row>
    <row r="382">
      <c r="A382" s="418"/>
      <c r="B382" s="418"/>
      <c r="C382" s="422"/>
    </row>
    <row r="383">
      <c r="A383" s="418"/>
      <c r="B383" s="418"/>
      <c r="C383" s="422"/>
    </row>
    <row r="384">
      <c r="A384" s="418"/>
      <c r="B384" s="418"/>
      <c r="C384" s="422"/>
    </row>
    <row r="385">
      <c r="A385" s="418"/>
      <c r="B385" s="418"/>
      <c r="C385" s="422"/>
    </row>
    <row r="386">
      <c r="A386" s="418"/>
      <c r="B386" s="418"/>
      <c r="C386" s="422"/>
    </row>
    <row r="387">
      <c r="A387" s="418"/>
      <c r="B387" s="418"/>
      <c r="C387" s="422"/>
    </row>
    <row r="388">
      <c r="A388" s="418"/>
      <c r="B388" s="418"/>
      <c r="C388" s="422"/>
    </row>
    <row r="389">
      <c r="A389" s="418"/>
      <c r="B389" s="418"/>
      <c r="C389" s="422"/>
    </row>
    <row r="390">
      <c r="A390" s="418"/>
      <c r="B390" s="418"/>
      <c r="C390" s="422"/>
    </row>
    <row r="391">
      <c r="A391" s="418"/>
      <c r="B391" s="418"/>
      <c r="C391" s="422"/>
    </row>
    <row r="392">
      <c r="A392" s="418"/>
      <c r="B392" s="418"/>
      <c r="C392" s="422"/>
    </row>
    <row r="393">
      <c r="A393" s="418"/>
      <c r="B393" s="418"/>
      <c r="C393" s="422"/>
    </row>
    <row r="394">
      <c r="A394" s="418"/>
      <c r="B394" s="418"/>
      <c r="C394" s="422"/>
    </row>
    <row r="395">
      <c r="A395" s="418"/>
      <c r="B395" s="418"/>
      <c r="C395" s="422"/>
    </row>
    <row r="396">
      <c r="A396" s="418"/>
      <c r="B396" s="418"/>
      <c r="C396" s="422"/>
    </row>
    <row r="397">
      <c r="A397" s="418"/>
      <c r="B397" s="418"/>
      <c r="C397" s="422"/>
    </row>
    <row r="398">
      <c r="A398" s="418"/>
      <c r="B398" s="418"/>
      <c r="C398" s="422"/>
    </row>
    <row r="399">
      <c r="A399" s="418"/>
      <c r="B399" s="418"/>
      <c r="C399" s="422"/>
    </row>
    <row r="400">
      <c r="A400" s="418"/>
      <c r="B400" s="418"/>
      <c r="C400" s="422"/>
    </row>
    <row r="401">
      <c r="A401" s="418"/>
      <c r="B401" s="418"/>
      <c r="C401" s="422"/>
    </row>
    <row r="402">
      <c r="A402" s="418"/>
      <c r="B402" s="418"/>
      <c r="C402" s="422"/>
    </row>
    <row r="403">
      <c r="A403" s="418"/>
      <c r="B403" s="418"/>
      <c r="C403" s="422"/>
    </row>
    <row r="404">
      <c r="A404" s="418"/>
      <c r="B404" s="418"/>
      <c r="C404" s="422"/>
    </row>
    <row r="405">
      <c r="A405" s="418"/>
      <c r="B405" s="418"/>
      <c r="C405" s="422"/>
    </row>
    <row r="406">
      <c r="A406" s="418"/>
      <c r="B406" s="418"/>
      <c r="C406" s="422"/>
    </row>
    <row r="407">
      <c r="A407" s="418"/>
      <c r="B407" s="418"/>
      <c r="C407" s="422"/>
    </row>
    <row r="408">
      <c r="A408" s="418"/>
      <c r="B408" s="418"/>
      <c r="C408" s="422"/>
    </row>
    <row r="409">
      <c r="A409" s="418"/>
      <c r="B409" s="418"/>
      <c r="C409" s="422"/>
    </row>
    <row r="410">
      <c r="A410" s="418"/>
      <c r="B410" s="418"/>
      <c r="C410" s="422"/>
    </row>
    <row r="411">
      <c r="A411" s="418"/>
      <c r="B411" s="418"/>
      <c r="C411" s="422"/>
    </row>
    <row r="412">
      <c r="A412" s="418"/>
      <c r="B412" s="418"/>
      <c r="C412" s="422"/>
    </row>
    <row r="413">
      <c r="A413" s="418"/>
      <c r="B413" s="418"/>
      <c r="C413" s="422"/>
    </row>
    <row r="414">
      <c r="A414" s="418"/>
      <c r="B414" s="418"/>
      <c r="C414" s="422"/>
    </row>
    <row r="415">
      <c r="A415" s="418"/>
      <c r="B415" s="418"/>
      <c r="C415" s="422"/>
    </row>
    <row r="416">
      <c r="A416" s="418"/>
      <c r="B416" s="418"/>
      <c r="C416" s="422"/>
    </row>
    <row r="417">
      <c r="A417" s="418"/>
      <c r="B417" s="418"/>
      <c r="C417" s="422"/>
    </row>
    <row r="418">
      <c r="A418" s="418"/>
      <c r="B418" s="418"/>
      <c r="C418" s="422"/>
    </row>
    <row r="419">
      <c r="A419" s="418"/>
      <c r="B419" s="418"/>
      <c r="C419" s="422"/>
    </row>
    <row r="420">
      <c r="A420" s="418"/>
      <c r="B420" s="418"/>
      <c r="C420" s="422"/>
    </row>
    <row r="421">
      <c r="A421" s="418"/>
      <c r="B421" s="418"/>
      <c r="C421" s="422"/>
    </row>
    <row r="422">
      <c r="A422" s="418"/>
      <c r="B422" s="418"/>
      <c r="C422" s="422"/>
    </row>
    <row r="423">
      <c r="A423" s="418"/>
      <c r="B423" s="418"/>
      <c r="C423" s="422"/>
    </row>
    <row r="424">
      <c r="A424" s="418"/>
      <c r="B424" s="418"/>
      <c r="C424" s="422"/>
    </row>
    <row r="425">
      <c r="A425" s="418"/>
      <c r="B425" s="418"/>
      <c r="C425" s="422"/>
    </row>
    <row r="426">
      <c r="A426" s="418"/>
      <c r="B426" s="418"/>
      <c r="C426" s="422"/>
    </row>
    <row r="427">
      <c r="A427" s="418"/>
      <c r="B427" s="418"/>
      <c r="C427" s="422"/>
    </row>
    <row r="428">
      <c r="A428" s="418"/>
      <c r="B428" s="418"/>
      <c r="C428" s="422"/>
    </row>
    <row r="429">
      <c r="A429" s="418"/>
      <c r="B429" s="418"/>
      <c r="C429" s="422"/>
    </row>
    <row r="430">
      <c r="A430" s="418"/>
      <c r="B430" s="418"/>
      <c r="C430" s="422"/>
    </row>
    <row r="431">
      <c r="A431" s="418"/>
      <c r="B431" s="418"/>
      <c r="C431" s="422"/>
    </row>
    <row r="432">
      <c r="A432" s="418"/>
      <c r="B432" s="418"/>
      <c r="C432" s="422"/>
    </row>
    <row r="433">
      <c r="A433" s="418"/>
      <c r="B433" s="418"/>
      <c r="C433" s="422"/>
    </row>
    <row r="434">
      <c r="A434" s="418"/>
      <c r="B434" s="418"/>
      <c r="C434" s="422"/>
    </row>
    <row r="435">
      <c r="A435" s="418"/>
      <c r="B435" s="418"/>
      <c r="C435" s="422"/>
    </row>
    <row r="436">
      <c r="A436" s="418"/>
      <c r="B436" s="418"/>
      <c r="C436" s="422"/>
    </row>
    <row r="437">
      <c r="A437" s="418"/>
      <c r="B437" s="418"/>
      <c r="C437" s="422"/>
    </row>
    <row r="438">
      <c r="A438" s="418"/>
      <c r="B438" s="418"/>
      <c r="C438" s="422"/>
    </row>
    <row r="439">
      <c r="A439" s="418"/>
      <c r="B439" s="418"/>
      <c r="C439" s="422"/>
    </row>
    <row r="440">
      <c r="A440" s="418"/>
      <c r="B440" s="418"/>
      <c r="C440" s="422"/>
    </row>
    <row r="441">
      <c r="A441" s="418"/>
      <c r="B441" s="418"/>
      <c r="C441" s="422"/>
    </row>
    <row r="442">
      <c r="A442" s="418"/>
      <c r="B442" s="418"/>
      <c r="C442" s="422"/>
    </row>
    <row r="443">
      <c r="A443" s="418"/>
      <c r="B443" s="418"/>
      <c r="C443" s="422"/>
    </row>
    <row r="444">
      <c r="A444" s="418"/>
      <c r="B444" s="418"/>
      <c r="C444" s="422"/>
    </row>
    <row r="445">
      <c r="A445" s="418"/>
      <c r="B445" s="418"/>
      <c r="C445" s="422"/>
    </row>
    <row r="446">
      <c r="A446" s="418"/>
      <c r="B446" s="418"/>
      <c r="C446" s="422"/>
    </row>
    <row r="447">
      <c r="A447" s="418"/>
      <c r="B447" s="418"/>
      <c r="C447" s="422"/>
    </row>
    <row r="448">
      <c r="A448" s="418"/>
      <c r="B448" s="418"/>
      <c r="C448" s="422"/>
    </row>
    <row r="449">
      <c r="A449" s="418"/>
      <c r="B449" s="418"/>
      <c r="C449" s="422"/>
    </row>
    <row r="450">
      <c r="A450" s="418"/>
      <c r="B450" s="418"/>
      <c r="C450" s="422"/>
    </row>
    <row r="451">
      <c r="A451" s="418"/>
      <c r="B451" s="418"/>
      <c r="C451" s="422"/>
    </row>
    <row r="452">
      <c r="A452" s="418"/>
      <c r="B452" s="418"/>
      <c r="C452" s="422"/>
    </row>
    <row r="453">
      <c r="A453" s="418"/>
      <c r="B453" s="418"/>
      <c r="C453" s="422"/>
    </row>
    <row r="454">
      <c r="A454" s="418"/>
      <c r="B454" s="418"/>
      <c r="C454" s="422"/>
    </row>
    <row r="455">
      <c r="A455" s="418"/>
      <c r="B455" s="418"/>
      <c r="C455" s="422"/>
    </row>
    <row r="456">
      <c r="A456" s="418"/>
      <c r="B456" s="418"/>
      <c r="C456" s="422"/>
    </row>
    <row r="457">
      <c r="A457" s="418"/>
      <c r="B457" s="418"/>
      <c r="C457" s="422"/>
    </row>
    <row r="458">
      <c r="A458" s="418"/>
      <c r="B458" s="418"/>
      <c r="C458" s="422"/>
    </row>
    <row r="459">
      <c r="A459" s="418"/>
      <c r="B459" s="418"/>
      <c r="C459" s="422"/>
    </row>
    <row r="460">
      <c r="A460" s="418"/>
      <c r="B460" s="418"/>
      <c r="C460" s="422"/>
    </row>
    <row r="461">
      <c r="A461" s="418"/>
      <c r="B461" s="418"/>
      <c r="C461" s="422"/>
    </row>
    <row r="462">
      <c r="A462" s="418"/>
      <c r="B462" s="418"/>
      <c r="C462" s="422"/>
    </row>
    <row r="463">
      <c r="A463" s="418"/>
      <c r="B463" s="418"/>
      <c r="C463" s="422"/>
    </row>
    <row r="464">
      <c r="A464" s="418"/>
      <c r="B464" s="418"/>
      <c r="C464" s="422"/>
    </row>
    <row r="465">
      <c r="A465" s="418"/>
      <c r="B465" s="418"/>
      <c r="C465" s="422"/>
    </row>
    <row r="466">
      <c r="A466" s="418"/>
      <c r="B466" s="418"/>
      <c r="C466" s="422"/>
    </row>
    <row r="467">
      <c r="A467" s="418"/>
      <c r="B467" s="418"/>
      <c r="C467" s="422"/>
    </row>
    <row r="468">
      <c r="A468" s="418"/>
      <c r="B468" s="418"/>
      <c r="C468" s="422"/>
    </row>
    <row r="469">
      <c r="A469" s="418"/>
      <c r="B469" s="418"/>
      <c r="C469" s="422"/>
    </row>
    <row r="470">
      <c r="A470" s="418"/>
      <c r="B470" s="418"/>
      <c r="C470" s="422"/>
    </row>
    <row r="471">
      <c r="A471" s="418"/>
      <c r="B471" s="418"/>
      <c r="C471" s="422"/>
    </row>
    <row r="472">
      <c r="A472" s="418"/>
      <c r="B472" s="418"/>
      <c r="C472" s="422"/>
    </row>
    <row r="473">
      <c r="A473" s="418"/>
      <c r="B473" s="418"/>
      <c r="C473" s="422"/>
    </row>
    <row r="474">
      <c r="A474" s="418"/>
      <c r="B474" s="418"/>
      <c r="C474" s="422"/>
    </row>
    <row r="475">
      <c r="A475" s="418"/>
      <c r="B475" s="418"/>
      <c r="C475" s="422"/>
    </row>
    <row r="476">
      <c r="A476" s="418"/>
      <c r="B476" s="418"/>
      <c r="C476" s="422"/>
    </row>
    <row r="477">
      <c r="A477" s="418"/>
      <c r="B477" s="418"/>
      <c r="C477" s="422"/>
    </row>
    <row r="478">
      <c r="A478" s="418"/>
      <c r="B478" s="418"/>
      <c r="C478" s="422"/>
    </row>
    <row r="479">
      <c r="A479" s="418"/>
      <c r="B479" s="418"/>
      <c r="C479" s="422"/>
    </row>
    <row r="480">
      <c r="A480" s="418"/>
      <c r="B480" s="418"/>
      <c r="C480" s="422"/>
    </row>
    <row r="481">
      <c r="A481" s="418"/>
      <c r="B481" s="418"/>
      <c r="C481" s="422"/>
    </row>
    <row r="482">
      <c r="A482" s="418"/>
      <c r="B482" s="418"/>
      <c r="C482" s="422"/>
    </row>
    <row r="483">
      <c r="A483" s="418"/>
      <c r="B483" s="418"/>
      <c r="C483" s="422"/>
    </row>
    <row r="484">
      <c r="A484" s="418"/>
      <c r="B484" s="418"/>
      <c r="C484" s="422"/>
    </row>
    <row r="485">
      <c r="A485" s="418"/>
      <c r="B485" s="418"/>
      <c r="C485" s="422"/>
    </row>
    <row r="486">
      <c r="A486" s="418"/>
      <c r="B486" s="418"/>
      <c r="C486" s="422"/>
    </row>
    <row r="487">
      <c r="A487" s="418"/>
      <c r="B487" s="418"/>
      <c r="C487" s="422"/>
    </row>
    <row r="488">
      <c r="A488" s="418"/>
      <c r="B488" s="418"/>
      <c r="C488" s="422"/>
    </row>
    <row r="489">
      <c r="A489" s="418"/>
      <c r="B489" s="418"/>
      <c r="C489" s="422"/>
    </row>
    <row r="490">
      <c r="A490" s="418"/>
      <c r="B490" s="418"/>
      <c r="C490" s="422"/>
    </row>
    <row r="491">
      <c r="A491" s="418"/>
      <c r="B491" s="418"/>
      <c r="C491" s="422"/>
    </row>
    <row r="492">
      <c r="A492" s="418"/>
      <c r="B492" s="418"/>
      <c r="C492" s="422"/>
    </row>
    <row r="493">
      <c r="A493" s="418"/>
      <c r="B493" s="418"/>
      <c r="C493" s="422"/>
    </row>
    <row r="494">
      <c r="A494" s="418"/>
      <c r="B494" s="418"/>
      <c r="C494" s="422"/>
    </row>
    <row r="495">
      <c r="A495" s="418"/>
      <c r="B495" s="418"/>
      <c r="C495" s="422"/>
    </row>
    <row r="496">
      <c r="A496" s="418"/>
      <c r="B496" s="418"/>
      <c r="C496" s="422"/>
    </row>
    <row r="497">
      <c r="A497" s="418"/>
      <c r="B497" s="418"/>
      <c r="C497" s="422"/>
    </row>
    <row r="498">
      <c r="A498" s="418"/>
      <c r="B498" s="418"/>
      <c r="C498" s="422"/>
    </row>
    <row r="499">
      <c r="A499" s="418"/>
      <c r="B499" s="418"/>
      <c r="C499" s="422"/>
    </row>
    <row r="500">
      <c r="A500" s="418"/>
      <c r="B500" s="418"/>
      <c r="C500" s="422"/>
    </row>
    <row r="501">
      <c r="A501" s="418"/>
      <c r="B501" s="418"/>
      <c r="C501" s="422"/>
    </row>
    <row r="502">
      <c r="A502" s="418"/>
      <c r="B502" s="418"/>
      <c r="C502" s="422"/>
    </row>
    <row r="503">
      <c r="A503" s="418"/>
      <c r="B503" s="418"/>
      <c r="C503" s="422"/>
    </row>
    <row r="504">
      <c r="A504" s="418"/>
      <c r="B504" s="418"/>
      <c r="C504" s="422"/>
    </row>
    <row r="505">
      <c r="A505" s="418"/>
      <c r="B505" s="418"/>
      <c r="C505" s="422"/>
    </row>
    <row r="506">
      <c r="A506" s="418"/>
      <c r="B506" s="418"/>
      <c r="C506" s="422"/>
    </row>
    <row r="507">
      <c r="A507" s="418"/>
      <c r="B507" s="418"/>
      <c r="C507" s="422"/>
    </row>
    <row r="508">
      <c r="A508" s="418"/>
      <c r="B508" s="418"/>
      <c r="C508" s="422"/>
    </row>
    <row r="509">
      <c r="A509" s="418"/>
      <c r="B509" s="418"/>
      <c r="C509" s="422"/>
    </row>
    <row r="510">
      <c r="A510" s="418"/>
      <c r="B510" s="418"/>
      <c r="C510" s="422"/>
    </row>
    <row r="511">
      <c r="A511" s="418"/>
      <c r="B511" s="418"/>
      <c r="C511" s="422"/>
    </row>
    <row r="512">
      <c r="A512" s="418"/>
      <c r="B512" s="418"/>
      <c r="C512" s="422"/>
    </row>
    <row r="513">
      <c r="A513" s="418"/>
      <c r="B513" s="418"/>
      <c r="C513" s="422"/>
    </row>
    <row r="514">
      <c r="A514" s="418"/>
      <c r="B514" s="418"/>
      <c r="C514" s="422"/>
    </row>
    <row r="515">
      <c r="A515" s="418"/>
      <c r="B515" s="418"/>
      <c r="C515" s="422"/>
    </row>
    <row r="516">
      <c r="A516" s="418"/>
      <c r="B516" s="418"/>
      <c r="C516" s="422"/>
    </row>
    <row r="517">
      <c r="A517" s="418"/>
      <c r="B517" s="418"/>
      <c r="C517" s="422"/>
    </row>
    <row r="518">
      <c r="A518" s="418"/>
      <c r="B518" s="418"/>
      <c r="C518" s="422"/>
    </row>
    <row r="519">
      <c r="A519" s="418"/>
      <c r="B519" s="418"/>
      <c r="C519" s="422"/>
    </row>
    <row r="520">
      <c r="A520" s="418"/>
      <c r="B520" s="418"/>
      <c r="C520" s="422"/>
    </row>
    <row r="521">
      <c r="A521" s="418"/>
      <c r="B521" s="418"/>
      <c r="C521" s="422"/>
    </row>
    <row r="522">
      <c r="A522" s="418"/>
      <c r="B522" s="418"/>
      <c r="C522" s="422"/>
    </row>
    <row r="523">
      <c r="A523" s="418"/>
      <c r="B523" s="418"/>
      <c r="C523" s="422"/>
    </row>
    <row r="524">
      <c r="A524" s="418"/>
      <c r="B524" s="418"/>
      <c r="C524" s="422"/>
    </row>
    <row r="525">
      <c r="A525" s="418"/>
      <c r="B525" s="418"/>
      <c r="C525" s="422"/>
    </row>
    <row r="526">
      <c r="A526" s="418"/>
      <c r="B526" s="418"/>
      <c r="C526" s="422"/>
    </row>
    <row r="527">
      <c r="A527" s="418"/>
      <c r="B527" s="418"/>
      <c r="C527" s="422"/>
    </row>
    <row r="528">
      <c r="A528" s="418"/>
      <c r="B528" s="418"/>
      <c r="C528" s="422"/>
    </row>
    <row r="529">
      <c r="A529" s="418"/>
      <c r="B529" s="418"/>
      <c r="C529" s="422"/>
    </row>
    <row r="530">
      <c r="A530" s="418"/>
      <c r="B530" s="418"/>
      <c r="C530" s="422"/>
    </row>
    <row r="531">
      <c r="A531" s="418"/>
      <c r="B531" s="418"/>
      <c r="C531" s="422"/>
    </row>
    <row r="532">
      <c r="A532" s="418"/>
      <c r="B532" s="418"/>
      <c r="C532" s="422"/>
    </row>
    <row r="533">
      <c r="A533" s="418"/>
      <c r="B533" s="418"/>
      <c r="C533" s="422"/>
    </row>
    <row r="534">
      <c r="A534" s="418"/>
      <c r="B534" s="418"/>
      <c r="C534" s="422"/>
    </row>
    <row r="535">
      <c r="A535" s="418"/>
      <c r="B535" s="418"/>
      <c r="C535" s="422"/>
    </row>
    <row r="536">
      <c r="A536" s="418"/>
      <c r="B536" s="418"/>
      <c r="C536" s="422"/>
    </row>
    <row r="537">
      <c r="A537" s="418"/>
      <c r="B537" s="418"/>
      <c r="C537" s="422"/>
    </row>
    <row r="538">
      <c r="A538" s="418"/>
      <c r="B538" s="418"/>
      <c r="C538" s="422"/>
    </row>
    <row r="539">
      <c r="A539" s="418"/>
      <c r="B539" s="418"/>
      <c r="C539" s="422"/>
    </row>
    <row r="540">
      <c r="A540" s="418"/>
      <c r="B540" s="418"/>
      <c r="C540" s="422"/>
    </row>
    <row r="541">
      <c r="A541" s="418"/>
      <c r="B541" s="418"/>
      <c r="C541" s="422"/>
    </row>
    <row r="542">
      <c r="A542" s="418"/>
      <c r="B542" s="418"/>
      <c r="C542" s="422"/>
    </row>
    <row r="543">
      <c r="A543" s="418"/>
      <c r="B543" s="418"/>
      <c r="C543" s="422"/>
    </row>
    <row r="544">
      <c r="A544" s="418"/>
      <c r="B544" s="418"/>
      <c r="C544" s="422"/>
    </row>
    <row r="545">
      <c r="A545" s="418"/>
      <c r="B545" s="418"/>
      <c r="C545" s="422"/>
    </row>
    <row r="546">
      <c r="A546" s="418"/>
      <c r="B546" s="418"/>
      <c r="C546" s="422"/>
    </row>
    <row r="547">
      <c r="A547" s="418"/>
      <c r="B547" s="418"/>
      <c r="C547" s="422"/>
    </row>
    <row r="548">
      <c r="A548" s="418"/>
      <c r="B548" s="418"/>
      <c r="C548" s="422"/>
    </row>
    <row r="549">
      <c r="A549" s="418"/>
      <c r="B549" s="418"/>
      <c r="C549" s="422"/>
    </row>
    <row r="550">
      <c r="A550" s="418"/>
      <c r="B550" s="418"/>
      <c r="C550" s="422"/>
    </row>
    <row r="551">
      <c r="A551" s="418"/>
      <c r="B551" s="418"/>
      <c r="C551" s="422"/>
    </row>
    <row r="552">
      <c r="A552" s="418"/>
      <c r="B552" s="418"/>
      <c r="C552" s="422"/>
    </row>
    <row r="553">
      <c r="A553" s="418"/>
      <c r="B553" s="418"/>
      <c r="C553" s="422"/>
    </row>
    <row r="554">
      <c r="A554" s="418"/>
      <c r="B554" s="418"/>
      <c r="C554" s="422"/>
    </row>
    <row r="555">
      <c r="A555" s="418"/>
      <c r="B555" s="418"/>
      <c r="C555" s="422"/>
    </row>
    <row r="556">
      <c r="A556" s="418"/>
      <c r="B556" s="418"/>
      <c r="C556" s="422"/>
    </row>
    <row r="557">
      <c r="A557" s="418"/>
      <c r="B557" s="418"/>
      <c r="C557" s="422"/>
    </row>
    <row r="558">
      <c r="A558" s="418"/>
      <c r="B558" s="418"/>
      <c r="C558" s="422"/>
    </row>
    <row r="559">
      <c r="A559" s="418"/>
      <c r="B559" s="418"/>
      <c r="C559" s="422"/>
    </row>
    <row r="560">
      <c r="A560" s="418"/>
      <c r="B560" s="418"/>
      <c r="C560" s="422"/>
    </row>
    <row r="561">
      <c r="A561" s="418"/>
      <c r="B561" s="418"/>
      <c r="C561" s="422"/>
    </row>
    <row r="562">
      <c r="A562" s="418"/>
      <c r="B562" s="418"/>
      <c r="C562" s="422"/>
    </row>
    <row r="563">
      <c r="A563" s="418"/>
      <c r="B563" s="418"/>
      <c r="C563" s="422"/>
    </row>
    <row r="564">
      <c r="A564" s="418"/>
      <c r="B564" s="418"/>
      <c r="C564" s="422"/>
    </row>
    <row r="565">
      <c r="A565" s="418"/>
      <c r="B565" s="418"/>
      <c r="C565" s="422"/>
    </row>
    <row r="566">
      <c r="A566" s="418"/>
      <c r="B566" s="418"/>
      <c r="C566" s="422"/>
    </row>
    <row r="567">
      <c r="A567" s="418"/>
      <c r="B567" s="418"/>
      <c r="C567" s="422"/>
    </row>
    <row r="568">
      <c r="A568" s="418"/>
      <c r="B568" s="418"/>
      <c r="C568" s="422"/>
    </row>
    <row r="569">
      <c r="A569" s="418"/>
      <c r="B569" s="418"/>
      <c r="C569" s="422"/>
    </row>
    <row r="570">
      <c r="A570" s="418"/>
      <c r="B570" s="418"/>
      <c r="C570" s="422"/>
    </row>
    <row r="571">
      <c r="A571" s="418"/>
      <c r="B571" s="418"/>
      <c r="C571" s="422"/>
    </row>
    <row r="572">
      <c r="A572" s="418"/>
      <c r="B572" s="418"/>
      <c r="C572" s="422"/>
    </row>
    <row r="573">
      <c r="A573" s="418"/>
      <c r="B573" s="418"/>
      <c r="C573" s="422"/>
    </row>
    <row r="574">
      <c r="A574" s="418"/>
      <c r="B574" s="418"/>
      <c r="C574" s="422"/>
    </row>
    <row r="575">
      <c r="A575" s="418"/>
      <c r="B575" s="418"/>
      <c r="C575" s="422"/>
    </row>
    <row r="576">
      <c r="A576" s="418"/>
      <c r="B576" s="418"/>
      <c r="C576" s="422"/>
    </row>
    <row r="577">
      <c r="A577" s="418"/>
      <c r="B577" s="418"/>
      <c r="C577" s="422"/>
    </row>
    <row r="578">
      <c r="A578" s="418"/>
      <c r="B578" s="418"/>
      <c r="C578" s="422"/>
    </row>
    <row r="579">
      <c r="A579" s="418"/>
      <c r="B579" s="418"/>
      <c r="C579" s="422"/>
    </row>
    <row r="580">
      <c r="A580" s="418"/>
      <c r="B580" s="418"/>
      <c r="C580" s="422"/>
    </row>
    <row r="581">
      <c r="A581" s="418"/>
      <c r="B581" s="418"/>
      <c r="C581" s="422"/>
    </row>
    <row r="582">
      <c r="A582" s="418"/>
      <c r="B582" s="418"/>
      <c r="C582" s="422"/>
    </row>
    <row r="583">
      <c r="A583" s="418"/>
      <c r="B583" s="418"/>
      <c r="C583" s="422"/>
    </row>
    <row r="584">
      <c r="A584" s="418"/>
      <c r="B584" s="418"/>
      <c r="C584" s="422"/>
    </row>
    <row r="585">
      <c r="A585" s="418"/>
      <c r="B585" s="418"/>
      <c r="C585" s="422"/>
    </row>
    <row r="586">
      <c r="A586" s="418"/>
      <c r="B586" s="418"/>
      <c r="C586" s="422"/>
    </row>
    <row r="587">
      <c r="A587" s="418"/>
      <c r="B587" s="418"/>
      <c r="C587" s="422"/>
    </row>
    <row r="588">
      <c r="A588" s="418"/>
      <c r="B588" s="418"/>
      <c r="C588" s="422"/>
    </row>
    <row r="589">
      <c r="A589" s="418"/>
      <c r="B589" s="418"/>
      <c r="C589" s="422"/>
    </row>
    <row r="590">
      <c r="A590" s="418"/>
      <c r="B590" s="418"/>
      <c r="C590" s="422"/>
    </row>
    <row r="591">
      <c r="A591" s="418"/>
      <c r="B591" s="418"/>
      <c r="C591" s="422"/>
    </row>
    <row r="592">
      <c r="A592" s="418"/>
      <c r="B592" s="418"/>
      <c r="C592" s="422"/>
    </row>
    <row r="593">
      <c r="A593" s="418"/>
      <c r="B593" s="418"/>
      <c r="C593" s="422"/>
    </row>
    <row r="594">
      <c r="A594" s="418"/>
      <c r="B594" s="418"/>
      <c r="C594" s="422"/>
    </row>
    <row r="595">
      <c r="A595" s="418"/>
      <c r="B595" s="418"/>
      <c r="C595" s="422"/>
    </row>
    <row r="596">
      <c r="A596" s="418"/>
      <c r="B596" s="418"/>
      <c r="C596" s="422"/>
    </row>
    <row r="597">
      <c r="A597" s="418"/>
      <c r="B597" s="418"/>
      <c r="C597" s="422"/>
    </row>
    <row r="598">
      <c r="A598" s="418"/>
      <c r="B598" s="418"/>
      <c r="C598" s="422"/>
    </row>
    <row r="599">
      <c r="A599" s="418"/>
      <c r="B599" s="418"/>
      <c r="C599" s="422"/>
    </row>
    <row r="600">
      <c r="A600" s="418"/>
      <c r="B600" s="418"/>
      <c r="C600" s="422"/>
    </row>
    <row r="601">
      <c r="A601" s="418"/>
      <c r="B601" s="418"/>
      <c r="C601" s="422"/>
    </row>
    <row r="602">
      <c r="A602" s="418"/>
      <c r="B602" s="418"/>
      <c r="C602" s="422"/>
    </row>
    <row r="603">
      <c r="A603" s="418"/>
      <c r="B603" s="418"/>
      <c r="C603" s="422"/>
    </row>
    <row r="604">
      <c r="A604" s="418"/>
      <c r="B604" s="418"/>
      <c r="C604" s="422"/>
    </row>
    <row r="605">
      <c r="A605" s="418"/>
      <c r="B605" s="418"/>
      <c r="C605" s="422"/>
    </row>
    <row r="606">
      <c r="A606" s="418"/>
      <c r="B606" s="418"/>
      <c r="C606" s="422"/>
    </row>
    <row r="607">
      <c r="A607" s="418"/>
      <c r="B607" s="418"/>
      <c r="C607" s="422"/>
    </row>
    <row r="608">
      <c r="A608" s="418"/>
      <c r="B608" s="418"/>
      <c r="C608" s="422"/>
    </row>
    <row r="609">
      <c r="A609" s="418"/>
      <c r="B609" s="418"/>
      <c r="C609" s="422"/>
    </row>
    <row r="610">
      <c r="A610" s="418"/>
      <c r="B610" s="418"/>
      <c r="C610" s="422"/>
    </row>
    <row r="611">
      <c r="A611" s="418"/>
      <c r="B611" s="418"/>
      <c r="C611" s="422"/>
    </row>
    <row r="612">
      <c r="A612" s="418"/>
      <c r="B612" s="418"/>
      <c r="C612" s="422"/>
    </row>
    <row r="613">
      <c r="A613" s="418"/>
      <c r="B613" s="418"/>
      <c r="C613" s="422"/>
    </row>
    <row r="614">
      <c r="A614" s="418"/>
      <c r="B614" s="418"/>
      <c r="C614" s="422"/>
    </row>
    <row r="615">
      <c r="A615" s="418"/>
      <c r="B615" s="418"/>
      <c r="C615" s="422"/>
    </row>
    <row r="616">
      <c r="A616" s="418"/>
      <c r="B616" s="418"/>
      <c r="C616" s="422"/>
    </row>
    <row r="617">
      <c r="A617" s="418"/>
      <c r="B617" s="418"/>
      <c r="C617" s="422"/>
    </row>
    <row r="618">
      <c r="A618" s="418"/>
      <c r="B618" s="418"/>
      <c r="C618" s="422"/>
    </row>
    <row r="619">
      <c r="A619" s="418"/>
      <c r="B619" s="418"/>
      <c r="C619" s="422"/>
    </row>
    <row r="620">
      <c r="A620" s="418"/>
      <c r="B620" s="418"/>
      <c r="C620" s="422"/>
    </row>
    <row r="621">
      <c r="A621" s="418"/>
      <c r="B621" s="418"/>
      <c r="C621" s="422"/>
    </row>
    <row r="622">
      <c r="A622" s="418"/>
      <c r="B622" s="418"/>
      <c r="C622" s="422"/>
    </row>
    <row r="623">
      <c r="A623" s="418"/>
      <c r="B623" s="418"/>
      <c r="C623" s="422"/>
    </row>
    <row r="624">
      <c r="A624" s="418"/>
      <c r="B624" s="418"/>
      <c r="C624" s="422"/>
    </row>
    <row r="625">
      <c r="A625" s="418"/>
      <c r="B625" s="418"/>
      <c r="C625" s="422"/>
    </row>
    <row r="626">
      <c r="A626" s="418"/>
      <c r="B626" s="418"/>
      <c r="C626" s="422"/>
    </row>
    <row r="627">
      <c r="A627" s="418"/>
      <c r="B627" s="418"/>
      <c r="C627" s="422"/>
    </row>
    <row r="628">
      <c r="A628" s="418"/>
      <c r="B628" s="418"/>
      <c r="C628" s="422"/>
    </row>
    <row r="629">
      <c r="A629" s="418"/>
      <c r="B629" s="418"/>
      <c r="C629" s="422"/>
    </row>
    <row r="630">
      <c r="A630" s="418"/>
      <c r="B630" s="418"/>
      <c r="C630" s="422"/>
    </row>
    <row r="631">
      <c r="A631" s="418"/>
      <c r="B631" s="418"/>
      <c r="C631" s="422"/>
    </row>
    <row r="632">
      <c r="A632" s="418"/>
      <c r="B632" s="418"/>
      <c r="C632" s="422"/>
    </row>
    <row r="633">
      <c r="A633" s="418"/>
      <c r="B633" s="418"/>
      <c r="C633" s="422"/>
    </row>
    <row r="634">
      <c r="A634" s="418"/>
      <c r="B634" s="418"/>
      <c r="C634" s="422"/>
    </row>
    <row r="635">
      <c r="A635" s="418"/>
      <c r="B635" s="418"/>
      <c r="C635" s="422"/>
    </row>
    <row r="636">
      <c r="A636" s="418"/>
      <c r="B636" s="418"/>
      <c r="C636" s="422"/>
    </row>
    <row r="637">
      <c r="A637" s="418"/>
      <c r="B637" s="418"/>
      <c r="C637" s="422"/>
    </row>
    <row r="638">
      <c r="A638" s="418"/>
      <c r="B638" s="418"/>
      <c r="C638" s="422"/>
    </row>
    <row r="639">
      <c r="A639" s="418"/>
      <c r="B639" s="418"/>
      <c r="C639" s="422"/>
    </row>
    <row r="640">
      <c r="A640" s="418"/>
      <c r="B640" s="418"/>
      <c r="C640" s="422"/>
    </row>
    <row r="641">
      <c r="A641" s="418"/>
      <c r="B641" s="418"/>
      <c r="C641" s="422"/>
    </row>
    <row r="642">
      <c r="A642" s="418"/>
      <c r="B642" s="418"/>
      <c r="C642" s="422"/>
    </row>
    <row r="643">
      <c r="A643" s="418"/>
      <c r="B643" s="418"/>
      <c r="C643" s="422"/>
    </row>
    <row r="644">
      <c r="A644" s="418"/>
      <c r="B644" s="418"/>
      <c r="C644" s="422"/>
    </row>
    <row r="645">
      <c r="A645" s="418"/>
      <c r="B645" s="418"/>
      <c r="C645" s="422"/>
    </row>
    <row r="646">
      <c r="A646" s="418"/>
      <c r="B646" s="418"/>
      <c r="C646" s="422"/>
    </row>
    <row r="647">
      <c r="A647" s="418"/>
      <c r="B647" s="418"/>
      <c r="C647" s="422"/>
    </row>
    <row r="648">
      <c r="A648" s="418"/>
      <c r="B648" s="418"/>
      <c r="C648" s="422"/>
    </row>
    <row r="649">
      <c r="A649" s="418"/>
      <c r="B649" s="418"/>
      <c r="C649" s="422"/>
    </row>
    <row r="650">
      <c r="A650" s="418"/>
      <c r="B650" s="418"/>
      <c r="C650" s="422"/>
    </row>
    <row r="651">
      <c r="A651" s="418"/>
      <c r="B651" s="418"/>
      <c r="C651" s="422"/>
    </row>
    <row r="652">
      <c r="A652" s="418"/>
      <c r="B652" s="418"/>
      <c r="C652" s="422"/>
    </row>
    <row r="653">
      <c r="A653" s="418"/>
      <c r="B653" s="418"/>
      <c r="C653" s="422"/>
    </row>
    <row r="654">
      <c r="A654" s="418"/>
      <c r="B654" s="418"/>
      <c r="C654" s="422"/>
    </row>
    <row r="655">
      <c r="A655" s="418"/>
      <c r="B655" s="418"/>
      <c r="C655" s="422"/>
    </row>
    <row r="656">
      <c r="A656" s="418"/>
      <c r="B656" s="418"/>
      <c r="C656" s="422"/>
    </row>
    <row r="657">
      <c r="A657" s="418"/>
      <c r="B657" s="418"/>
      <c r="C657" s="422"/>
    </row>
    <row r="658">
      <c r="A658" s="418"/>
      <c r="B658" s="418"/>
      <c r="C658" s="422"/>
    </row>
    <row r="659">
      <c r="A659" s="418"/>
      <c r="B659" s="418"/>
      <c r="C659" s="422"/>
    </row>
    <row r="660">
      <c r="A660" s="418"/>
      <c r="B660" s="418"/>
      <c r="C660" s="422"/>
    </row>
    <row r="661">
      <c r="A661" s="418"/>
      <c r="B661" s="418"/>
      <c r="C661" s="422"/>
    </row>
    <row r="662">
      <c r="A662" s="418"/>
      <c r="B662" s="418"/>
      <c r="C662" s="422"/>
    </row>
    <row r="663">
      <c r="A663" s="418"/>
      <c r="B663" s="418"/>
      <c r="C663" s="422"/>
    </row>
    <row r="664">
      <c r="A664" s="418"/>
      <c r="B664" s="418"/>
      <c r="C664" s="422"/>
    </row>
    <row r="665">
      <c r="A665" s="418"/>
      <c r="B665" s="418"/>
      <c r="C665" s="422"/>
    </row>
    <row r="666">
      <c r="A666" s="418"/>
      <c r="B666" s="418"/>
      <c r="C666" s="422"/>
    </row>
    <row r="667">
      <c r="A667" s="418"/>
      <c r="B667" s="418"/>
      <c r="C667" s="422"/>
    </row>
    <row r="668">
      <c r="A668" s="418"/>
      <c r="B668" s="418"/>
      <c r="C668" s="422"/>
    </row>
    <row r="669">
      <c r="A669" s="418"/>
      <c r="B669" s="418"/>
      <c r="C669" s="422"/>
    </row>
    <row r="670">
      <c r="A670" s="418"/>
      <c r="B670" s="418"/>
      <c r="C670" s="422"/>
    </row>
    <row r="671">
      <c r="A671" s="418"/>
      <c r="B671" s="418"/>
      <c r="C671" s="422"/>
    </row>
    <row r="672">
      <c r="A672" s="418"/>
      <c r="B672" s="418"/>
      <c r="C672" s="422"/>
    </row>
    <row r="673">
      <c r="A673" s="418"/>
      <c r="B673" s="418"/>
      <c r="C673" s="422"/>
    </row>
    <row r="674">
      <c r="A674" s="418"/>
      <c r="B674" s="418"/>
      <c r="C674" s="422"/>
    </row>
    <row r="675">
      <c r="A675" s="418"/>
      <c r="B675" s="418"/>
      <c r="C675" s="422"/>
    </row>
    <row r="676">
      <c r="A676" s="418"/>
      <c r="B676" s="418"/>
      <c r="C676" s="422"/>
    </row>
    <row r="677">
      <c r="A677" s="418"/>
      <c r="B677" s="418"/>
      <c r="C677" s="422"/>
    </row>
    <row r="678">
      <c r="A678" s="418"/>
      <c r="B678" s="418"/>
      <c r="C678" s="422"/>
    </row>
    <row r="679">
      <c r="A679" s="418"/>
      <c r="B679" s="418"/>
      <c r="C679" s="422"/>
    </row>
    <row r="680">
      <c r="A680" s="418"/>
      <c r="B680" s="418"/>
      <c r="C680" s="422"/>
    </row>
    <row r="681">
      <c r="A681" s="418"/>
      <c r="B681" s="418"/>
      <c r="C681" s="422"/>
    </row>
    <row r="682">
      <c r="A682" s="418"/>
      <c r="B682" s="418"/>
      <c r="C682" s="422"/>
    </row>
    <row r="683">
      <c r="A683" s="418"/>
      <c r="B683" s="418"/>
      <c r="C683" s="422"/>
    </row>
    <row r="684">
      <c r="A684" s="418"/>
      <c r="B684" s="418"/>
      <c r="C684" s="422"/>
    </row>
    <row r="685">
      <c r="A685" s="418"/>
      <c r="B685" s="418"/>
      <c r="C685" s="422"/>
    </row>
    <row r="686">
      <c r="A686" s="418"/>
      <c r="B686" s="418"/>
      <c r="C686" s="422"/>
    </row>
    <row r="687">
      <c r="A687" s="418"/>
      <c r="B687" s="418"/>
      <c r="C687" s="422"/>
    </row>
    <row r="688">
      <c r="A688" s="418"/>
      <c r="B688" s="418"/>
      <c r="C688" s="422"/>
    </row>
    <row r="689">
      <c r="A689" s="418"/>
      <c r="B689" s="418"/>
      <c r="C689" s="422"/>
    </row>
    <row r="690">
      <c r="A690" s="418"/>
      <c r="B690" s="418"/>
      <c r="C690" s="422"/>
    </row>
    <row r="691">
      <c r="A691" s="418"/>
      <c r="B691" s="418"/>
      <c r="C691" s="422"/>
    </row>
    <row r="692">
      <c r="A692" s="418"/>
      <c r="B692" s="418"/>
      <c r="C692" s="422"/>
    </row>
    <row r="693">
      <c r="A693" s="418"/>
      <c r="B693" s="418"/>
      <c r="C693" s="422"/>
    </row>
    <row r="694">
      <c r="A694" s="418"/>
      <c r="B694" s="418"/>
      <c r="C694" s="422"/>
    </row>
    <row r="695">
      <c r="A695" s="418"/>
      <c r="B695" s="418"/>
      <c r="C695" s="422"/>
    </row>
    <row r="696">
      <c r="A696" s="418"/>
      <c r="B696" s="418"/>
      <c r="C696" s="422"/>
    </row>
    <row r="697">
      <c r="A697" s="418"/>
      <c r="B697" s="418"/>
      <c r="C697" s="422"/>
    </row>
    <row r="698">
      <c r="A698" s="418"/>
      <c r="B698" s="418"/>
      <c r="C698" s="422"/>
    </row>
    <row r="699">
      <c r="A699" s="418"/>
      <c r="B699" s="418"/>
      <c r="C699" s="422"/>
    </row>
    <row r="700">
      <c r="A700" s="418"/>
      <c r="B700" s="418"/>
      <c r="C700" s="422"/>
    </row>
    <row r="701">
      <c r="A701" s="418"/>
      <c r="B701" s="418"/>
      <c r="C701" s="422"/>
    </row>
    <row r="702">
      <c r="A702" s="418"/>
      <c r="B702" s="418"/>
      <c r="C702" s="422"/>
    </row>
    <row r="703">
      <c r="A703" s="418"/>
      <c r="B703" s="418"/>
      <c r="C703" s="422"/>
    </row>
    <row r="704">
      <c r="A704" s="418"/>
      <c r="B704" s="418"/>
      <c r="C704" s="422"/>
    </row>
    <row r="705">
      <c r="A705" s="418"/>
      <c r="B705" s="418"/>
      <c r="C705" s="422"/>
    </row>
    <row r="706">
      <c r="A706" s="418"/>
      <c r="B706" s="418"/>
      <c r="C706" s="422"/>
    </row>
    <row r="707">
      <c r="A707" s="418"/>
      <c r="B707" s="418"/>
      <c r="C707" s="422"/>
    </row>
    <row r="708">
      <c r="A708" s="418"/>
      <c r="B708" s="418"/>
      <c r="C708" s="422"/>
    </row>
    <row r="709">
      <c r="A709" s="418"/>
      <c r="B709" s="418"/>
      <c r="C709" s="422"/>
    </row>
    <row r="710">
      <c r="A710" s="418"/>
      <c r="B710" s="418"/>
      <c r="C710" s="422"/>
    </row>
    <row r="711">
      <c r="A711" s="418"/>
      <c r="B711" s="418"/>
      <c r="C711" s="422"/>
    </row>
    <row r="712">
      <c r="A712" s="418"/>
      <c r="B712" s="418"/>
      <c r="C712" s="422"/>
    </row>
    <row r="713">
      <c r="A713" s="418"/>
      <c r="B713" s="418"/>
      <c r="C713" s="422"/>
    </row>
    <row r="714">
      <c r="A714" s="418"/>
      <c r="B714" s="418"/>
      <c r="C714" s="422"/>
    </row>
    <row r="715">
      <c r="A715" s="418"/>
      <c r="B715" s="418"/>
      <c r="C715" s="422"/>
    </row>
    <row r="716">
      <c r="A716" s="418"/>
      <c r="B716" s="418"/>
      <c r="C716" s="422"/>
    </row>
    <row r="717">
      <c r="A717" s="418"/>
      <c r="B717" s="418"/>
      <c r="C717" s="422"/>
    </row>
    <row r="718">
      <c r="A718" s="418"/>
      <c r="B718" s="418"/>
      <c r="C718" s="422"/>
    </row>
    <row r="719">
      <c r="A719" s="418"/>
      <c r="B719" s="418"/>
      <c r="C719" s="422"/>
    </row>
    <row r="720">
      <c r="A720" s="418"/>
      <c r="B720" s="418"/>
      <c r="C720" s="422"/>
    </row>
    <row r="721">
      <c r="A721" s="418"/>
      <c r="B721" s="418"/>
      <c r="C721" s="422"/>
    </row>
    <row r="722">
      <c r="A722" s="418"/>
      <c r="B722" s="418"/>
      <c r="C722" s="422"/>
    </row>
    <row r="723">
      <c r="A723" s="418"/>
      <c r="B723" s="418"/>
      <c r="C723" s="422"/>
    </row>
    <row r="724">
      <c r="A724" s="418"/>
      <c r="B724" s="418"/>
      <c r="C724" s="422"/>
    </row>
    <row r="725">
      <c r="A725" s="418"/>
      <c r="B725" s="418"/>
      <c r="C725" s="422"/>
    </row>
    <row r="726">
      <c r="A726" s="418"/>
      <c r="B726" s="418"/>
      <c r="C726" s="422"/>
    </row>
    <row r="727">
      <c r="A727" s="418"/>
      <c r="B727" s="418"/>
      <c r="C727" s="422"/>
    </row>
    <row r="728">
      <c r="A728" s="418"/>
      <c r="B728" s="418"/>
      <c r="C728" s="422"/>
    </row>
    <row r="729">
      <c r="A729" s="418"/>
      <c r="B729" s="418"/>
      <c r="C729" s="422"/>
    </row>
    <row r="730">
      <c r="A730" s="418"/>
      <c r="B730" s="418"/>
      <c r="C730" s="422"/>
    </row>
    <row r="731">
      <c r="A731" s="418"/>
      <c r="B731" s="418"/>
      <c r="C731" s="422"/>
    </row>
    <row r="732">
      <c r="A732" s="418"/>
      <c r="B732" s="418"/>
      <c r="C732" s="422"/>
    </row>
    <row r="733">
      <c r="A733" s="418"/>
      <c r="B733" s="418"/>
      <c r="C733" s="422"/>
    </row>
    <row r="734">
      <c r="A734" s="418"/>
      <c r="B734" s="418"/>
      <c r="C734" s="422"/>
    </row>
    <row r="735">
      <c r="A735" s="418"/>
      <c r="B735" s="418"/>
      <c r="C735" s="422"/>
    </row>
    <row r="736">
      <c r="A736" s="418"/>
      <c r="B736" s="418"/>
      <c r="C736" s="422"/>
    </row>
    <row r="737">
      <c r="A737" s="418"/>
      <c r="B737" s="418"/>
      <c r="C737" s="422"/>
    </row>
    <row r="738">
      <c r="A738" s="418"/>
      <c r="B738" s="418"/>
      <c r="C738" s="422"/>
    </row>
    <row r="739">
      <c r="A739" s="418"/>
      <c r="B739" s="418"/>
      <c r="C739" s="422"/>
    </row>
    <row r="740">
      <c r="A740" s="418"/>
      <c r="B740" s="418"/>
      <c r="C740" s="422"/>
    </row>
    <row r="741">
      <c r="A741" s="418"/>
      <c r="B741" s="418"/>
      <c r="C741" s="422"/>
    </row>
    <row r="742">
      <c r="A742" s="418"/>
      <c r="B742" s="418"/>
      <c r="C742" s="422"/>
    </row>
    <row r="743">
      <c r="A743" s="418"/>
      <c r="B743" s="418"/>
      <c r="C743" s="422"/>
    </row>
    <row r="744">
      <c r="A744" s="418"/>
      <c r="B744" s="418"/>
      <c r="C744" s="422"/>
    </row>
    <row r="745">
      <c r="A745" s="418"/>
      <c r="B745" s="418"/>
      <c r="C745" s="422"/>
    </row>
    <row r="746">
      <c r="A746" s="418"/>
      <c r="B746" s="418"/>
      <c r="C746" s="422"/>
    </row>
    <row r="747">
      <c r="A747" s="418"/>
      <c r="B747" s="418"/>
      <c r="C747" s="422"/>
    </row>
    <row r="748">
      <c r="A748" s="418"/>
      <c r="B748" s="418"/>
      <c r="C748" s="422"/>
    </row>
    <row r="749">
      <c r="A749" s="418"/>
      <c r="B749" s="418"/>
      <c r="C749" s="422"/>
    </row>
    <row r="750">
      <c r="A750" s="418"/>
      <c r="B750" s="418"/>
      <c r="C750" s="422"/>
    </row>
    <row r="751">
      <c r="A751" s="418"/>
      <c r="B751" s="418"/>
      <c r="C751" s="422"/>
    </row>
    <row r="752">
      <c r="A752" s="418"/>
      <c r="B752" s="418"/>
      <c r="C752" s="422"/>
    </row>
    <row r="753">
      <c r="A753" s="418"/>
      <c r="B753" s="418"/>
      <c r="C753" s="422"/>
    </row>
    <row r="754">
      <c r="A754" s="418"/>
      <c r="B754" s="418"/>
      <c r="C754" s="422"/>
    </row>
    <row r="755">
      <c r="A755" s="418"/>
      <c r="B755" s="418"/>
      <c r="C755" s="422"/>
    </row>
    <row r="756">
      <c r="A756" s="418"/>
      <c r="B756" s="418"/>
      <c r="C756" s="422"/>
    </row>
    <row r="757">
      <c r="A757" s="418"/>
      <c r="B757" s="418"/>
      <c r="C757" s="422"/>
    </row>
    <row r="758">
      <c r="A758" s="418"/>
      <c r="B758" s="418"/>
      <c r="C758" s="422"/>
    </row>
    <row r="759">
      <c r="A759" s="418"/>
      <c r="B759" s="418"/>
      <c r="C759" s="422"/>
    </row>
    <row r="760">
      <c r="A760" s="418"/>
      <c r="B760" s="418"/>
      <c r="C760" s="422"/>
    </row>
    <row r="761">
      <c r="A761" s="418"/>
      <c r="B761" s="418"/>
      <c r="C761" s="422"/>
    </row>
    <row r="762">
      <c r="A762" s="418"/>
      <c r="B762" s="418"/>
      <c r="C762" s="422"/>
    </row>
    <row r="763">
      <c r="A763" s="418"/>
      <c r="B763" s="418"/>
      <c r="C763" s="422"/>
    </row>
    <row r="764">
      <c r="A764" s="418"/>
      <c r="B764" s="418"/>
      <c r="C764" s="422"/>
    </row>
    <row r="765">
      <c r="A765" s="418"/>
      <c r="B765" s="418"/>
      <c r="C765" s="422"/>
    </row>
    <row r="766">
      <c r="A766" s="418"/>
      <c r="B766" s="418"/>
      <c r="C766" s="422"/>
    </row>
    <row r="767">
      <c r="A767" s="418"/>
      <c r="B767" s="418"/>
      <c r="C767" s="422"/>
    </row>
    <row r="768">
      <c r="A768" s="418"/>
      <c r="B768" s="418"/>
      <c r="C768" s="422"/>
    </row>
    <row r="769">
      <c r="A769" s="418"/>
      <c r="B769" s="418"/>
      <c r="C769" s="422"/>
    </row>
    <row r="770">
      <c r="A770" s="418"/>
      <c r="B770" s="418"/>
      <c r="C770" s="422"/>
    </row>
    <row r="771">
      <c r="A771" s="418"/>
      <c r="B771" s="418"/>
      <c r="C771" s="422"/>
    </row>
    <row r="772">
      <c r="A772" s="418"/>
      <c r="B772" s="418"/>
      <c r="C772" s="422"/>
    </row>
    <row r="773">
      <c r="A773" s="418"/>
      <c r="B773" s="418"/>
      <c r="C773" s="422"/>
    </row>
    <row r="774">
      <c r="A774" s="418"/>
      <c r="B774" s="418"/>
      <c r="C774" s="422"/>
    </row>
    <row r="775">
      <c r="A775" s="418"/>
      <c r="B775" s="418"/>
      <c r="C775" s="422"/>
    </row>
    <row r="776">
      <c r="A776" s="418"/>
      <c r="B776" s="418"/>
      <c r="C776" s="422"/>
    </row>
    <row r="777">
      <c r="A777" s="418"/>
      <c r="B777" s="418"/>
      <c r="C777" s="422"/>
    </row>
    <row r="778">
      <c r="A778" s="418"/>
      <c r="B778" s="418"/>
      <c r="C778" s="422"/>
    </row>
    <row r="779">
      <c r="A779" s="418"/>
      <c r="B779" s="418"/>
      <c r="C779" s="422"/>
    </row>
    <row r="780">
      <c r="A780" s="418"/>
      <c r="B780" s="418"/>
      <c r="C780" s="422"/>
    </row>
    <row r="781">
      <c r="A781" s="418"/>
      <c r="B781" s="418"/>
      <c r="C781" s="422"/>
    </row>
    <row r="782">
      <c r="A782" s="418"/>
      <c r="B782" s="418"/>
      <c r="C782" s="422"/>
    </row>
    <row r="783">
      <c r="A783" s="418"/>
      <c r="B783" s="418"/>
      <c r="C783" s="422"/>
    </row>
    <row r="784">
      <c r="A784" s="418"/>
      <c r="B784" s="418"/>
      <c r="C784" s="422"/>
    </row>
    <row r="785">
      <c r="A785" s="418"/>
      <c r="B785" s="418"/>
      <c r="C785" s="422"/>
    </row>
    <row r="786">
      <c r="A786" s="418"/>
      <c r="B786" s="418"/>
      <c r="C786" s="422"/>
    </row>
    <row r="787">
      <c r="A787" s="418"/>
      <c r="B787" s="418"/>
      <c r="C787" s="422"/>
    </row>
    <row r="788">
      <c r="A788" s="418"/>
      <c r="B788" s="418"/>
      <c r="C788" s="422"/>
    </row>
    <row r="789">
      <c r="A789" s="418"/>
      <c r="B789" s="418"/>
      <c r="C789" s="422"/>
    </row>
    <row r="790">
      <c r="A790" s="418"/>
      <c r="B790" s="418"/>
      <c r="C790" s="422"/>
    </row>
    <row r="791">
      <c r="A791" s="418"/>
      <c r="B791" s="418"/>
      <c r="C791" s="422"/>
    </row>
    <row r="792">
      <c r="A792" s="418"/>
      <c r="B792" s="418"/>
      <c r="C792" s="422"/>
    </row>
    <row r="793">
      <c r="A793" s="418"/>
      <c r="B793" s="418"/>
      <c r="C793" s="422"/>
    </row>
    <row r="794">
      <c r="A794" s="418"/>
      <c r="B794" s="418"/>
      <c r="C794" s="422"/>
    </row>
    <row r="795">
      <c r="A795" s="418"/>
      <c r="B795" s="418"/>
      <c r="C795" s="422"/>
    </row>
    <row r="796">
      <c r="A796" s="418"/>
      <c r="B796" s="418"/>
      <c r="C796" s="422"/>
    </row>
    <row r="797">
      <c r="A797" s="418"/>
      <c r="B797" s="418"/>
      <c r="C797" s="422"/>
    </row>
    <row r="798">
      <c r="A798" s="418"/>
      <c r="B798" s="418"/>
      <c r="C798" s="422"/>
    </row>
    <row r="799">
      <c r="A799" s="418"/>
      <c r="B799" s="418"/>
      <c r="C799" s="422"/>
    </row>
    <row r="800">
      <c r="A800" s="418"/>
      <c r="B800" s="418"/>
      <c r="C800" s="422"/>
    </row>
    <row r="801">
      <c r="A801" s="418"/>
      <c r="B801" s="418"/>
      <c r="C801" s="422"/>
    </row>
    <row r="802">
      <c r="A802" s="418"/>
      <c r="B802" s="418"/>
      <c r="C802" s="422"/>
    </row>
    <row r="803">
      <c r="A803" s="418"/>
      <c r="B803" s="418"/>
      <c r="C803" s="422"/>
    </row>
    <row r="804">
      <c r="A804" s="418"/>
      <c r="B804" s="418"/>
      <c r="C804" s="422"/>
    </row>
    <row r="805">
      <c r="A805" s="418"/>
      <c r="B805" s="418"/>
      <c r="C805" s="422"/>
    </row>
    <row r="806">
      <c r="A806" s="418"/>
      <c r="B806" s="418"/>
      <c r="C806" s="422"/>
    </row>
    <row r="807">
      <c r="A807" s="418"/>
      <c r="B807" s="418"/>
      <c r="C807" s="422"/>
    </row>
    <row r="808">
      <c r="A808" s="418"/>
      <c r="B808" s="418"/>
      <c r="C808" s="422"/>
    </row>
    <row r="809">
      <c r="A809" s="418"/>
      <c r="B809" s="418"/>
      <c r="C809" s="422"/>
    </row>
    <row r="810">
      <c r="A810" s="418"/>
      <c r="B810" s="418"/>
      <c r="C810" s="422"/>
    </row>
    <row r="811">
      <c r="A811" s="418"/>
      <c r="B811" s="418"/>
      <c r="C811" s="422"/>
    </row>
    <row r="812">
      <c r="A812" s="418"/>
      <c r="B812" s="418"/>
      <c r="C812" s="422"/>
    </row>
    <row r="813">
      <c r="A813" s="418"/>
      <c r="B813" s="418"/>
      <c r="C813" s="422"/>
    </row>
    <row r="814">
      <c r="A814" s="418"/>
      <c r="B814" s="418"/>
      <c r="C814" s="422"/>
    </row>
    <row r="815">
      <c r="A815" s="418"/>
      <c r="B815" s="418"/>
      <c r="C815" s="422"/>
    </row>
    <row r="816">
      <c r="A816" s="418"/>
      <c r="B816" s="418"/>
      <c r="C816" s="422"/>
    </row>
    <row r="817">
      <c r="A817" s="418"/>
      <c r="B817" s="418"/>
      <c r="C817" s="422"/>
    </row>
    <row r="818">
      <c r="A818" s="418"/>
      <c r="B818" s="418"/>
      <c r="C818" s="422"/>
    </row>
    <row r="819">
      <c r="A819" s="418"/>
      <c r="B819" s="418"/>
      <c r="C819" s="422"/>
    </row>
    <row r="820">
      <c r="A820" s="418"/>
      <c r="B820" s="418"/>
      <c r="C820" s="422"/>
    </row>
    <row r="821">
      <c r="A821" s="418"/>
      <c r="B821" s="418"/>
      <c r="C821" s="422"/>
    </row>
    <row r="822">
      <c r="A822" s="418"/>
      <c r="B822" s="418"/>
      <c r="C822" s="422"/>
    </row>
    <row r="823">
      <c r="A823" s="418"/>
      <c r="B823" s="418"/>
      <c r="C823" s="422"/>
    </row>
    <row r="824">
      <c r="A824" s="418"/>
      <c r="B824" s="418"/>
      <c r="C824" s="422"/>
    </row>
    <row r="825">
      <c r="A825" s="418"/>
      <c r="B825" s="418"/>
      <c r="C825" s="422"/>
    </row>
    <row r="826">
      <c r="A826" s="418"/>
      <c r="B826" s="418"/>
      <c r="C826" s="422"/>
    </row>
    <row r="827">
      <c r="A827" s="418"/>
      <c r="B827" s="418"/>
      <c r="C827" s="422"/>
    </row>
    <row r="828">
      <c r="A828" s="418"/>
      <c r="B828" s="418"/>
      <c r="C828" s="422"/>
    </row>
    <row r="829">
      <c r="A829" s="418"/>
      <c r="B829" s="418"/>
      <c r="C829" s="422"/>
    </row>
    <row r="830">
      <c r="A830" s="418"/>
      <c r="B830" s="418"/>
      <c r="C830" s="422"/>
    </row>
    <row r="831">
      <c r="A831" s="418"/>
      <c r="B831" s="418"/>
      <c r="C831" s="422"/>
    </row>
    <row r="832">
      <c r="A832" s="418"/>
      <c r="B832" s="418"/>
      <c r="C832" s="422"/>
    </row>
    <row r="833">
      <c r="A833" s="418"/>
      <c r="B833" s="418"/>
      <c r="C833" s="422"/>
    </row>
    <row r="834">
      <c r="A834" s="418"/>
      <c r="B834" s="418"/>
      <c r="C834" s="422"/>
    </row>
    <row r="835">
      <c r="A835" s="418"/>
      <c r="B835" s="418"/>
      <c r="C835" s="422"/>
    </row>
    <row r="836">
      <c r="A836" s="418"/>
      <c r="B836" s="418"/>
      <c r="C836" s="422"/>
    </row>
    <row r="837">
      <c r="A837" s="418"/>
      <c r="B837" s="418"/>
      <c r="C837" s="422"/>
    </row>
    <row r="838">
      <c r="A838" s="418"/>
      <c r="B838" s="418"/>
      <c r="C838" s="422"/>
    </row>
    <row r="839">
      <c r="A839" s="418"/>
      <c r="B839" s="418"/>
      <c r="C839" s="422"/>
    </row>
    <row r="840">
      <c r="A840" s="418"/>
      <c r="B840" s="418"/>
      <c r="C840" s="422"/>
    </row>
    <row r="841">
      <c r="A841" s="418"/>
      <c r="B841" s="418"/>
      <c r="C841" s="422"/>
    </row>
    <row r="842">
      <c r="A842" s="418"/>
      <c r="B842" s="418"/>
      <c r="C842" s="422"/>
    </row>
    <row r="843">
      <c r="A843" s="418"/>
      <c r="B843" s="418"/>
      <c r="C843" s="422"/>
    </row>
    <row r="844">
      <c r="A844" s="418"/>
      <c r="B844" s="418"/>
      <c r="C844" s="422"/>
    </row>
    <row r="845">
      <c r="A845" s="418"/>
      <c r="B845" s="418"/>
      <c r="C845" s="422"/>
    </row>
    <row r="846">
      <c r="A846" s="418"/>
      <c r="B846" s="418"/>
      <c r="C846" s="422"/>
    </row>
    <row r="847">
      <c r="A847" s="418"/>
      <c r="B847" s="418"/>
      <c r="C847" s="422"/>
    </row>
    <row r="848">
      <c r="A848" s="418"/>
      <c r="B848" s="418"/>
      <c r="C848" s="422"/>
    </row>
    <row r="849">
      <c r="A849" s="418"/>
      <c r="B849" s="418"/>
      <c r="C849" s="422"/>
    </row>
    <row r="850">
      <c r="A850" s="418"/>
      <c r="B850" s="418"/>
      <c r="C850" s="422"/>
    </row>
    <row r="851">
      <c r="A851" s="418"/>
      <c r="B851" s="418"/>
      <c r="C851" s="422"/>
    </row>
    <row r="852">
      <c r="A852" s="418"/>
      <c r="B852" s="418"/>
      <c r="C852" s="422"/>
    </row>
    <row r="853">
      <c r="A853" s="418"/>
      <c r="B853" s="418"/>
      <c r="C853" s="422"/>
    </row>
    <row r="854">
      <c r="A854" s="418"/>
      <c r="B854" s="418"/>
      <c r="C854" s="422"/>
    </row>
    <row r="855">
      <c r="A855" s="418"/>
      <c r="B855" s="418"/>
      <c r="C855" s="422"/>
    </row>
    <row r="856">
      <c r="A856" s="418"/>
      <c r="B856" s="418"/>
      <c r="C856" s="422"/>
    </row>
    <row r="857">
      <c r="A857" s="418"/>
      <c r="B857" s="418"/>
      <c r="C857" s="422"/>
    </row>
    <row r="858">
      <c r="A858" s="418"/>
      <c r="B858" s="418"/>
      <c r="C858" s="422"/>
    </row>
    <row r="859">
      <c r="A859" s="418"/>
      <c r="B859" s="418"/>
      <c r="C859" s="422"/>
    </row>
    <row r="860">
      <c r="A860" s="418"/>
      <c r="B860" s="418"/>
      <c r="C860" s="422"/>
    </row>
    <row r="861">
      <c r="A861" s="418"/>
      <c r="B861" s="418"/>
      <c r="C861" s="422"/>
    </row>
    <row r="862">
      <c r="A862" s="418"/>
      <c r="B862" s="418"/>
      <c r="C862" s="422"/>
    </row>
    <row r="863">
      <c r="A863" s="418"/>
      <c r="B863" s="418"/>
      <c r="C863" s="422"/>
    </row>
    <row r="864">
      <c r="A864" s="418"/>
      <c r="B864" s="418"/>
      <c r="C864" s="422"/>
    </row>
    <row r="865">
      <c r="A865" s="418"/>
      <c r="B865" s="418"/>
      <c r="C865" s="422"/>
    </row>
    <row r="866">
      <c r="A866" s="418"/>
      <c r="B866" s="418"/>
      <c r="C866" s="422"/>
    </row>
    <row r="867">
      <c r="A867" s="418"/>
      <c r="B867" s="418"/>
      <c r="C867" s="422"/>
    </row>
    <row r="868">
      <c r="A868" s="418"/>
      <c r="B868" s="418"/>
      <c r="C868" s="422"/>
    </row>
    <row r="869">
      <c r="A869" s="418"/>
      <c r="B869" s="418"/>
      <c r="C869" s="422"/>
    </row>
    <row r="870">
      <c r="A870" s="418"/>
      <c r="B870" s="418"/>
      <c r="C870" s="422"/>
    </row>
    <row r="871">
      <c r="A871" s="418"/>
      <c r="B871" s="418"/>
      <c r="C871" s="422"/>
    </row>
    <row r="872">
      <c r="A872" s="418"/>
      <c r="B872" s="418"/>
      <c r="C872" s="422"/>
    </row>
    <row r="873">
      <c r="A873" s="418"/>
      <c r="B873" s="418"/>
      <c r="C873" s="422"/>
    </row>
    <row r="874">
      <c r="A874" s="418"/>
      <c r="B874" s="418"/>
      <c r="C874" s="422"/>
    </row>
    <row r="875">
      <c r="A875" s="418"/>
      <c r="B875" s="418"/>
      <c r="C875" s="422"/>
    </row>
    <row r="876">
      <c r="A876" s="418"/>
      <c r="B876" s="418"/>
      <c r="C876" s="422"/>
    </row>
    <row r="877">
      <c r="A877" s="418"/>
      <c r="B877" s="418"/>
      <c r="C877" s="422"/>
    </row>
    <row r="878">
      <c r="A878" s="418"/>
      <c r="B878" s="418"/>
      <c r="C878" s="422"/>
    </row>
    <row r="879">
      <c r="A879" s="418"/>
      <c r="B879" s="418"/>
      <c r="C879" s="422"/>
    </row>
    <row r="880">
      <c r="A880" s="418"/>
      <c r="B880" s="418"/>
      <c r="C880" s="422"/>
    </row>
    <row r="881">
      <c r="A881" s="418"/>
      <c r="B881" s="418"/>
      <c r="C881" s="422"/>
    </row>
    <row r="882">
      <c r="A882" s="418"/>
      <c r="B882" s="418"/>
      <c r="C882" s="422"/>
    </row>
    <row r="883">
      <c r="A883" s="418"/>
      <c r="B883" s="418"/>
      <c r="C883" s="422"/>
    </row>
    <row r="884">
      <c r="A884" s="418"/>
      <c r="B884" s="418"/>
      <c r="C884" s="422"/>
    </row>
    <row r="885">
      <c r="A885" s="418"/>
      <c r="B885" s="418"/>
      <c r="C885" s="422"/>
    </row>
    <row r="886">
      <c r="A886" s="418"/>
      <c r="B886" s="418"/>
      <c r="C886" s="422"/>
    </row>
    <row r="887">
      <c r="A887" s="418"/>
      <c r="B887" s="418"/>
      <c r="C887" s="422"/>
    </row>
    <row r="888">
      <c r="A888" s="418"/>
      <c r="B888" s="418"/>
      <c r="C888" s="422"/>
    </row>
    <row r="889">
      <c r="A889" s="418"/>
      <c r="B889" s="418"/>
      <c r="C889" s="422"/>
    </row>
    <row r="890">
      <c r="A890" s="418"/>
      <c r="B890" s="418"/>
      <c r="C890" s="422"/>
    </row>
    <row r="891">
      <c r="A891" s="418"/>
      <c r="B891" s="418"/>
      <c r="C891" s="422"/>
    </row>
    <row r="892">
      <c r="A892" s="418"/>
      <c r="B892" s="418"/>
      <c r="C892" s="422"/>
    </row>
    <row r="893">
      <c r="A893" s="418"/>
      <c r="B893" s="418"/>
      <c r="C893" s="422"/>
    </row>
    <row r="894">
      <c r="A894" s="418"/>
      <c r="B894" s="418"/>
      <c r="C894" s="422"/>
    </row>
    <row r="895">
      <c r="A895" s="418"/>
      <c r="B895" s="418"/>
      <c r="C895" s="422"/>
    </row>
    <row r="896">
      <c r="A896" s="418"/>
      <c r="B896" s="418"/>
      <c r="C896" s="422"/>
    </row>
    <row r="897">
      <c r="A897" s="418"/>
      <c r="B897" s="418"/>
      <c r="C897" s="422"/>
    </row>
    <row r="898">
      <c r="A898" s="418"/>
      <c r="B898" s="418"/>
      <c r="C898" s="422"/>
    </row>
    <row r="899">
      <c r="A899" s="418"/>
      <c r="B899" s="418"/>
      <c r="C899" s="422"/>
    </row>
    <row r="900">
      <c r="A900" s="418"/>
      <c r="B900" s="418"/>
      <c r="C900" s="422"/>
    </row>
    <row r="901">
      <c r="A901" s="418"/>
      <c r="B901" s="418"/>
      <c r="C901" s="422"/>
    </row>
    <row r="902">
      <c r="A902" s="418"/>
      <c r="B902" s="418"/>
      <c r="C902" s="422"/>
    </row>
    <row r="903">
      <c r="A903" s="418"/>
      <c r="B903" s="418"/>
      <c r="C903" s="422"/>
    </row>
    <row r="904">
      <c r="A904" s="418"/>
      <c r="B904" s="418"/>
      <c r="C904" s="422"/>
    </row>
    <row r="905">
      <c r="A905" s="418"/>
      <c r="B905" s="418"/>
      <c r="C905" s="422"/>
    </row>
    <row r="906">
      <c r="A906" s="418"/>
      <c r="B906" s="418"/>
      <c r="C906" s="422"/>
    </row>
    <row r="907">
      <c r="A907" s="418"/>
      <c r="B907" s="418"/>
      <c r="C907" s="422"/>
    </row>
    <row r="908">
      <c r="A908" s="418"/>
      <c r="B908" s="418"/>
      <c r="C908" s="422"/>
    </row>
    <row r="909">
      <c r="A909" s="418"/>
      <c r="B909" s="418"/>
      <c r="C909" s="422"/>
    </row>
    <row r="910">
      <c r="A910" s="418"/>
      <c r="B910" s="418"/>
      <c r="C910" s="422"/>
    </row>
    <row r="911">
      <c r="A911" s="418"/>
      <c r="B911" s="418"/>
      <c r="C911" s="422"/>
    </row>
    <row r="912">
      <c r="A912" s="418"/>
      <c r="B912" s="418"/>
      <c r="C912" s="422"/>
    </row>
    <row r="913">
      <c r="A913" s="418"/>
      <c r="B913" s="418"/>
      <c r="C913" s="422"/>
    </row>
    <row r="914">
      <c r="A914" s="418"/>
      <c r="B914" s="418"/>
      <c r="C914" s="422"/>
    </row>
    <row r="915">
      <c r="A915" s="418"/>
      <c r="B915" s="418"/>
      <c r="C915" s="422"/>
    </row>
    <row r="916">
      <c r="A916" s="418"/>
      <c r="B916" s="418"/>
      <c r="C916" s="422"/>
    </row>
    <row r="917">
      <c r="A917" s="418"/>
      <c r="B917" s="418"/>
      <c r="C917" s="422"/>
    </row>
    <row r="918">
      <c r="A918" s="418"/>
      <c r="B918" s="418"/>
      <c r="C918" s="422"/>
    </row>
    <row r="919">
      <c r="A919" s="418"/>
      <c r="B919" s="418"/>
      <c r="C919" s="422"/>
    </row>
    <row r="920">
      <c r="A920" s="418"/>
      <c r="B920" s="418"/>
      <c r="C920" s="422"/>
    </row>
    <row r="921">
      <c r="A921" s="418"/>
      <c r="B921" s="418"/>
      <c r="C921" s="422"/>
    </row>
    <row r="922">
      <c r="A922" s="418"/>
      <c r="B922" s="418"/>
      <c r="C922" s="422"/>
    </row>
    <row r="923">
      <c r="A923" s="418"/>
      <c r="B923" s="418"/>
      <c r="C923" s="422"/>
    </row>
    <row r="924">
      <c r="A924" s="418"/>
      <c r="B924" s="418"/>
      <c r="C924" s="422"/>
    </row>
    <row r="925">
      <c r="A925" s="418"/>
      <c r="B925" s="418"/>
      <c r="C925" s="422"/>
    </row>
    <row r="926">
      <c r="A926" s="418"/>
      <c r="B926" s="418"/>
      <c r="C926" s="422"/>
    </row>
    <row r="927">
      <c r="A927" s="418"/>
      <c r="B927" s="418"/>
      <c r="C927" s="422"/>
    </row>
    <row r="928">
      <c r="A928" s="418"/>
      <c r="B928" s="418"/>
      <c r="C928" s="422"/>
    </row>
    <row r="929">
      <c r="A929" s="418"/>
      <c r="B929" s="418"/>
      <c r="C929" s="422"/>
    </row>
    <row r="930">
      <c r="A930" s="418"/>
      <c r="B930" s="418"/>
      <c r="C930" s="422"/>
    </row>
    <row r="931">
      <c r="A931" s="418"/>
      <c r="B931" s="418"/>
      <c r="C931" s="422"/>
    </row>
    <row r="932">
      <c r="A932" s="348"/>
      <c r="B932" s="348"/>
      <c r="C932" s="422"/>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29"/>
      <c r="B1" s="429"/>
      <c r="C1" s="430"/>
      <c r="D1" s="430"/>
      <c r="E1" s="430"/>
      <c r="F1" s="430"/>
      <c r="G1" s="430"/>
      <c r="H1" s="430"/>
      <c r="I1" s="430"/>
      <c r="J1" s="429"/>
      <c r="K1" s="429"/>
      <c r="L1" s="429"/>
      <c r="M1" s="429"/>
      <c r="N1" s="429"/>
      <c r="O1" s="429"/>
      <c r="P1" s="429"/>
      <c r="Q1" s="429"/>
      <c r="R1" s="429"/>
      <c r="S1" s="429"/>
      <c r="T1" s="429"/>
      <c r="U1" s="429"/>
      <c r="V1" s="429"/>
      <c r="W1" s="429"/>
      <c r="X1" s="429"/>
      <c r="Y1" s="429"/>
      <c r="Z1" s="429"/>
      <c r="AA1" s="429"/>
    </row>
    <row r="2">
      <c r="A2" s="429"/>
      <c r="B2" s="429"/>
      <c r="C2" s="431">
        <v>45505.0</v>
      </c>
      <c r="D2" s="432">
        <v>45506.0</v>
      </c>
      <c r="E2" s="432">
        <v>45507.0</v>
      </c>
      <c r="F2" s="432">
        <v>45508.0</v>
      </c>
      <c r="G2" s="432">
        <v>45509.0</v>
      </c>
      <c r="H2" s="432">
        <v>45510.0</v>
      </c>
      <c r="I2" s="432">
        <v>45511.0</v>
      </c>
      <c r="J2" s="431">
        <v>45512.0</v>
      </c>
      <c r="K2" s="429"/>
      <c r="L2" s="429"/>
      <c r="M2" s="429"/>
      <c r="N2" s="429"/>
      <c r="O2" s="429"/>
      <c r="P2" s="429"/>
      <c r="Q2" s="429"/>
      <c r="R2" s="429"/>
      <c r="S2" s="429"/>
      <c r="T2" s="429"/>
      <c r="U2" s="429"/>
      <c r="V2" s="429"/>
      <c r="W2" s="429"/>
      <c r="X2" s="429"/>
      <c r="Y2" s="429"/>
      <c r="Z2" s="429"/>
      <c r="AA2" s="429"/>
    </row>
    <row r="3">
      <c r="A3" s="429"/>
      <c r="B3" s="429"/>
      <c r="C3" s="433" t="s">
        <v>460</v>
      </c>
      <c r="D3" s="433" t="s">
        <v>461</v>
      </c>
      <c r="E3" s="434" t="s">
        <v>462</v>
      </c>
      <c r="F3" s="435" t="s">
        <v>463</v>
      </c>
      <c r="G3" s="433" t="s">
        <v>464</v>
      </c>
      <c r="H3" s="433" t="s">
        <v>465</v>
      </c>
      <c r="I3" s="433" t="s">
        <v>466</v>
      </c>
      <c r="J3" s="433" t="s">
        <v>460</v>
      </c>
      <c r="K3" s="429"/>
      <c r="L3" s="429"/>
      <c r="M3" s="429"/>
      <c r="N3" s="429"/>
      <c r="O3" s="429"/>
      <c r="P3" s="429"/>
      <c r="Q3" s="429"/>
      <c r="R3" s="429"/>
      <c r="S3" s="429"/>
      <c r="T3" s="429"/>
      <c r="U3" s="429"/>
      <c r="V3" s="429"/>
      <c r="W3" s="429"/>
      <c r="X3" s="429"/>
      <c r="Y3" s="429"/>
      <c r="Z3" s="429"/>
      <c r="AA3" s="429"/>
    </row>
    <row r="4">
      <c r="A4" s="429"/>
      <c r="B4" s="429"/>
      <c r="C4" s="436" t="str">
        <f>'②PDF'!C5</f>
        <v>～</v>
      </c>
      <c r="D4" s="436" t="str">
        <f>'②PDF'!F5</f>
        <v>～</v>
      </c>
      <c r="E4" s="437" t="str">
        <f>'②PDF'!I5</f>
        <v/>
      </c>
      <c r="F4" s="438" t="str">
        <f>'②PDF'!L5</f>
        <v>～</v>
      </c>
      <c r="G4" s="439"/>
      <c r="H4" s="437" t="str">
        <f>'②PDF'!R5</f>
        <v/>
      </c>
      <c r="I4" s="437" t="str">
        <f>'②PDF'!U5</f>
        <v/>
      </c>
      <c r="J4" s="440" t="str">
        <f>'②PDF'!X5</f>
        <v>～</v>
      </c>
      <c r="K4" s="429"/>
      <c r="L4" s="429"/>
      <c r="M4" s="429"/>
      <c r="N4" s="429"/>
      <c r="O4" s="429"/>
      <c r="P4" s="429"/>
      <c r="Q4" s="429"/>
      <c r="R4" s="429"/>
      <c r="S4" s="429"/>
      <c r="T4" s="429"/>
      <c r="U4" s="429"/>
      <c r="V4" s="429"/>
      <c r="W4" s="429"/>
      <c r="X4" s="429"/>
      <c r="Y4" s="429"/>
      <c r="Z4" s="429"/>
      <c r="AA4" s="429"/>
    </row>
    <row r="5">
      <c r="A5" s="441"/>
      <c r="B5" s="441" t="s">
        <v>233</v>
      </c>
      <c r="C5" s="442" t="str">
        <f>VLOOKUP('①ひな形'!G30,'①ひな形'!$A$34:$B$99,2,FALSE)</f>
        <v>#REF!</v>
      </c>
      <c r="D5" s="442" t="str">
        <f>VLOOKUP(#REF!,'①ひな形'!$A$34:$B$99,2,FALSE)</f>
        <v>#REF!</v>
      </c>
      <c r="E5" s="443" t="str">
        <f t="shared" ref="E5:I5" si="1">VLOOKUP('①ひな形'!I30,'①ひな形'!$A$34:$B$99,2,FALSE)</f>
        <v>#REF!</v>
      </c>
      <c r="F5" s="444" t="str">
        <f t="shared" si="1"/>
        <v>#REF!</v>
      </c>
      <c r="G5" s="442" t="str">
        <f t="shared" si="1"/>
        <v>#REF!</v>
      </c>
      <c r="H5" s="443" t="str">
        <f t="shared" si="1"/>
        <v>#REF!</v>
      </c>
      <c r="I5" s="443" t="str">
        <f t="shared" si="1"/>
        <v>#REF!</v>
      </c>
      <c r="J5" s="437"/>
      <c r="K5" s="429"/>
      <c r="L5" s="429"/>
      <c r="M5" s="429"/>
      <c r="N5" s="429"/>
      <c r="O5" s="429"/>
      <c r="P5" s="429"/>
      <c r="Q5" s="429"/>
      <c r="R5" s="429"/>
      <c r="S5" s="429"/>
      <c r="T5" s="429"/>
      <c r="U5" s="429"/>
      <c r="V5" s="429"/>
      <c r="W5" s="429"/>
      <c r="X5" s="429"/>
      <c r="Y5" s="429"/>
      <c r="Z5" s="429"/>
      <c r="AA5" s="429"/>
    </row>
    <row r="6">
      <c r="A6" s="441"/>
      <c r="B6" s="441"/>
      <c r="C6" s="445"/>
      <c r="D6" s="445"/>
      <c r="E6" s="445"/>
      <c r="F6" s="445"/>
      <c r="G6" s="445"/>
      <c r="H6" s="445"/>
      <c r="I6" s="445"/>
      <c r="J6" s="445"/>
      <c r="K6" s="429"/>
      <c r="L6" s="429"/>
      <c r="M6" s="429"/>
      <c r="N6" s="429"/>
      <c r="O6" s="429"/>
      <c r="P6" s="429"/>
      <c r="Q6" s="429"/>
      <c r="R6" s="429"/>
      <c r="S6" s="429"/>
      <c r="T6" s="429"/>
      <c r="U6" s="429"/>
      <c r="V6" s="429"/>
      <c r="W6" s="429"/>
      <c r="X6" s="429"/>
      <c r="Y6" s="429"/>
      <c r="Z6" s="429"/>
      <c r="AA6" s="429"/>
    </row>
    <row r="7">
      <c r="A7" s="441"/>
      <c r="B7" s="441" t="s">
        <v>38</v>
      </c>
      <c r="C7" s="442" t="str">
        <f t="shared" ref="C7:J7" si="2">VLOOKUP(C5,'①ひな形'!$B$34:$C$99,2,FALSE)</f>
        <v>#REF!</v>
      </c>
      <c r="D7" s="442" t="str">
        <f t="shared" si="2"/>
        <v>#REF!</v>
      </c>
      <c r="E7" s="443" t="str">
        <f t="shared" si="2"/>
        <v>#REF!</v>
      </c>
      <c r="F7" s="443" t="str">
        <f t="shared" si="2"/>
        <v>#REF!</v>
      </c>
      <c r="G7" s="442" t="str">
        <f t="shared" si="2"/>
        <v>#REF!</v>
      </c>
      <c r="H7" s="443" t="str">
        <f t="shared" si="2"/>
        <v>#REF!</v>
      </c>
      <c r="I7" s="443" t="str">
        <f t="shared" si="2"/>
        <v>#REF!</v>
      </c>
      <c r="J7" s="437" t="str">
        <f t="shared" si="2"/>
        <v>#REF!</v>
      </c>
      <c r="K7" s="429"/>
      <c r="L7" s="429"/>
      <c r="M7" s="429"/>
      <c r="N7" s="429"/>
      <c r="O7" s="429"/>
      <c r="P7" s="429"/>
      <c r="Q7" s="429"/>
      <c r="R7" s="429"/>
      <c r="S7" s="429"/>
      <c r="T7" s="429"/>
      <c r="U7" s="429"/>
      <c r="V7" s="429"/>
      <c r="W7" s="429"/>
      <c r="X7" s="429"/>
      <c r="Y7" s="429"/>
      <c r="Z7" s="429"/>
      <c r="AA7" s="429"/>
    </row>
    <row r="8">
      <c r="A8" s="429"/>
      <c r="B8" s="429"/>
      <c r="C8" s="446" t="str">
        <f>'①ひな形'!G31</f>
        <v>#REF!</v>
      </c>
      <c r="D8" s="447" t="str">
        <f>'①ひな形'!H30</f>
        <v>#REF!</v>
      </c>
      <c r="E8" s="448" t="str">
        <f t="shared" ref="E8:J8" si="3">'①ひな形'!I31</f>
        <v>#REF!</v>
      </c>
      <c r="F8" s="448" t="str">
        <f t="shared" si="3"/>
        <v>#REF!</v>
      </c>
      <c r="G8" s="449" t="str">
        <f t="shared" si="3"/>
        <v>#REF!</v>
      </c>
      <c r="H8" s="448" t="str">
        <f t="shared" si="3"/>
        <v>#REF!</v>
      </c>
      <c r="I8" s="448" t="str">
        <f t="shared" si="3"/>
        <v>#REF!</v>
      </c>
      <c r="J8" s="450" t="str">
        <f t="shared" si="3"/>
        <v>#REF!</v>
      </c>
      <c r="K8" s="429"/>
      <c r="L8" s="429"/>
      <c r="M8" s="429"/>
      <c r="N8" s="429"/>
      <c r="O8" s="429"/>
      <c r="P8" s="429"/>
      <c r="Q8" s="429"/>
      <c r="R8" s="429"/>
      <c r="S8" s="429"/>
      <c r="T8" s="429"/>
      <c r="U8" s="429"/>
      <c r="V8" s="429"/>
      <c r="W8" s="429"/>
      <c r="X8" s="429"/>
      <c r="Y8" s="429"/>
      <c r="Z8" s="429"/>
      <c r="AA8" s="429"/>
    </row>
    <row r="9">
      <c r="A9" s="429"/>
      <c r="B9" s="441" t="s">
        <v>280</v>
      </c>
      <c r="C9" s="451" t="str">
        <f t="shared" ref="C9:J9" si="4">VLOOKUP(C8,'①ひな形'!$C$4:$E$12,2,FALSE)</f>
        <v>#REF!</v>
      </c>
      <c r="D9" s="451" t="str">
        <f t="shared" si="4"/>
        <v>#REF!</v>
      </c>
      <c r="E9" s="437" t="str">
        <f t="shared" si="4"/>
        <v>#REF!</v>
      </c>
      <c r="F9" s="437" t="str">
        <f t="shared" si="4"/>
        <v>#REF!</v>
      </c>
      <c r="G9" s="452" t="str">
        <f t="shared" si="4"/>
        <v>#REF!</v>
      </c>
      <c r="H9" s="437" t="str">
        <f t="shared" si="4"/>
        <v>#REF!</v>
      </c>
      <c r="I9" s="437" t="str">
        <f t="shared" si="4"/>
        <v>#REF!</v>
      </c>
      <c r="J9" s="437" t="str">
        <f t="shared" si="4"/>
        <v>#REF!</v>
      </c>
      <c r="K9" s="429"/>
      <c r="L9" s="429"/>
      <c r="M9" s="429"/>
      <c r="N9" s="429"/>
      <c r="O9" s="429"/>
      <c r="P9" s="429"/>
      <c r="Q9" s="429"/>
      <c r="R9" s="429"/>
      <c r="S9" s="429"/>
      <c r="T9" s="429"/>
      <c r="U9" s="429"/>
      <c r="V9" s="429"/>
      <c r="W9" s="429"/>
      <c r="X9" s="429"/>
      <c r="Y9" s="429"/>
      <c r="Z9" s="429"/>
      <c r="AA9" s="429"/>
    </row>
    <row r="10">
      <c r="A10" s="429"/>
      <c r="B10" s="429"/>
      <c r="C10" s="453" t="str">
        <f>'②PDF'!C9</f>
        <v>～</v>
      </c>
      <c r="D10" s="453" t="str">
        <f>'②PDF'!F9</f>
        <v>～</v>
      </c>
      <c r="E10" s="454" t="str">
        <f>'②PDF'!I9</f>
        <v/>
      </c>
      <c r="F10" s="455" t="str">
        <f>'②PDF'!L9</f>
        <v>～</v>
      </c>
      <c r="G10" s="453" t="str">
        <f>'②PDF'!O9</f>
        <v>～</v>
      </c>
      <c r="H10" s="454" t="str">
        <f>'②PDF'!R9</f>
        <v/>
      </c>
      <c r="I10" s="454" t="str">
        <f>'②PDF'!U9</f>
        <v/>
      </c>
      <c r="J10" s="456" t="str">
        <f>'②PDF'!X9</f>
        <v>～</v>
      </c>
      <c r="K10" s="429"/>
      <c r="L10" s="429"/>
      <c r="M10" s="429"/>
      <c r="N10" s="429"/>
      <c r="O10" s="429"/>
      <c r="P10" s="429"/>
      <c r="Q10" s="429"/>
      <c r="R10" s="429"/>
      <c r="S10" s="429"/>
      <c r="T10" s="429"/>
      <c r="U10" s="429"/>
      <c r="V10" s="429"/>
      <c r="W10" s="429"/>
      <c r="X10" s="429"/>
      <c r="Y10" s="429"/>
      <c r="Z10" s="429"/>
      <c r="AA10" s="429"/>
    </row>
    <row r="11">
      <c r="A11" s="441"/>
      <c r="B11" s="441" t="s">
        <v>237</v>
      </c>
      <c r="C11" s="442" t="str">
        <f t="shared" ref="C11:J11" si="5">VLOOKUP('①ひな形'!G32,'①ひな形'!$A$34:$B$99,2,FALSE)</f>
        <v>#REF!</v>
      </c>
      <c r="D11" s="457" t="str">
        <f t="shared" si="5"/>
        <v>#REF!</v>
      </c>
      <c r="E11" s="458" t="str">
        <f t="shared" si="5"/>
        <v>#REF!</v>
      </c>
      <c r="F11" s="458" t="str">
        <f t="shared" si="5"/>
        <v>#REF!</v>
      </c>
      <c r="G11" s="457" t="str">
        <f t="shared" si="5"/>
        <v>#REF!</v>
      </c>
      <c r="H11" s="458" t="str">
        <f t="shared" si="5"/>
        <v>#REF!</v>
      </c>
      <c r="I11" s="458" t="str">
        <f t="shared" si="5"/>
        <v>#REF!</v>
      </c>
      <c r="J11" s="459" t="str">
        <f t="shared" si="5"/>
        <v>#REF!</v>
      </c>
      <c r="K11" s="429"/>
      <c r="L11" s="429"/>
      <c r="M11" s="429"/>
      <c r="N11" s="429"/>
      <c r="O11" s="429"/>
      <c r="P11" s="429"/>
      <c r="Q11" s="429"/>
      <c r="R11" s="429"/>
      <c r="S11" s="429"/>
      <c r="T11" s="429"/>
      <c r="U11" s="429"/>
      <c r="V11" s="429"/>
      <c r="W11" s="429"/>
      <c r="X11" s="429"/>
      <c r="Y11" s="429"/>
      <c r="Z11" s="429"/>
      <c r="AA11" s="429"/>
    </row>
    <row r="12">
      <c r="A12" s="441"/>
      <c r="B12" s="441"/>
      <c r="C12" s="445"/>
      <c r="D12" s="445"/>
      <c r="E12" s="445"/>
      <c r="F12" s="445"/>
      <c r="G12" s="445"/>
      <c r="H12" s="445"/>
      <c r="I12" s="445"/>
      <c r="J12" s="445"/>
      <c r="K12" s="429"/>
      <c r="L12" s="429"/>
      <c r="M12" s="429"/>
      <c r="N12" s="429"/>
      <c r="O12" s="429"/>
      <c r="P12" s="429"/>
      <c r="Q12" s="429"/>
      <c r="R12" s="429"/>
      <c r="S12" s="429"/>
      <c r="T12" s="429"/>
      <c r="U12" s="429"/>
      <c r="V12" s="429"/>
      <c r="W12" s="429"/>
      <c r="X12" s="429"/>
      <c r="Y12" s="429"/>
      <c r="Z12" s="429"/>
      <c r="AA12" s="429"/>
    </row>
    <row r="13">
      <c r="A13" s="441"/>
      <c r="B13" s="441" t="s">
        <v>38</v>
      </c>
      <c r="C13" s="442" t="str">
        <f t="shared" ref="C13:J13" si="6">VLOOKUP(C11,'①ひな形'!$B$34:$C$99,2,FALSE)</f>
        <v>#REF!</v>
      </c>
      <c r="D13" s="442" t="str">
        <f t="shared" si="6"/>
        <v>#REF!</v>
      </c>
      <c r="E13" s="443" t="str">
        <f t="shared" si="6"/>
        <v>#REF!</v>
      </c>
      <c r="F13" s="443" t="str">
        <f t="shared" si="6"/>
        <v>#REF!</v>
      </c>
      <c r="G13" s="442" t="str">
        <f t="shared" si="6"/>
        <v>#REF!</v>
      </c>
      <c r="H13" s="443" t="str">
        <f t="shared" si="6"/>
        <v>#REF!</v>
      </c>
      <c r="I13" s="443" t="str">
        <f t="shared" si="6"/>
        <v>#REF!</v>
      </c>
      <c r="J13" s="459" t="str">
        <f t="shared" si="6"/>
        <v>#REF!</v>
      </c>
      <c r="K13" s="429"/>
      <c r="L13" s="429"/>
      <c r="M13" s="429"/>
      <c r="N13" s="429"/>
      <c r="O13" s="429"/>
      <c r="P13" s="429"/>
      <c r="Q13" s="429"/>
      <c r="R13" s="429"/>
      <c r="S13" s="429"/>
      <c r="T13" s="429"/>
      <c r="U13" s="429"/>
      <c r="V13" s="429"/>
      <c r="W13" s="429"/>
      <c r="X13" s="429"/>
      <c r="Y13" s="429"/>
      <c r="Z13" s="429"/>
      <c r="AA13" s="429"/>
    </row>
    <row r="14">
      <c r="A14" s="429"/>
      <c r="B14" s="429"/>
      <c r="C14" s="460" t="str">
        <f t="shared" ref="C14:E14" si="7">'①ひな形'!G33</f>
        <v>#REF!</v>
      </c>
      <c r="D14" s="449" t="str">
        <f t="shared" si="7"/>
        <v>#REF!</v>
      </c>
      <c r="E14" s="448" t="str">
        <f t="shared" si="7"/>
        <v>#REF!</v>
      </c>
      <c r="F14" s="448" t="str">
        <f>'①ひな形'!J31</f>
        <v>#REF!</v>
      </c>
      <c r="G14" s="449" t="str">
        <f t="shared" ref="G14:J14" si="8">'①ひな形'!K33</f>
        <v>#REF!</v>
      </c>
      <c r="H14" s="448" t="str">
        <f t="shared" si="8"/>
        <v>#REF!</v>
      </c>
      <c r="I14" s="448" t="str">
        <f t="shared" si="8"/>
        <v>#REF!</v>
      </c>
      <c r="J14" s="461" t="str">
        <f t="shared" si="8"/>
        <v>#REF!</v>
      </c>
      <c r="K14" s="429"/>
      <c r="L14" s="429"/>
      <c r="M14" s="429"/>
      <c r="N14" s="429"/>
      <c r="O14" s="429"/>
      <c r="P14" s="429"/>
      <c r="Q14" s="429"/>
      <c r="R14" s="429"/>
      <c r="S14" s="429"/>
      <c r="T14" s="429"/>
      <c r="U14" s="429"/>
      <c r="V14" s="429"/>
      <c r="W14" s="429"/>
      <c r="X14" s="429"/>
      <c r="Y14" s="429"/>
      <c r="Z14" s="429"/>
      <c r="AA14" s="429"/>
    </row>
    <row r="15">
      <c r="A15" s="429"/>
      <c r="B15" s="441" t="s">
        <v>280</v>
      </c>
      <c r="C15" s="452" t="str">
        <f t="shared" ref="C15:J15" si="9">VLOOKUP(C14,'①ひな形'!$C$4:$E$12,2,FALSE)</f>
        <v>#REF!</v>
      </c>
      <c r="D15" s="452" t="str">
        <f t="shared" si="9"/>
        <v>#REF!</v>
      </c>
      <c r="E15" s="437" t="str">
        <f t="shared" si="9"/>
        <v>#REF!</v>
      </c>
      <c r="F15" s="437" t="str">
        <f t="shared" si="9"/>
        <v>#REF!</v>
      </c>
      <c r="G15" s="452" t="str">
        <f t="shared" si="9"/>
        <v>#REF!</v>
      </c>
      <c r="H15" s="437" t="str">
        <f t="shared" si="9"/>
        <v>#REF!</v>
      </c>
      <c r="I15" s="437" t="str">
        <f t="shared" si="9"/>
        <v>#REF!</v>
      </c>
      <c r="J15" s="459" t="str">
        <f t="shared" si="9"/>
        <v>#REF!</v>
      </c>
      <c r="K15" s="429"/>
      <c r="L15" s="429"/>
      <c r="M15" s="429"/>
      <c r="N15" s="429"/>
      <c r="O15" s="429"/>
      <c r="P15" s="429"/>
      <c r="Q15" s="429"/>
      <c r="R15" s="429"/>
      <c r="S15" s="429"/>
      <c r="T15" s="429"/>
      <c r="U15" s="429"/>
      <c r="V15" s="429"/>
      <c r="W15" s="429"/>
      <c r="X15" s="429"/>
      <c r="Y15" s="429"/>
      <c r="Z15" s="429"/>
      <c r="AA15" s="429"/>
    </row>
    <row r="16">
      <c r="A16" s="429"/>
      <c r="B16" s="429"/>
      <c r="C16" s="456" t="str">
        <f>'②PDF'!B13</f>
        <v>close</v>
      </c>
      <c r="D16" s="456" t="str">
        <f>'②PDF'!E13</f>
        <v>close</v>
      </c>
      <c r="E16" s="462" t="str">
        <f>'②PDF'!H13</f>
        <v/>
      </c>
      <c r="F16" s="456" t="str">
        <f>'②PDF'!K13</f>
        <v>close</v>
      </c>
      <c r="G16" s="456">
        <f>'②PDF'!N13</f>
        <v>1430</v>
      </c>
      <c r="H16" s="462" t="str">
        <f>'②PDF'!Q13</f>
        <v/>
      </c>
      <c r="I16" s="462" t="str">
        <f>'②PDF'!T13</f>
        <v/>
      </c>
      <c r="J16" s="456" t="str">
        <f>'②PDF'!W13</f>
        <v>close</v>
      </c>
      <c r="K16" s="429"/>
      <c r="L16" s="429"/>
      <c r="M16" s="429"/>
      <c r="N16" s="429"/>
      <c r="O16" s="429"/>
      <c r="P16" s="429"/>
      <c r="Q16" s="429"/>
      <c r="R16" s="429"/>
      <c r="S16" s="429"/>
      <c r="T16" s="429"/>
      <c r="U16" s="429"/>
      <c r="V16" s="429"/>
      <c r="W16" s="429"/>
      <c r="X16" s="429"/>
      <c r="Y16" s="429"/>
      <c r="Z16" s="429"/>
      <c r="AA16" s="429"/>
    </row>
    <row r="17">
      <c r="A17" s="441"/>
      <c r="B17" s="441" t="s">
        <v>242</v>
      </c>
      <c r="C17" s="458" t="str">
        <f t="shared" ref="C17:J17" si="10">VLOOKUP('①ひな形'!G34,'①ひな形'!$A$34:$B$99,2,FALSE)</f>
        <v>#REF!</v>
      </c>
      <c r="D17" s="458" t="str">
        <f t="shared" si="10"/>
        <v>#REF!</v>
      </c>
      <c r="E17" s="458" t="str">
        <f t="shared" si="10"/>
        <v>#REF!</v>
      </c>
      <c r="F17" s="458" t="str">
        <f t="shared" si="10"/>
        <v>#REF!</v>
      </c>
      <c r="G17" s="458" t="str">
        <f t="shared" si="10"/>
        <v>#REF!</v>
      </c>
      <c r="H17" s="458" t="str">
        <f t="shared" si="10"/>
        <v>#REF!</v>
      </c>
      <c r="I17" s="458" t="str">
        <f t="shared" si="10"/>
        <v>#REF!</v>
      </c>
      <c r="J17" s="459" t="str">
        <f t="shared" si="10"/>
        <v>#REF!</v>
      </c>
      <c r="K17" s="429"/>
      <c r="L17" s="429"/>
      <c r="M17" s="429"/>
      <c r="N17" s="429"/>
      <c r="O17" s="429"/>
      <c r="P17" s="429"/>
      <c r="Q17" s="429"/>
      <c r="R17" s="429"/>
      <c r="S17" s="429"/>
      <c r="T17" s="429"/>
      <c r="U17" s="429"/>
      <c r="V17" s="429"/>
      <c r="W17" s="429"/>
      <c r="X17" s="429"/>
      <c r="Y17" s="429"/>
      <c r="Z17" s="429"/>
      <c r="AA17" s="429"/>
    </row>
    <row r="18">
      <c r="A18" s="441"/>
      <c r="B18" s="441"/>
      <c r="C18" s="445"/>
      <c r="D18" s="445"/>
      <c r="E18" s="445"/>
      <c r="F18" s="445"/>
      <c r="G18" s="445"/>
      <c r="H18" s="445"/>
      <c r="I18" s="445"/>
      <c r="J18" s="445"/>
      <c r="K18" s="429"/>
      <c r="L18" s="429"/>
      <c r="M18" s="429"/>
      <c r="N18" s="429"/>
      <c r="O18" s="429"/>
      <c r="P18" s="429"/>
      <c r="Q18" s="429"/>
      <c r="R18" s="429"/>
      <c r="S18" s="429"/>
      <c r="T18" s="429"/>
      <c r="U18" s="429"/>
      <c r="V18" s="429"/>
      <c r="W18" s="429"/>
      <c r="X18" s="429"/>
      <c r="Y18" s="429"/>
      <c r="Z18" s="429"/>
      <c r="AA18" s="429"/>
    </row>
    <row r="19">
      <c r="A19" s="441"/>
      <c r="B19" s="441" t="s">
        <v>38</v>
      </c>
      <c r="C19" s="458" t="str">
        <f t="shared" ref="C19:J19" si="11">VLOOKUP(C17,'①ひな形'!$B$34:$C$99,2,FALSE)</f>
        <v>#REF!</v>
      </c>
      <c r="D19" s="458" t="str">
        <f t="shared" si="11"/>
        <v>#REF!</v>
      </c>
      <c r="E19" s="458" t="str">
        <f t="shared" si="11"/>
        <v>#REF!</v>
      </c>
      <c r="F19" s="458" t="str">
        <f t="shared" si="11"/>
        <v>#REF!</v>
      </c>
      <c r="G19" s="458" t="str">
        <f t="shared" si="11"/>
        <v>#REF!</v>
      </c>
      <c r="H19" s="458" t="str">
        <f t="shared" si="11"/>
        <v>#REF!</v>
      </c>
      <c r="I19" s="458" t="str">
        <f t="shared" si="11"/>
        <v>#REF!</v>
      </c>
      <c r="J19" s="459" t="str">
        <f t="shared" si="11"/>
        <v>#REF!</v>
      </c>
      <c r="K19" s="429"/>
      <c r="L19" s="429"/>
      <c r="M19" s="429"/>
      <c r="N19" s="429"/>
      <c r="O19" s="429"/>
      <c r="P19" s="429"/>
      <c r="Q19" s="429"/>
      <c r="R19" s="429"/>
      <c r="S19" s="429"/>
      <c r="T19" s="429"/>
      <c r="U19" s="429"/>
      <c r="V19" s="429"/>
      <c r="W19" s="429"/>
      <c r="X19" s="429"/>
      <c r="Y19" s="429"/>
      <c r="Z19" s="429"/>
      <c r="AA19" s="429"/>
    </row>
    <row r="20">
      <c r="A20" s="429"/>
      <c r="B20" s="429"/>
      <c r="C20" s="463" t="str">
        <f t="shared" ref="C20:J20" si="12">'①ひな形'!G35</f>
        <v>#REF!</v>
      </c>
      <c r="D20" s="448" t="str">
        <f t="shared" si="12"/>
        <v>#REF!</v>
      </c>
      <c r="E20" s="448" t="str">
        <f t="shared" si="12"/>
        <v>#REF!</v>
      </c>
      <c r="F20" s="448" t="str">
        <f t="shared" si="12"/>
        <v>#REF!</v>
      </c>
      <c r="G20" s="464" t="str">
        <f t="shared" si="12"/>
        <v>#REF!</v>
      </c>
      <c r="H20" s="448" t="str">
        <f t="shared" si="12"/>
        <v>#REF!</v>
      </c>
      <c r="I20" s="448" t="str">
        <f t="shared" si="12"/>
        <v>#REF!</v>
      </c>
      <c r="J20" s="461" t="str">
        <f t="shared" si="12"/>
        <v>#REF!</v>
      </c>
      <c r="K20" s="429"/>
      <c r="L20" s="429"/>
      <c r="M20" s="429"/>
      <c r="N20" s="429"/>
      <c r="O20" s="429"/>
      <c r="P20" s="429"/>
      <c r="Q20" s="429"/>
      <c r="R20" s="429"/>
      <c r="S20" s="429"/>
      <c r="T20" s="429"/>
      <c r="U20" s="429"/>
      <c r="V20" s="429"/>
      <c r="W20" s="429"/>
      <c r="X20" s="429"/>
      <c r="Y20" s="429"/>
      <c r="Z20" s="429"/>
      <c r="AA20" s="429"/>
    </row>
    <row r="21">
      <c r="A21" s="429"/>
      <c r="B21" s="441" t="s">
        <v>280</v>
      </c>
      <c r="C21" s="459" t="str">
        <f t="shared" ref="C21:J21" si="13">VLOOKUP(C20,'①ひな形'!$C$4:$E$12,2,FALSE)</f>
        <v>#REF!</v>
      </c>
      <c r="D21" s="459" t="str">
        <f t="shared" si="13"/>
        <v>#REF!</v>
      </c>
      <c r="E21" s="459" t="str">
        <f t="shared" si="13"/>
        <v>#REF!</v>
      </c>
      <c r="F21" s="459" t="str">
        <f t="shared" si="13"/>
        <v>#REF!</v>
      </c>
      <c r="G21" s="459" t="str">
        <f t="shared" si="13"/>
        <v>#REF!</v>
      </c>
      <c r="H21" s="459" t="str">
        <f t="shared" si="13"/>
        <v>#REF!</v>
      </c>
      <c r="I21" s="459" t="str">
        <f t="shared" si="13"/>
        <v>#REF!</v>
      </c>
      <c r="J21" s="459" t="str">
        <f t="shared" si="13"/>
        <v>#REF!</v>
      </c>
      <c r="K21" s="429"/>
      <c r="L21" s="429"/>
      <c r="M21" s="429"/>
      <c r="N21" s="429"/>
      <c r="O21" s="429"/>
      <c r="P21" s="429"/>
      <c r="Q21" s="429"/>
      <c r="R21" s="429"/>
      <c r="S21" s="429"/>
      <c r="T21" s="429"/>
      <c r="U21" s="429"/>
      <c r="V21" s="429"/>
      <c r="W21" s="429"/>
      <c r="X21" s="429"/>
      <c r="Y21" s="429"/>
      <c r="Z21" s="429"/>
      <c r="AA21" s="429"/>
    </row>
    <row r="22">
      <c r="A22" s="429"/>
      <c r="B22" s="429"/>
      <c r="C22" s="462" t="str">
        <f>'②PDF'!C17</f>
        <v/>
      </c>
      <c r="D22" s="462" t="str">
        <f>'②PDF'!F17</f>
        <v/>
      </c>
      <c r="E22" s="462" t="str">
        <f>'②PDF'!I17</f>
        <v/>
      </c>
      <c r="F22" s="462" t="str">
        <f>'②PDF'!L17</f>
        <v/>
      </c>
      <c r="G22" s="456" t="str">
        <f>'②PDF'!O17</f>
        <v>～</v>
      </c>
      <c r="H22" s="462" t="str">
        <f>'②PDF'!R17</f>
        <v/>
      </c>
      <c r="I22" s="462" t="str">
        <f>'②PDF'!U17</f>
        <v/>
      </c>
      <c r="J22" s="462" t="str">
        <f>'②PDF'!X17</f>
        <v/>
      </c>
      <c r="K22" s="429"/>
      <c r="L22" s="429"/>
      <c r="M22" s="429"/>
      <c r="N22" s="429"/>
      <c r="O22" s="429"/>
      <c r="P22" s="429"/>
      <c r="Q22" s="429"/>
      <c r="R22" s="429"/>
      <c r="S22" s="429"/>
      <c r="T22" s="429"/>
      <c r="U22" s="429"/>
      <c r="V22" s="429"/>
      <c r="W22" s="429"/>
      <c r="X22" s="429"/>
      <c r="Y22" s="429"/>
      <c r="Z22" s="429"/>
      <c r="AA22" s="429"/>
    </row>
    <row r="23">
      <c r="A23" s="441"/>
      <c r="B23" s="441" t="s">
        <v>243</v>
      </c>
      <c r="C23" s="458" t="str">
        <f>VLOOKUP('①ひな形'!G36,'①ひな形'!$A$34:$B$99,2,FALSE)</f>
        <v>#REF!</v>
      </c>
      <c r="D23" s="458"/>
      <c r="E23" s="458" t="str">
        <f t="shared" ref="E23:F23" si="14">VLOOKUP('①ひな形'!I36,'①ひな形'!$A$34:$B$99,2,FALSE)</f>
        <v>#REF!</v>
      </c>
      <c r="F23" s="458" t="str">
        <f t="shared" si="14"/>
        <v>#REF!</v>
      </c>
      <c r="G23" s="458" t="str">
        <f>VLOOKUP('①ひな形'!O36,'①ひな形'!$A$34:$B$99,2,FALSE)</f>
        <v>#REF!</v>
      </c>
      <c r="H23" s="458" t="str">
        <f t="shared" ref="H23:J23" si="15">VLOOKUP('①ひな形'!L36,'①ひな形'!$A$34:$B$99,2,FALSE)</f>
        <v>#REF!</v>
      </c>
      <c r="I23" s="458" t="str">
        <f t="shared" si="15"/>
        <v>#REF!</v>
      </c>
      <c r="J23" s="459" t="str">
        <f t="shared" si="15"/>
        <v>#REF!</v>
      </c>
      <c r="K23" s="429"/>
      <c r="L23" s="429"/>
      <c r="M23" s="429"/>
      <c r="N23" s="429"/>
      <c r="O23" s="429"/>
      <c r="P23" s="429"/>
      <c r="Q23" s="429"/>
      <c r="R23" s="429"/>
      <c r="S23" s="429"/>
      <c r="T23" s="429"/>
      <c r="U23" s="429"/>
      <c r="V23" s="429"/>
      <c r="W23" s="429"/>
      <c r="X23" s="429"/>
      <c r="Y23" s="429"/>
      <c r="Z23" s="429"/>
      <c r="AA23" s="429"/>
    </row>
    <row r="24">
      <c r="A24" s="441"/>
      <c r="B24" s="441"/>
      <c r="C24" s="445"/>
      <c r="D24" s="445"/>
      <c r="E24" s="445"/>
      <c r="F24" s="445"/>
      <c r="G24" s="445"/>
      <c r="H24" s="445"/>
      <c r="I24" s="445"/>
      <c r="J24" s="445"/>
      <c r="K24" s="429"/>
      <c r="L24" s="429"/>
      <c r="M24" s="429"/>
      <c r="N24" s="429"/>
      <c r="O24" s="429"/>
      <c r="P24" s="429"/>
      <c r="Q24" s="429"/>
      <c r="R24" s="429"/>
      <c r="S24" s="429"/>
      <c r="T24" s="429"/>
      <c r="U24" s="429"/>
      <c r="V24" s="429"/>
      <c r="W24" s="429"/>
      <c r="X24" s="429"/>
      <c r="Y24" s="429"/>
      <c r="Z24" s="429"/>
      <c r="AA24" s="429"/>
    </row>
    <row r="25">
      <c r="A25" s="441"/>
      <c r="B25" s="441" t="s">
        <v>38</v>
      </c>
      <c r="C25" s="458" t="str">
        <f t="shared" ref="C25:J25" si="16">VLOOKUP(C23,'①ひな形'!$B$34:$C$99,2,FALSE)</f>
        <v>#REF!</v>
      </c>
      <c r="D25" s="458" t="str">
        <f t="shared" si="16"/>
        <v>#REF!</v>
      </c>
      <c r="E25" s="458" t="str">
        <f t="shared" si="16"/>
        <v>#REF!</v>
      </c>
      <c r="F25" s="458" t="str">
        <f t="shared" si="16"/>
        <v>#REF!</v>
      </c>
      <c r="G25" s="458" t="str">
        <f t="shared" si="16"/>
        <v>#REF!</v>
      </c>
      <c r="H25" s="458" t="str">
        <f t="shared" si="16"/>
        <v>#REF!</v>
      </c>
      <c r="I25" s="458" t="str">
        <f t="shared" si="16"/>
        <v>#REF!</v>
      </c>
      <c r="J25" s="459" t="str">
        <f t="shared" si="16"/>
        <v>#REF!</v>
      </c>
      <c r="K25" s="429"/>
      <c r="L25" s="429"/>
      <c r="M25" s="429"/>
      <c r="N25" s="429"/>
      <c r="O25" s="429"/>
      <c r="P25" s="429"/>
      <c r="Q25" s="429"/>
      <c r="R25" s="429"/>
      <c r="S25" s="429"/>
      <c r="T25" s="429"/>
      <c r="U25" s="429"/>
      <c r="V25" s="429"/>
      <c r="W25" s="429"/>
      <c r="X25" s="429"/>
      <c r="Y25" s="429"/>
      <c r="Z25" s="429"/>
      <c r="AA25" s="429"/>
    </row>
    <row r="26">
      <c r="A26" s="429"/>
      <c r="B26" s="429"/>
      <c r="C26" s="463" t="str">
        <f t="shared" ref="C26:J26" si="17">'①ひな形'!G37</f>
        <v>#REF!</v>
      </c>
      <c r="D26" s="448" t="str">
        <f t="shared" si="17"/>
        <v>#REF!</v>
      </c>
      <c r="E26" s="448" t="str">
        <f t="shared" si="17"/>
        <v>#REF!</v>
      </c>
      <c r="F26" s="448" t="str">
        <f t="shared" si="17"/>
        <v>#REF!</v>
      </c>
      <c r="G26" s="448" t="str">
        <f t="shared" si="17"/>
        <v>#REF!</v>
      </c>
      <c r="H26" s="448" t="str">
        <f t="shared" si="17"/>
        <v>#REF!</v>
      </c>
      <c r="I26" s="448" t="str">
        <f t="shared" si="17"/>
        <v>#REF!</v>
      </c>
      <c r="J26" s="461" t="str">
        <f t="shared" si="17"/>
        <v>#REF!</v>
      </c>
      <c r="K26" s="429"/>
      <c r="L26" s="429"/>
      <c r="M26" s="429"/>
      <c r="N26" s="429"/>
      <c r="O26" s="429"/>
      <c r="P26" s="429"/>
      <c r="Q26" s="429"/>
      <c r="R26" s="429"/>
      <c r="S26" s="429"/>
      <c r="T26" s="429"/>
      <c r="U26" s="429"/>
      <c r="V26" s="429"/>
      <c r="W26" s="429"/>
      <c r="X26" s="429"/>
      <c r="Y26" s="429"/>
      <c r="Z26" s="429"/>
      <c r="AA26" s="429"/>
    </row>
    <row r="27">
      <c r="A27" s="429"/>
      <c r="B27" s="441" t="s">
        <v>280</v>
      </c>
      <c r="C27" s="459" t="str">
        <f t="shared" ref="C27:J27" si="18">VLOOKUP(C26,'①ひな形'!$C$4:$E$12,2,FALSE)</f>
        <v>#REF!</v>
      </c>
      <c r="D27" s="459" t="str">
        <f t="shared" si="18"/>
        <v>#REF!</v>
      </c>
      <c r="E27" s="459" t="str">
        <f t="shared" si="18"/>
        <v>#REF!</v>
      </c>
      <c r="F27" s="459" t="str">
        <f t="shared" si="18"/>
        <v>#REF!</v>
      </c>
      <c r="G27" s="459" t="str">
        <f t="shared" si="18"/>
        <v>#REF!</v>
      </c>
      <c r="H27" s="459" t="str">
        <f t="shared" si="18"/>
        <v>#REF!</v>
      </c>
      <c r="I27" s="459" t="str">
        <f t="shared" si="18"/>
        <v>#REF!</v>
      </c>
      <c r="J27" s="459" t="str">
        <f t="shared" si="18"/>
        <v>#REF!</v>
      </c>
      <c r="K27" s="429"/>
      <c r="L27" s="429"/>
      <c r="M27" s="429"/>
      <c r="N27" s="429"/>
      <c r="O27" s="429"/>
      <c r="P27" s="429"/>
      <c r="Q27" s="429"/>
      <c r="R27" s="429"/>
      <c r="S27" s="429"/>
      <c r="T27" s="429"/>
      <c r="U27" s="429"/>
      <c r="V27" s="429"/>
      <c r="W27" s="429"/>
      <c r="X27" s="429"/>
      <c r="Y27" s="429"/>
      <c r="Z27" s="429"/>
      <c r="AA27" s="429"/>
    </row>
    <row r="28">
      <c r="A28" s="429"/>
      <c r="B28" s="429"/>
      <c r="C28" s="462" t="str">
        <f>'②PDF'!C21</f>
        <v/>
      </c>
      <c r="D28" s="462" t="str">
        <f>'②PDF'!F21</f>
        <v/>
      </c>
      <c r="E28" s="462" t="str">
        <f>'②PDF'!I21</f>
        <v/>
      </c>
      <c r="F28" s="462" t="str">
        <f>'②PDF'!L21</f>
        <v/>
      </c>
      <c r="G28" s="462" t="str">
        <f>'②PDF'!O21</f>
        <v/>
      </c>
      <c r="H28" s="462" t="str">
        <f>'②PDF'!R21</f>
        <v/>
      </c>
      <c r="I28" s="462" t="str">
        <f>'②PDF'!U21</f>
        <v/>
      </c>
      <c r="J28" s="462" t="str">
        <f>'②PDF'!X21</f>
        <v/>
      </c>
      <c r="K28" s="429"/>
      <c r="L28" s="429"/>
      <c r="M28" s="429"/>
      <c r="N28" s="429"/>
      <c r="O28" s="429"/>
      <c r="P28" s="429"/>
      <c r="Q28" s="429"/>
      <c r="R28" s="429"/>
      <c r="S28" s="429"/>
      <c r="T28" s="429"/>
      <c r="U28" s="429"/>
      <c r="V28" s="429"/>
      <c r="W28" s="429"/>
      <c r="X28" s="429"/>
      <c r="Y28" s="429"/>
      <c r="Z28" s="429"/>
      <c r="AA28" s="429"/>
    </row>
    <row r="29">
      <c r="A29" s="441"/>
      <c r="B29" s="441" t="s">
        <v>245</v>
      </c>
      <c r="C29" s="458" t="str">
        <f>VLOOKUP('①ひな形'!G38,'①ひな形'!$A$34:$B$99,2,FALSE)</f>
        <v>#REF!</v>
      </c>
      <c r="D29" s="458"/>
      <c r="E29" s="458" t="str">
        <f t="shared" ref="E29:F29" si="19">VLOOKUP('①ひな形'!I38,'①ひな形'!$A$34:$B$99,2,FALSE)</f>
        <v>#REF!</v>
      </c>
      <c r="F29" s="458" t="str">
        <f t="shared" si="19"/>
        <v>#REF!</v>
      </c>
      <c r="G29" s="458" t="str">
        <f>VLOOKUP('①ひな形'!O38,'①ひな形'!$A$34:$B$99,2,FALSE)</f>
        <v>#REF!</v>
      </c>
      <c r="H29" s="458" t="str">
        <f t="shared" ref="H29:J29" si="20">VLOOKUP('①ひな形'!L38,'①ひな形'!$A$34:$B$99,2,FALSE)</f>
        <v>#REF!</v>
      </c>
      <c r="I29" s="458" t="str">
        <f t="shared" si="20"/>
        <v>#REF!</v>
      </c>
      <c r="J29" s="459" t="str">
        <f t="shared" si="20"/>
        <v>#REF!</v>
      </c>
      <c r="K29" s="429"/>
      <c r="L29" s="429"/>
      <c r="M29" s="429"/>
      <c r="N29" s="429"/>
      <c r="O29" s="429"/>
      <c r="P29" s="429"/>
      <c r="Q29" s="429"/>
      <c r="R29" s="429"/>
      <c r="S29" s="429"/>
      <c r="T29" s="429"/>
      <c r="U29" s="429"/>
      <c r="V29" s="429"/>
      <c r="W29" s="429"/>
      <c r="X29" s="429"/>
      <c r="Y29" s="429"/>
      <c r="Z29" s="429"/>
      <c r="AA29" s="429"/>
    </row>
    <row r="30">
      <c r="A30" s="441"/>
      <c r="B30" s="441"/>
      <c r="C30" s="445"/>
      <c r="D30" s="445"/>
      <c r="E30" s="445"/>
      <c r="F30" s="445"/>
      <c r="G30" s="445"/>
      <c r="H30" s="445"/>
      <c r="I30" s="445"/>
      <c r="J30" s="445"/>
      <c r="K30" s="429"/>
      <c r="L30" s="429"/>
      <c r="M30" s="429"/>
      <c r="N30" s="429"/>
      <c r="O30" s="429"/>
      <c r="P30" s="429"/>
      <c r="Q30" s="429"/>
      <c r="R30" s="429"/>
      <c r="S30" s="429"/>
      <c r="T30" s="429"/>
      <c r="U30" s="429"/>
      <c r="V30" s="429"/>
      <c r="W30" s="429"/>
      <c r="X30" s="429"/>
      <c r="Y30" s="429"/>
      <c r="Z30" s="429"/>
      <c r="AA30" s="429"/>
    </row>
    <row r="31">
      <c r="A31" s="441"/>
      <c r="B31" s="441" t="s">
        <v>38</v>
      </c>
      <c r="C31" s="458" t="str">
        <f t="shared" ref="C31:J31" si="21">VLOOKUP(C29,'①ひな形'!$B$34:$C$99,2,FALSE)</f>
        <v>#REF!</v>
      </c>
      <c r="D31" s="458" t="str">
        <f t="shared" si="21"/>
        <v>#REF!</v>
      </c>
      <c r="E31" s="458" t="str">
        <f t="shared" si="21"/>
        <v>#REF!</v>
      </c>
      <c r="F31" s="458" t="str">
        <f t="shared" si="21"/>
        <v>#REF!</v>
      </c>
      <c r="G31" s="458" t="str">
        <f t="shared" si="21"/>
        <v>#REF!</v>
      </c>
      <c r="H31" s="458" t="str">
        <f t="shared" si="21"/>
        <v>#REF!</v>
      </c>
      <c r="I31" s="458" t="str">
        <f t="shared" si="21"/>
        <v>#REF!</v>
      </c>
      <c r="J31" s="459" t="str">
        <f t="shared" si="21"/>
        <v>#REF!</v>
      </c>
      <c r="K31" s="429"/>
      <c r="L31" s="429"/>
      <c r="M31" s="429"/>
      <c r="N31" s="429"/>
      <c r="O31" s="429"/>
      <c r="P31" s="429"/>
      <c r="Q31" s="429"/>
      <c r="R31" s="429"/>
      <c r="S31" s="429"/>
      <c r="T31" s="429"/>
      <c r="U31" s="429"/>
      <c r="V31" s="429"/>
      <c r="W31" s="429"/>
      <c r="X31" s="429"/>
      <c r="Y31" s="429"/>
      <c r="Z31" s="429"/>
      <c r="AA31" s="429"/>
    </row>
    <row r="32">
      <c r="A32" s="429"/>
      <c r="B32" s="429"/>
      <c r="C32" s="463" t="str">
        <f t="shared" ref="C32:F32" si="22">'①ひな形'!G39</f>
        <v>#REF!</v>
      </c>
      <c r="D32" s="448" t="str">
        <f t="shared" si="22"/>
        <v>#REF!</v>
      </c>
      <c r="E32" s="448" t="str">
        <f t="shared" si="22"/>
        <v>#REF!</v>
      </c>
      <c r="F32" s="448" t="str">
        <f t="shared" si="22"/>
        <v>#REF!</v>
      </c>
      <c r="G32" s="448" t="str">
        <f>'①ひな形'!O39</f>
        <v>#REF!</v>
      </c>
      <c r="H32" s="448" t="str">
        <f t="shared" ref="H32:J32" si="23">'①ひな形'!L39</f>
        <v>#REF!</v>
      </c>
      <c r="I32" s="448" t="str">
        <f t="shared" si="23"/>
        <v>#REF!</v>
      </c>
      <c r="J32" s="461" t="str">
        <f t="shared" si="23"/>
        <v>#REF!</v>
      </c>
      <c r="K32" s="429"/>
      <c r="L32" s="429"/>
      <c r="M32" s="429"/>
      <c r="N32" s="429"/>
      <c r="O32" s="429"/>
      <c r="P32" s="429"/>
      <c r="Q32" s="429"/>
      <c r="R32" s="429"/>
      <c r="S32" s="429"/>
      <c r="T32" s="429"/>
      <c r="U32" s="429"/>
      <c r="V32" s="429"/>
      <c r="W32" s="429"/>
      <c r="X32" s="429"/>
      <c r="Y32" s="429"/>
      <c r="Z32" s="429"/>
      <c r="AA32" s="429"/>
    </row>
    <row r="33">
      <c r="A33" s="429"/>
      <c r="B33" s="441" t="s">
        <v>280</v>
      </c>
      <c r="C33" s="459" t="str">
        <f t="shared" ref="C33:J33" si="24">VLOOKUP(C32,'①ひな形'!$C$4:$E$12,2,FALSE)</f>
        <v>#REF!</v>
      </c>
      <c r="D33" s="459" t="str">
        <f t="shared" si="24"/>
        <v>#REF!</v>
      </c>
      <c r="E33" s="459" t="str">
        <f t="shared" si="24"/>
        <v>#REF!</v>
      </c>
      <c r="F33" s="459" t="str">
        <f t="shared" si="24"/>
        <v>#REF!</v>
      </c>
      <c r="G33" s="459" t="str">
        <f t="shared" si="24"/>
        <v>#REF!</v>
      </c>
      <c r="H33" s="459" t="str">
        <f t="shared" si="24"/>
        <v>#REF!</v>
      </c>
      <c r="I33" s="459" t="str">
        <f t="shared" si="24"/>
        <v>#REF!</v>
      </c>
      <c r="J33" s="459" t="str">
        <f t="shared" si="24"/>
        <v>#REF!</v>
      </c>
      <c r="K33" s="429"/>
      <c r="L33" s="429"/>
      <c r="M33" s="429"/>
      <c r="N33" s="429"/>
      <c r="O33" s="429"/>
      <c r="P33" s="429"/>
      <c r="Q33" s="429"/>
      <c r="R33" s="429"/>
      <c r="S33" s="429"/>
      <c r="T33" s="429"/>
      <c r="U33" s="429"/>
      <c r="V33" s="429"/>
      <c r="W33" s="429"/>
      <c r="X33" s="429"/>
      <c r="Y33" s="429"/>
      <c r="Z33" s="429"/>
      <c r="AA33" s="429"/>
    </row>
    <row r="34">
      <c r="A34" s="429"/>
      <c r="B34" s="429"/>
      <c r="C34" s="462" t="str">
        <f>'②PDF'!C25</f>
        <v/>
      </c>
      <c r="D34" s="462" t="str">
        <f>'②PDF'!F25</f>
        <v/>
      </c>
      <c r="E34" s="462" t="str">
        <f>'②PDF'!I25</f>
        <v/>
      </c>
      <c r="F34" s="462" t="str">
        <f>'②PDF'!L25</f>
        <v/>
      </c>
      <c r="G34" s="462" t="str">
        <f>'②PDF'!O25</f>
        <v/>
      </c>
      <c r="H34" s="462" t="str">
        <f>'②PDF'!R25</f>
        <v/>
      </c>
      <c r="I34" s="462" t="str">
        <f>'②PDF'!U25</f>
        <v/>
      </c>
      <c r="J34" s="462" t="str">
        <f>'②PDF'!X25</f>
        <v/>
      </c>
      <c r="K34" s="429"/>
      <c r="L34" s="429"/>
      <c r="M34" s="429"/>
      <c r="N34" s="429"/>
      <c r="O34" s="429"/>
      <c r="P34" s="429"/>
      <c r="Q34" s="429"/>
      <c r="R34" s="429"/>
      <c r="S34" s="429"/>
      <c r="T34" s="429"/>
      <c r="U34" s="429"/>
      <c r="V34" s="429"/>
      <c r="W34" s="429"/>
      <c r="X34" s="429"/>
      <c r="Y34" s="429"/>
      <c r="Z34" s="429"/>
      <c r="AA34" s="429"/>
    </row>
    <row r="35">
      <c r="A35" s="441"/>
      <c r="B35" s="441" t="s">
        <v>247</v>
      </c>
      <c r="C35" s="458" t="str">
        <f>VLOOKUP('①ひな形'!G42,'①ひな形'!$A$34:$B$99,2,FALSE)</f>
        <v>#REF!</v>
      </c>
      <c r="D35" s="458"/>
      <c r="E35" s="458" t="str">
        <f t="shared" ref="E35:F35" si="25">VLOOKUP('①ひな形'!I40,'①ひな形'!$A$34:$B$99,2,FALSE)</f>
        <v>#REF!</v>
      </c>
      <c r="F35" s="458" t="str">
        <f t="shared" si="25"/>
        <v>#REF!</v>
      </c>
      <c r="G35" s="458" t="str">
        <f>VLOOKUP('①ひな形'!O40,'①ひな形'!$A$34:$B$99,2,FALSE)</f>
        <v>#REF!</v>
      </c>
      <c r="H35" s="458" t="str">
        <f t="shared" ref="H35:J35" si="26">VLOOKUP('①ひな形'!L40,'①ひな形'!$A$34:$B$99,2,FALSE)</f>
        <v>#REF!</v>
      </c>
      <c r="I35" s="458" t="str">
        <f t="shared" si="26"/>
        <v>#REF!</v>
      </c>
      <c r="J35" s="459" t="str">
        <f t="shared" si="26"/>
        <v>#REF!</v>
      </c>
      <c r="K35" s="429"/>
      <c r="L35" s="429"/>
      <c r="M35" s="429"/>
      <c r="N35" s="429"/>
      <c r="O35" s="429"/>
      <c r="P35" s="429"/>
      <c r="Q35" s="429"/>
      <c r="R35" s="429"/>
      <c r="S35" s="429"/>
      <c r="T35" s="429"/>
      <c r="U35" s="429"/>
      <c r="V35" s="429"/>
      <c r="W35" s="429"/>
      <c r="X35" s="429"/>
      <c r="Y35" s="429"/>
      <c r="Z35" s="429"/>
      <c r="AA35" s="429"/>
    </row>
    <row r="36">
      <c r="A36" s="441"/>
      <c r="B36" s="441"/>
      <c r="C36" s="445"/>
      <c r="D36" s="445"/>
      <c r="E36" s="445"/>
      <c r="F36" s="445"/>
      <c r="G36" s="445"/>
      <c r="H36" s="445"/>
      <c r="I36" s="445"/>
      <c r="J36" s="445"/>
      <c r="K36" s="429"/>
      <c r="L36" s="429"/>
      <c r="M36" s="429"/>
      <c r="N36" s="429"/>
      <c r="O36" s="429"/>
      <c r="P36" s="429"/>
      <c r="Q36" s="429"/>
      <c r="R36" s="429"/>
      <c r="S36" s="429"/>
      <c r="T36" s="429"/>
      <c r="U36" s="429"/>
      <c r="V36" s="429"/>
      <c r="W36" s="429"/>
      <c r="X36" s="429"/>
      <c r="Y36" s="429"/>
      <c r="Z36" s="429"/>
      <c r="AA36" s="429"/>
    </row>
    <row r="37">
      <c r="A37" s="441"/>
      <c r="B37" s="441" t="s">
        <v>38</v>
      </c>
      <c r="C37" s="458" t="str">
        <f t="shared" ref="C37:J37" si="27">VLOOKUP(C35,'①ひな形'!$B$34:$C$99,2,FALSE)</f>
        <v>#REF!</v>
      </c>
      <c r="D37" s="458" t="str">
        <f t="shared" si="27"/>
        <v>#REF!</v>
      </c>
      <c r="E37" s="458" t="str">
        <f t="shared" si="27"/>
        <v>#REF!</v>
      </c>
      <c r="F37" s="458" t="str">
        <f t="shared" si="27"/>
        <v>#REF!</v>
      </c>
      <c r="G37" s="458" t="str">
        <f t="shared" si="27"/>
        <v>#REF!</v>
      </c>
      <c r="H37" s="458" t="str">
        <f t="shared" si="27"/>
        <v>#REF!</v>
      </c>
      <c r="I37" s="458" t="str">
        <f t="shared" si="27"/>
        <v>#REF!</v>
      </c>
      <c r="J37" s="459" t="str">
        <f t="shared" si="27"/>
        <v>#REF!</v>
      </c>
      <c r="K37" s="429"/>
      <c r="L37" s="429"/>
      <c r="M37" s="429"/>
      <c r="N37" s="429"/>
      <c r="O37" s="429"/>
      <c r="P37" s="429"/>
      <c r="Q37" s="429"/>
      <c r="R37" s="429"/>
      <c r="S37" s="429"/>
      <c r="T37" s="429"/>
      <c r="U37" s="429"/>
      <c r="V37" s="429"/>
      <c r="W37" s="429"/>
      <c r="X37" s="429"/>
      <c r="Y37" s="429"/>
      <c r="Z37" s="429"/>
      <c r="AA37" s="429"/>
    </row>
    <row r="38">
      <c r="A38" s="429"/>
      <c r="B38" s="429"/>
      <c r="C38" s="463" t="str">
        <f>'①ひな形'!G43</f>
        <v>#REF!</v>
      </c>
      <c r="D38" s="448" t="str">
        <f t="shared" ref="D38:F38" si="28">'①ひな形'!H41</f>
        <v>#REF!</v>
      </c>
      <c r="E38" s="448" t="str">
        <f t="shared" si="28"/>
        <v>#REF!</v>
      </c>
      <c r="F38" s="448" t="str">
        <f t="shared" si="28"/>
        <v>#REF!</v>
      </c>
      <c r="G38" s="448" t="str">
        <f>'①ひな形'!O41</f>
        <v>#REF!</v>
      </c>
      <c r="H38" s="448" t="str">
        <f t="shared" ref="H38:J38" si="29">'①ひな形'!L41</f>
        <v>#REF!</v>
      </c>
      <c r="I38" s="448" t="str">
        <f t="shared" si="29"/>
        <v>#REF!</v>
      </c>
      <c r="J38" s="461" t="str">
        <f t="shared" si="29"/>
        <v>#REF!</v>
      </c>
      <c r="K38" s="429"/>
      <c r="L38" s="429"/>
      <c r="M38" s="429"/>
      <c r="N38" s="429"/>
      <c r="O38" s="429"/>
      <c r="P38" s="429"/>
      <c r="Q38" s="429"/>
      <c r="R38" s="429"/>
      <c r="S38" s="429"/>
      <c r="T38" s="429"/>
      <c r="U38" s="429"/>
      <c r="V38" s="429"/>
      <c r="W38" s="429"/>
      <c r="X38" s="429"/>
      <c r="Y38" s="429"/>
      <c r="Z38" s="429"/>
      <c r="AA38" s="429"/>
    </row>
    <row r="39">
      <c r="A39" s="429"/>
      <c r="B39" s="441" t="s">
        <v>280</v>
      </c>
      <c r="C39" s="459" t="str">
        <f t="shared" ref="C39:J39" si="30">VLOOKUP(C38,'①ひな形'!$C$4:$E$12,2,FALSE)</f>
        <v>#REF!</v>
      </c>
      <c r="D39" s="459" t="str">
        <f t="shared" si="30"/>
        <v>#REF!</v>
      </c>
      <c r="E39" s="459" t="str">
        <f t="shared" si="30"/>
        <v>#REF!</v>
      </c>
      <c r="F39" s="459" t="str">
        <f t="shared" si="30"/>
        <v>#REF!</v>
      </c>
      <c r="G39" s="459" t="str">
        <f t="shared" si="30"/>
        <v>#REF!</v>
      </c>
      <c r="H39" s="459" t="str">
        <f t="shared" si="30"/>
        <v>#REF!</v>
      </c>
      <c r="I39" s="459" t="str">
        <f t="shared" si="30"/>
        <v>#REF!</v>
      </c>
      <c r="J39" s="459" t="str">
        <f t="shared" si="30"/>
        <v>#REF!</v>
      </c>
      <c r="K39" s="429"/>
      <c r="L39" s="429"/>
      <c r="M39" s="429"/>
      <c r="N39" s="429"/>
      <c r="O39" s="429"/>
      <c r="P39" s="429"/>
      <c r="Q39" s="429"/>
      <c r="R39" s="429"/>
      <c r="S39" s="429"/>
      <c r="T39" s="429"/>
      <c r="U39" s="429"/>
      <c r="V39" s="429"/>
      <c r="W39" s="429"/>
      <c r="X39" s="429"/>
      <c r="Y39" s="429"/>
      <c r="Z39" s="429"/>
      <c r="AA39" s="429"/>
    </row>
    <row r="40">
      <c r="A40" s="429"/>
      <c r="B40" s="429"/>
      <c r="C40" s="456" t="str">
        <f>'②PDF'!C29</f>
        <v>～</v>
      </c>
      <c r="D40" s="456" t="str">
        <f>'②PDF'!F29</f>
        <v>～</v>
      </c>
      <c r="E40" s="456" t="str">
        <f>'②PDF'!I29</f>
        <v>～</v>
      </c>
      <c r="F40" s="456" t="str">
        <f>'②PDF'!L29</f>
        <v>～</v>
      </c>
      <c r="G40" s="462" t="str">
        <f>'②PDF'!O29</f>
        <v/>
      </c>
      <c r="H40" s="462" t="str">
        <f>'②PDF'!R29</f>
        <v/>
      </c>
      <c r="I40" s="462" t="str">
        <f>'②PDF'!U29</f>
        <v/>
      </c>
      <c r="J40" s="456" t="str">
        <f>'②PDF'!X29</f>
        <v>～</v>
      </c>
      <c r="K40" s="429"/>
      <c r="L40" s="429"/>
      <c r="M40" s="429"/>
      <c r="N40" s="429"/>
      <c r="O40" s="429"/>
      <c r="P40" s="429"/>
      <c r="Q40" s="429"/>
      <c r="R40" s="429"/>
      <c r="S40" s="429"/>
      <c r="T40" s="429"/>
      <c r="U40" s="429"/>
      <c r="V40" s="429"/>
      <c r="W40" s="429"/>
      <c r="X40" s="429"/>
      <c r="Y40" s="429"/>
      <c r="Z40" s="429"/>
      <c r="AA40" s="429"/>
    </row>
    <row r="41">
      <c r="A41" s="441"/>
      <c r="B41" s="441" t="s">
        <v>249</v>
      </c>
      <c r="C41" s="443" t="str">
        <f>VLOOKUP('①ひな形'!G44,'①ひな形'!$A$34:$B$99,2,FALSE)</f>
        <v>#REF!</v>
      </c>
      <c r="D41" s="443" t="str">
        <f t="shared" ref="D41:J41" si="31">VLOOKUP('①ひな形'!H42,'①ひな形'!$A$34:$B$99,2,FALSE)</f>
        <v>#REF!</v>
      </c>
      <c r="E41" s="443" t="str">
        <f t="shared" si="31"/>
        <v>#REF!</v>
      </c>
      <c r="F41" s="443" t="str">
        <f t="shared" si="31"/>
        <v>#REF!</v>
      </c>
      <c r="G41" s="443" t="str">
        <f t="shared" si="31"/>
        <v>#REF!</v>
      </c>
      <c r="H41" s="443" t="str">
        <f t="shared" si="31"/>
        <v>#REF!</v>
      </c>
      <c r="I41" s="443" t="str">
        <f t="shared" si="31"/>
        <v>#REF!</v>
      </c>
      <c r="J41" s="443" t="str">
        <f t="shared" si="31"/>
        <v>#REF!</v>
      </c>
      <c r="K41" s="429"/>
      <c r="L41" s="429"/>
      <c r="M41" s="429"/>
      <c r="N41" s="429"/>
      <c r="O41" s="429"/>
      <c r="P41" s="429"/>
      <c r="Q41" s="429"/>
      <c r="R41" s="429"/>
      <c r="S41" s="429"/>
      <c r="T41" s="429"/>
      <c r="U41" s="429"/>
      <c r="V41" s="429"/>
      <c r="W41" s="429"/>
      <c r="X41" s="429"/>
      <c r="Y41" s="429"/>
      <c r="Z41" s="429"/>
      <c r="AA41" s="429"/>
    </row>
    <row r="42">
      <c r="A42" s="441"/>
      <c r="B42" s="441"/>
      <c r="C42" s="445"/>
      <c r="D42" s="445"/>
      <c r="E42" s="445"/>
      <c r="F42" s="445"/>
      <c r="G42" s="445"/>
      <c r="H42" s="445"/>
      <c r="I42" s="445"/>
      <c r="J42" s="445"/>
      <c r="K42" s="429"/>
      <c r="L42" s="429"/>
      <c r="M42" s="429"/>
      <c r="N42" s="429"/>
      <c r="O42" s="429"/>
      <c r="P42" s="429"/>
      <c r="Q42" s="429"/>
      <c r="R42" s="429"/>
      <c r="S42" s="429"/>
      <c r="T42" s="429"/>
      <c r="U42" s="429"/>
      <c r="V42" s="429"/>
      <c r="W42" s="429"/>
      <c r="X42" s="429"/>
      <c r="Y42" s="429"/>
      <c r="Z42" s="429"/>
      <c r="AA42" s="429"/>
    </row>
    <row r="43">
      <c r="A43" s="441"/>
      <c r="B43" s="441" t="s">
        <v>38</v>
      </c>
      <c r="C43" s="443" t="str">
        <f t="shared" ref="C43:J43" si="32">VLOOKUP(C41,'①ひな形'!$B$34:$C$99,2,FALSE)</f>
        <v>#REF!</v>
      </c>
      <c r="D43" s="443" t="str">
        <f t="shared" si="32"/>
        <v>#REF!</v>
      </c>
      <c r="E43" s="443" t="str">
        <f t="shared" si="32"/>
        <v>#REF!</v>
      </c>
      <c r="F43" s="443" t="str">
        <f t="shared" si="32"/>
        <v>#REF!</v>
      </c>
      <c r="G43" s="443" t="str">
        <f t="shared" si="32"/>
        <v>#REF!</v>
      </c>
      <c r="H43" s="443" t="str">
        <f t="shared" si="32"/>
        <v>#REF!</v>
      </c>
      <c r="I43" s="443" t="str">
        <f t="shared" si="32"/>
        <v>#REF!</v>
      </c>
      <c r="J43" s="443" t="str">
        <f t="shared" si="32"/>
        <v>#REF!</v>
      </c>
      <c r="K43" s="429"/>
      <c r="L43" s="429"/>
      <c r="M43" s="429"/>
      <c r="N43" s="429"/>
      <c r="O43" s="429"/>
      <c r="P43" s="429"/>
      <c r="Q43" s="429"/>
      <c r="R43" s="429"/>
      <c r="S43" s="429"/>
      <c r="T43" s="429"/>
      <c r="U43" s="429"/>
      <c r="V43" s="429"/>
      <c r="W43" s="429"/>
      <c r="X43" s="429"/>
      <c r="Y43" s="429"/>
      <c r="Z43" s="429"/>
      <c r="AA43" s="429"/>
    </row>
    <row r="44">
      <c r="A44" s="429"/>
      <c r="B44" s="429"/>
      <c r="C44" s="465" t="str">
        <f>'①ひな形'!G45</f>
        <v>#REF!</v>
      </c>
      <c r="D44" s="464" t="str">
        <f t="shared" ref="D44:J44" si="33">'①ひな形'!H43</f>
        <v>#REF!</v>
      </c>
      <c r="E44" s="464" t="str">
        <f t="shared" si="33"/>
        <v>#REF!</v>
      </c>
      <c r="F44" s="464" t="str">
        <f t="shared" si="33"/>
        <v>#REF!</v>
      </c>
      <c r="G44" s="464" t="str">
        <f t="shared" si="33"/>
        <v>#REF!</v>
      </c>
      <c r="H44" s="464" t="str">
        <f t="shared" si="33"/>
        <v>#REF!</v>
      </c>
      <c r="I44" s="464" t="str">
        <f t="shared" si="33"/>
        <v>#REF!</v>
      </c>
      <c r="J44" s="466" t="str">
        <f t="shared" si="33"/>
        <v>#REF!</v>
      </c>
      <c r="K44" s="429"/>
      <c r="L44" s="429"/>
      <c r="M44" s="429"/>
      <c r="N44" s="429"/>
      <c r="O44" s="429"/>
      <c r="P44" s="429"/>
      <c r="Q44" s="429"/>
      <c r="R44" s="429"/>
      <c r="S44" s="429"/>
      <c r="T44" s="429"/>
      <c r="U44" s="429"/>
      <c r="V44" s="429"/>
      <c r="W44" s="429"/>
      <c r="X44" s="429"/>
      <c r="Y44" s="429"/>
      <c r="Z44" s="429"/>
      <c r="AA44" s="429"/>
    </row>
    <row r="45">
      <c r="A45" s="429"/>
      <c r="B45" s="441" t="s">
        <v>280</v>
      </c>
      <c r="C45" s="437" t="str">
        <f t="shared" ref="C45:J45" si="34">VLOOKUP(C44,'①ひな形'!$C$4:$E$12,2,FALSE)</f>
        <v>#REF!</v>
      </c>
      <c r="D45" s="437" t="str">
        <f t="shared" si="34"/>
        <v>#REF!</v>
      </c>
      <c r="E45" s="437" t="str">
        <f t="shared" si="34"/>
        <v>#REF!</v>
      </c>
      <c r="F45" s="437" t="str">
        <f t="shared" si="34"/>
        <v>#REF!</v>
      </c>
      <c r="G45" s="437" t="str">
        <f t="shared" si="34"/>
        <v>#REF!</v>
      </c>
      <c r="H45" s="437" t="str">
        <f t="shared" si="34"/>
        <v>#REF!</v>
      </c>
      <c r="I45" s="437" t="str">
        <f t="shared" si="34"/>
        <v>#REF!</v>
      </c>
      <c r="J45" s="443" t="str">
        <f t="shared" si="34"/>
        <v>#REF!</v>
      </c>
      <c r="K45" s="429"/>
      <c r="L45" s="429"/>
      <c r="M45" s="429"/>
      <c r="N45" s="429"/>
      <c r="O45" s="429"/>
      <c r="P45" s="429"/>
      <c r="Q45" s="429"/>
      <c r="R45" s="429"/>
      <c r="S45" s="429"/>
      <c r="T45" s="429"/>
      <c r="U45" s="429"/>
      <c r="V45" s="429"/>
      <c r="W45" s="429"/>
      <c r="X45" s="429"/>
      <c r="Y45" s="429"/>
      <c r="Z45" s="429"/>
      <c r="AA45" s="429"/>
    </row>
    <row r="46">
      <c r="A46" s="429"/>
      <c r="B46" s="429"/>
      <c r="C46" s="455" t="str">
        <f>'②PDF'!C33</f>
        <v>～</v>
      </c>
      <c r="D46" s="455" t="str">
        <f>'②PDF'!F33</f>
        <v>～</v>
      </c>
      <c r="E46" s="455" t="str">
        <f>'②PDF'!I33</f>
        <v>～</v>
      </c>
      <c r="F46" s="455" t="str">
        <f>'②PDF'!L33</f>
        <v>～</v>
      </c>
      <c r="G46" s="454" t="str">
        <f>'②PDF'!O33</f>
        <v/>
      </c>
      <c r="H46" s="454" t="str">
        <f>'②PDF'!R33</f>
        <v/>
      </c>
      <c r="I46" s="454" t="str">
        <f>'②PDF'!U33</f>
        <v/>
      </c>
      <c r="J46" s="467" t="str">
        <f>'②PDF'!X33</f>
        <v>～</v>
      </c>
      <c r="K46" s="429"/>
      <c r="L46" s="429"/>
      <c r="M46" s="429"/>
      <c r="N46" s="429"/>
      <c r="O46" s="429"/>
      <c r="P46" s="429"/>
      <c r="Q46" s="429"/>
      <c r="R46" s="429"/>
      <c r="S46" s="429"/>
      <c r="T46" s="429"/>
      <c r="U46" s="429"/>
      <c r="V46" s="429"/>
      <c r="W46" s="429"/>
      <c r="X46" s="429"/>
      <c r="Y46" s="429"/>
      <c r="Z46" s="429"/>
      <c r="AA46" s="429"/>
    </row>
    <row r="47">
      <c r="A47" s="441"/>
      <c r="B47" s="441" t="s">
        <v>253</v>
      </c>
      <c r="C47" s="443" t="str">
        <f>VLOOKUP('①ひな形'!G46,'①ひな形'!$A$34:$B$99,2,FALSE)</f>
        <v>#REF!</v>
      </c>
      <c r="D47" s="443" t="str">
        <f t="shared" ref="D47:J47" si="35">VLOOKUP('①ひな形'!H44,'①ひな形'!$A$34:$B$99,2,FALSE)</f>
        <v>#REF!</v>
      </c>
      <c r="E47" s="443" t="str">
        <f t="shared" si="35"/>
        <v>#REF!</v>
      </c>
      <c r="F47" s="443" t="str">
        <f t="shared" si="35"/>
        <v>#REF!</v>
      </c>
      <c r="G47" s="443" t="str">
        <f t="shared" si="35"/>
        <v>#REF!</v>
      </c>
      <c r="H47" s="443" t="str">
        <f t="shared" si="35"/>
        <v>#REF!</v>
      </c>
      <c r="I47" s="443" t="str">
        <f t="shared" si="35"/>
        <v>#REF!</v>
      </c>
      <c r="J47" s="443" t="str">
        <f t="shared" si="35"/>
        <v>#REF!</v>
      </c>
      <c r="K47" s="429"/>
      <c r="L47" s="429"/>
      <c r="M47" s="429"/>
      <c r="N47" s="429"/>
      <c r="O47" s="429"/>
      <c r="P47" s="429"/>
      <c r="Q47" s="429"/>
      <c r="R47" s="429"/>
      <c r="S47" s="429"/>
      <c r="T47" s="429"/>
      <c r="U47" s="429"/>
      <c r="V47" s="429"/>
      <c r="W47" s="429"/>
      <c r="X47" s="429"/>
      <c r="Y47" s="429"/>
      <c r="Z47" s="429"/>
      <c r="AA47" s="429"/>
    </row>
    <row r="48">
      <c r="A48" s="441"/>
      <c r="B48" s="441"/>
      <c r="C48" s="445"/>
      <c r="D48" s="445"/>
      <c r="E48" s="445"/>
      <c r="F48" s="445"/>
      <c r="G48" s="445"/>
      <c r="H48" s="445"/>
      <c r="I48" s="445"/>
      <c r="J48" s="445"/>
      <c r="K48" s="429"/>
      <c r="L48" s="429"/>
      <c r="M48" s="429"/>
      <c r="N48" s="429"/>
      <c r="O48" s="429"/>
      <c r="P48" s="429"/>
      <c r="Q48" s="429"/>
      <c r="R48" s="429"/>
      <c r="S48" s="429"/>
      <c r="T48" s="429"/>
      <c r="U48" s="429"/>
      <c r="V48" s="429"/>
      <c r="W48" s="429"/>
      <c r="X48" s="429"/>
      <c r="Y48" s="429"/>
      <c r="Z48" s="429"/>
      <c r="AA48" s="429"/>
    </row>
    <row r="49">
      <c r="A49" s="441"/>
      <c r="B49" s="441" t="s">
        <v>38</v>
      </c>
      <c r="C49" s="443" t="str">
        <f t="shared" ref="C49:J49" si="36">VLOOKUP(C47,'①ひな形'!$B$34:$C$99,2,FALSE)</f>
        <v>#REF!</v>
      </c>
      <c r="D49" s="443" t="str">
        <f t="shared" si="36"/>
        <v>#REF!</v>
      </c>
      <c r="E49" s="443" t="str">
        <f t="shared" si="36"/>
        <v>#REF!</v>
      </c>
      <c r="F49" s="443" t="str">
        <f t="shared" si="36"/>
        <v>#REF!</v>
      </c>
      <c r="G49" s="443" t="str">
        <f t="shared" si="36"/>
        <v>#REF!</v>
      </c>
      <c r="H49" s="443" t="str">
        <f t="shared" si="36"/>
        <v>#REF!</v>
      </c>
      <c r="I49" s="443" t="str">
        <f t="shared" si="36"/>
        <v>#REF!</v>
      </c>
      <c r="J49" s="443" t="str">
        <f t="shared" si="36"/>
        <v>#REF!</v>
      </c>
      <c r="K49" s="429"/>
      <c r="L49" s="429"/>
      <c r="M49" s="429"/>
      <c r="N49" s="429"/>
      <c r="O49" s="429"/>
      <c r="P49" s="429"/>
      <c r="Q49" s="429"/>
      <c r="R49" s="429"/>
      <c r="S49" s="429"/>
      <c r="T49" s="429"/>
      <c r="U49" s="429"/>
      <c r="V49" s="429"/>
      <c r="W49" s="429"/>
      <c r="X49" s="429"/>
      <c r="Y49" s="429"/>
      <c r="Z49" s="429"/>
      <c r="AA49" s="429"/>
    </row>
    <row r="50">
      <c r="A50" s="429"/>
      <c r="B50" s="429"/>
      <c r="C50" s="465" t="str">
        <f>'①ひな形'!G47</f>
        <v>#REF!</v>
      </c>
      <c r="D50" s="464" t="str">
        <f t="shared" ref="D50:J50" si="37">'①ひな形'!H45</f>
        <v>#REF!</v>
      </c>
      <c r="E50" s="464" t="str">
        <f t="shared" si="37"/>
        <v>#REF!</v>
      </c>
      <c r="F50" s="464" t="str">
        <f t="shared" si="37"/>
        <v>#REF!</v>
      </c>
      <c r="G50" s="464" t="str">
        <f t="shared" si="37"/>
        <v>#REF!</v>
      </c>
      <c r="H50" s="464" t="str">
        <f t="shared" si="37"/>
        <v>#REF!</v>
      </c>
      <c r="I50" s="464" t="str">
        <f t="shared" si="37"/>
        <v>#REF!</v>
      </c>
      <c r="J50" s="466" t="str">
        <f t="shared" si="37"/>
        <v>#REF!</v>
      </c>
      <c r="K50" s="429"/>
      <c r="L50" s="429"/>
      <c r="M50" s="429"/>
      <c r="N50" s="429"/>
      <c r="O50" s="429"/>
      <c r="P50" s="429"/>
      <c r="Q50" s="429"/>
      <c r="R50" s="429"/>
      <c r="S50" s="429"/>
      <c r="T50" s="429"/>
      <c r="U50" s="429"/>
      <c r="V50" s="429"/>
      <c r="W50" s="429"/>
      <c r="X50" s="429"/>
      <c r="Y50" s="429"/>
      <c r="Z50" s="429"/>
      <c r="AA50" s="429"/>
    </row>
    <row r="51">
      <c r="A51" s="429"/>
      <c r="B51" s="441" t="s">
        <v>280</v>
      </c>
      <c r="C51" s="437" t="str">
        <f t="shared" ref="C51:J51" si="38">VLOOKUP(C50,'①ひな形'!$C$4:$E$12,2,FALSE)</f>
        <v>#REF!</v>
      </c>
      <c r="D51" s="437" t="str">
        <f t="shared" si="38"/>
        <v>#REF!</v>
      </c>
      <c r="E51" s="437" t="str">
        <f t="shared" si="38"/>
        <v>#REF!</v>
      </c>
      <c r="F51" s="437" t="str">
        <f t="shared" si="38"/>
        <v>#REF!</v>
      </c>
      <c r="G51" s="437" t="str">
        <f t="shared" si="38"/>
        <v>#REF!</v>
      </c>
      <c r="H51" s="437" t="str">
        <f t="shared" si="38"/>
        <v>#REF!</v>
      </c>
      <c r="I51" s="437" t="str">
        <f t="shared" si="38"/>
        <v>#REF!</v>
      </c>
      <c r="J51" s="443" t="str">
        <f t="shared" si="38"/>
        <v>#REF!</v>
      </c>
      <c r="K51" s="429"/>
      <c r="L51" s="429"/>
      <c r="M51" s="429"/>
      <c r="N51" s="429"/>
      <c r="O51" s="429"/>
      <c r="P51" s="429"/>
      <c r="Q51" s="429"/>
      <c r="R51" s="429"/>
      <c r="S51" s="429"/>
      <c r="T51" s="429"/>
      <c r="U51" s="429"/>
      <c r="V51" s="429"/>
      <c r="W51" s="429"/>
      <c r="X51" s="429"/>
      <c r="Y51" s="429"/>
      <c r="Z51" s="429"/>
      <c r="AA51" s="429"/>
    </row>
    <row r="52">
      <c r="A52" s="429"/>
      <c r="B52" s="429"/>
      <c r="C52" s="468" t="str">
        <f>'②PDF'!C37</f>
        <v>～</v>
      </c>
      <c r="D52" s="468" t="str">
        <f>'②PDF'!F37</f>
        <v>～</v>
      </c>
      <c r="E52" s="468" t="str">
        <f>'②PDF'!I37</f>
        <v>～</v>
      </c>
      <c r="F52" s="468" t="str">
        <f>'②PDF'!L37</f>
        <v>～</v>
      </c>
      <c r="G52" s="469" t="str">
        <f>'②PDF'!O37</f>
        <v/>
      </c>
      <c r="H52" s="469" t="str">
        <f>'②PDF'!R37</f>
        <v/>
      </c>
      <c r="I52" s="469" t="str">
        <f>'②PDF'!U37</f>
        <v/>
      </c>
      <c r="J52" s="470" t="str">
        <f>'②PDF'!X37</f>
        <v>～</v>
      </c>
      <c r="K52" s="429"/>
      <c r="L52" s="429"/>
      <c r="M52" s="429"/>
      <c r="N52" s="429"/>
      <c r="O52" s="429"/>
      <c r="P52" s="429"/>
      <c r="Q52" s="429"/>
      <c r="R52" s="429"/>
      <c r="S52" s="429"/>
      <c r="T52" s="429"/>
      <c r="U52" s="429"/>
      <c r="V52" s="429"/>
      <c r="W52" s="429"/>
      <c r="X52" s="429"/>
      <c r="Y52" s="429"/>
      <c r="Z52" s="429"/>
      <c r="AA52" s="429"/>
    </row>
    <row r="53" ht="14.25" customHeight="1">
      <c r="A53" s="441"/>
      <c r="B53" s="441" t="s">
        <v>257</v>
      </c>
      <c r="C53" s="471"/>
      <c r="D53" s="472" t="str">
        <f t="shared" ref="D53:J53" si="39">VLOOKUP('①ひな形'!H46,'①ひな形'!$A$34:$B$99,2,FALSE)</f>
        <v>#REF!</v>
      </c>
      <c r="E53" s="472" t="str">
        <f t="shared" si="39"/>
        <v>#REF!</v>
      </c>
      <c r="F53" s="472" t="str">
        <f t="shared" si="39"/>
        <v>#REF!</v>
      </c>
      <c r="G53" s="472" t="str">
        <f t="shared" si="39"/>
        <v>#REF!</v>
      </c>
      <c r="H53" s="472" t="str">
        <f t="shared" si="39"/>
        <v>#REF!</v>
      </c>
      <c r="I53" s="472" t="str">
        <f t="shared" si="39"/>
        <v>#REF!</v>
      </c>
      <c r="J53" s="26" t="str">
        <f t="shared" si="39"/>
        <v>#REF!</v>
      </c>
      <c r="K53" s="429"/>
      <c r="L53" s="429"/>
      <c r="M53" s="429"/>
      <c r="N53" s="429"/>
      <c r="O53" s="429"/>
      <c r="P53" s="429"/>
      <c r="Q53" s="429"/>
      <c r="R53" s="429"/>
      <c r="S53" s="429"/>
      <c r="T53" s="429"/>
      <c r="U53" s="429"/>
      <c r="V53" s="429"/>
      <c r="W53" s="429"/>
      <c r="X53" s="429"/>
      <c r="Y53" s="429"/>
      <c r="Z53" s="429"/>
      <c r="AA53" s="429"/>
    </row>
    <row r="54" ht="14.25" customHeight="1">
      <c r="A54" s="441"/>
      <c r="B54" s="441"/>
      <c r="C54" s="445"/>
      <c r="D54" s="445"/>
      <c r="E54" s="445"/>
      <c r="F54" s="445"/>
      <c r="G54" s="445"/>
      <c r="H54" s="445"/>
      <c r="I54" s="445"/>
      <c r="J54" s="445"/>
      <c r="K54" s="429"/>
      <c r="L54" s="429"/>
      <c r="M54" s="429"/>
      <c r="N54" s="429"/>
      <c r="O54" s="429"/>
      <c r="P54" s="429"/>
      <c r="Q54" s="429"/>
      <c r="R54" s="429"/>
      <c r="S54" s="429"/>
      <c r="T54" s="429"/>
      <c r="U54" s="429"/>
      <c r="V54" s="429"/>
      <c r="W54" s="429"/>
      <c r="X54" s="429"/>
      <c r="Y54" s="429"/>
      <c r="Z54" s="429"/>
      <c r="AA54" s="429"/>
    </row>
    <row r="55" ht="14.25" customHeight="1">
      <c r="A55" s="441"/>
      <c r="B55" s="441" t="s">
        <v>38</v>
      </c>
      <c r="C55" s="471" t="str">
        <f t="shared" ref="C55:J55" si="40">VLOOKUP(C53,'①ひな形'!$B$34:$C$99,2,FALSE)</f>
        <v>#REF!</v>
      </c>
      <c r="D55" s="471" t="str">
        <f t="shared" si="40"/>
        <v>#REF!</v>
      </c>
      <c r="E55" s="471" t="str">
        <f t="shared" si="40"/>
        <v>#REF!</v>
      </c>
      <c r="F55" s="471" t="str">
        <f t="shared" si="40"/>
        <v>#REF!</v>
      </c>
      <c r="G55" s="471" t="str">
        <f t="shared" si="40"/>
        <v>#REF!</v>
      </c>
      <c r="H55" s="471" t="str">
        <f t="shared" si="40"/>
        <v>#REF!</v>
      </c>
      <c r="I55" s="471" t="str">
        <f t="shared" si="40"/>
        <v>#REF!</v>
      </c>
      <c r="J55" s="472" t="str">
        <f t="shared" si="40"/>
        <v>#REF!</v>
      </c>
      <c r="K55" s="429"/>
      <c r="L55" s="429"/>
      <c r="M55" s="429"/>
      <c r="N55" s="429"/>
      <c r="O55" s="429"/>
      <c r="P55" s="429"/>
      <c r="Q55" s="429"/>
      <c r="R55" s="429"/>
      <c r="S55" s="429"/>
      <c r="T55" s="429"/>
      <c r="U55" s="429"/>
      <c r="V55" s="429"/>
      <c r="W55" s="429"/>
      <c r="X55" s="429"/>
      <c r="Y55" s="429"/>
      <c r="Z55" s="429"/>
      <c r="AA55" s="429"/>
    </row>
    <row r="56">
      <c r="A56" s="429"/>
      <c r="B56" s="429"/>
      <c r="C56" s="473"/>
      <c r="D56" s="474" t="str">
        <f t="shared" ref="D56:J56" si="41">'①ひな形'!H47</f>
        <v>#REF!</v>
      </c>
      <c r="E56" s="474" t="str">
        <f t="shared" si="41"/>
        <v>#REF!</v>
      </c>
      <c r="F56" s="474" t="str">
        <f t="shared" si="41"/>
        <v>#REF!</v>
      </c>
      <c r="G56" s="474" t="str">
        <f t="shared" si="41"/>
        <v>#REF!</v>
      </c>
      <c r="H56" s="474" t="str">
        <f t="shared" si="41"/>
        <v>#REF!</v>
      </c>
      <c r="I56" s="474" t="str">
        <f t="shared" si="41"/>
        <v>#REF!</v>
      </c>
      <c r="J56" s="475" t="str">
        <f t="shared" si="41"/>
        <v>#REF!</v>
      </c>
      <c r="K56" s="429"/>
      <c r="L56" s="429"/>
      <c r="M56" s="429"/>
      <c r="N56" s="429"/>
      <c r="O56" s="429"/>
      <c r="P56" s="429"/>
      <c r="Q56" s="429"/>
      <c r="R56" s="429"/>
      <c r="S56" s="429"/>
      <c r="T56" s="429"/>
      <c r="U56" s="429"/>
      <c r="V56" s="429"/>
      <c r="W56" s="429"/>
      <c r="X56" s="429"/>
      <c r="Y56" s="429"/>
      <c r="Z56" s="429"/>
      <c r="AA56" s="429"/>
    </row>
    <row r="57">
      <c r="A57" s="429"/>
      <c r="B57" s="441" t="s">
        <v>280</v>
      </c>
      <c r="C57" s="476" t="str">
        <f t="shared" ref="C57:J57" si="42">VLOOKUP(C56,'①ひな形'!$C$4:$E$12,2,FALSE)</f>
        <v>#REF!</v>
      </c>
      <c r="D57" s="476" t="str">
        <f t="shared" si="42"/>
        <v>#REF!</v>
      </c>
      <c r="E57" s="477" t="str">
        <f t="shared" si="42"/>
        <v>#REF!</v>
      </c>
      <c r="F57" s="476" t="str">
        <f t="shared" si="42"/>
        <v>#REF!</v>
      </c>
      <c r="G57" s="477" t="str">
        <f t="shared" si="42"/>
        <v>#REF!</v>
      </c>
      <c r="H57" s="476" t="str">
        <f t="shared" si="42"/>
        <v>#REF!</v>
      </c>
      <c r="I57" s="477" t="str">
        <f t="shared" si="42"/>
        <v>#REF!</v>
      </c>
      <c r="J57" s="478" t="str">
        <f t="shared" si="42"/>
        <v>#REF!</v>
      </c>
      <c r="K57" s="429"/>
      <c r="L57" s="429"/>
      <c r="M57" s="429"/>
      <c r="N57" s="429"/>
      <c r="O57" s="429"/>
      <c r="P57" s="429"/>
      <c r="Q57" s="429"/>
      <c r="R57" s="429"/>
      <c r="S57" s="429"/>
      <c r="T57" s="429"/>
      <c r="U57" s="429"/>
      <c r="V57" s="429"/>
      <c r="W57" s="429"/>
      <c r="X57" s="429"/>
      <c r="Y57" s="429"/>
      <c r="Z57" s="429"/>
      <c r="AA57" s="429"/>
    </row>
    <row r="58">
      <c r="A58" s="429"/>
      <c r="B58" s="429"/>
      <c r="C58" s="479"/>
      <c r="D58" s="480"/>
      <c r="E58" s="480"/>
      <c r="F58" s="480"/>
      <c r="G58" s="480"/>
      <c r="H58" s="480"/>
      <c r="I58" s="480"/>
      <c r="J58" s="429"/>
      <c r="K58" s="429"/>
      <c r="L58" s="429"/>
      <c r="M58" s="429"/>
      <c r="N58" s="429"/>
      <c r="O58" s="429"/>
      <c r="P58" s="429"/>
      <c r="Q58" s="429"/>
      <c r="R58" s="429"/>
      <c r="S58" s="429"/>
      <c r="T58" s="429"/>
      <c r="U58" s="429"/>
      <c r="V58" s="429"/>
      <c r="W58" s="429"/>
      <c r="X58" s="429"/>
      <c r="Y58" s="429"/>
      <c r="Z58" s="429"/>
      <c r="AA58" s="429"/>
    </row>
    <row r="59">
      <c r="A59" s="429"/>
      <c r="B59" s="429"/>
      <c r="C59" s="481">
        <v>45513.0</v>
      </c>
      <c r="D59" s="481">
        <v>45514.0</v>
      </c>
      <c r="E59" s="481">
        <v>45515.0</v>
      </c>
      <c r="F59" s="481">
        <v>45516.0</v>
      </c>
      <c r="G59" s="481">
        <v>45517.0</v>
      </c>
      <c r="H59" s="481">
        <v>45518.0</v>
      </c>
      <c r="I59" s="482">
        <v>45520.0</v>
      </c>
      <c r="J59" s="482">
        <v>45521.0</v>
      </c>
      <c r="K59" s="429"/>
      <c r="L59" s="429"/>
      <c r="M59" s="429"/>
      <c r="N59" s="429"/>
      <c r="O59" s="429"/>
      <c r="P59" s="429"/>
      <c r="Q59" s="429"/>
      <c r="R59" s="429"/>
      <c r="S59" s="429"/>
      <c r="T59" s="429"/>
      <c r="U59" s="429"/>
      <c r="V59" s="429"/>
      <c r="W59" s="429"/>
      <c r="X59" s="429"/>
      <c r="Y59" s="429"/>
      <c r="Z59" s="429"/>
      <c r="AA59" s="429"/>
    </row>
    <row r="60">
      <c r="A60" s="429"/>
      <c r="B60" s="429"/>
      <c r="C60" s="433" t="s">
        <v>461</v>
      </c>
      <c r="D60" s="433" t="s">
        <v>462</v>
      </c>
      <c r="E60" s="433" t="s">
        <v>463</v>
      </c>
      <c r="F60" s="433" t="s">
        <v>464</v>
      </c>
      <c r="G60" s="433" t="s">
        <v>465</v>
      </c>
      <c r="H60" s="433" t="s">
        <v>466</v>
      </c>
      <c r="I60" s="483" t="s">
        <v>460</v>
      </c>
      <c r="J60" s="483" t="s">
        <v>461</v>
      </c>
      <c r="K60" s="429"/>
      <c r="L60" s="429"/>
      <c r="M60" s="429"/>
      <c r="N60" s="429"/>
      <c r="O60" s="429"/>
      <c r="P60" s="429"/>
      <c r="Q60" s="429"/>
      <c r="R60" s="429"/>
      <c r="S60" s="429"/>
      <c r="T60" s="429"/>
      <c r="U60" s="429"/>
      <c r="V60" s="429"/>
      <c r="W60" s="429"/>
      <c r="X60" s="429"/>
      <c r="Y60" s="429"/>
      <c r="Z60" s="429"/>
      <c r="AA60" s="429"/>
    </row>
    <row r="61">
      <c r="A61" s="429"/>
      <c r="B61" s="429"/>
      <c r="C61" s="440" t="str">
        <f>'②PDF'!C46</f>
        <v>～</v>
      </c>
      <c r="D61" s="459" t="str">
        <f>'②PDF'!F46</f>
        <v/>
      </c>
      <c r="E61" s="440" t="str">
        <f>'②PDF'!I46</f>
        <v>～</v>
      </c>
      <c r="F61" s="440" t="str">
        <f>'②PDF'!L46</f>
        <v>～</v>
      </c>
      <c r="G61" s="459" t="str">
        <f>'②PDF'!O46</f>
        <v/>
      </c>
      <c r="H61" s="459" t="str">
        <f>'②PDF'!R46</f>
        <v/>
      </c>
      <c r="I61" s="484" t="str">
        <f>'②PDF'!U46</f>
        <v>～</v>
      </c>
      <c r="J61" s="484" t="str">
        <f>'②PDF'!X46</f>
        <v>～</v>
      </c>
      <c r="K61" s="429"/>
      <c r="L61" s="429"/>
      <c r="M61" s="429"/>
      <c r="N61" s="429"/>
      <c r="O61" s="429"/>
      <c r="P61" s="429"/>
      <c r="Q61" s="429"/>
      <c r="R61" s="429"/>
      <c r="S61" s="429"/>
      <c r="T61" s="429"/>
      <c r="U61" s="429"/>
      <c r="V61" s="429"/>
      <c r="W61" s="429"/>
      <c r="X61" s="429"/>
      <c r="Y61" s="429"/>
      <c r="Z61" s="429"/>
      <c r="AA61" s="429"/>
    </row>
    <row r="62">
      <c r="A62" s="429"/>
      <c r="B62" s="429"/>
      <c r="C62" s="437" t="str">
        <f>VLOOKUP('①ひな形'!O30,'①ひな形'!$A$34:$B$99,2,FALSE)</f>
        <v>#REF!</v>
      </c>
      <c r="D62" s="437" t="str">
        <f>VLOOKUP(#REF!,'①ひな形'!$A$34:$B$99,2,FALSE)</f>
        <v>#REF!</v>
      </c>
      <c r="E62" s="437" t="str">
        <f t="shared" ref="E62:J62" si="43">VLOOKUP('①ひな形'!Q30,'①ひな形'!$A$34:$B$99,2,FALSE)</f>
        <v>#REF!</v>
      </c>
      <c r="F62" s="437" t="str">
        <f t="shared" si="43"/>
        <v>#REF!</v>
      </c>
      <c r="G62" s="437" t="str">
        <f t="shared" si="43"/>
        <v>#REF!</v>
      </c>
      <c r="H62" s="437" t="str">
        <f t="shared" si="43"/>
        <v>#REF!</v>
      </c>
      <c r="I62" s="443" t="str">
        <f t="shared" si="43"/>
        <v>#REF!</v>
      </c>
      <c r="J62" s="443" t="str">
        <f t="shared" si="43"/>
        <v>#REF!</v>
      </c>
      <c r="K62" s="429"/>
      <c r="L62" s="429"/>
      <c r="M62" s="429"/>
      <c r="N62" s="429"/>
      <c r="O62" s="429"/>
      <c r="P62" s="429"/>
      <c r="Q62" s="429"/>
      <c r="R62" s="429"/>
      <c r="S62" s="429"/>
      <c r="T62" s="429"/>
      <c r="U62" s="429"/>
      <c r="V62" s="429"/>
      <c r="W62" s="429"/>
      <c r="X62" s="429"/>
      <c r="Y62" s="429"/>
      <c r="Z62" s="429"/>
      <c r="AA62" s="429"/>
    </row>
    <row r="63">
      <c r="A63" s="429"/>
      <c r="B63" s="429"/>
      <c r="C63" s="445"/>
      <c r="D63" s="445"/>
      <c r="E63" s="445"/>
      <c r="F63" s="445"/>
      <c r="G63" s="445"/>
      <c r="H63" s="445"/>
      <c r="I63" s="445"/>
      <c r="J63" s="445"/>
      <c r="K63" s="429"/>
      <c r="L63" s="429"/>
      <c r="M63" s="429"/>
      <c r="N63" s="429"/>
      <c r="O63" s="429"/>
      <c r="P63" s="429"/>
      <c r="Q63" s="429"/>
      <c r="R63" s="429"/>
      <c r="S63" s="429"/>
      <c r="T63" s="429"/>
      <c r="U63" s="429"/>
      <c r="V63" s="429"/>
      <c r="W63" s="429"/>
      <c r="X63" s="429"/>
      <c r="Y63" s="429"/>
      <c r="Z63" s="429"/>
      <c r="AA63" s="429"/>
    </row>
    <row r="64">
      <c r="A64" s="429"/>
      <c r="B64" s="441" t="s">
        <v>38</v>
      </c>
      <c r="C64" s="437" t="str">
        <f t="shared" ref="C64:J64" si="44">VLOOKUP(C62,'①ひな形'!$B$34:$C$99,2,FALSE)</f>
        <v>#REF!</v>
      </c>
      <c r="D64" s="437" t="str">
        <f t="shared" si="44"/>
        <v>#REF!</v>
      </c>
      <c r="E64" s="437" t="str">
        <f t="shared" si="44"/>
        <v>#REF!</v>
      </c>
      <c r="F64" s="437" t="str">
        <f t="shared" si="44"/>
        <v>#REF!</v>
      </c>
      <c r="G64" s="437" t="str">
        <f t="shared" si="44"/>
        <v>#REF!</v>
      </c>
      <c r="H64" s="437" t="str">
        <f t="shared" si="44"/>
        <v>#REF!</v>
      </c>
      <c r="I64" s="443" t="str">
        <f t="shared" si="44"/>
        <v>#REF!</v>
      </c>
      <c r="J64" s="443" t="str">
        <f t="shared" si="44"/>
        <v>#REF!</v>
      </c>
      <c r="K64" s="429"/>
      <c r="L64" s="429"/>
      <c r="M64" s="429"/>
      <c r="N64" s="429"/>
      <c r="O64" s="429"/>
      <c r="P64" s="429"/>
      <c r="Q64" s="429"/>
      <c r="R64" s="429"/>
      <c r="S64" s="429"/>
      <c r="T64" s="429"/>
      <c r="U64" s="429"/>
      <c r="V64" s="429"/>
      <c r="W64" s="429"/>
      <c r="X64" s="429"/>
      <c r="Y64" s="429"/>
      <c r="Z64" s="429"/>
      <c r="AA64" s="429"/>
    </row>
    <row r="65">
      <c r="A65" s="429"/>
      <c r="B65" s="429"/>
      <c r="C65" s="450" t="str">
        <f>'①ひな形'!O31</f>
        <v>#REF!</v>
      </c>
      <c r="D65" s="450" t="str">
        <f>#REF!</f>
        <v>#REF!</v>
      </c>
      <c r="E65" s="450" t="str">
        <f t="shared" ref="E65:J65" si="45">'①ひな形'!Q31</f>
        <v>#REF!</v>
      </c>
      <c r="F65" s="450" t="str">
        <f t="shared" si="45"/>
        <v>#REF!</v>
      </c>
      <c r="G65" s="450" t="str">
        <f t="shared" si="45"/>
        <v>#REF!</v>
      </c>
      <c r="H65" s="450" t="str">
        <f t="shared" si="45"/>
        <v>#REF!</v>
      </c>
      <c r="I65" s="466" t="str">
        <f t="shared" si="45"/>
        <v>#REF!</v>
      </c>
      <c r="J65" s="466" t="str">
        <f t="shared" si="45"/>
        <v>#REF!</v>
      </c>
      <c r="K65" s="429"/>
      <c r="L65" s="429"/>
      <c r="M65" s="429"/>
      <c r="N65" s="429"/>
      <c r="O65" s="429"/>
      <c r="P65" s="429"/>
      <c r="Q65" s="429"/>
      <c r="R65" s="429"/>
      <c r="S65" s="429"/>
      <c r="T65" s="429"/>
      <c r="U65" s="429"/>
      <c r="V65" s="429"/>
      <c r="W65" s="429"/>
      <c r="X65" s="429"/>
      <c r="Y65" s="429"/>
      <c r="Z65" s="429"/>
      <c r="AA65" s="429"/>
    </row>
    <row r="66">
      <c r="A66" s="429"/>
      <c r="B66" s="441" t="s">
        <v>280</v>
      </c>
      <c r="C66" s="437" t="str">
        <f t="shared" ref="C66:J66" si="46">VLOOKUP(C65,'①ひな形'!$C$4:$E$12,2,FALSE)</f>
        <v>#REF!</v>
      </c>
      <c r="D66" s="437" t="str">
        <f t="shared" si="46"/>
        <v>#REF!</v>
      </c>
      <c r="E66" s="437" t="str">
        <f t="shared" si="46"/>
        <v>#REF!</v>
      </c>
      <c r="F66" s="437" t="str">
        <f t="shared" si="46"/>
        <v>#REF!</v>
      </c>
      <c r="G66" s="437" t="str">
        <f t="shared" si="46"/>
        <v>#REF!</v>
      </c>
      <c r="H66" s="437" t="str">
        <f t="shared" si="46"/>
        <v>#REF!</v>
      </c>
      <c r="I66" s="443" t="str">
        <f t="shared" si="46"/>
        <v>#REF!</v>
      </c>
      <c r="J66" s="443" t="str">
        <f t="shared" si="46"/>
        <v>#REF!</v>
      </c>
      <c r="K66" s="429"/>
      <c r="L66" s="429"/>
      <c r="M66" s="429"/>
      <c r="N66" s="429"/>
      <c r="O66" s="429"/>
      <c r="P66" s="429"/>
      <c r="Q66" s="429"/>
      <c r="R66" s="429"/>
      <c r="S66" s="429"/>
      <c r="T66" s="429"/>
      <c r="U66" s="429"/>
      <c r="V66" s="429"/>
      <c r="W66" s="429"/>
      <c r="X66" s="429"/>
      <c r="Y66" s="429"/>
      <c r="Z66" s="429"/>
      <c r="AA66" s="429"/>
    </row>
    <row r="67">
      <c r="A67" s="429"/>
      <c r="B67" s="429"/>
      <c r="C67" s="456" t="str">
        <f>'②PDF'!C50</f>
        <v>～</v>
      </c>
      <c r="D67" s="462" t="str">
        <f>'②PDF'!F50</f>
        <v/>
      </c>
      <c r="E67" s="456" t="str">
        <f>'②PDF'!I50</f>
        <v>～</v>
      </c>
      <c r="F67" s="456" t="str">
        <f>'②PDF'!L50</f>
        <v>～</v>
      </c>
      <c r="G67" s="462" t="str">
        <f>'②PDF'!O50</f>
        <v/>
      </c>
      <c r="H67" s="462" t="str">
        <f>'②PDF'!R50</f>
        <v/>
      </c>
      <c r="I67" s="485" t="str">
        <f>'②PDF'!U50</f>
        <v>～</v>
      </c>
      <c r="J67" s="485" t="str">
        <f>'②PDF'!X50</f>
        <v>～</v>
      </c>
      <c r="K67" s="429"/>
      <c r="L67" s="429"/>
      <c r="M67" s="429"/>
      <c r="N67" s="429"/>
      <c r="O67" s="429"/>
      <c r="P67" s="429"/>
      <c r="Q67" s="429"/>
      <c r="R67" s="429"/>
      <c r="S67" s="429"/>
      <c r="T67" s="429"/>
      <c r="U67" s="429"/>
      <c r="V67" s="429"/>
      <c r="W67" s="429"/>
      <c r="X67" s="429"/>
      <c r="Y67" s="429"/>
      <c r="Z67" s="429"/>
      <c r="AA67" s="429"/>
    </row>
    <row r="68">
      <c r="A68" s="429"/>
      <c r="B68" s="429"/>
      <c r="C68" s="459" t="str">
        <f>VLOOKUP('①ひな形'!O32,'①ひな形'!$A$34:$B$99,2,FALSE)</f>
        <v>#REF!</v>
      </c>
      <c r="D68" s="459" t="str">
        <f>VLOOKUP(#REF!,'①ひな形'!$A$34:$B$99,2,FALSE)</f>
        <v>#REF!</v>
      </c>
      <c r="E68" s="459" t="str">
        <f t="shared" ref="E68:J68" si="47">VLOOKUP('①ひな形'!Q32,'①ひな形'!$A$34:$B$99,2,FALSE)</f>
        <v>#REF!</v>
      </c>
      <c r="F68" s="459" t="str">
        <f t="shared" si="47"/>
        <v>#REF!</v>
      </c>
      <c r="G68" s="459" t="str">
        <f t="shared" si="47"/>
        <v>#REF!</v>
      </c>
      <c r="H68" s="459" t="str">
        <f t="shared" si="47"/>
        <v>#REF!</v>
      </c>
      <c r="I68" s="458" t="str">
        <f t="shared" si="47"/>
        <v>#REF!</v>
      </c>
      <c r="J68" s="458" t="str">
        <f t="shared" si="47"/>
        <v>#REF!</v>
      </c>
      <c r="K68" s="429"/>
      <c r="L68" s="429"/>
      <c r="M68" s="429"/>
      <c r="N68" s="429"/>
      <c r="O68" s="429"/>
      <c r="P68" s="429"/>
      <c r="Q68" s="429"/>
      <c r="R68" s="429"/>
      <c r="S68" s="429"/>
      <c r="T68" s="429"/>
      <c r="U68" s="429"/>
      <c r="V68" s="429"/>
      <c r="W68" s="429"/>
      <c r="X68" s="429"/>
      <c r="Y68" s="429"/>
      <c r="Z68" s="429"/>
      <c r="AA68" s="429"/>
    </row>
    <row r="69">
      <c r="A69" s="429"/>
      <c r="B69" s="429"/>
      <c r="C69" s="445"/>
      <c r="D69" s="445"/>
      <c r="E69" s="445"/>
      <c r="F69" s="445"/>
      <c r="G69" s="445"/>
      <c r="H69" s="445"/>
      <c r="I69" s="445"/>
      <c r="J69" s="445"/>
      <c r="K69" s="429"/>
      <c r="L69" s="429"/>
      <c r="M69" s="429"/>
      <c r="N69" s="429"/>
      <c r="O69" s="429"/>
      <c r="P69" s="429"/>
      <c r="Q69" s="429"/>
      <c r="R69" s="429"/>
      <c r="S69" s="429"/>
      <c r="T69" s="429"/>
      <c r="U69" s="429"/>
      <c r="V69" s="429"/>
      <c r="W69" s="429"/>
      <c r="X69" s="429"/>
      <c r="Y69" s="429"/>
      <c r="Z69" s="429"/>
      <c r="AA69" s="429"/>
    </row>
    <row r="70">
      <c r="A70" s="429"/>
      <c r="B70" s="441" t="s">
        <v>38</v>
      </c>
      <c r="C70" s="459" t="str">
        <f t="shared" ref="C70:J70" si="48">VLOOKUP(C68,'①ひな形'!$B$34:$C$99,2,FALSE)</f>
        <v>#REF!</v>
      </c>
      <c r="D70" s="459" t="str">
        <f t="shared" si="48"/>
        <v>#REF!</v>
      </c>
      <c r="E70" s="459" t="str">
        <f t="shared" si="48"/>
        <v>#REF!</v>
      </c>
      <c r="F70" s="459" t="str">
        <f t="shared" si="48"/>
        <v>#REF!</v>
      </c>
      <c r="G70" s="459" t="str">
        <f t="shared" si="48"/>
        <v>#REF!</v>
      </c>
      <c r="H70" s="459" t="str">
        <f t="shared" si="48"/>
        <v>#REF!</v>
      </c>
      <c r="I70" s="458" t="str">
        <f t="shared" si="48"/>
        <v>#REF!</v>
      </c>
      <c r="J70" s="458" t="str">
        <f t="shared" si="48"/>
        <v>#REF!</v>
      </c>
      <c r="K70" s="429"/>
      <c r="L70" s="429"/>
      <c r="M70" s="429"/>
      <c r="N70" s="429"/>
      <c r="O70" s="429"/>
      <c r="P70" s="429"/>
      <c r="Q70" s="429"/>
      <c r="R70" s="429"/>
      <c r="S70" s="429"/>
      <c r="T70" s="429"/>
      <c r="U70" s="429"/>
      <c r="V70" s="429"/>
      <c r="W70" s="429"/>
      <c r="X70" s="429"/>
      <c r="Y70" s="429"/>
      <c r="Z70" s="429"/>
      <c r="AA70" s="429"/>
    </row>
    <row r="71">
      <c r="A71" s="429"/>
      <c r="B71" s="429"/>
      <c r="C71" s="461" t="str">
        <f>'①ひな形'!O33</f>
        <v>#REF!</v>
      </c>
      <c r="D71" s="461" t="str">
        <f>#REF!</f>
        <v>#REF!</v>
      </c>
      <c r="E71" s="461" t="str">
        <f t="shared" ref="E71:J71" si="49">'①ひな形'!Q33</f>
        <v>#REF!</v>
      </c>
      <c r="F71" s="461" t="str">
        <f t="shared" si="49"/>
        <v>#REF!</v>
      </c>
      <c r="G71" s="461" t="str">
        <f t="shared" si="49"/>
        <v>#REF!</v>
      </c>
      <c r="H71" s="461" t="str">
        <f t="shared" si="49"/>
        <v>#REF!</v>
      </c>
      <c r="I71" s="486" t="str">
        <f t="shared" si="49"/>
        <v>#REF!</v>
      </c>
      <c r="J71" s="486" t="str">
        <f t="shared" si="49"/>
        <v>#REF!</v>
      </c>
      <c r="K71" s="429"/>
      <c r="L71" s="429"/>
      <c r="M71" s="429"/>
      <c r="N71" s="429"/>
      <c r="O71" s="429"/>
      <c r="P71" s="429"/>
      <c r="Q71" s="429"/>
      <c r="R71" s="429"/>
      <c r="S71" s="429"/>
      <c r="T71" s="429"/>
      <c r="U71" s="429"/>
      <c r="V71" s="429"/>
      <c r="W71" s="429"/>
      <c r="X71" s="429"/>
      <c r="Y71" s="429"/>
      <c r="Z71" s="429"/>
      <c r="AA71" s="429"/>
    </row>
    <row r="72">
      <c r="A72" s="429"/>
      <c r="B72" s="441" t="s">
        <v>280</v>
      </c>
      <c r="C72" s="459" t="str">
        <f t="shared" ref="C72:J72" si="50">VLOOKUP(C71,'①ひな形'!$C$4:$E$12,2,FALSE)</f>
        <v>#REF!</v>
      </c>
      <c r="D72" s="459" t="str">
        <f t="shared" si="50"/>
        <v>#REF!</v>
      </c>
      <c r="E72" s="459" t="str">
        <f t="shared" si="50"/>
        <v>#REF!</v>
      </c>
      <c r="F72" s="459" t="str">
        <f t="shared" si="50"/>
        <v>#REF!</v>
      </c>
      <c r="G72" s="459" t="str">
        <f t="shared" si="50"/>
        <v>#REF!</v>
      </c>
      <c r="H72" s="459" t="str">
        <f t="shared" si="50"/>
        <v>#REF!</v>
      </c>
      <c r="I72" s="458" t="str">
        <f t="shared" si="50"/>
        <v>#REF!</v>
      </c>
      <c r="J72" s="458" t="str">
        <f t="shared" si="50"/>
        <v>#REF!</v>
      </c>
      <c r="K72" s="429"/>
      <c r="L72" s="429"/>
      <c r="M72" s="429"/>
      <c r="N72" s="429"/>
      <c r="O72" s="429"/>
      <c r="P72" s="429"/>
      <c r="Q72" s="429"/>
      <c r="R72" s="429"/>
      <c r="S72" s="429"/>
      <c r="T72" s="429"/>
      <c r="U72" s="429"/>
      <c r="V72" s="429"/>
      <c r="W72" s="429"/>
      <c r="X72" s="429"/>
      <c r="Y72" s="429"/>
      <c r="Z72" s="429"/>
      <c r="AA72" s="429"/>
    </row>
    <row r="73">
      <c r="A73" s="429"/>
      <c r="B73" s="429"/>
      <c r="C73" s="462" t="str">
        <f>'②PDF'!C54</f>
        <v/>
      </c>
      <c r="D73" s="462" t="str">
        <f>'②PDF'!F54</f>
        <v/>
      </c>
      <c r="E73" s="462" t="str">
        <f>'②PDF'!I54</f>
        <v/>
      </c>
      <c r="F73" s="456" t="str">
        <f>'②PDF'!L54</f>
        <v>～</v>
      </c>
      <c r="G73" s="462" t="str">
        <f>'②PDF'!O54</f>
        <v/>
      </c>
      <c r="H73" s="462" t="str">
        <f>'②PDF'!R54</f>
        <v/>
      </c>
      <c r="I73" s="487" t="str">
        <f>'②PDF'!U54</f>
        <v/>
      </c>
      <c r="J73" s="487" t="str">
        <f>'②PDF'!X54</f>
        <v/>
      </c>
      <c r="K73" s="429"/>
      <c r="L73" s="429"/>
      <c r="M73" s="429"/>
      <c r="N73" s="429"/>
      <c r="O73" s="429"/>
      <c r="P73" s="429"/>
      <c r="Q73" s="429"/>
      <c r="R73" s="429"/>
      <c r="S73" s="429"/>
      <c r="T73" s="429"/>
      <c r="U73" s="429"/>
      <c r="V73" s="429"/>
      <c r="W73" s="429"/>
      <c r="X73" s="429"/>
      <c r="Y73" s="429"/>
      <c r="Z73" s="429"/>
      <c r="AA73" s="429"/>
    </row>
    <row r="74">
      <c r="A74" s="429"/>
      <c r="B74" s="429"/>
      <c r="C74" s="459" t="str">
        <f>VLOOKUP('①ひな形'!O34,'①ひな形'!$A$34:$B$99,2,FALSE)</f>
        <v>#REF!</v>
      </c>
      <c r="D74" s="458" t="str">
        <f>VLOOKUP(#REF!,'①ひな形'!$A$34:$B$99,2,FALSE)</f>
        <v>#REF!</v>
      </c>
      <c r="E74" s="458" t="str">
        <f t="shared" ref="E74:J74" si="51">VLOOKUP('①ひな形'!Q34,'①ひな形'!$A$34:$B$99,2,FALSE)</f>
        <v>#REF!</v>
      </c>
      <c r="F74" s="458" t="str">
        <f t="shared" si="51"/>
        <v>#REF!</v>
      </c>
      <c r="G74" s="458" t="str">
        <f t="shared" si="51"/>
        <v>#REF!</v>
      </c>
      <c r="H74" s="458" t="str">
        <f t="shared" si="51"/>
        <v>#REF!</v>
      </c>
      <c r="I74" s="458" t="str">
        <f t="shared" si="51"/>
        <v>#REF!</v>
      </c>
      <c r="J74" s="458" t="str">
        <f t="shared" si="51"/>
        <v>#REF!</v>
      </c>
      <c r="K74" s="429"/>
      <c r="L74" s="429"/>
      <c r="M74" s="429"/>
      <c r="N74" s="429"/>
      <c r="O74" s="429"/>
      <c r="P74" s="429"/>
      <c r="Q74" s="429"/>
      <c r="R74" s="429"/>
      <c r="S74" s="429"/>
      <c r="T74" s="429"/>
      <c r="U74" s="429"/>
      <c r="V74" s="429"/>
      <c r="W74" s="429"/>
      <c r="X74" s="429"/>
      <c r="Y74" s="429"/>
      <c r="Z74" s="429"/>
      <c r="AA74" s="429"/>
    </row>
    <row r="75">
      <c r="A75" s="429"/>
      <c r="B75" s="429"/>
      <c r="C75" s="445"/>
      <c r="D75" s="445"/>
      <c r="E75" s="445"/>
      <c r="F75" s="445"/>
      <c r="G75" s="445"/>
      <c r="H75" s="445"/>
      <c r="I75" s="445"/>
      <c r="J75" s="445"/>
      <c r="K75" s="429"/>
      <c r="L75" s="429"/>
      <c r="M75" s="429"/>
      <c r="N75" s="429"/>
      <c r="O75" s="429"/>
      <c r="P75" s="429"/>
      <c r="Q75" s="429"/>
      <c r="R75" s="429"/>
      <c r="S75" s="429"/>
      <c r="T75" s="429"/>
      <c r="U75" s="429"/>
      <c r="V75" s="429"/>
      <c r="W75" s="429"/>
      <c r="X75" s="429"/>
      <c r="Y75" s="429"/>
      <c r="Z75" s="429"/>
      <c r="AA75" s="429"/>
    </row>
    <row r="76">
      <c r="A76" s="429"/>
      <c r="B76" s="441" t="s">
        <v>38</v>
      </c>
      <c r="C76" s="459" t="str">
        <f t="shared" ref="C76:J76" si="52">VLOOKUP(C74,'①ひな形'!$B$34:$C$99,2,FALSE)</f>
        <v>#REF!</v>
      </c>
      <c r="D76" s="459" t="str">
        <f t="shared" si="52"/>
        <v>#REF!</v>
      </c>
      <c r="E76" s="459" t="str">
        <f t="shared" si="52"/>
        <v>#REF!</v>
      </c>
      <c r="F76" s="459" t="str">
        <f t="shared" si="52"/>
        <v>#REF!</v>
      </c>
      <c r="G76" s="459" t="str">
        <f t="shared" si="52"/>
        <v>#REF!</v>
      </c>
      <c r="H76" s="459" t="str">
        <f t="shared" si="52"/>
        <v>#REF!</v>
      </c>
      <c r="I76" s="458" t="str">
        <f t="shared" si="52"/>
        <v>#REF!</v>
      </c>
      <c r="J76" s="458" t="str">
        <f t="shared" si="52"/>
        <v>#REF!</v>
      </c>
      <c r="K76" s="429"/>
      <c r="L76" s="429"/>
      <c r="M76" s="429"/>
      <c r="N76" s="429"/>
      <c r="O76" s="429"/>
      <c r="P76" s="429"/>
      <c r="Q76" s="429"/>
      <c r="R76" s="429"/>
      <c r="S76" s="429"/>
      <c r="T76" s="429"/>
      <c r="U76" s="429"/>
      <c r="V76" s="429"/>
      <c r="W76" s="429"/>
      <c r="X76" s="429"/>
      <c r="Y76" s="429"/>
      <c r="Z76" s="429"/>
      <c r="AA76" s="429"/>
    </row>
    <row r="77">
      <c r="A77" s="429"/>
      <c r="B77" s="429"/>
      <c r="C77" s="461" t="str">
        <f>'①ひな形'!O35</f>
        <v>#REF!</v>
      </c>
      <c r="D77" s="461" t="str">
        <f>#REF!</f>
        <v>#REF!</v>
      </c>
      <c r="E77" s="461" t="str">
        <f t="shared" ref="E77:J77" si="53">'①ひな形'!Q35</f>
        <v>#REF!</v>
      </c>
      <c r="F77" s="461" t="str">
        <f t="shared" si="53"/>
        <v>#REF!</v>
      </c>
      <c r="G77" s="461" t="str">
        <f t="shared" si="53"/>
        <v>#REF!</v>
      </c>
      <c r="H77" s="461" t="str">
        <f t="shared" si="53"/>
        <v>#REF!</v>
      </c>
      <c r="I77" s="486" t="str">
        <f t="shared" si="53"/>
        <v>#REF!</v>
      </c>
      <c r="J77" s="486" t="str">
        <f t="shared" si="53"/>
        <v>#REF!</v>
      </c>
      <c r="K77" s="429"/>
      <c r="L77" s="429"/>
      <c r="M77" s="429"/>
      <c r="N77" s="429"/>
      <c r="O77" s="429"/>
      <c r="P77" s="429"/>
      <c r="Q77" s="429"/>
      <c r="R77" s="429"/>
      <c r="S77" s="429"/>
      <c r="T77" s="429"/>
      <c r="U77" s="429"/>
      <c r="V77" s="429"/>
      <c r="W77" s="429"/>
      <c r="X77" s="429"/>
      <c r="Y77" s="429"/>
      <c r="Z77" s="429"/>
      <c r="AA77" s="429"/>
    </row>
    <row r="78">
      <c r="A78" s="429"/>
      <c r="B78" s="441" t="s">
        <v>280</v>
      </c>
      <c r="C78" s="459" t="str">
        <f t="shared" ref="C78:J78" si="54">VLOOKUP(C77,'①ひな形'!$C$4:$E$12,2,FALSE)</f>
        <v>#REF!</v>
      </c>
      <c r="D78" s="459" t="str">
        <f t="shared" si="54"/>
        <v>#REF!</v>
      </c>
      <c r="E78" s="459" t="str">
        <f t="shared" si="54"/>
        <v>#REF!</v>
      </c>
      <c r="F78" s="459" t="str">
        <f t="shared" si="54"/>
        <v>#REF!</v>
      </c>
      <c r="G78" s="459" t="str">
        <f t="shared" si="54"/>
        <v>#REF!</v>
      </c>
      <c r="H78" s="459" t="str">
        <f t="shared" si="54"/>
        <v>#REF!</v>
      </c>
      <c r="I78" s="458" t="str">
        <f t="shared" si="54"/>
        <v>#REF!</v>
      </c>
      <c r="J78" s="458" t="str">
        <f t="shared" si="54"/>
        <v>#REF!</v>
      </c>
      <c r="K78" s="429"/>
      <c r="L78" s="429"/>
      <c r="M78" s="429"/>
      <c r="N78" s="429"/>
      <c r="O78" s="429"/>
      <c r="P78" s="429"/>
      <c r="Q78" s="429"/>
      <c r="R78" s="429"/>
      <c r="S78" s="429"/>
      <c r="T78" s="429"/>
      <c r="U78" s="429"/>
      <c r="V78" s="429"/>
      <c r="W78" s="429"/>
      <c r="X78" s="429"/>
      <c r="Y78" s="429"/>
      <c r="Z78" s="429"/>
      <c r="AA78" s="429"/>
    </row>
    <row r="79">
      <c r="A79" s="429"/>
      <c r="B79" s="429"/>
      <c r="C79" s="462" t="str">
        <f>'②PDF'!C58</f>
        <v/>
      </c>
      <c r="D79" s="462" t="str">
        <f>'②PDF'!F58</f>
        <v/>
      </c>
      <c r="E79" s="462" t="str">
        <f>'②PDF'!I58</f>
        <v/>
      </c>
      <c r="F79" s="456" t="str">
        <f>'②PDF'!L58</f>
        <v>～</v>
      </c>
      <c r="G79" s="462" t="str">
        <f>'②PDF'!O58</f>
        <v/>
      </c>
      <c r="H79" s="462" t="str">
        <f>'②PDF'!R58</f>
        <v/>
      </c>
      <c r="I79" s="487" t="str">
        <f>'②PDF'!U58</f>
        <v/>
      </c>
      <c r="J79" s="487" t="str">
        <f>'②PDF'!X58</f>
        <v/>
      </c>
      <c r="K79" s="429"/>
      <c r="L79" s="429"/>
      <c r="M79" s="429"/>
      <c r="N79" s="429"/>
      <c r="O79" s="429"/>
      <c r="P79" s="429"/>
      <c r="Q79" s="429"/>
      <c r="R79" s="429"/>
      <c r="S79" s="429"/>
      <c r="T79" s="429"/>
      <c r="U79" s="429"/>
      <c r="V79" s="429"/>
      <c r="W79" s="429"/>
      <c r="X79" s="429"/>
      <c r="Y79" s="429"/>
      <c r="Z79" s="429"/>
      <c r="AA79" s="429"/>
    </row>
    <row r="80">
      <c r="A80" s="429"/>
      <c r="B80" s="429"/>
      <c r="C80" s="459" t="str">
        <f>VLOOKUP('①ひな形'!O36,'①ひな形'!$A$34:$B$99,2,FALSE)</f>
        <v>#REF!</v>
      </c>
      <c r="D80" s="459" t="str">
        <f>VLOOKUP(#REF!,'①ひな形'!$A$34:$B$99,2,FALSE)</f>
        <v>#REF!</v>
      </c>
      <c r="E80" s="459" t="str">
        <f t="shared" ref="E80:J80" si="55">VLOOKUP('①ひな形'!Q36,'①ひな形'!$A$34:$B$99,2,FALSE)</f>
        <v>#REF!</v>
      </c>
      <c r="F80" s="459" t="str">
        <f t="shared" si="55"/>
        <v>#REF!</v>
      </c>
      <c r="G80" s="459" t="str">
        <f t="shared" si="55"/>
        <v>#REF!</v>
      </c>
      <c r="H80" s="459" t="str">
        <f t="shared" si="55"/>
        <v>#REF!</v>
      </c>
      <c r="I80" s="458" t="str">
        <f t="shared" si="55"/>
        <v>#REF!</v>
      </c>
      <c r="J80" s="458" t="str">
        <f t="shared" si="55"/>
        <v>#REF!</v>
      </c>
      <c r="K80" s="429"/>
      <c r="L80" s="429"/>
      <c r="M80" s="429"/>
      <c r="N80" s="429"/>
      <c r="O80" s="429"/>
      <c r="P80" s="429"/>
      <c r="Q80" s="429"/>
      <c r="R80" s="429"/>
      <c r="S80" s="429"/>
      <c r="T80" s="429"/>
      <c r="U80" s="429"/>
      <c r="V80" s="429"/>
      <c r="W80" s="429"/>
      <c r="X80" s="429"/>
      <c r="Y80" s="429"/>
      <c r="Z80" s="429"/>
      <c r="AA80" s="429"/>
    </row>
    <row r="81">
      <c r="A81" s="429"/>
      <c r="B81" s="429"/>
      <c r="C81" s="445"/>
      <c r="D81" s="445"/>
      <c r="E81" s="445"/>
      <c r="F81" s="445"/>
      <c r="G81" s="445"/>
      <c r="H81" s="445"/>
      <c r="I81" s="445"/>
      <c r="J81" s="445"/>
      <c r="K81" s="429"/>
      <c r="L81" s="429"/>
      <c r="M81" s="429"/>
      <c r="N81" s="429"/>
      <c r="O81" s="429"/>
      <c r="P81" s="429"/>
      <c r="Q81" s="429"/>
      <c r="R81" s="429"/>
      <c r="S81" s="429"/>
      <c r="T81" s="429"/>
      <c r="U81" s="429"/>
      <c r="V81" s="429"/>
      <c r="W81" s="429"/>
      <c r="X81" s="429"/>
      <c r="Y81" s="429"/>
      <c r="Z81" s="429"/>
      <c r="AA81" s="429"/>
    </row>
    <row r="82">
      <c r="A82" s="429"/>
      <c r="B82" s="441" t="s">
        <v>38</v>
      </c>
      <c r="C82" s="459" t="str">
        <f t="shared" ref="C82:J82" si="56">VLOOKUP(C80,'①ひな形'!$B$34:$C$99,2,FALSE)</f>
        <v>#REF!</v>
      </c>
      <c r="D82" s="459" t="str">
        <f t="shared" si="56"/>
        <v>#REF!</v>
      </c>
      <c r="E82" s="459" t="str">
        <f t="shared" si="56"/>
        <v>#REF!</v>
      </c>
      <c r="F82" s="459" t="str">
        <f t="shared" si="56"/>
        <v>#REF!</v>
      </c>
      <c r="G82" s="459" t="str">
        <f t="shared" si="56"/>
        <v>#REF!</v>
      </c>
      <c r="H82" s="459" t="str">
        <f t="shared" si="56"/>
        <v>#REF!</v>
      </c>
      <c r="I82" s="458" t="str">
        <f t="shared" si="56"/>
        <v>#REF!</v>
      </c>
      <c r="J82" s="458" t="str">
        <f t="shared" si="56"/>
        <v>#REF!</v>
      </c>
      <c r="K82" s="429"/>
      <c r="L82" s="429"/>
      <c r="M82" s="429"/>
      <c r="N82" s="429"/>
      <c r="O82" s="429"/>
      <c r="P82" s="429"/>
      <c r="Q82" s="429"/>
      <c r="R82" s="429"/>
      <c r="S82" s="429"/>
      <c r="T82" s="429"/>
      <c r="U82" s="429"/>
      <c r="V82" s="429"/>
      <c r="W82" s="429"/>
      <c r="X82" s="429"/>
      <c r="Y82" s="429"/>
      <c r="Z82" s="429"/>
      <c r="AA82" s="429"/>
    </row>
    <row r="83">
      <c r="A83" s="429"/>
      <c r="B83" s="429"/>
      <c r="C83" s="461" t="str">
        <f>'①ひな形'!O37</f>
        <v>#REF!</v>
      </c>
      <c r="D83" s="461" t="str">
        <f>#REF!</f>
        <v>#REF!</v>
      </c>
      <c r="E83" s="461" t="str">
        <f t="shared" ref="E83:J83" si="57">'①ひな形'!Q37</f>
        <v>#REF!</v>
      </c>
      <c r="F83" s="461" t="str">
        <f t="shared" si="57"/>
        <v>#REF!</v>
      </c>
      <c r="G83" s="461" t="str">
        <f t="shared" si="57"/>
        <v>#REF!</v>
      </c>
      <c r="H83" s="461" t="str">
        <f t="shared" si="57"/>
        <v>#REF!</v>
      </c>
      <c r="I83" s="486" t="str">
        <f t="shared" si="57"/>
        <v>#REF!</v>
      </c>
      <c r="J83" s="486" t="str">
        <f t="shared" si="57"/>
        <v>#REF!</v>
      </c>
      <c r="K83" s="429"/>
      <c r="L83" s="429"/>
      <c r="M83" s="429"/>
      <c r="N83" s="429"/>
      <c r="O83" s="429"/>
      <c r="P83" s="429"/>
      <c r="Q83" s="429"/>
      <c r="R83" s="429"/>
      <c r="S83" s="429"/>
      <c r="T83" s="429"/>
      <c r="U83" s="429"/>
      <c r="V83" s="429"/>
      <c r="W83" s="429"/>
      <c r="X83" s="429"/>
      <c r="Y83" s="429"/>
      <c r="Z83" s="429"/>
      <c r="AA83" s="429"/>
    </row>
    <row r="84">
      <c r="A84" s="429"/>
      <c r="B84" s="441" t="s">
        <v>280</v>
      </c>
      <c r="C84" s="459" t="str">
        <f t="shared" ref="C84:J84" si="58">VLOOKUP(C83,'①ひな形'!$C$4:$E$12,2,FALSE)</f>
        <v>#REF!</v>
      </c>
      <c r="D84" s="459" t="str">
        <f t="shared" si="58"/>
        <v>#REF!</v>
      </c>
      <c r="E84" s="459" t="str">
        <f t="shared" si="58"/>
        <v>#REF!</v>
      </c>
      <c r="F84" s="459" t="str">
        <f t="shared" si="58"/>
        <v>#REF!</v>
      </c>
      <c r="G84" s="459" t="str">
        <f t="shared" si="58"/>
        <v>#REF!</v>
      </c>
      <c r="H84" s="459" t="str">
        <f t="shared" si="58"/>
        <v>#REF!</v>
      </c>
      <c r="I84" s="458" t="str">
        <f t="shared" si="58"/>
        <v>#REF!</v>
      </c>
      <c r="J84" s="458" t="str">
        <f t="shared" si="58"/>
        <v>#REF!</v>
      </c>
      <c r="K84" s="429"/>
      <c r="L84" s="429"/>
      <c r="M84" s="429"/>
      <c r="N84" s="429"/>
      <c r="O84" s="429"/>
      <c r="P84" s="429"/>
      <c r="Q84" s="429"/>
      <c r="R84" s="429"/>
      <c r="S84" s="429"/>
      <c r="T84" s="429"/>
      <c r="U84" s="429"/>
      <c r="V84" s="429"/>
      <c r="W84" s="429"/>
      <c r="X84" s="429"/>
      <c r="Y84" s="429"/>
      <c r="Z84" s="429"/>
      <c r="AA84" s="429"/>
    </row>
    <row r="85">
      <c r="A85" s="429"/>
      <c r="B85" s="429"/>
      <c r="C85" s="462" t="str">
        <f>'②PDF'!C62</f>
        <v/>
      </c>
      <c r="D85" s="462" t="str">
        <f>'②PDF'!F62</f>
        <v/>
      </c>
      <c r="E85" s="462" t="str">
        <f>'②PDF'!I62</f>
        <v/>
      </c>
      <c r="F85" s="462" t="str">
        <f>'②PDF'!L62</f>
        <v/>
      </c>
      <c r="G85" s="462" t="str">
        <f>'②PDF'!O62</f>
        <v/>
      </c>
      <c r="H85" s="462" t="str">
        <f>'②PDF'!R62</f>
        <v/>
      </c>
      <c r="I85" s="487" t="str">
        <f>'②PDF'!U62</f>
        <v/>
      </c>
      <c r="J85" s="487" t="str">
        <f>'②PDF'!X62</f>
        <v/>
      </c>
      <c r="K85" s="429"/>
      <c r="L85" s="429"/>
      <c r="M85" s="429"/>
      <c r="N85" s="429"/>
      <c r="O85" s="429"/>
      <c r="P85" s="429"/>
      <c r="Q85" s="429"/>
      <c r="R85" s="429"/>
      <c r="S85" s="429"/>
      <c r="T85" s="429"/>
      <c r="U85" s="429"/>
      <c r="V85" s="429"/>
      <c r="W85" s="429"/>
      <c r="X85" s="429"/>
      <c r="Y85" s="429"/>
      <c r="Z85" s="429"/>
      <c r="AA85" s="429"/>
    </row>
    <row r="86">
      <c r="A86" s="429"/>
      <c r="B86" s="429"/>
      <c r="C86" s="459" t="str">
        <f>VLOOKUP('①ひな形'!O38,'①ひな形'!$A$34:$B$99,2,FALSE)</f>
        <v>#REF!</v>
      </c>
      <c r="D86" s="458" t="str">
        <f>VLOOKUP(#REF!,'①ひな形'!$A$34:$B$99,2,FALSE)</f>
        <v>#REF!</v>
      </c>
      <c r="E86" s="458" t="str">
        <f t="shared" ref="E86:J86" si="59">VLOOKUP('①ひな形'!Q38,'①ひな形'!$A$34:$B$99,2,FALSE)</f>
        <v>#REF!</v>
      </c>
      <c r="F86" s="458" t="str">
        <f t="shared" si="59"/>
        <v>#REF!</v>
      </c>
      <c r="G86" s="459" t="str">
        <f t="shared" si="59"/>
        <v>#REF!</v>
      </c>
      <c r="H86" s="459" t="str">
        <f t="shared" si="59"/>
        <v>#REF!</v>
      </c>
      <c r="I86" s="458" t="str">
        <f t="shared" si="59"/>
        <v>#REF!</v>
      </c>
      <c r="J86" s="458" t="str">
        <f t="shared" si="59"/>
        <v>#REF!</v>
      </c>
      <c r="K86" s="429"/>
      <c r="L86" s="429"/>
      <c r="M86" s="429"/>
      <c r="N86" s="429"/>
      <c r="O86" s="429"/>
      <c r="P86" s="429"/>
      <c r="Q86" s="429"/>
      <c r="R86" s="429"/>
      <c r="S86" s="429"/>
      <c r="T86" s="429"/>
      <c r="U86" s="429"/>
      <c r="V86" s="429"/>
      <c r="W86" s="429"/>
      <c r="X86" s="429"/>
      <c r="Y86" s="429"/>
      <c r="Z86" s="429"/>
      <c r="AA86" s="429"/>
    </row>
    <row r="87">
      <c r="A87" s="429"/>
      <c r="B87" s="429"/>
      <c r="C87" s="445"/>
      <c r="D87" s="445"/>
      <c r="E87" s="445"/>
      <c r="F87" s="445"/>
      <c r="G87" s="445"/>
      <c r="H87" s="445"/>
      <c r="I87" s="445"/>
      <c r="J87" s="445"/>
      <c r="K87" s="429"/>
      <c r="L87" s="429"/>
      <c r="M87" s="429"/>
      <c r="N87" s="429"/>
      <c r="O87" s="429"/>
      <c r="P87" s="429"/>
      <c r="Q87" s="429"/>
      <c r="R87" s="429"/>
      <c r="S87" s="429"/>
      <c r="T87" s="429"/>
      <c r="U87" s="429"/>
      <c r="V87" s="429"/>
      <c r="W87" s="429"/>
      <c r="X87" s="429"/>
      <c r="Y87" s="429"/>
      <c r="Z87" s="429"/>
      <c r="AA87" s="429"/>
    </row>
    <row r="88">
      <c r="A88" s="429"/>
      <c r="B88" s="441" t="s">
        <v>38</v>
      </c>
      <c r="C88" s="459" t="str">
        <f t="shared" ref="C88:J88" si="60">VLOOKUP(C86,'①ひな形'!$B$34:$C$99,2,FALSE)</f>
        <v>#REF!</v>
      </c>
      <c r="D88" s="459" t="str">
        <f t="shared" si="60"/>
        <v>#REF!</v>
      </c>
      <c r="E88" s="459" t="str">
        <f t="shared" si="60"/>
        <v>#REF!</v>
      </c>
      <c r="F88" s="459" t="str">
        <f t="shared" si="60"/>
        <v>#REF!</v>
      </c>
      <c r="G88" s="459" t="str">
        <f t="shared" si="60"/>
        <v>#REF!</v>
      </c>
      <c r="H88" s="459" t="str">
        <f t="shared" si="60"/>
        <v>#REF!</v>
      </c>
      <c r="I88" s="458" t="str">
        <f t="shared" si="60"/>
        <v>#REF!</v>
      </c>
      <c r="J88" s="458" t="str">
        <f t="shared" si="60"/>
        <v>#REF!</v>
      </c>
      <c r="K88" s="429"/>
      <c r="L88" s="429"/>
      <c r="M88" s="429"/>
      <c r="N88" s="429"/>
      <c r="O88" s="429"/>
      <c r="P88" s="429"/>
      <c r="Q88" s="429"/>
      <c r="R88" s="429"/>
      <c r="S88" s="429"/>
      <c r="T88" s="429"/>
      <c r="U88" s="429"/>
      <c r="V88" s="429"/>
      <c r="W88" s="429"/>
      <c r="X88" s="429"/>
      <c r="Y88" s="429"/>
      <c r="Z88" s="429"/>
      <c r="AA88" s="429"/>
    </row>
    <row r="89">
      <c r="A89" s="429"/>
      <c r="B89" s="429"/>
      <c r="C89" s="461" t="str">
        <f>'①ひな形'!O39</f>
        <v>#REF!</v>
      </c>
      <c r="D89" s="461" t="str">
        <f>#REF!</f>
        <v>#REF!</v>
      </c>
      <c r="E89" s="461" t="str">
        <f t="shared" ref="E89:J89" si="61">'①ひな形'!Q39</f>
        <v>#REF!</v>
      </c>
      <c r="F89" s="461" t="str">
        <f t="shared" si="61"/>
        <v>#REF!</v>
      </c>
      <c r="G89" s="461" t="str">
        <f t="shared" si="61"/>
        <v>#REF!</v>
      </c>
      <c r="H89" s="461" t="str">
        <f t="shared" si="61"/>
        <v>#REF!</v>
      </c>
      <c r="I89" s="486" t="str">
        <f t="shared" si="61"/>
        <v>#REF!</v>
      </c>
      <c r="J89" s="486" t="str">
        <f t="shared" si="61"/>
        <v>#REF!</v>
      </c>
      <c r="K89" s="429"/>
      <c r="L89" s="429"/>
      <c r="M89" s="429"/>
      <c r="N89" s="429"/>
      <c r="O89" s="429"/>
      <c r="P89" s="429"/>
      <c r="Q89" s="429"/>
      <c r="R89" s="429"/>
      <c r="S89" s="429"/>
      <c r="T89" s="429"/>
      <c r="U89" s="429"/>
      <c r="V89" s="429"/>
      <c r="W89" s="429"/>
      <c r="X89" s="429"/>
      <c r="Y89" s="429"/>
      <c r="Z89" s="429"/>
      <c r="AA89" s="429"/>
    </row>
    <row r="90">
      <c r="A90" s="429"/>
      <c r="B90" s="441" t="s">
        <v>280</v>
      </c>
      <c r="C90" s="459" t="str">
        <f t="shared" ref="C90:J90" si="62">VLOOKUP(C89,'①ひな形'!$C$4:$E$12,2,FALSE)</f>
        <v>#REF!</v>
      </c>
      <c r="D90" s="459" t="str">
        <f t="shared" si="62"/>
        <v>#REF!</v>
      </c>
      <c r="E90" s="459" t="str">
        <f t="shared" si="62"/>
        <v>#REF!</v>
      </c>
      <c r="F90" s="459" t="str">
        <f t="shared" si="62"/>
        <v>#REF!</v>
      </c>
      <c r="G90" s="459" t="str">
        <f t="shared" si="62"/>
        <v>#REF!</v>
      </c>
      <c r="H90" s="459" t="str">
        <f t="shared" si="62"/>
        <v>#REF!</v>
      </c>
      <c r="I90" s="458" t="str">
        <f t="shared" si="62"/>
        <v>#REF!</v>
      </c>
      <c r="J90" s="458" t="str">
        <f t="shared" si="62"/>
        <v>#REF!</v>
      </c>
      <c r="K90" s="429"/>
      <c r="L90" s="429"/>
      <c r="M90" s="429"/>
      <c r="N90" s="429"/>
      <c r="O90" s="429"/>
      <c r="P90" s="429"/>
      <c r="Q90" s="429"/>
      <c r="R90" s="429"/>
      <c r="S90" s="429"/>
      <c r="T90" s="429"/>
      <c r="U90" s="429"/>
      <c r="V90" s="429"/>
      <c r="W90" s="429"/>
      <c r="X90" s="429"/>
      <c r="Y90" s="429"/>
      <c r="Z90" s="429"/>
      <c r="AA90" s="429"/>
    </row>
    <row r="91">
      <c r="A91" s="429"/>
      <c r="B91" s="429"/>
      <c r="C91" s="462" t="str">
        <f>'②PDF'!C66</f>
        <v/>
      </c>
      <c r="D91" s="462" t="str">
        <f>'②PDF'!F66</f>
        <v/>
      </c>
      <c r="E91" s="462" t="str">
        <f>'②PDF'!I66</f>
        <v/>
      </c>
      <c r="F91" s="462" t="str">
        <f>'②PDF'!L66</f>
        <v/>
      </c>
      <c r="G91" s="462" t="str">
        <f>'②PDF'!O66</f>
        <v/>
      </c>
      <c r="H91" s="462" t="str">
        <f>'②PDF'!R66</f>
        <v/>
      </c>
      <c r="I91" s="487" t="str">
        <f>'②PDF'!U66</f>
        <v/>
      </c>
      <c r="J91" s="487" t="str">
        <f>'②PDF'!X66</f>
        <v/>
      </c>
      <c r="K91" s="429"/>
      <c r="L91" s="429"/>
      <c r="M91" s="429"/>
      <c r="N91" s="429"/>
      <c r="O91" s="429"/>
      <c r="P91" s="429"/>
      <c r="Q91" s="429"/>
      <c r="R91" s="429"/>
      <c r="S91" s="429"/>
      <c r="T91" s="429"/>
      <c r="U91" s="429"/>
      <c r="V91" s="429"/>
      <c r="W91" s="429"/>
      <c r="X91" s="429"/>
      <c r="Y91" s="429"/>
      <c r="Z91" s="429"/>
      <c r="AA91" s="429"/>
    </row>
    <row r="92">
      <c r="A92" s="429"/>
      <c r="B92" s="429"/>
      <c r="C92" s="459" t="str">
        <f t="shared" ref="C92:J92" si="63">VLOOKUP('①ひな形'!O40,'①ひな形'!$A$34:$B$99,2,FALSE)</f>
        <v>#REF!</v>
      </c>
      <c r="D92" s="459" t="str">
        <f t="shared" si="63"/>
        <v>#REF!</v>
      </c>
      <c r="E92" s="459" t="str">
        <f t="shared" si="63"/>
        <v>#REF!</v>
      </c>
      <c r="F92" s="459" t="str">
        <f t="shared" si="63"/>
        <v>#REF!</v>
      </c>
      <c r="G92" s="459" t="str">
        <f t="shared" si="63"/>
        <v>#REF!</v>
      </c>
      <c r="H92" s="459" t="str">
        <f t="shared" si="63"/>
        <v>#REF!</v>
      </c>
      <c r="I92" s="458" t="str">
        <f t="shared" si="63"/>
        <v>#REF!</v>
      </c>
      <c r="J92" s="458" t="str">
        <f t="shared" si="63"/>
        <v>#REF!</v>
      </c>
      <c r="K92" s="429"/>
      <c r="L92" s="429"/>
      <c r="M92" s="429"/>
      <c r="N92" s="429"/>
      <c r="O92" s="429"/>
      <c r="P92" s="429"/>
      <c r="Q92" s="429"/>
      <c r="R92" s="429"/>
      <c r="S92" s="429"/>
      <c r="T92" s="429"/>
      <c r="U92" s="429"/>
      <c r="V92" s="429"/>
      <c r="W92" s="429"/>
      <c r="X92" s="429"/>
      <c r="Y92" s="429"/>
      <c r="Z92" s="429"/>
      <c r="AA92" s="429"/>
    </row>
    <row r="93">
      <c r="A93" s="429"/>
      <c r="B93" s="429"/>
      <c r="C93" s="445"/>
      <c r="D93" s="445"/>
      <c r="E93" s="445"/>
      <c r="F93" s="445"/>
      <c r="G93" s="445"/>
      <c r="H93" s="445"/>
      <c r="I93" s="445"/>
      <c r="J93" s="445"/>
      <c r="K93" s="429"/>
      <c r="L93" s="429"/>
      <c r="M93" s="429"/>
      <c r="N93" s="429"/>
      <c r="O93" s="429"/>
      <c r="P93" s="429"/>
      <c r="Q93" s="429"/>
      <c r="R93" s="429"/>
      <c r="S93" s="429"/>
      <c r="T93" s="429"/>
      <c r="U93" s="429"/>
      <c r="V93" s="429"/>
      <c r="W93" s="429"/>
      <c r="X93" s="429"/>
      <c r="Y93" s="429"/>
      <c r="Z93" s="429"/>
      <c r="AA93" s="429"/>
    </row>
    <row r="94">
      <c r="A94" s="429"/>
      <c r="B94" s="441" t="s">
        <v>38</v>
      </c>
      <c r="C94" s="459" t="str">
        <f t="shared" ref="C94:J94" si="64">VLOOKUP(C92,'①ひな形'!$B$34:$C$99,2,FALSE)</f>
        <v>#REF!</v>
      </c>
      <c r="D94" s="459" t="str">
        <f t="shared" si="64"/>
        <v>#REF!</v>
      </c>
      <c r="E94" s="459" t="str">
        <f t="shared" si="64"/>
        <v>#REF!</v>
      </c>
      <c r="F94" s="459" t="str">
        <f t="shared" si="64"/>
        <v>#REF!</v>
      </c>
      <c r="G94" s="459" t="str">
        <f t="shared" si="64"/>
        <v>#REF!</v>
      </c>
      <c r="H94" s="459" t="str">
        <f t="shared" si="64"/>
        <v>#REF!</v>
      </c>
      <c r="I94" s="458" t="str">
        <f t="shared" si="64"/>
        <v>#REF!</v>
      </c>
      <c r="J94" s="458" t="str">
        <f t="shared" si="64"/>
        <v>#REF!</v>
      </c>
      <c r="K94" s="429"/>
      <c r="L94" s="429"/>
      <c r="M94" s="429"/>
      <c r="N94" s="429"/>
      <c r="O94" s="429"/>
      <c r="P94" s="429"/>
      <c r="Q94" s="429"/>
      <c r="R94" s="429"/>
      <c r="S94" s="429"/>
      <c r="T94" s="429"/>
      <c r="U94" s="429"/>
      <c r="V94" s="429"/>
      <c r="W94" s="429"/>
      <c r="X94" s="429"/>
      <c r="Y94" s="429"/>
      <c r="Z94" s="429"/>
      <c r="AA94" s="429"/>
    </row>
    <row r="95">
      <c r="A95" s="429"/>
      <c r="B95" s="429"/>
      <c r="C95" s="461" t="str">
        <f t="shared" ref="C95:J95" si="65">'①ひな形'!O41</f>
        <v>#REF!</v>
      </c>
      <c r="D95" s="461" t="str">
        <f t="shared" si="65"/>
        <v>#REF!</v>
      </c>
      <c r="E95" s="461" t="str">
        <f t="shared" si="65"/>
        <v>#REF!</v>
      </c>
      <c r="F95" s="461" t="str">
        <f t="shared" si="65"/>
        <v>#REF!</v>
      </c>
      <c r="G95" s="461" t="str">
        <f t="shared" si="65"/>
        <v>#REF!</v>
      </c>
      <c r="H95" s="461" t="str">
        <f t="shared" si="65"/>
        <v>#REF!</v>
      </c>
      <c r="I95" s="486" t="str">
        <f t="shared" si="65"/>
        <v>#REF!</v>
      </c>
      <c r="J95" s="486" t="str">
        <f t="shared" si="65"/>
        <v>#REF!</v>
      </c>
      <c r="K95" s="429"/>
      <c r="L95" s="429"/>
      <c r="M95" s="429"/>
      <c r="N95" s="429"/>
      <c r="O95" s="429"/>
      <c r="P95" s="429"/>
      <c r="Q95" s="429"/>
      <c r="R95" s="429"/>
      <c r="S95" s="429"/>
      <c r="T95" s="429"/>
      <c r="U95" s="429"/>
      <c r="V95" s="429"/>
      <c r="W95" s="429"/>
      <c r="X95" s="429"/>
      <c r="Y95" s="429"/>
      <c r="Z95" s="429"/>
      <c r="AA95" s="429"/>
    </row>
    <row r="96">
      <c r="A96" s="429"/>
      <c r="B96" s="441" t="s">
        <v>280</v>
      </c>
      <c r="C96" s="459" t="str">
        <f t="shared" ref="C96:J96" si="66">VLOOKUP(C95,'①ひな形'!$C$4:$E$12,2,FALSE)</f>
        <v>#REF!</v>
      </c>
      <c r="D96" s="459" t="str">
        <f t="shared" si="66"/>
        <v>#REF!</v>
      </c>
      <c r="E96" s="459" t="str">
        <f t="shared" si="66"/>
        <v>#REF!</v>
      </c>
      <c r="F96" s="459" t="str">
        <f t="shared" si="66"/>
        <v>#REF!</v>
      </c>
      <c r="G96" s="459" t="str">
        <f t="shared" si="66"/>
        <v>#REF!</v>
      </c>
      <c r="H96" s="459" t="str">
        <f t="shared" si="66"/>
        <v>#REF!</v>
      </c>
      <c r="I96" s="458" t="str">
        <f t="shared" si="66"/>
        <v>#REF!</v>
      </c>
      <c r="J96" s="458" t="str">
        <f t="shared" si="66"/>
        <v>#REF!</v>
      </c>
      <c r="K96" s="429"/>
      <c r="L96" s="429"/>
      <c r="M96" s="429"/>
      <c r="N96" s="429"/>
      <c r="O96" s="429"/>
      <c r="P96" s="429"/>
      <c r="Q96" s="429"/>
      <c r="R96" s="429"/>
      <c r="S96" s="429"/>
      <c r="T96" s="429"/>
      <c r="U96" s="429"/>
      <c r="V96" s="429"/>
      <c r="W96" s="429"/>
      <c r="X96" s="429"/>
      <c r="Y96" s="429"/>
      <c r="Z96" s="429"/>
      <c r="AA96" s="429"/>
    </row>
    <row r="97">
      <c r="A97" s="429"/>
      <c r="B97" s="429"/>
      <c r="C97" s="456" t="str">
        <f>'②PDF'!C70</f>
        <v>～</v>
      </c>
      <c r="D97" s="456" t="str">
        <f>'②PDF'!F70</f>
        <v>～</v>
      </c>
      <c r="E97" s="456" t="str">
        <f>'②PDF'!I70</f>
        <v>～</v>
      </c>
      <c r="F97" s="462" t="str">
        <f>'②PDF'!L70</f>
        <v/>
      </c>
      <c r="G97" s="462" t="str">
        <f>'②PDF'!O70</f>
        <v/>
      </c>
      <c r="H97" s="462" t="str">
        <f>'②PDF'!R70</f>
        <v/>
      </c>
      <c r="I97" s="485" t="str">
        <f>'②PDF'!U70</f>
        <v>～</v>
      </c>
      <c r="J97" s="485" t="str">
        <f>'②PDF'!X70</f>
        <v>～</v>
      </c>
      <c r="K97" s="429"/>
      <c r="L97" s="429"/>
      <c r="M97" s="429"/>
      <c r="N97" s="429"/>
      <c r="O97" s="429"/>
      <c r="P97" s="429"/>
      <c r="Q97" s="429"/>
      <c r="R97" s="429"/>
      <c r="S97" s="429"/>
      <c r="T97" s="429"/>
      <c r="U97" s="429"/>
      <c r="V97" s="429"/>
      <c r="W97" s="429"/>
      <c r="X97" s="429"/>
      <c r="Y97" s="429"/>
      <c r="Z97" s="429"/>
      <c r="AA97" s="429"/>
    </row>
    <row r="98">
      <c r="A98" s="429"/>
      <c r="B98" s="429"/>
      <c r="C98" s="443" t="str">
        <f t="shared" ref="C98:J98" si="67">VLOOKUP('①ひな形'!O42,'①ひな形'!$A$34:$B$99,2,FALSE)</f>
        <v>#REF!</v>
      </c>
      <c r="D98" s="443" t="str">
        <f t="shared" si="67"/>
        <v>#REF!</v>
      </c>
      <c r="E98" s="443" t="str">
        <f t="shared" si="67"/>
        <v>#REF!</v>
      </c>
      <c r="F98" s="443" t="str">
        <f t="shared" si="67"/>
        <v>#REF!</v>
      </c>
      <c r="G98" s="443" t="str">
        <f t="shared" si="67"/>
        <v>#REF!</v>
      </c>
      <c r="H98" s="443" t="str">
        <f t="shared" si="67"/>
        <v>#REF!</v>
      </c>
      <c r="I98" s="443" t="str">
        <f t="shared" si="67"/>
        <v>#REF!</v>
      </c>
      <c r="J98" s="443" t="str">
        <f t="shared" si="67"/>
        <v>#REF!</v>
      </c>
      <c r="K98" s="429"/>
      <c r="L98" s="429"/>
      <c r="M98" s="429"/>
      <c r="N98" s="429"/>
      <c r="O98" s="429"/>
      <c r="P98" s="429"/>
      <c r="Q98" s="429"/>
      <c r="R98" s="429"/>
      <c r="S98" s="429"/>
      <c r="T98" s="429"/>
      <c r="U98" s="429"/>
      <c r="V98" s="429"/>
      <c r="W98" s="429"/>
      <c r="X98" s="429"/>
      <c r="Y98" s="429"/>
      <c r="Z98" s="429"/>
      <c r="AA98" s="429"/>
    </row>
    <row r="99">
      <c r="A99" s="429"/>
      <c r="B99" s="429"/>
      <c r="C99" s="445"/>
      <c r="D99" s="445"/>
      <c r="E99" s="445"/>
      <c r="F99" s="445"/>
      <c r="G99" s="445"/>
      <c r="H99" s="445"/>
      <c r="I99" s="445"/>
      <c r="J99" s="445"/>
      <c r="K99" s="429"/>
      <c r="L99" s="429"/>
      <c r="M99" s="429"/>
      <c r="N99" s="429"/>
      <c r="O99" s="429"/>
      <c r="P99" s="429"/>
      <c r="Q99" s="429"/>
      <c r="R99" s="429"/>
      <c r="S99" s="429"/>
      <c r="T99" s="429"/>
      <c r="U99" s="429"/>
      <c r="V99" s="429"/>
      <c r="W99" s="429"/>
      <c r="X99" s="429"/>
      <c r="Y99" s="429"/>
      <c r="Z99" s="429"/>
      <c r="AA99" s="429"/>
    </row>
    <row r="100">
      <c r="A100" s="429"/>
      <c r="B100" s="441" t="s">
        <v>38</v>
      </c>
      <c r="C100" s="443" t="str">
        <f t="shared" ref="C100:J100" si="68">VLOOKUP(C98,'①ひな形'!$B$34:$C$99,2,FALSE)</f>
        <v>#REF!</v>
      </c>
      <c r="D100" s="443" t="str">
        <f t="shared" si="68"/>
        <v>#REF!</v>
      </c>
      <c r="E100" s="443" t="str">
        <f t="shared" si="68"/>
        <v>#REF!</v>
      </c>
      <c r="F100" s="443" t="str">
        <f t="shared" si="68"/>
        <v>#REF!</v>
      </c>
      <c r="G100" s="443" t="str">
        <f t="shared" si="68"/>
        <v>#REF!</v>
      </c>
      <c r="H100" s="443" t="str">
        <f t="shared" si="68"/>
        <v>#REF!</v>
      </c>
      <c r="I100" s="443" t="str">
        <f t="shared" si="68"/>
        <v>#REF!</v>
      </c>
      <c r="J100" s="443" t="str">
        <f t="shared" si="68"/>
        <v>#REF!</v>
      </c>
      <c r="K100" s="429"/>
      <c r="L100" s="429"/>
      <c r="M100" s="429"/>
      <c r="N100" s="429"/>
      <c r="O100" s="429"/>
      <c r="P100" s="429"/>
      <c r="Q100" s="429"/>
      <c r="R100" s="429"/>
      <c r="S100" s="429"/>
      <c r="T100" s="429"/>
      <c r="U100" s="429"/>
      <c r="V100" s="429"/>
      <c r="W100" s="429"/>
      <c r="X100" s="429"/>
      <c r="Y100" s="429"/>
      <c r="Z100" s="429"/>
      <c r="AA100" s="429"/>
    </row>
    <row r="101">
      <c r="A101" s="429"/>
      <c r="B101" s="429"/>
      <c r="C101" s="466" t="str">
        <f t="shared" ref="C101:J101" si="69">'①ひな形'!O43</f>
        <v>#REF!</v>
      </c>
      <c r="D101" s="466" t="str">
        <f t="shared" si="69"/>
        <v>#REF!</v>
      </c>
      <c r="E101" s="466" t="str">
        <f t="shared" si="69"/>
        <v>#REF!</v>
      </c>
      <c r="F101" s="466" t="str">
        <f t="shared" si="69"/>
        <v>#REF!</v>
      </c>
      <c r="G101" s="466" t="str">
        <f t="shared" si="69"/>
        <v>#REF!</v>
      </c>
      <c r="H101" s="466" t="str">
        <f t="shared" si="69"/>
        <v>#REF!</v>
      </c>
      <c r="I101" s="466" t="str">
        <f t="shared" si="69"/>
        <v>#REF!</v>
      </c>
      <c r="J101" s="466" t="str">
        <f t="shared" si="69"/>
        <v>#REF!</v>
      </c>
      <c r="K101" s="429"/>
      <c r="L101" s="429"/>
      <c r="M101" s="429"/>
      <c r="N101" s="429"/>
      <c r="O101" s="429"/>
      <c r="P101" s="429"/>
      <c r="Q101" s="429"/>
      <c r="R101" s="429"/>
      <c r="S101" s="429"/>
      <c r="T101" s="429"/>
      <c r="U101" s="429"/>
      <c r="V101" s="429"/>
      <c r="W101" s="429"/>
      <c r="X101" s="429"/>
      <c r="Y101" s="429"/>
      <c r="Z101" s="429"/>
      <c r="AA101" s="429"/>
    </row>
    <row r="102">
      <c r="A102" s="429"/>
      <c r="B102" s="441" t="s">
        <v>280</v>
      </c>
      <c r="C102" s="443" t="str">
        <f t="shared" ref="C102:J102" si="70">VLOOKUP(C101,'①ひな形'!$C$4:$E$12,2,FALSE)</f>
        <v>#REF!</v>
      </c>
      <c r="D102" s="443" t="str">
        <f t="shared" si="70"/>
        <v>#REF!</v>
      </c>
      <c r="E102" s="443" t="str">
        <f t="shared" si="70"/>
        <v>#REF!</v>
      </c>
      <c r="F102" s="443" t="str">
        <f t="shared" si="70"/>
        <v>#REF!</v>
      </c>
      <c r="G102" s="443" t="str">
        <f t="shared" si="70"/>
        <v>#REF!</v>
      </c>
      <c r="H102" s="443" t="str">
        <f t="shared" si="70"/>
        <v>#REF!</v>
      </c>
      <c r="I102" s="443" t="str">
        <f t="shared" si="70"/>
        <v>#REF!</v>
      </c>
      <c r="J102" s="443" t="str">
        <f t="shared" si="70"/>
        <v>#REF!</v>
      </c>
      <c r="K102" s="429"/>
      <c r="L102" s="429"/>
      <c r="M102" s="429"/>
      <c r="N102" s="429"/>
      <c r="O102" s="429"/>
      <c r="P102" s="429"/>
      <c r="Q102" s="429"/>
      <c r="R102" s="429"/>
      <c r="S102" s="429"/>
      <c r="T102" s="429"/>
      <c r="U102" s="429"/>
      <c r="V102" s="429"/>
      <c r="W102" s="429"/>
      <c r="X102" s="429"/>
      <c r="Y102" s="429"/>
      <c r="Z102" s="429"/>
      <c r="AA102" s="429"/>
    </row>
    <row r="103">
      <c r="A103" s="429"/>
      <c r="B103" s="429"/>
      <c r="C103" s="467" t="str">
        <f>'②PDF'!C74</f>
        <v>～</v>
      </c>
      <c r="D103" s="467" t="str">
        <f>'②PDF'!F74</f>
        <v>～</v>
      </c>
      <c r="E103" s="467" t="str">
        <f>'②PDF'!I74</f>
        <v>～</v>
      </c>
      <c r="F103" s="488" t="str">
        <f>'②PDF'!L74</f>
        <v/>
      </c>
      <c r="G103" s="488" t="str">
        <f>'②PDF'!O74</f>
        <v/>
      </c>
      <c r="H103" s="488" t="str">
        <f>'②PDF'!R74</f>
        <v/>
      </c>
      <c r="I103" s="467" t="str">
        <f>'②PDF'!U74</f>
        <v>～</v>
      </c>
      <c r="J103" s="467" t="str">
        <f>'②PDF'!X74</f>
        <v>～</v>
      </c>
      <c r="K103" s="429"/>
      <c r="L103" s="429"/>
      <c r="M103" s="429"/>
      <c r="N103" s="429"/>
      <c r="O103" s="429"/>
      <c r="P103" s="429"/>
      <c r="Q103" s="429"/>
      <c r="R103" s="429"/>
      <c r="S103" s="429"/>
      <c r="T103" s="429"/>
      <c r="U103" s="429"/>
      <c r="V103" s="429"/>
      <c r="W103" s="429"/>
      <c r="X103" s="429"/>
      <c r="Y103" s="429"/>
      <c r="Z103" s="429"/>
      <c r="AA103" s="429"/>
    </row>
    <row r="104">
      <c r="A104" s="429"/>
      <c r="B104" s="429"/>
      <c r="C104" s="443" t="str">
        <f t="shared" ref="C104:J104" si="71">VLOOKUP('①ひな形'!O44,'①ひな形'!$A$34:$B$99,2,FALSE)</f>
        <v>#REF!</v>
      </c>
      <c r="D104" s="443" t="str">
        <f t="shared" si="71"/>
        <v>#REF!</v>
      </c>
      <c r="E104" s="443" t="str">
        <f t="shared" si="71"/>
        <v>#REF!</v>
      </c>
      <c r="F104" s="443" t="str">
        <f t="shared" si="71"/>
        <v>#REF!</v>
      </c>
      <c r="G104" s="443" t="str">
        <f t="shared" si="71"/>
        <v>#REF!</v>
      </c>
      <c r="H104" s="443" t="str">
        <f t="shared" si="71"/>
        <v>#REF!</v>
      </c>
      <c r="I104" s="443" t="str">
        <f t="shared" si="71"/>
        <v>#REF!</v>
      </c>
      <c r="J104" s="443" t="str">
        <f t="shared" si="71"/>
        <v>#REF!</v>
      </c>
      <c r="K104" s="429"/>
      <c r="L104" s="429"/>
      <c r="M104" s="429"/>
      <c r="N104" s="429"/>
      <c r="O104" s="429"/>
      <c r="P104" s="429"/>
      <c r="Q104" s="429"/>
      <c r="R104" s="429"/>
      <c r="S104" s="429"/>
      <c r="T104" s="429"/>
      <c r="U104" s="429"/>
      <c r="V104" s="429"/>
      <c r="W104" s="429"/>
      <c r="X104" s="429"/>
      <c r="Y104" s="429"/>
      <c r="Z104" s="429"/>
      <c r="AA104" s="429"/>
    </row>
    <row r="105">
      <c r="A105" s="429"/>
      <c r="B105" s="429"/>
      <c r="C105" s="445"/>
      <c r="D105" s="445"/>
      <c r="E105" s="445"/>
      <c r="F105" s="445"/>
      <c r="G105" s="445"/>
      <c r="H105" s="445"/>
      <c r="I105" s="445"/>
      <c r="J105" s="445"/>
      <c r="K105" s="429"/>
      <c r="L105" s="429"/>
      <c r="M105" s="429"/>
      <c r="N105" s="429"/>
      <c r="O105" s="429"/>
      <c r="P105" s="429"/>
      <c r="Q105" s="429"/>
      <c r="R105" s="429"/>
      <c r="S105" s="429"/>
      <c r="T105" s="429"/>
      <c r="U105" s="429"/>
      <c r="V105" s="429"/>
      <c r="W105" s="429"/>
      <c r="X105" s="429"/>
      <c r="Y105" s="429"/>
      <c r="Z105" s="429"/>
      <c r="AA105" s="429"/>
    </row>
    <row r="106">
      <c r="A106" s="429"/>
      <c r="B106" s="441" t="s">
        <v>38</v>
      </c>
      <c r="C106" s="443" t="str">
        <f t="shared" ref="C106:J106" si="72">VLOOKUP(C104,'①ひな形'!$B$34:$C$99,2,FALSE)</f>
        <v>#REF!</v>
      </c>
      <c r="D106" s="443" t="str">
        <f t="shared" si="72"/>
        <v>#REF!</v>
      </c>
      <c r="E106" s="443" t="str">
        <f t="shared" si="72"/>
        <v>#REF!</v>
      </c>
      <c r="F106" s="443" t="str">
        <f t="shared" si="72"/>
        <v>#REF!</v>
      </c>
      <c r="G106" s="443" t="str">
        <f t="shared" si="72"/>
        <v>#REF!</v>
      </c>
      <c r="H106" s="443" t="str">
        <f t="shared" si="72"/>
        <v>#REF!</v>
      </c>
      <c r="I106" s="443" t="str">
        <f t="shared" si="72"/>
        <v>#REF!</v>
      </c>
      <c r="J106" s="443" t="str">
        <f t="shared" si="72"/>
        <v>#REF!</v>
      </c>
      <c r="K106" s="429"/>
      <c r="L106" s="429"/>
      <c r="M106" s="429"/>
      <c r="N106" s="429"/>
      <c r="O106" s="429"/>
      <c r="P106" s="429"/>
      <c r="Q106" s="429"/>
      <c r="R106" s="429"/>
      <c r="S106" s="429"/>
      <c r="T106" s="429"/>
      <c r="U106" s="429"/>
      <c r="V106" s="429"/>
      <c r="W106" s="429"/>
      <c r="X106" s="429"/>
      <c r="Y106" s="429"/>
      <c r="Z106" s="429"/>
      <c r="AA106" s="429"/>
    </row>
    <row r="107">
      <c r="A107" s="429"/>
      <c r="B107" s="429"/>
      <c r="C107" s="466" t="str">
        <f t="shared" ref="C107:J107" si="73">'①ひな形'!O45</f>
        <v>#REF!</v>
      </c>
      <c r="D107" s="466" t="str">
        <f t="shared" si="73"/>
        <v>#REF!</v>
      </c>
      <c r="E107" s="466" t="str">
        <f t="shared" si="73"/>
        <v>#REF!</v>
      </c>
      <c r="F107" s="466" t="str">
        <f t="shared" si="73"/>
        <v>#REF!</v>
      </c>
      <c r="G107" s="466" t="str">
        <f t="shared" si="73"/>
        <v>#REF!</v>
      </c>
      <c r="H107" s="466" t="str">
        <f t="shared" si="73"/>
        <v>#REF!</v>
      </c>
      <c r="I107" s="466" t="str">
        <f t="shared" si="73"/>
        <v>#REF!</v>
      </c>
      <c r="J107" s="466" t="str">
        <f t="shared" si="73"/>
        <v>#REF!</v>
      </c>
      <c r="K107" s="429"/>
      <c r="L107" s="429"/>
      <c r="M107" s="429"/>
      <c r="N107" s="429"/>
      <c r="O107" s="429"/>
      <c r="P107" s="429"/>
      <c r="Q107" s="429"/>
      <c r="R107" s="429"/>
      <c r="S107" s="429"/>
      <c r="T107" s="429"/>
      <c r="U107" s="429"/>
      <c r="V107" s="429"/>
      <c r="W107" s="429"/>
      <c r="X107" s="429"/>
      <c r="Y107" s="429"/>
      <c r="Z107" s="429"/>
      <c r="AA107" s="429"/>
    </row>
    <row r="108">
      <c r="A108" s="429"/>
      <c r="B108" s="441" t="s">
        <v>280</v>
      </c>
      <c r="C108" s="443" t="str">
        <f t="shared" ref="C108:J108" si="74">VLOOKUP(C107,'①ひな形'!$C$4:$E$12,2,FALSE)</f>
        <v>#REF!</v>
      </c>
      <c r="D108" s="443" t="str">
        <f t="shared" si="74"/>
        <v>#REF!</v>
      </c>
      <c r="E108" s="443" t="str">
        <f t="shared" si="74"/>
        <v>#REF!</v>
      </c>
      <c r="F108" s="443" t="str">
        <f t="shared" si="74"/>
        <v>#REF!</v>
      </c>
      <c r="G108" s="443" t="str">
        <f t="shared" si="74"/>
        <v>#REF!</v>
      </c>
      <c r="H108" s="443" t="str">
        <f t="shared" si="74"/>
        <v>#REF!</v>
      </c>
      <c r="I108" s="443" t="str">
        <f t="shared" si="74"/>
        <v>#REF!</v>
      </c>
      <c r="J108" s="443" t="str">
        <f t="shared" si="74"/>
        <v>#REF!</v>
      </c>
      <c r="K108" s="429"/>
      <c r="L108" s="429"/>
      <c r="M108" s="429"/>
      <c r="N108" s="429"/>
      <c r="O108" s="429"/>
      <c r="P108" s="429"/>
      <c r="Q108" s="429"/>
      <c r="R108" s="429"/>
      <c r="S108" s="429"/>
      <c r="T108" s="429"/>
      <c r="U108" s="429"/>
      <c r="V108" s="429"/>
      <c r="W108" s="429"/>
      <c r="X108" s="429"/>
      <c r="Y108" s="429"/>
      <c r="Z108" s="429"/>
      <c r="AA108" s="429"/>
    </row>
    <row r="109">
      <c r="A109" s="429"/>
      <c r="B109" s="429"/>
      <c r="C109" s="470" t="str">
        <f>'②PDF'!C78</f>
        <v>～</v>
      </c>
      <c r="D109" s="470" t="str">
        <f>'②PDF'!F78</f>
        <v>～</v>
      </c>
      <c r="E109" s="470" t="str">
        <f>'②PDF'!I78</f>
        <v>～</v>
      </c>
      <c r="F109" s="489" t="str">
        <f>'②PDF'!L78</f>
        <v/>
      </c>
      <c r="G109" s="489" t="str">
        <f>'②PDF'!O78</f>
        <v/>
      </c>
      <c r="H109" s="489" t="str">
        <f>'②PDF'!R78</f>
        <v/>
      </c>
      <c r="I109" s="470" t="str">
        <f>'②PDF'!U78</f>
        <v>～</v>
      </c>
      <c r="J109" s="470" t="str">
        <f>'②PDF'!X78</f>
        <v>～</v>
      </c>
      <c r="K109" s="429"/>
      <c r="L109" s="429"/>
      <c r="M109" s="429"/>
      <c r="N109" s="429"/>
      <c r="O109" s="429"/>
      <c r="P109" s="429"/>
      <c r="Q109" s="429"/>
      <c r="R109" s="429"/>
      <c r="S109" s="429"/>
      <c r="T109" s="429"/>
      <c r="U109" s="429"/>
      <c r="V109" s="429"/>
      <c r="W109" s="429"/>
      <c r="X109" s="429"/>
      <c r="Y109" s="429"/>
      <c r="Z109" s="429"/>
      <c r="AA109" s="429"/>
    </row>
    <row r="110">
      <c r="A110" s="429"/>
      <c r="B110" s="429"/>
      <c r="C110" s="26" t="str">
        <f t="shared" ref="C110:J110" si="75">VLOOKUP('①ひな形'!O46,'①ひな形'!$A$34:$B$99,2,FALSE)</f>
        <v>#REF!</v>
      </c>
      <c r="D110" s="26" t="str">
        <f t="shared" si="75"/>
        <v>#REF!</v>
      </c>
      <c r="E110" s="26" t="str">
        <f t="shared" si="75"/>
        <v>#REF!</v>
      </c>
      <c r="F110" s="26" t="str">
        <f t="shared" si="75"/>
        <v>#REF!</v>
      </c>
      <c r="G110" s="26" t="str">
        <f t="shared" si="75"/>
        <v>#REF!</v>
      </c>
      <c r="H110" s="26" t="str">
        <f t="shared" si="75"/>
        <v>#REF!</v>
      </c>
      <c r="I110" s="26" t="str">
        <f t="shared" si="75"/>
        <v>#REF!</v>
      </c>
      <c r="J110" s="26" t="str">
        <f t="shared" si="75"/>
        <v>#REF!</v>
      </c>
      <c r="K110" s="429"/>
      <c r="L110" s="429"/>
      <c r="M110" s="429"/>
      <c r="N110" s="429"/>
      <c r="O110" s="429"/>
      <c r="P110" s="429"/>
      <c r="Q110" s="429"/>
      <c r="R110" s="429"/>
      <c r="S110" s="429"/>
      <c r="T110" s="429"/>
      <c r="U110" s="429"/>
      <c r="V110" s="429"/>
      <c r="W110" s="429"/>
      <c r="X110" s="429"/>
      <c r="Y110" s="429"/>
      <c r="Z110" s="429"/>
      <c r="AA110" s="429"/>
    </row>
    <row r="111">
      <c r="A111" s="429"/>
      <c r="B111" s="429"/>
      <c r="C111" s="445"/>
      <c r="D111" s="445"/>
      <c r="E111" s="445"/>
      <c r="F111" s="445"/>
      <c r="G111" s="445"/>
      <c r="H111" s="445"/>
      <c r="I111" s="445"/>
      <c r="J111" s="445"/>
      <c r="K111" s="429"/>
      <c r="L111" s="429"/>
      <c r="M111" s="429"/>
      <c r="N111" s="429"/>
      <c r="O111" s="429"/>
      <c r="P111" s="429"/>
      <c r="Q111" s="429"/>
      <c r="R111" s="429"/>
      <c r="S111" s="429"/>
      <c r="T111" s="429"/>
      <c r="U111" s="429"/>
      <c r="V111" s="429"/>
      <c r="W111" s="429"/>
      <c r="X111" s="429"/>
      <c r="Y111" s="429"/>
      <c r="Z111" s="429"/>
      <c r="AA111" s="429"/>
    </row>
    <row r="112">
      <c r="A112" s="429"/>
      <c r="B112" s="441" t="s">
        <v>38</v>
      </c>
      <c r="C112" s="472" t="str">
        <f t="shared" ref="C112:J112" si="76">VLOOKUP(C110,'①ひな形'!$B$34:$C$99,2,FALSE)</f>
        <v>#REF!</v>
      </c>
      <c r="D112" s="472" t="str">
        <f t="shared" si="76"/>
        <v>#REF!</v>
      </c>
      <c r="E112" s="472" t="str">
        <f t="shared" si="76"/>
        <v>#REF!</v>
      </c>
      <c r="F112" s="472" t="str">
        <f t="shared" si="76"/>
        <v>#REF!</v>
      </c>
      <c r="G112" s="472" t="str">
        <f t="shared" si="76"/>
        <v>#REF!</v>
      </c>
      <c r="H112" s="472" t="str">
        <f t="shared" si="76"/>
        <v>#REF!</v>
      </c>
      <c r="I112" s="472" t="str">
        <f t="shared" si="76"/>
        <v>#REF!</v>
      </c>
      <c r="J112" s="472" t="str">
        <f t="shared" si="76"/>
        <v>#REF!</v>
      </c>
      <c r="K112" s="429"/>
      <c r="L112" s="429"/>
      <c r="M112" s="429"/>
      <c r="N112" s="429"/>
      <c r="O112" s="429"/>
      <c r="P112" s="429"/>
      <c r="Q112" s="429"/>
      <c r="R112" s="429"/>
      <c r="S112" s="429"/>
      <c r="T112" s="429"/>
      <c r="U112" s="429"/>
      <c r="V112" s="429"/>
      <c r="W112" s="429"/>
      <c r="X112" s="429"/>
      <c r="Y112" s="429"/>
      <c r="Z112" s="429"/>
      <c r="AA112" s="429"/>
    </row>
    <row r="113">
      <c r="A113" s="429"/>
      <c r="B113" s="429"/>
      <c r="C113" s="475" t="str">
        <f t="shared" ref="C113:J113" si="77">'①ひな形'!O47</f>
        <v>#REF!</v>
      </c>
      <c r="D113" s="475" t="str">
        <f t="shared" si="77"/>
        <v>#REF!</v>
      </c>
      <c r="E113" s="475" t="str">
        <f t="shared" si="77"/>
        <v>#REF!</v>
      </c>
      <c r="F113" s="475" t="str">
        <f t="shared" si="77"/>
        <v>#REF!</v>
      </c>
      <c r="G113" s="475" t="str">
        <f t="shared" si="77"/>
        <v>#REF!</v>
      </c>
      <c r="H113" s="475" t="str">
        <f t="shared" si="77"/>
        <v>#REF!</v>
      </c>
      <c r="I113" s="475" t="str">
        <f t="shared" si="77"/>
        <v>#REF!</v>
      </c>
      <c r="J113" s="475" t="str">
        <f t="shared" si="77"/>
        <v>#REF!</v>
      </c>
      <c r="K113" s="429"/>
      <c r="L113" s="429"/>
      <c r="M113" s="429"/>
      <c r="N113" s="429"/>
      <c r="O113" s="429"/>
      <c r="P113" s="429"/>
      <c r="Q113" s="429"/>
      <c r="R113" s="429"/>
      <c r="S113" s="429"/>
      <c r="T113" s="429"/>
      <c r="U113" s="429"/>
      <c r="V113" s="429"/>
      <c r="W113" s="429"/>
      <c r="X113" s="429"/>
      <c r="Y113" s="429"/>
      <c r="Z113" s="429"/>
      <c r="AA113" s="429"/>
    </row>
    <row r="114">
      <c r="A114" s="429"/>
      <c r="B114" s="441" t="s">
        <v>280</v>
      </c>
      <c r="C114" s="490" t="str">
        <f t="shared" ref="C114:J114" si="78">VLOOKUP(C113,'①ひな形'!$C$4:$E$12,2,FALSE)</f>
        <v>#REF!</v>
      </c>
      <c r="D114" s="490" t="str">
        <f t="shared" si="78"/>
        <v>#REF!</v>
      </c>
      <c r="E114" s="490" t="str">
        <f t="shared" si="78"/>
        <v>#REF!</v>
      </c>
      <c r="F114" s="490" t="str">
        <f t="shared" si="78"/>
        <v>#REF!</v>
      </c>
      <c r="G114" s="490" t="str">
        <f t="shared" si="78"/>
        <v>#REF!</v>
      </c>
      <c r="H114" s="490" t="str">
        <f t="shared" si="78"/>
        <v>#REF!</v>
      </c>
      <c r="I114" s="490" t="str">
        <f t="shared" si="78"/>
        <v>#REF!</v>
      </c>
      <c r="J114" s="490" t="str">
        <f t="shared" si="78"/>
        <v>#REF!</v>
      </c>
      <c r="K114" s="429"/>
      <c r="L114" s="429"/>
      <c r="M114" s="429"/>
      <c r="N114" s="429"/>
      <c r="O114" s="429"/>
      <c r="P114" s="429"/>
      <c r="Q114" s="429"/>
      <c r="R114" s="429"/>
      <c r="S114" s="429"/>
      <c r="T114" s="429"/>
      <c r="U114" s="429"/>
      <c r="V114" s="429"/>
      <c r="W114" s="429"/>
      <c r="X114" s="429"/>
      <c r="Y114" s="429"/>
      <c r="Z114" s="429"/>
      <c r="AA114" s="429"/>
    </row>
    <row r="115">
      <c r="A115" s="429"/>
      <c r="B115" s="429"/>
      <c r="C115" s="491"/>
      <c r="D115" s="491"/>
      <c r="E115" s="491"/>
      <c r="F115" s="491"/>
      <c r="G115" s="491"/>
      <c r="H115" s="491"/>
      <c r="I115" s="491"/>
      <c r="J115" s="429"/>
      <c r="K115" s="429"/>
      <c r="L115" s="429"/>
      <c r="M115" s="429"/>
      <c r="N115" s="429"/>
      <c r="O115" s="429"/>
      <c r="P115" s="429"/>
      <c r="Q115" s="429"/>
      <c r="R115" s="429"/>
      <c r="S115" s="429"/>
      <c r="T115" s="429"/>
      <c r="U115" s="429"/>
      <c r="V115" s="429"/>
      <c r="W115" s="429"/>
      <c r="X115" s="429"/>
      <c r="Y115" s="429"/>
      <c r="Z115" s="429"/>
      <c r="AA115" s="429"/>
    </row>
    <row r="116">
      <c r="A116" s="429"/>
      <c r="B116" s="429"/>
      <c r="C116" s="482">
        <v>45522.0</v>
      </c>
      <c r="D116" s="482">
        <v>45523.0</v>
      </c>
      <c r="E116" s="482">
        <v>45524.0</v>
      </c>
      <c r="F116" s="482">
        <v>45525.0</v>
      </c>
      <c r="G116" s="482">
        <v>45526.0</v>
      </c>
      <c r="H116" s="431">
        <v>45527.0</v>
      </c>
      <c r="I116" s="431">
        <v>45528.0</v>
      </c>
      <c r="J116" s="429"/>
      <c r="K116" s="429"/>
      <c r="L116" s="429"/>
      <c r="M116" s="429"/>
      <c r="N116" s="429"/>
      <c r="O116" s="429"/>
      <c r="P116" s="429"/>
      <c r="Q116" s="429"/>
      <c r="R116" s="429"/>
      <c r="S116" s="429"/>
      <c r="T116" s="429"/>
      <c r="U116" s="429"/>
      <c r="V116" s="429"/>
      <c r="W116" s="429"/>
      <c r="X116" s="429"/>
      <c r="Y116" s="429"/>
      <c r="Z116" s="429"/>
      <c r="AA116" s="429"/>
    </row>
    <row r="117">
      <c r="A117" s="429"/>
      <c r="B117" s="429"/>
      <c r="C117" s="483" t="s">
        <v>462</v>
      </c>
      <c r="D117" s="483" t="s">
        <v>463</v>
      </c>
      <c r="E117" s="483" t="s">
        <v>464</v>
      </c>
      <c r="F117" s="483" t="s">
        <v>465</v>
      </c>
      <c r="G117" s="483" t="s">
        <v>466</v>
      </c>
      <c r="H117" s="433" t="s">
        <v>460</v>
      </c>
      <c r="I117" s="433" t="s">
        <v>461</v>
      </c>
      <c r="J117" s="429"/>
      <c r="K117" s="429"/>
      <c r="L117" s="429"/>
      <c r="M117" s="429"/>
      <c r="N117" s="429"/>
      <c r="O117" s="429"/>
      <c r="P117" s="429"/>
      <c r="Q117" s="429"/>
      <c r="R117" s="429"/>
      <c r="S117" s="429"/>
      <c r="T117" s="429"/>
      <c r="U117" s="429"/>
      <c r="V117" s="429"/>
      <c r="W117" s="429"/>
      <c r="X117" s="429"/>
      <c r="Y117" s="429"/>
      <c r="Z117" s="429"/>
      <c r="AA117" s="429"/>
    </row>
    <row r="118">
      <c r="A118" s="429"/>
      <c r="B118" s="429"/>
      <c r="C118" s="458" t="str">
        <f>'②PDF'!C88</f>
        <v/>
      </c>
      <c r="D118" s="484" t="str">
        <f>'②PDF'!F88</f>
        <v>～</v>
      </c>
      <c r="E118" s="484" t="str">
        <f>'②PDF'!I88</f>
        <v>～</v>
      </c>
      <c r="F118" s="458" t="str">
        <f>'②PDF'!L88</f>
        <v/>
      </c>
      <c r="G118" s="484" t="str">
        <f>'②PDF'!O88</f>
        <v>～</v>
      </c>
      <c r="H118" s="440" t="str">
        <f>'②PDF'!R88</f>
        <v>～</v>
      </c>
      <c r="I118" s="440" t="str">
        <f>'②PDF'!U88</f>
        <v>～</v>
      </c>
      <c r="J118" s="429"/>
      <c r="K118" s="429"/>
      <c r="L118" s="429"/>
      <c r="M118" s="429"/>
      <c r="N118" s="429"/>
      <c r="O118" s="429"/>
      <c r="P118" s="429"/>
      <c r="Q118" s="429"/>
      <c r="R118" s="429"/>
      <c r="S118" s="429"/>
      <c r="T118" s="429"/>
      <c r="U118" s="429"/>
      <c r="V118" s="429"/>
      <c r="W118" s="429"/>
      <c r="X118" s="429"/>
      <c r="Y118" s="429"/>
      <c r="Z118" s="429"/>
      <c r="AA118" s="429"/>
    </row>
    <row r="119">
      <c r="A119" s="429"/>
      <c r="B119" s="429"/>
      <c r="C119" s="443" t="str">
        <f>VLOOKUP('①ひな形'!P30,'①ひな形'!$A$34:$B$99,2,FALSE)</f>
        <v>#REF!</v>
      </c>
      <c r="D119" s="443" t="str">
        <f t="shared" ref="D119:I119" si="79">VLOOKUP('①ひな形'!X30,'①ひな形'!$A$34:$B$99,2,FALSE)</f>
        <v>#REF!</v>
      </c>
      <c r="E119" s="443" t="str">
        <f t="shared" si="79"/>
        <v>#REF!</v>
      </c>
      <c r="F119" s="443" t="str">
        <f t="shared" si="79"/>
        <v>#REF!</v>
      </c>
      <c r="G119" s="443" t="str">
        <f t="shared" si="79"/>
        <v>#REF!</v>
      </c>
      <c r="H119" s="443" t="str">
        <f t="shared" si="79"/>
        <v>#REF!</v>
      </c>
      <c r="I119" s="443" t="str">
        <f t="shared" si="79"/>
        <v>#REF!</v>
      </c>
      <c r="J119" s="429"/>
      <c r="K119" s="429"/>
      <c r="L119" s="429"/>
      <c r="M119" s="429"/>
      <c r="N119" s="429"/>
      <c r="O119" s="429"/>
      <c r="P119" s="429"/>
      <c r="Q119" s="429"/>
      <c r="R119" s="429"/>
      <c r="S119" s="429"/>
      <c r="T119" s="429"/>
      <c r="U119" s="429"/>
      <c r="V119" s="429"/>
      <c r="W119" s="429"/>
      <c r="X119" s="429"/>
      <c r="Y119" s="429"/>
      <c r="Z119" s="429"/>
      <c r="AA119" s="429"/>
    </row>
    <row r="120">
      <c r="A120" s="429"/>
      <c r="B120" s="429"/>
      <c r="C120" s="445"/>
      <c r="D120" s="445"/>
      <c r="E120" s="445"/>
      <c r="F120" s="445"/>
      <c r="G120" s="445"/>
      <c r="H120" s="445"/>
      <c r="I120" s="445"/>
      <c r="J120" s="429"/>
      <c r="K120" s="429"/>
      <c r="L120" s="429"/>
      <c r="M120" s="429"/>
      <c r="N120" s="429"/>
      <c r="O120" s="429"/>
      <c r="P120" s="429"/>
      <c r="Q120" s="429"/>
      <c r="R120" s="429"/>
      <c r="S120" s="429"/>
      <c r="T120" s="429"/>
      <c r="U120" s="429"/>
      <c r="V120" s="429"/>
      <c r="W120" s="429"/>
      <c r="X120" s="429"/>
      <c r="Y120" s="429"/>
      <c r="Z120" s="429"/>
      <c r="AA120" s="429"/>
    </row>
    <row r="121">
      <c r="A121" s="429"/>
      <c r="B121" s="441" t="s">
        <v>38</v>
      </c>
      <c r="C121" s="443" t="str">
        <f t="shared" ref="C121:I121" si="80">VLOOKUP(C119,'①ひな形'!$B$34:$C$99,2,FALSE)</f>
        <v>#REF!</v>
      </c>
      <c r="D121" s="443" t="str">
        <f t="shared" si="80"/>
        <v>#REF!</v>
      </c>
      <c r="E121" s="443" t="str">
        <f t="shared" si="80"/>
        <v>#REF!</v>
      </c>
      <c r="F121" s="443" t="str">
        <f t="shared" si="80"/>
        <v>#REF!</v>
      </c>
      <c r="G121" s="443" t="str">
        <f t="shared" si="80"/>
        <v>#REF!</v>
      </c>
      <c r="H121" s="443" t="str">
        <f t="shared" si="80"/>
        <v>#REF!</v>
      </c>
      <c r="I121" s="443" t="str">
        <f t="shared" si="80"/>
        <v>#REF!</v>
      </c>
      <c r="J121" s="429"/>
      <c r="K121" s="429"/>
      <c r="L121" s="429"/>
      <c r="M121" s="429"/>
      <c r="N121" s="429"/>
      <c r="O121" s="429"/>
      <c r="P121" s="429"/>
      <c r="Q121" s="429"/>
      <c r="R121" s="429"/>
      <c r="S121" s="429"/>
      <c r="T121" s="429"/>
      <c r="U121" s="429"/>
      <c r="V121" s="429"/>
      <c r="W121" s="429"/>
      <c r="X121" s="429"/>
      <c r="Y121" s="429"/>
      <c r="Z121" s="429"/>
      <c r="AA121" s="429"/>
    </row>
    <row r="122">
      <c r="A122" s="429"/>
      <c r="B122" s="429"/>
      <c r="C122" s="466" t="str">
        <f>'①ひな形'!P31</f>
        <v>#REF!</v>
      </c>
      <c r="D122" s="466" t="str">
        <f t="shared" ref="D122:I122" si="81">'①ひな形'!X31</f>
        <v>#REF!</v>
      </c>
      <c r="E122" s="466" t="str">
        <f t="shared" si="81"/>
        <v>#REF!</v>
      </c>
      <c r="F122" s="466" t="str">
        <f t="shared" si="81"/>
        <v>#REF!</v>
      </c>
      <c r="G122" s="466" t="str">
        <f t="shared" si="81"/>
        <v>#REF!</v>
      </c>
      <c r="H122" s="466" t="str">
        <f t="shared" si="81"/>
        <v>#REF!</v>
      </c>
      <c r="I122" s="466" t="str">
        <f t="shared" si="81"/>
        <v>#REF!</v>
      </c>
      <c r="J122" s="429"/>
      <c r="K122" s="429"/>
      <c r="L122" s="429"/>
      <c r="M122" s="429"/>
      <c r="N122" s="429"/>
      <c r="O122" s="429"/>
      <c r="P122" s="429"/>
      <c r="Q122" s="429"/>
      <c r="R122" s="429"/>
      <c r="S122" s="429"/>
      <c r="T122" s="429"/>
      <c r="U122" s="429"/>
      <c r="V122" s="429"/>
      <c r="W122" s="429"/>
      <c r="X122" s="429"/>
      <c r="Y122" s="429"/>
      <c r="Z122" s="429"/>
      <c r="AA122" s="429"/>
    </row>
    <row r="123">
      <c r="A123" s="429"/>
      <c r="B123" s="441" t="s">
        <v>280</v>
      </c>
      <c r="C123" s="443" t="str">
        <f t="shared" ref="C123:I123" si="82">VLOOKUP(C122,'①ひな形'!$C$4:$E$12,2,FALSE)</f>
        <v>#REF!</v>
      </c>
      <c r="D123" s="443" t="str">
        <f t="shared" si="82"/>
        <v>#REF!</v>
      </c>
      <c r="E123" s="443" t="str">
        <f t="shared" si="82"/>
        <v>#REF!</v>
      </c>
      <c r="F123" s="443" t="str">
        <f t="shared" si="82"/>
        <v>#REF!</v>
      </c>
      <c r="G123" s="443" t="str">
        <f t="shared" si="82"/>
        <v>#REF!</v>
      </c>
      <c r="H123" s="443" t="str">
        <f t="shared" si="82"/>
        <v>#REF!</v>
      </c>
      <c r="I123" s="443" t="str">
        <f t="shared" si="82"/>
        <v>#REF!</v>
      </c>
      <c r="J123" s="429"/>
      <c r="K123" s="429"/>
      <c r="L123" s="429"/>
      <c r="M123" s="429"/>
      <c r="N123" s="429"/>
      <c r="O123" s="429"/>
      <c r="P123" s="429"/>
      <c r="Q123" s="429"/>
      <c r="R123" s="429"/>
      <c r="S123" s="429"/>
      <c r="T123" s="429"/>
      <c r="U123" s="429"/>
      <c r="V123" s="429"/>
      <c r="W123" s="429"/>
      <c r="X123" s="429"/>
      <c r="Y123" s="429"/>
      <c r="Z123" s="429"/>
      <c r="AA123" s="429"/>
    </row>
    <row r="124">
      <c r="A124" s="429"/>
      <c r="B124" s="429"/>
      <c r="C124" s="487" t="str">
        <f>'②PDF'!C92</f>
        <v/>
      </c>
      <c r="D124" s="485" t="str">
        <f>'②PDF'!F92</f>
        <v>～</v>
      </c>
      <c r="E124" s="485" t="str">
        <f>'②PDF'!I92</f>
        <v>～</v>
      </c>
      <c r="F124" s="487" t="str">
        <f>'②PDF'!L92</f>
        <v/>
      </c>
      <c r="G124" s="485" t="str">
        <f>'②PDF'!O92</f>
        <v>～</v>
      </c>
      <c r="H124" s="485" t="str">
        <f>'②PDF'!R92</f>
        <v>～</v>
      </c>
      <c r="I124" s="485" t="str">
        <f>'②PDF'!U92</f>
        <v>～</v>
      </c>
      <c r="J124" s="429"/>
      <c r="K124" s="429"/>
      <c r="L124" s="429"/>
      <c r="M124" s="429"/>
      <c r="N124" s="429"/>
      <c r="O124" s="429"/>
      <c r="P124" s="429"/>
      <c r="Q124" s="429"/>
      <c r="R124" s="429"/>
      <c r="S124" s="429"/>
      <c r="T124" s="429"/>
      <c r="U124" s="429"/>
      <c r="V124" s="429"/>
      <c r="W124" s="429"/>
      <c r="X124" s="429"/>
      <c r="Y124" s="429"/>
      <c r="Z124" s="429"/>
      <c r="AA124" s="429"/>
    </row>
    <row r="125">
      <c r="A125" s="429"/>
      <c r="B125" s="429"/>
      <c r="C125" s="458" t="str">
        <f>VLOOKUP('①ひな形'!P32,'①ひな形'!$A$34:$B$99,2,FALSE)</f>
        <v>#REF!</v>
      </c>
      <c r="D125" s="458" t="str">
        <f t="shared" ref="D125:I125" si="83">VLOOKUP('①ひな形'!X32,'①ひな形'!$A$34:$B$99,2,FALSE)</f>
        <v>#REF!</v>
      </c>
      <c r="E125" s="458" t="str">
        <f t="shared" si="83"/>
        <v>#REF!</v>
      </c>
      <c r="F125" s="458" t="str">
        <f t="shared" si="83"/>
        <v>#REF!</v>
      </c>
      <c r="G125" s="458" t="str">
        <f t="shared" si="83"/>
        <v>#REF!</v>
      </c>
      <c r="H125" s="458" t="str">
        <f t="shared" si="83"/>
        <v>#REF!</v>
      </c>
      <c r="I125" s="458" t="str">
        <f t="shared" si="83"/>
        <v>#REF!</v>
      </c>
      <c r="J125" s="429"/>
      <c r="K125" s="429"/>
      <c r="L125" s="429"/>
      <c r="M125" s="429"/>
      <c r="N125" s="429"/>
      <c r="O125" s="429"/>
      <c r="P125" s="429"/>
      <c r="Q125" s="429"/>
      <c r="R125" s="429"/>
      <c r="S125" s="429"/>
      <c r="T125" s="429"/>
      <c r="U125" s="429"/>
      <c r="V125" s="429"/>
      <c r="W125" s="429"/>
      <c r="X125" s="429"/>
      <c r="Y125" s="429"/>
      <c r="Z125" s="429"/>
      <c r="AA125" s="429"/>
    </row>
    <row r="126">
      <c r="A126" s="429"/>
      <c r="B126" s="429"/>
      <c r="C126" s="445"/>
      <c r="D126" s="445"/>
      <c r="E126" s="445"/>
      <c r="F126" s="445"/>
      <c r="G126" s="445"/>
      <c r="H126" s="445"/>
      <c r="I126" s="445"/>
      <c r="J126" s="429"/>
      <c r="K126" s="429"/>
      <c r="L126" s="429"/>
      <c r="M126" s="429"/>
      <c r="N126" s="429"/>
      <c r="O126" s="429"/>
      <c r="P126" s="429"/>
      <c r="Q126" s="429"/>
      <c r="R126" s="429"/>
      <c r="S126" s="429"/>
      <c r="T126" s="429"/>
      <c r="U126" s="429"/>
      <c r="V126" s="429"/>
      <c r="W126" s="429"/>
      <c r="X126" s="429"/>
      <c r="Y126" s="429"/>
      <c r="Z126" s="429"/>
      <c r="AA126" s="429"/>
    </row>
    <row r="127">
      <c r="A127" s="429"/>
      <c r="B127" s="441" t="s">
        <v>38</v>
      </c>
      <c r="C127" s="458" t="str">
        <f t="shared" ref="C127:I127" si="84">VLOOKUP(C125,'①ひな形'!$B$34:$C$99,2,FALSE)</f>
        <v>#REF!</v>
      </c>
      <c r="D127" s="458" t="str">
        <f t="shared" si="84"/>
        <v>#REF!</v>
      </c>
      <c r="E127" s="458" t="str">
        <f t="shared" si="84"/>
        <v>#REF!</v>
      </c>
      <c r="F127" s="458" t="str">
        <f t="shared" si="84"/>
        <v>#REF!</v>
      </c>
      <c r="G127" s="458" t="str">
        <f t="shared" si="84"/>
        <v>#REF!</v>
      </c>
      <c r="H127" s="458" t="str">
        <f t="shared" si="84"/>
        <v>#REF!</v>
      </c>
      <c r="I127" s="458" t="str">
        <f t="shared" si="84"/>
        <v>#REF!</v>
      </c>
      <c r="J127" s="429"/>
      <c r="K127" s="429"/>
      <c r="L127" s="429"/>
      <c r="M127" s="429"/>
      <c r="N127" s="429"/>
      <c r="O127" s="429"/>
      <c r="P127" s="429"/>
      <c r="Q127" s="429"/>
      <c r="R127" s="429"/>
      <c r="S127" s="429"/>
      <c r="T127" s="429"/>
      <c r="U127" s="429"/>
      <c r="V127" s="429"/>
      <c r="W127" s="429"/>
      <c r="X127" s="429"/>
      <c r="Y127" s="429"/>
      <c r="Z127" s="429"/>
      <c r="AA127" s="429"/>
    </row>
    <row r="128">
      <c r="A128" s="429"/>
      <c r="B128" s="429"/>
      <c r="C128" s="486" t="str">
        <f>'①ひな形'!P33</f>
        <v>#REF!</v>
      </c>
      <c r="D128" s="486" t="str">
        <f t="shared" ref="D128:I128" si="85">'①ひな形'!X33</f>
        <v>#REF!</v>
      </c>
      <c r="E128" s="486" t="str">
        <f t="shared" si="85"/>
        <v>#REF!</v>
      </c>
      <c r="F128" s="486" t="str">
        <f t="shared" si="85"/>
        <v>#REF!</v>
      </c>
      <c r="G128" s="486" t="str">
        <f t="shared" si="85"/>
        <v>#REF!</v>
      </c>
      <c r="H128" s="486" t="str">
        <f t="shared" si="85"/>
        <v>#REF!</v>
      </c>
      <c r="I128" s="486" t="str">
        <f t="shared" si="85"/>
        <v>#REF!</v>
      </c>
      <c r="J128" s="429"/>
      <c r="K128" s="429"/>
      <c r="L128" s="429"/>
      <c r="M128" s="429"/>
      <c r="N128" s="429"/>
      <c r="O128" s="429"/>
      <c r="P128" s="429"/>
      <c r="Q128" s="429"/>
      <c r="R128" s="429"/>
      <c r="S128" s="429"/>
      <c r="T128" s="429"/>
      <c r="U128" s="429"/>
      <c r="V128" s="429"/>
      <c r="W128" s="429"/>
      <c r="X128" s="429"/>
      <c r="Y128" s="429"/>
      <c r="Z128" s="429"/>
      <c r="AA128" s="429"/>
    </row>
    <row r="129">
      <c r="A129" s="429"/>
      <c r="B129" s="441" t="s">
        <v>280</v>
      </c>
      <c r="C129" s="458" t="str">
        <f t="shared" ref="C129:I129" si="86">VLOOKUP(C128,'①ひな形'!$C$4:$E$12,2,FALSE)</f>
        <v>#REF!</v>
      </c>
      <c r="D129" s="458" t="str">
        <f t="shared" si="86"/>
        <v>#REF!</v>
      </c>
      <c r="E129" s="458" t="str">
        <f t="shared" si="86"/>
        <v>#REF!</v>
      </c>
      <c r="F129" s="458" t="str">
        <f t="shared" si="86"/>
        <v>#REF!</v>
      </c>
      <c r="G129" s="458" t="str">
        <f t="shared" si="86"/>
        <v>#REF!</v>
      </c>
      <c r="H129" s="458" t="str">
        <f t="shared" si="86"/>
        <v>#REF!</v>
      </c>
      <c r="I129" s="458" t="str">
        <f t="shared" si="86"/>
        <v>#REF!</v>
      </c>
      <c r="J129" s="429"/>
      <c r="K129" s="429"/>
      <c r="L129" s="429"/>
      <c r="M129" s="429"/>
      <c r="N129" s="429"/>
      <c r="O129" s="429"/>
      <c r="P129" s="429"/>
      <c r="Q129" s="429"/>
      <c r="R129" s="429"/>
      <c r="S129" s="429"/>
      <c r="T129" s="429"/>
      <c r="U129" s="429"/>
      <c r="V129" s="429"/>
      <c r="W129" s="429"/>
      <c r="X129" s="429"/>
      <c r="Y129" s="429"/>
      <c r="Z129" s="429"/>
      <c r="AA129" s="429"/>
    </row>
    <row r="130">
      <c r="A130" s="429"/>
      <c r="B130" s="429"/>
      <c r="C130" s="487" t="str">
        <f>'②PDF'!C96</f>
        <v/>
      </c>
      <c r="D130" s="487" t="str">
        <f>'②PDF'!F96</f>
        <v/>
      </c>
      <c r="E130" s="485" t="str">
        <f>'②PDF'!I96</f>
        <v>～</v>
      </c>
      <c r="F130" s="487" t="str">
        <f>'②PDF'!L96</f>
        <v/>
      </c>
      <c r="G130" s="485" t="str">
        <f>'②PDF'!O96</f>
        <v>～</v>
      </c>
      <c r="H130" s="485" t="str">
        <f>'②PDF'!R96</f>
        <v>～</v>
      </c>
      <c r="I130" s="485" t="str">
        <f>'②PDF'!U96</f>
        <v>～</v>
      </c>
      <c r="J130" s="429"/>
      <c r="K130" s="429"/>
      <c r="L130" s="429"/>
      <c r="M130" s="429"/>
      <c r="N130" s="429"/>
      <c r="O130" s="429"/>
      <c r="P130" s="429"/>
      <c r="Q130" s="429"/>
      <c r="R130" s="429"/>
      <c r="S130" s="429"/>
      <c r="T130" s="429"/>
      <c r="U130" s="429"/>
      <c r="V130" s="429"/>
      <c r="W130" s="429"/>
      <c r="X130" s="429"/>
      <c r="Y130" s="429"/>
      <c r="Z130" s="429"/>
      <c r="AA130" s="429"/>
    </row>
    <row r="131">
      <c r="A131" s="429"/>
      <c r="B131" s="429"/>
      <c r="C131" s="458" t="str">
        <f>VLOOKUP('①ひな形'!P34,'①ひな形'!$A$34:$B$99,2,FALSE)</f>
        <v>#REF!</v>
      </c>
      <c r="D131" s="458" t="str">
        <f t="shared" ref="D131:I131" si="87">VLOOKUP('①ひな形'!X34,'①ひな形'!$A$34:$B$99,2,FALSE)</f>
        <v>#REF!</v>
      </c>
      <c r="E131" s="458" t="str">
        <f t="shared" si="87"/>
        <v>#REF!</v>
      </c>
      <c r="F131" s="458" t="str">
        <f t="shared" si="87"/>
        <v>#REF!</v>
      </c>
      <c r="G131" s="458" t="str">
        <f t="shared" si="87"/>
        <v>#REF!</v>
      </c>
      <c r="H131" s="458" t="str">
        <f t="shared" si="87"/>
        <v>#REF!</v>
      </c>
      <c r="I131" s="458" t="str">
        <f t="shared" si="87"/>
        <v>#REF!</v>
      </c>
      <c r="J131" s="429"/>
      <c r="K131" s="429"/>
      <c r="L131" s="429"/>
      <c r="M131" s="429"/>
      <c r="N131" s="429"/>
      <c r="O131" s="429"/>
      <c r="P131" s="429"/>
      <c r="Q131" s="429"/>
      <c r="R131" s="429"/>
      <c r="S131" s="429"/>
      <c r="T131" s="429"/>
      <c r="U131" s="429"/>
      <c r="V131" s="429"/>
      <c r="W131" s="429"/>
      <c r="X131" s="429"/>
      <c r="Y131" s="429"/>
      <c r="Z131" s="429"/>
      <c r="AA131" s="429"/>
    </row>
    <row r="132">
      <c r="A132" s="429"/>
      <c r="B132" s="429"/>
      <c r="C132" s="445"/>
      <c r="D132" s="445"/>
      <c r="E132" s="445"/>
      <c r="F132" s="445"/>
      <c r="G132" s="445"/>
      <c r="H132" s="445"/>
      <c r="I132" s="445"/>
      <c r="J132" s="429"/>
      <c r="K132" s="429"/>
      <c r="L132" s="429"/>
      <c r="M132" s="429"/>
      <c r="N132" s="429"/>
      <c r="O132" s="429"/>
      <c r="P132" s="429"/>
      <c r="Q132" s="429"/>
      <c r="R132" s="429"/>
      <c r="S132" s="429"/>
      <c r="T132" s="429"/>
      <c r="U132" s="429"/>
      <c r="V132" s="429"/>
      <c r="W132" s="429"/>
      <c r="X132" s="429"/>
      <c r="Y132" s="429"/>
      <c r="Z132" s="429"/>
      <c r="AA132" s="429"/>
    </row>
    <row r="133">
      <c r="A133" s="429"/>
      <c r="B133" s="441" t="s">
        <v>38</v>
      </c>
      <c r="C133" s="458" t="str">
        <f t="shared" ref="C133:I133" si="88">VLOOKUP(C131,'①ひな形'!$B$34:$C$99,2,FALSE)</f>
        <v>#REF!</v>
      </c>
      <c r="D133" s="458" t="str">
        <f t="shared" si="88"/>
        <v>#REF!</v>
      </c>
      <c r="E133" s="458" t="str">
        <f t="shared" si="88"/>
        <v>#REF!</v>
      </c>
      <c r="F133" s="458" t="str">
        <f t="shared" si="88"/>
        <v>#REF!</v>
      </c>
      <c r="G133" s="458" t="str">
        <f t="shared" si="88"/>
        <v>#REF!</v>
      </c>
      <c r="H133" s="458" t="str">
        <f t="shared" si="88"/>
        <v>#REF!</v>
      </c>
      <c r="I133" s="458" t="str">
        <f t="shared" si="88"/>
        <v>#REF!</v>
      </c>
      <c r="J133" s="429"/>
      <c r="K133" s="429"/>
      <c r="L133" s="429"/>
      <c r="M133" s="429"/>
      <c r="N133" s="429"/>
      <c r="O133" s="429"/>
      <c r="P133" s="429"/>
      <c r="Q133" s="429"/>
      <c r="R133" s="429"/>
      <c r="S133" s="429"/>
      <c r="T133" s="429"/>
      <c r="U133" s="429"/>
      <c r="V133" s="429"/>
      <c r="W133" s="429"/>
      <c r="X133" s="429"/>
      <c r="Y133" s="429"/>
      <c r="Z133" s="429"/>
      <c r="AA133" s="429"/>
    </row>
    <row r="134">
      <c r="A134" s="429"/>
      <c r="B134" s="429"/>
      <c r="C134" s="486" t="str">
        <f>'①ひな形'!P35</f>
        <v>#REF!</v>
      </c>
      <c r="D134" s="486" t="str">
        <f t="shared" ref="D134:I134" si="89">'①ひな形'!X35</f>
        <v>#REF!</v>
      </c>
      <c r="E134" s="486" t="str">
        <f t="shared" si="89"/>
        <v>#REF!</v>
      </c>
      <c r="F134" s="486" t="str">
        <f t="shared" si="89"/>
        <v>#REF!</v>
      </c>
      <c r="G134" s="486" t="str">
        <f t="shared" si="89"/>
        <v>#REF!</v>
      </c>
      <c r="H134" s="486" t="str">
        <f t="shared" si="89"/>
        <v>#REF!</v>
      </c>
      <c r="I134" s="486" t="str">
        <f t="shared" si="89"/>
        <v>#REF!</v>
      </c>
      <c r="J134" s="429"/>
      <c r="K134" s="429"/>
      <c r="L134" s="429"/>
      <c r="M134" s="429"/>
      <c r="N134" s="429"/>
      <c r="O134" s="429"/>
      <c r="P134" s="429"/>
      <c r="Q134" s="429"/>
      <c r="R134" s="429"/>
      <c r="S134" s="429"/>
      <c r="T134" s="429"/>
      <c r="U134" s="429"/>
      <c r="V134" s="429"/>
      <c r="W134" s="429"/>
      <c r="X134" s="429"/>
      <c r="Y134" s="429"/>
      <c r="Z134" s="429"/>
      <c r="AA134" s="429"/>
    </row>
    <row r="135">
      <c r="A135" s="429"/>
      <c r="B135" s="441" t="s">
        <v>280</v>
      </c>
      <c r="C135" s="458" t="str">
        <f t="shared" ref="C135:I135" si="90">VLOOKUP(C134,'①ひな形'!$C$4:$E$12,2,FALSE)</f>
        <v>#REF!</v>
      </c>
      <c r="D135" s="458" t="str">
        <f t="shared" si="90"/>
        <v>#REF!</v>
      </c>
      <c r="E135" s="458" t="str">
        <f t="shared" si="90"/>
        <v>#REF!</v>
      </c>
      <c r="F135" s="458" t="str">
        <f t="shared" si="90"/>
        <v>#REF!</v>
      </c>
      <c r="G135" s="458" t="str">
        <f t="shared" si="90"/>
        <v>#REF!</v>
      </c>
      <c r="H135" s="458" t="str">
        <f t="shared" si="90"/>
        <v>#REF!</v>
      </c>
      <c r="I135" s="458" t="str">
        <f t="shared" si="90"/>
        <v>#REF!</v>
      </c>
      <c r="J135" s="429"/>
      <c r="K135" s="429"/>
      <c r="L135" s="429"/>
      <c r="M135" s="429"/>
      <c r="N135" s="429"/>
      <c r="O135" s="429"/>
      <c r="P135" s="429"/>
      <c r="Q135" s="429"/>
      <c r="R135" s="429"/>
      <c r="S135" s="429"/>
      <c r="T135" s="429"/>
      <c r="U135" s="429"/>
      <c r="V135" s="429"/>
      <c r="W135" s="429"/>
      <c r="X135" s="429"/>
      <c r="Y135" s="429"/>
      <c r="Z135" s="429"/>
      <c r="AA135" s="429"/>
    </row>
    <row r="136">
      <c r="A136" s="429"/>
      <c r="B136" s="429"/>
      <c r="C136" s="487" t="str">
        <f>'②PDF'!C100</f>
        <v/>
      </c>
      <c r="D136" s="487" t="str">
        <f>'②PDF'!F100</f>
        <v/>
      </c>
      <c r="E136" s="485" t="str">
        <f>'②PDF'!I100</f>
        <v>～</v>
      </c>
      <c r="F136" s="487" t="str">
        <f>'②PDF'!L100</f>
        <v/>
      </c>
      <c r="G136" s="485" t="str">
        <f>'②PDF'!O100</f>
        <v>～</v>
      </c>
      <c r="H136" s="485" t="str">
        <f>'②PDF'!R100</f>
        <v>～</v>
      </c>
      <c r="I136" s="485" t="str">
        <f>'②PDF'!U100</f>
        <v>～</v>
      </c>
      <c r="J136" s="429"/>
      <c r="K136" s="429"/>
      <c r="L136" s="429"/>
      <c r="M136" s="429"/>
      <c r="N136" s="429"/>
      <c r="O136" s="429"/>
      <c r="P136" s="429"/>
      <c r="Q136" s="429"/>
      <c r="R136" s="429"/>
      <c r="S136" s="429"/>
      <c r="T136" s="429"/>
      <c r="U136" s="429"/>
      <c r="V136" s="429"/>
      <c r="W136" s="429"/>
      <c r="X136" s="429"/>
      <c r="Y136" s="429"/>
      <c r="Z136" s="429"/>
      <c r="AA136" s="429"/>
    </row>
    <row r="137">
      <c r="A137" s="429"/>
      <c r="B137" s="429"/>
      <c r="C137" s="458" t="str">
        <f>VLOOKUP('①ひな形'!P36,'①ひな形'!$A$34:$B$99,2,FALSE)</f>
        <v>#REF!</v>
      </c>
      <c r="D137" s="458" t="str">
        <f t="shared" ref="D137:I137" si="91">VLOOKUP('①ひな形'!X36,'①ひな形'!$A$34:$B$99,2,FALSE)</f>
        <v>#REF!</v>
      </c>
      <c r="E137" s="458" t="str">
        <f t="shared" si="91"/>
        <v>#REF!</v>
      </c>
      <c r="F137" s="458" t="str">
        <f t="shared" si="91"/>
        <v>#REF!</v>
      </c>
      <c r="G137" s="458" t="str">
        <f t="shared" si="91"/>
        <v>#REF!</v>
      </c>
      <c r="H137" s="458" t="str">
        <f t="shared" si="91"/>
        <v>#REF!</v>
      </c>
      <c r="I137" s="458" t="str">
        <f t="shared" si="91"/>
        <v>#REF!</v>
      </c>
      <c r="J137" s="429"/>
      <c r="K137" s="429"/>
      <c r="L137" s="429"/>
      <c r="M137" s="429"/>
      <c r="N137" s="429"/>
      <c r="O137" s="429"/>
      <c r="P137" s="429"/>
      <c r="Q137" s="429"/>
      <c r="R137" s="429"/>
      <c r="S137" s="429"/>
      <c r="T137" s="429"/>
      <c r="U137" s="429"/>
      <c r="V137" s="429"/>
      <c r="W137" s="429"/>
      <c r="X137" s="429"/>
      <c r="Y137" s="429"/>
      <c r="Z137" s="429"/>
      <c r="AA137" s="429"/>
    </row>
    <row r="138">
      <c r="A138" s="429"/>
      <c r="B138" s="429"/>
      <c r="C138" s="445"/>
      <c r="D138" s="445"/>
      <c r="E138" s="445"/>
      <c r="F138" s="445"/>
      <c r="G138" s="445"/>
      <c r="H138" s="445"/>
      <c r="I138" s="445"/>
      <c r="J138" s="429"/>
      <c r="K138" s="429"/>
      <c r="L138" s="429"/>
      <c r="M138" s="429"/>
      <c r="N138" s="429"/>
      <c r="O138" s="429"/>
      <c r="P138" s="429"/>
      <c r="Q138" s="429"/>
      <c r="R138" s="429"/>
      <c r="S138" s="429"/>
      <c r="T138" s="429"/>
      <c r="U138" s="429"/>
      <c r="V138" s="429"/>
      <c r="W138" s="429"/>
      <c r="X138" s="429"/>
      <c r="Y138" s="429"/>
      <c r="Z138" s="429"/>
      <c r="AA138" s="429"/>
    </row>
    <row r="139">
      <c r="A139" s="429"/>
      <c r="B139" s="441" t="s">
        <v>38</v>
      </c>
      <c r="C139" s="458" t="str">
        <f t="shared" ref="C139:I139" si="92">VLOOKUP(C137,'①ひな形'!$B$34:$C$99,2,FALSE)</f>
        <v>#REF!</v>
      </c>
      <c r="D139" s="458" t="str">
        <f t="shared" si="92"/>
        <v>#REF!</v>
      </c>
      <c r="E139" s="458" t="str">
        <f t="shared" si="92"/>
        <v>#REF!</v>
      </c>
      <c r="F139" s="458" t="str">
        <f t="shared" si="92"/>
        <v>#REF!</v>
      </c>
      <c r="G139" s="458" t="str">
        <f t="shared" si="92"/>
        <v>#REF!</v>
      </c>
      <c r="H139" s="458" t="str">
        <f t="shared" si="92"/>
        <v>#REF!</v>
      </c>
      <c r="I139" s="458" t="str">
        <f t="shared" si="92"/>
        <v>#REF!</v>
      </c>
      <c r="J139" s="429"/>
      <c r="K139" s="429"/>
      <c r="L139" s="429"/>
      <c r="M139" s="429"/>
      <c r="N139" s="429"/>
      <c r="O139" s="429"/>
      <c r="P139" s="429"/>
      <c r="Q139" s="429"/>
      <c r="R139" s="429"/>
      <c r="S139" s="429"/>
      <c r="T139" s="429"/>
      <c r="U139" s="429"/>
      <c r="V139" s="429"/>
      <c r="W139" s="429"/>
      <c r="X139" s="429"/>
      <c r="Y139" s="429"/>
      <c r="Z139" s="429"/>
      <c r="AA139" s="429"/>
    </row>
    <row r="140">
      <c r="A140" s="429"/>
      <c r="B140" s="429"/>
      <c r="C140" s="486" t="str">
        <f>'①ひな形'!P37</f>
        <v>#REF!</v>
      </c>
      <c r="D140" s="486" t="str">
        <f t="shared" ref="D140:F140" si="93">'①ひな形'!X37</f>
        <v>#REF!</v>
      </c>
      <c r="E140" s="486" t="str">
        <f t="shared" si="93"/>
        <v>#REF!</v>
      </c>
      <c r="F140" s="486" t="str">
        <f t="shared" si="93"/>
        <v>#REF!</v>
      </c>
      <c r="G140" s="486" t="str">
        <f>'①ひな形'!AB37</f>
        <v>#REF!</v>
      </c>
      <c r="H140" s="486" t="str">
        <f t="shared" ref="H140:I140" si="94">'①ひな形'!AB37</f>
        <v>#REF!</v>
      </c>
      <c r="I140" s="486" t="str">
        <f t="shared" si="94"/>
        <v>#REF!</v>
      </c>
      <c r="J140" s="429"/>
      <c r="K140" s="429"/>
      <c r="L140" s="429"/>
      <c r="M140" s="429"/>
      <c r="N140" s="429"/>
      <c r="O140" s="429"/>
      <c r="P140" s="429"/>
      <c r="Q140" s="429"/>
      <c r="R140" s="429"/>
      <c r="S140" s="429"/>
      <c r="T140" s="429"/>
      <c r="U140" s="429"/>
      <c r="V140" s="429"/>
      <c r="W140" s="429"/>
      <c r="X140" s="429"/>
      <c r="Y140" s="429"/>
      <c r="Z140" s="429"/>
      <c r="AA140" s="429"/>
    </row>
    <row r="141">
      <c r="A141" s="429"/>
      <c r="B141" s="441" t="s">
        <v>280</v>
      </c>
      <c r="C141" s="458" t="str">
        <f t="shared" ref="C141:I141" si="95">VLOOKUP(C140,'①ひな形'!$C$4:$E$12,2,FALSE)</f>
        <v>#REF!</v>
      </c>
      <c r="D141" s="458" t="str">
        <f t="shared" si="95"/>
        <v>#REF!</v>
      </c>
      <c r="E141" s="458" t="str">
        <f t="shared" si="95"/>
        <v>#REF!</v>
      </c>
      <c r="F141" s="458" t="str">
        <f t="shared" si="95"/>
        <v>#REF!</v>
      </c>
      <c r="G141" s="458" t="str">
        <f t="shared" si="95"/>
        <v>#REF!</v>
      </c>
      <c r="H141" s="458" t="str">
        <f t="shared" si="95"/>
        <v>#REF!</v>
      </c>
      <c r="I141" s="458" t="str">
        <f t="shared" si="95"/>
        <v>#REF!</v>
      </c>
      <c r="J141" s="429"/>
      <c r="K141" s="429"/>
      <c r="L141" s="429"/>
      <c r="M141" s="429"/>
      <c r="N141" s="429"/>
      <c r="O141" s="429"/>
      <c r="P141" s="429"/>
      <c r="Q141" s="429"/>
      <c r="R141" s="429"/>
      <c r="S141" s="429"/>
      <c r="T141" s="429"/>
      <c r="U141" s="429"/>
      <c r="V141" s="429"/>
      <c r="W141" s="429"/>
      <c r="X141" s="429"/>
      <c r="Y141" s="429"/>
      <c r="Z141" s="429"/>
      <c r="AA141" s="429"/>
    </row>
    <row r="142">
      <c r="A142" s="429"/>
      <c r="B142" s="429"/>
      <c r="C142" s="487" t="str">
        <f>'②PDF'!C104</f>
        <v/>
      </c>
      <c r="D142" s="487" t="str">
        <f>'②PDF'!F104</f>
        <v/>
      </c>
      <c r="E142" s="487" t="str">
        <f>'②PDF'!I104</f>
        <v/>
      </c>
      <c r="F142" s="487" t="str">
        <f>'②PDF'!L104</f>
        <v/>
      </c>
      <c r="G142" s="487" t="str">
        <f>'②PDF'!O104</f>
        <v/>
      </c>
      <c r="H142" s="487" t="str">
        <f>'②PDF'!R104</f>
        <v/>
      </c>
      <c r="I142" s="487" t="str">
        <f>'②PDF'!U104</f>
        <v/>
      </c>
      <c r="J142" s="429"/>
      <c r="K142" s="429"/>
      <c r="L142" s="429"/>
      <c r="M142" s="429"/>
      <c r="N142" s="429"/>
      <c r="O142" s="429"/>
      <c r="P142" s="429"/>
      <c r="Q142" s="429"/>
      <c r="R142" s="429"/>
      <c r="S142" s="429"/>
      <c r="T142" s="429"/>
      <c r="U142" s="429"/>
      <c r="V142" s="429"/>
      <c r="W142" s="429"/>
      <c r="X142" s="429"/>
      <c r="Y142" s="429"/>
      <c r="Z142" s="429"/>
      <c r="AA142" s="429"/>
    </row>
    <row r="143">
      <c r="A143" s="429"/>
      <c r="B143" s="429"/>
      <c r="C143" s="458" t="str">
        <f>VLOOKUP('①ひな形'!P38,'①ひな形'!$A$34:$B$99,2,FALSE)</f>
        <v>#REF!</v>
      </c>
      <c r="D143" s="458" t="str">
        <f t="shared" ref="D143:F143" si="96">VLOOKUP('①ひな形'!X38,'①ひな形'!$A$34:$B$99,2,FALSE)</f>
        <v>#REF!</v>
      </c>
      <c r="E143" s="458" t="str">
        <f t="shared" si="96"/>
        <v>#REF!</v>
      </c>
      <c r="F143" s="458" t="str">
        <f t="shared" si="96"/>
        <v>#REF!</v>
      </c>
      <c r="G143" s="458" t="str">
        <f>VLOOKUP('①ひな形'!AB38,'①ひな形'!$A$34:$B$99,2,FALSE)</f>
        <v>#REF!</v>
      </c>
      <c r="H143" s="458" t="str">
        <f t="shared" ref="H143:I143" si="97">VLOOKUP('①ひな形'!AB38,'①ひな形'!$A$34:$B$99,2,FALSE)</f>
        <v>#REF!</v>
      </c>
      <c r="I143" s="458" t="str">
        <f t="shared" si="97"/>
        <v>#REF!</v>
      </c>
      <c r="J143" s="429"/>
      <c r="K143" s="429"/>
      <c r="L143" s="429"/>
      <c r="M143" s="429"/>
      <c r="N143" s="429"/>
      <c r="O143" s="429"/>
      <c r="P143" s="429"/>
      <c r="Q143" s="429"/>
      <c r="R143" s="429"/>
      <c r="S143" s="429"/>
      <c r="T143" s="429"/>
      <c r="U143" s="429"/>
      <c r="V143" s="429"/>
      <c r="W143" s="429"/>
      <c r="X143" s="429"/>
      <c r="Y143" s="429"/>
      <c r="Z143" s="429"/>
      <c r="AA143" s="429"/>
    </row>
    <row r="144">
      <c r="A144" s="429"/>
      <c r="B144" s="429"/>
      <c r="C144" s="445"/>
      <c r="D144" s="445"/>
      <c r="E144" s="445"/>
      <c r="F144" s="445"/>
      <c r="G144" s="445"/>
      <c r="H144" s="445"/>
      <c r="I144" s="445"/>
      <c r="J144" s="429"/>
      <c r="K144" s="429"/>
      <c r="L144" s="429"/>
      <c r="M144" s="429"/>
      <c r="N144" s="429"/>
      <c r="O144" s="429"/>
      <c r="P144" s="429"/>
      <c r="Q144" s="429"/>
      <c r="R144" s="429"/>
      <c r="S144" s="429"/>
      <c r="T144" s="429"/>
      <c r="U144" s="429"/>
      <c r="V144" s="429"/>
      <c r="W144" s="429"/>
      <c r="X144" s="429"/>
      <c r="Y144" s="429"/>
      <c r="Z144" s="429"/>
      <c r="AA144" s="429"/>
    </row>
    <row r="145">
      <c r="A145" s="429"/>
      <c r="B145" s="441" t="s">
        <v>38</v>
      </c>
      <c r="C145" s="458" t="str">
        <f t="shared" ref="C145:I145" si="98">VLOOKUP(C143,'①ひな形'!$B$34:$C$99,2,FALSE)</f>
        <v>#REF!</v>
      </c>
      <c r="D145" s="458" t="str">
        <f t="shared" si="98"/>
        <v>#REF!</v>
      </c>
      <c r="E145" s="458" t="str">
        <f t="shared" si="98"/>
        <v>#REF!</v>
      </c>
      <c r="F145" s="458" t="str">
        <f t="shared" si="98"/>
        <v>#REF!</v>
      </c>
      <c r="G145" s="458" t="str">
        <f t="shared" si="98"/>
        <v>#REF!</v>
      </c>
      <c r="H145" s="458" t="str">
        <f t="shared" si="98"/>
        <v>#REF!</v>
      </c>
      <c r="I145" s="458" t="str">
        <f t="shared" si="98"/>
        <v>#REF!</v>
      </c>
      <c r="J145" s="429"/>
      <c r="K145" s="429"/>
      <c r="L145" s="429"/>
      <c r="M145" s="429"/>
      <c r="N145" s="429"/>
      <c r="O145" s="429"/>
      <c r="P145" s="429"/>
      <c r="Q145" s="429"/>
      <c r="R145" s="429"/>
      <c r="S145" s="429"/>
      <c r="T145" s="429"/>
      <c r="U145" s="429"/>
      <c r="V145" s="429"/>
      <c r="W145" s="429"/>
      <c r="X145" s="429"/>
      <c r="Y145" s="429"/>
      <c r="Z145" s="429"/>
      <c r="AA145" s="429"/>
    </row>
    <row r="146">
      <c r="A146" s="429"/>
      <c r="B146" s="429"/>
      <c r="C146" s="486" t="str">
        <f t="shared" ref="C146:G146" si="99">'①ひな形'!X39</f>
        <v>#REF!</v>
      </c>
      <c r="D146" s="486" t="str">
        <f t="shared" si="99"/>
        <v>#REF!</v>
      </c>
      <c r="E146" s="486" t="str">
        <f t="shared" si="99"/>
        <v>#REF!</v>
      </c>
      <c r="F146" s="486" t="str">
        <f t="shared" si="99"/>
        <v>#REF!</v>
      </c>
      <c r="G146" s="486" t="str">
        <f t="shared" si="99"/>
        <v>#REF!</v>
      </c>
      <c r="H146" s="486" t="str">
        <f t="shared" ref="H146:I146" si="100">'①ひな形'!AB39</f>
        <v>#REF!</v>
      </c>
      <c r="I146" s="486" t="str">
        <f t="shared" si="100"/>
        <v>#REF!</v>
      </c>
      <c r="J146" s="429"/>
      <c r="K146" s="429"/>
      <c r="L146" s="429"/>
      <c r="M146" s="429"/>
      <c r="N146" s="429"/>
      <c r="O146" s="429"/>
      <c r="P146" s="429"/>
      <c r="Q146" s="429"/>
      <c r="R146" s="429"/>
      <c r="S146" s="429"/>
      <c r="T146" s="429"/>
      <c r="U146" s="429"/>
      <c r="V146" s="429"/>
      <c r="W146" s="429"/>
      <c r="X146" s="429"/>
      <c r="Y146" s="429"/>
      <c r="Z146" s="429"/>
      <c r="AA146" s="429"/>
    </row>
    <row r="147">
      <c r="A147" s="429"/>
      <c r="B147" s="441" t="s">
        <v>280</v>
      </c>
      <c r="C147" s="458" t="str">
        <f t="shared" ref="C147:I147" si="101">VLOOKUP(C146,'①ひな形'!$C$4:$E$12,2,FALSE)</f>
        <v>#REF!</v>
      </c>
      <c r="D147" s="458" t="str">
        <f t="shared" si="101"/>
        <v>#REF!</v>
      </c>
      <c r="E147" s="458" t="str">
        <f t="shared" si="101"/>
        <v>#REF!</v>
      </c>
      <c r="F147" s="458" t="str">
        <f t="shared" si="101"/>
        <v>#REF!</v>
      </c>
      <c r="G147" s="458" t="str">
        <f t="shared" si="101"/>
        <v>#REF!</v>
      </c>
      <c r="H147" s="458" t="str">
        <f t="shared" si="101"/>
        <v>#REF!</v>
      </c>
      <c r="I147" s="458" t="str">
        <f t="shared" si="101"/>
        <v>#REF!</v>
      </c>
      <c r="J147" s="429"/>
      <c r="K147" s="429"/>
      <c r="L147" s="429"/>
      <c r="M147" s="429"/>
      <c r="N147" s="429"/>
      <c r="O147" s="429"/>
      <c r="P147" s="429"/>
      <c r="Q147" s="429"/>
      <c r="R147" s="429"/>
      <c r="S147" s="429"/>
      <c r="T147" s="429"/>
      <c r="U147" s="429"/>
      <c r="V147" s="429"/>
      <c r="W147" s="429"/>
      <c r="X147" s="429"/>
      <c r="Y147" s="429"/>
      <c r="Z147" s="429"/>
      <c r="AA147" s="429"/>
    </row>
    <row r="148">
      <c r="A148" s="429"/>
      <c r="B148" s="429"/>
      <c r="C148" s="487" t="str">
        <f>'②PDF'!C108</f>
        <v/>
      </c>
      <c r="D148" s="487" t="str">
        <f>'②PDF'!F108</f>
        <v/>
      </c>
      <c r="E148" s="487" t="str">
        <f>'②PDF'!I108</f>
        <v/>
      </c>
      <c r="F148" s="487" t="str">
        <f>'②PDF'!L108</f>
        <v/>
      </c>
      <c r="G148" s="487" t="str">
        <f>'②PDF'!O108</f>
        <v/>
      </c>
      <c r="H148" s="487" t="str">
        <f>'②PDF'!R108</f>
        <v/>
      </c>
      <c r="I148" s="487" t="str">
        <f>'②PDF'!U108</f>
        <v/>
      </c>
      <c r="J148" s="429"/>
      <c r="K148" s="429"/>
      <c r="L148" s="429"/>
      <c r="M148" s="429"/>
      <c r="N148" s="429"/>
      <c r="O148" s="429"/>
      <c r="P148" s="429"/>
      <c r="Q148" s="429"/>
      <c r="R148" s="429"/>
      <c r="S148" s="429"/>
      <c r="T148" s="429"/>
      <c r="U148" s="429"/>
      <c r="V148" s="429"/>
      <c r="W148" s="429"/>
      <c r="X148" s="429"/>
      <c r="Y148" s="429"/>
      <c r="Z148" s="429"/>
      <c r="AA148" s="429"/>
    </row>
    <row r="149">
      <c r="A149" s="429"/>
      <c r="B149" s="429"/>
      <c r="C149" s="458" t="str">
        <f t="shared" ref="C149:I149" si="102">VLOOKUP('①ひな形'!W40,'①ひな形'!$A$34:$B$99,2,FALSE)</f>
        <v>#REF!</v>
      </c>
      <c r="D149" s="458" t="str">
        <f t="shared" si="102"/>
        <v>#REF!</v>
      </c>
      <c r="E149" s="458" t="str">
        <f t="shared" si="102"/>
        <v>#REF!</v>
      </c>
      <c r="F149" s="458" t="str">
        <f t="shared" si="102"/>
        <v>#REF!</v>
      </c>
      <c r="G149" s="458" t="str">
        <f t="shared" si="102"/>
        <v>#REF!</v>
      </c>
      <c r="H149" s="458" t="str">
        <f t="shared" si="102"/>
        <v>#REF!</v>
      </c>
      <c r="I149" s="458" t="str">
        <f t="shared" si="102"/>
        <v>#REF!</v>
      </c>
      <c r="J149" s="429"/>
      <c r="K149" s="429"/>
      <c r="L149" s="429"/>
      <c r="M149" s="429"/>
      <c r="N149" s="429"/>
      <c r="O149" s="429"/>
      <c r="P149" s="429"/>
      <c r="Q149" s="429"/>
      <c r="R149" s="429"/>
      <c r="S149" s="429"/>
      <c r="T149" s="429"/>
      <c r="U149" s="429"/>
      <c r="V149" s="429"/>
      <c r="W149" s="429"/>
      <c r="X149" s="429"/>
      <c r="Y149" s="429"/>
      <c r="Z149" s="429"/>
      <c r="AA149" s="429"/>
    </row>
    <row r="150">
      <c r="A150" s="429"/>
      <c r="B150" s="429"/>
      <c r="C150" s="445"/>
      <c r="D150" s="445"/>
      <c r="E150" s="445"/>
      <c r="F150" s="445"/>
      <c r="G150" s="445"/>
      <c r="H150" s="445"/>
      <c r="I150" s="445"/>
      <c r="O150" s="429"/>
      <c r="P150" s="429"/>
      <c r="Q150" s="429"/>
      <c r="R150" s="429"/>
      <c r="S150" s="429"/>
      <c r="T150" s="429"/>
      <c r="U150" s="429"/>
      <c r="V150" s="429"/>
      <c r="W150" s="429"/>
      <c r="X150" s="429"/>
      <c r="Y150" s="429"/>
      <c r="Z150" s="429"/>
      <c r="AA150" s="429"/>
    </row>
    <row r="151">
      <c r="A151" s="429"/>
      <c r="B151" s="441" t="s">
        <v>38</v>
      </c>
      <c r="C151" s="458" t="str">
        <f t="shared" ref="C151:I151" si="103">VLOOKUP(C149,'①ひな形'!$B$34:$C$99,2,FALSE)</f>
        <v>#REF!</v>
      </c>
      <c r="D151" s="458" t="str">
        <f t="shared" si="103"/>
        <v>#REF!</v>
      </c>
      <c r="E151" s="458" t="str">
        <f t="shared" si="103"/>
        <v>#REF!</v>
      </c>
      <c r="F151" s="458" t="str">
        <f t="shared" si="103"/>
        <v>#REF!</v>
      </c>
      <c r="G151" s="458" t="str">
        <f t="shared" si="103"/>
        <v>#REF!</v>
      </c>
      <c r="H151" s="458" t="str">
        <f t="shared" si="103"/>
        <v>#REF!</v>
      </c>
      <c r="I151" s="458" t="str">
        <f t="shared" si="103"/>
        <v>#REF!</v>
      </c>
      <c r="J151" s="429"/>
      <c r="K151" s="429"/>
      <c r="L151" s="429"/>
      <c r="M151" s="429"/>
      <c r="N151" s="429"/>
      <c r="O151" s="429"/>
      <c r="P151" s="429"/>
      <c r="Q151" s="429"/>
      <c r="R151" s="429"/>
      <c r="S151" s="429"/>
      <c r="T151" s="429"/>
      <c r="U151" s="429"/>
      <c r="V151" s="429"/>
      <c r="W151" s="429"/>
      <c r="X151" s="429"/>
      <c r="Y151" s="429"/>
      <c r="Z151" s="429"/>
      <c r="AA151" s="429"/>
    </row>
    <row r="152">
      <c r="A152" s="429"/>
      <c r="B152" s="429"/>
      <c r="C152" s="486" t="str">
        <f t="shared" ref="C152:I152" si="104">'①ひな形'!W41</f>
        <v>#REF!</v>
      </c>
      <c r="D152" s="486" t="str">
        <f t="shared" si="104"/>
        <v>#REF!</v>
      </c>
      <c r="E152" s="486" t="str">
        <f t="shared" si="104"/>
        <v>#REF!</v>
      </c>
      <c r="F152" s="486" t="str">
        <f t="shared" si="104"/>
        <v>#REF!</v>
      </c>
      <c r="G152" s="486" t="str">
        <f t="shared" si="104"/>
        <v>#REF!</v>
      </c>
      <c r="H152" s="486" t="str">
        <f t="shared" si="104"/>
        <v>#REF!</v>
      </c>
      <c r="I152" s="486" t="str">
        <f t="shared" si="104"/>
        <v>#REF!</v>
      </c>
      <c r="J152" s="429"/>
      <c r="K152" s="429"/>
      <c r="L152" s="429"/>
      <c r="M152" s="429"/>
      <c r="N152" s="429"/>
      <c r="O152" s="429"/>
      <c r="P152" s="429"/>
      <c r="Q152" s="429"/>
      <c r="R152" s="429"/>
      <c r="S152" s="429"/>
      <c r="T152" s="429"/>
      <c r="U152" s="429"/>
      <c r="V152" s="429"/>
      <c r="W152" s="429"/>
      <c r="X152" s="429"/>
      <c r="Y152" s="429"/>
      <c r="Z152" s="429"/>
      <c r="AA152" s="429"/>
    </row>
    <row r="153">
      <c r="A153" s="429"/>
      <c r="B153" s="441" t="s">
        <v>280</v>
      </c>
      <c r="C153" s="458" t="str">
        <f t="shared" ref="C153:I153" si="105">VLOOKUP(C152,'①ひな形'!$C$4:$E$12,2,FALSE)</f>
        <v>#REF!</v>
      </c>
      <c r="D153" s="458" t="str">
        <f t="shared" si="105"/>
        <v>#REF!</v>
      </c>
      <c r="E153" s="458" t="str">
        <f t="shared" si="105"/>
        <v>#REF!</v>
      </c>
      <c r="F153" s="458" t="str">
        <f t="shared" si="105"/>
        <v>#REF!</v>
      </c>
      <c r="G153" s="458" t="str">
        <f t="shared" si="105"/>
        <v>#REF!</v>
      </c>
      <c r="H153" s="458" t="str">
        <f t="shared" si="105"/>
        <v>#REF!</v>
      </c>
      <c r="I153" s="458" t="str">
        <f t="shared" si="105"/>
        <v>#REF!</v>
      </c>
      <c r="J153" s="429"/>
      <c r="K153" s="429"/>
      <c r="L153" s="429"/>
      <c r="M153" s="429"/>
      <c r="N153" s="429"/>
      <c r="O153" s="429"/>
      <c r="P153" s="429"/>
      <c r="Q153" s="429"/>
      <c r="R153" s="429"/>
      <c r="S153" s="429"/>
      <c r="T153" s="429"/>
      <c r="U153" s="429"/>
      <c r="V153" s="429"/>
      <c r="W153" s="429"/>
      <c r="X153" s="429"/>
      <c r="Y153" s="429"/>
      <c r="Z153" s="429"/>
      <c r="AA153" s="429"/>
    </row>
    <row r="154">
      <c r="A154" s="429"/>
      <c r="B154" s="429"/>
      <c r="C154" s="485" t="str">
        <f>'②PDF'!C112</f>
        <v>～</v>
      </c>
      <c r="D154" s="485" t="str">
        <f>'②PDF'!F112</f>
        <v>～</v>
      </c>
      <c r="E154" s="487" t="str">
        <f>'②PDF'!I112</f>
        <v/>
      </c>
      <c r="F154" s="487" t="str">
        <f>'②PDF'!L112</f>
        <v/>
      </c>
      <c r="G154" s="487" t="str">
        <f>'②PDF'!O112</f>
        <v/>
      </c>
      <c r="H154" s="487" t="str">
        <f>'②PDF'!R112</f>
        <v/>
      </c>
      <c r="I154" s="487" t="str">
        <f>'②PDF'!U112</f>
        <v/>
      </c>
      <c r="J154" s="429"/>
      <c r="K154" s="429"/>
      <c r="L154" s="429"/>
      <c r="M154" s="429"/>
      <c r="N154" s="429"/>
      <c r="O154" s="429"/>
      <c r="P154" s="429"/>
      <c r="Q154" s="429"/>
      <c r="R154" s="429"/>
      <c r="S154" s="429"/>
      <c r="T154" s="429"/>
      <c r="U154" s="429"/>
      <c r="V154" s="429"/>
      <c r="W154" s="429"/>
      <c r="X154" s="429"/>
      <c r="Y154" s="429"/>
      <c r="Z154" s="429"/>
      <c r="AA154" s="429"/>
    </row>
    <row r="155">
      <c r="A155" s="429"/>
      <c r="B155" s="429"/>
      <c r="C155" s="443" t="str">
        <f t="shared" ref="C155:I155" si="106">VLOOKUP('①ひな形'!W42,'①ひな形'!$A$34:$B$99,2,FALSE)</f>
        <v>#REF!</v>
      </c>
      <c r="D155" s="443" t="str">
        <f t="shared" si="106"/>
        <v>#REF!</v>
      </c>
      <c r="E155" s="443" t="str">
        <f t="shared" si="106"/>
        <v>#REF!</v>
      </c>
      <c r="F155" s="443" t="str">
        <f t="shared" si="106"/>
        <v>#REF!</v>
      </c>
      <c r="G155" s="443" t="str">
        <f t="shared" si="106"/>
        <v>#REF!</v>
      </c>
      <c r="H155" s="443" t="str">
        <f t="shared" si="106"/>
        <v>#REF!</v>
      </c>
      <c r="I155" s="443" t="str">
        <f t="shared" si="106"/>
        <v>#REF!</v>
      </c>
      <c r="J155" s="429"/>
      <c r="K155" s="429"/>
      <c r="L155" s="429"/>
      <c r="M155" s="429"/>
      <c r="N155" s="429"/>
      <c r="O155" s="429"/>
      <c r="P155" s="429"/>
      <c r="Q155" s="429"/>
      <c r="R155" s="429"/>
      <c r="S155" s="429"/>
      <c r="T155" s="429"/>
      <c r="U155" s="429"/>
      <c r="V155" s="429"/>
      <c r="W155" s="429"/>
      <c r="X155" s="429"/>
      <c r="Y155" s="429"/>
      <c r="Z155" s="429"/>
      <c r="AA155" s="429"/>
    </row>
    <row r="156">
      <c r="A156" s="429"/>
      <c r="B156" s="429"/>
      <c r="C156" s="445"/>
      <c r="D156" s="445"/>
      <c r="E156" s="445"/>
      <c r="F156" s="445"/>
      <c r="G156" s="445"/>
      <c r="H156" s="445"/>
      <c r="I156" s="445"/>
      <c r="J156" s="429"/>
      <c r="K156" s="429"/>
      <c r="L156" s="429"/>
      <c r="M156" s="429"/>
      <c r="N156" s="429"/>
      <c r="O156" s="429"/>
      <c r="P156" s="429"/>
      <c r="Q156" s="429"/>
      <c r="R156" s="429"/>
      <c r="S156" s="429"/>
      <c r="T156" s="429"/>
      <c r="U156" s="429"/>
      <c r="V156" s="429"/>
      <c r="W156" s="429"/>
      <c r="X156" s="429"/>
      <c r="Y156" s="429"/>
      <c r="Z156" s="429"/>
      <c r="AA156" s="429"/>
    </row>
    <row r="157">
      <c r="A157" s="429"/>
      <c r="B157" s="441" t="s">
        <v>38</v>
      </c>
      <c r="C157" s="443" t="str">
        <f t="shared" ref="C157:I157" si="107">VLOOKUP(C155,'①ひな形'!$B$34:$C$99,2,FALSE)</f>
        <v>#REF!</v>
      </c>
      <c r="D157" s="443" t="str">
        <f t="shared" si="107"/>
        <v>#REF!</v>
      </c>
      <c r="E157" s="443" t="str">
        <f t="shared" si="107"/>
        <v>#REF!</v>
      </c>
      <c r="F157" s="443" t="str">
        <f t="shared" si="107"/>
        <v>#REF!</v>
      </c>
      <c r="G157" s="443" t="str">
        <f t="shared" si="107"/>
        <v>#REF!</v>
      </c>
      <c r="H157" s="443" t="str">
        <f t="shared" si="107"/>
        <v>#REF!</v>
      </c>
      <c r="I157" s="443" t="str">
        <f t="shared" si="107"/>
        <v>#REF!</v>
      </c>
      <c r="J157" s="429"/>
      <c r="K157" s="429"/>
      <c r="L157" s="429"/>
      <c r="M157" s="429"/>
      <c r="N157" s="429"/>
      <c r="O157" s="429"/>
      <c r="P157" s="429"/>
      <c r="Q157" s="429"/>
      <c r="R157" s="429"/>
      <c r="S157" s="429"/>
      <c r="T157" s="429"/>
      <c r="U157" s="429"/>
      <c r="V157" s="429"/>
      <c r="W157" s="429"/>
      <c r="X157" s="429"/>
      <c r="Y157" s="429"/>
      <c r="Z157" s="429"/>
      <c r="AA157" s="429"/>
    </row>
    <row r="158">
      <c r="A158" s="429"/>
      <c r="B158" s="429"/>
      <c r="C158" s="466" t="str">
        <f t="shared" ref="C158:I158" si="108">'①ひな形'!W43</f>
        <v>#REF!</v>
      </c>
      <c r="D158" s="466" t="str">
        <f t="shared" si="108"/>
        <v>#REF!</v>
      </c>
      <c r="E158" s="466" t="str">
        <f t="shared" si="108"/>
        <v>#REF!</v>
      </c>
      <c r="F158" s="466" t="str">
        <f t="shared" si="108"/>
        <v>#REF!</v>
      </c>
      <c r="G158" s="466" t="str">
        <f t="shared" si="108"/>
        <v>#REF!</v>
      </c>
      <c r="H158" s="466" t="str">
        <f t="shared" si="108"/>
        <v>#REF!</v>
      </c>
      <c r="I158" s="466" t="str">
        <f t="shared" si="108"/>
        <v>#REF!</v>
      </c>
      <c r="J158" s="429"/>
      <c r="K158" s="429"/>
      <c r="L158" s="429"/>
      <c r="M158" s="429"/>
      <c r="N158" s="429"/>
      <c r="O158" s="429"/>
      <c r="P158" s="429"/>
      <c r="Q158" s="429"/>
      <c r="R158" s="429"/>
      <c r="S158" s="429"/>
      <c r="T158" s="429"/>
      <c r="U158" s="429"/>
      <c r="V158" s="429"/>
      <c r="W158" s="429"/>
      <c r="X158" s="429"/>
      <c r="Y158" s="429"/>
      <c r="Z158" s="429"/>
      <c r="AA158" s="429"/>
    </row>
    <row r="159">
      <c r="A159" s="429"/>
      <c r="B159" s="441" t="s">
        <v>280</v>
      </c>
      <c r="C159" s="443" t="str">
        <f t="shared" ref="C159:I159" si="109">VLOOKUP(C158,'①ひな形'!$C$4:$E$12,2,FALSE)</f>
        <v>#REF!</v>
      </c>
      <c r="D159" s="443" t="str">
        <f t="shared" si="109"/>
        <v>#REF!</v>
      </c>
      <c r="E159" s="443" t="str">
        <f t="shared" si="109"/>
        <v>#REF!</v>
      </c>
      <c r="F159" s="443" t="str">
        <f t="shared" si="109"/>
        <v>#REF!</v>
      </c>
      <c r="G159" s="443" t="str">
        <f t="shared" si="109"/>
        <v>#REF!</v>
      </c>
      <c r="H159" s="443" t="str">
        <f t="shared" si="109"/>
        <v>#REF!</v>
      </c>
      <c r="I159" s="443" t="str">
        <f t="shared" si="109"/>
        <v>#REF!</v>
      </c>
      <c r="J159" s="429"/>
      <c r="K159" s="429"/>
      <c r="L159" s="429"/>
      <c r="M159" s="429"/>
      <c r="N159" s="429"/>
      <c r="O159" s="429"/>
      <c r="P159" s="429"/>
      <c r="Q159" s="429"/>
      <c r="R159" s="429"/>
      <c r="S159" s="429"/>
      <c r="T159" s="429"/>
      <c r="U159" s="429"/>
      <c r="V159" s="429"/>
      <c r="W159" s="429"/>
      <c r="X159" s="429"/>
      <c r="Y159" s="429"/>
      <c r="Z159" s="429"/>
      <c r="AA159" s="429"/>
    </row>
    <row r="160">
      <c r="A160" s="429"/>
      <c r="B160" s="429"/>
      <c r="C160" s="467" t="str">
        <f>'②PDF'!C116</f>
        <v>～</v>
      </c>
      <c r="D160" s="467" t="str">
        <f>'②PDF'!F116</f>
        <v>～</v>
      </c>
      <c r="E160" s="488" t="str">
        <f>'②PDF'!I116</f>
        <v/>
      </c>
      <c r="F160" s="488" t="str">
        <f>'②PDF'!L116</f>
        <v/>
      </c>
      <c r="G160" s="488" t="str">
        <f>'②PDF'!O116</f>
        <v/>
      </c>
      <c r="H160" s="488" t="str">
        <f>'②PDF'!R116</f>
        <v/>
      </c>
      <c r="I160" s="488" t="str">
        <f>'②PDF'!U116</f>
        <v/>
      </c>
      <c r="J160" s="429"/>
      <c r="K160" s="429"/>
      <c r="L160" s="429"/>
      <c r="M160" s="429"/>
      <c r="N160" s="429"/>
      <c r="O160" s="429"/>
      <c r="P160" s="429"/>
      <c r="Q160" s="429"/>
      <c r="R160" s="429"/>
      <c r="S160" s="429"/>
      <c r="T160" s="429"/>
      <c r="U160" s="429"/>
      <c r="V160" s="429"/>
      <c r="W160" s="429"/>
      <c r="X160" s="429"/>
      <c r="Y160" s="429"/>
      <c r="Z160" s="429"/>
      <c r="AA160" s="429"/>
    </row>
    <row r="161">
      <c r="A161" s="429"/>
      <c r="B161" s="429"/>
      <c r="C161" s="443" t="str">
        <f t="shared" ref="C161:I161" si="110">VLOOKUP('①ひな形'!W44,'①ひな形'!$A$34:$B$99,2,FALSE)</f>
        <v>#REF!</v>
      </c>
      <c r="D161" s="443" t="str">
        <f t="shared" si="110"/>
        <v>#REF!</v>
      </c>
      <c r="E161" s="443" t="str">
        <f t="shared" si="110"/>
        <v>#REF!</v>
      </c>
      <c r="F161" s="443" t="str">
        <f t="shared" si="110"/>
        <v>#REF!</v>
      </c>
      <c r="G161" s="443" t="str">
        <f t="shared" si="110"/>
        <v>#REF!</v>
      </c>
      <c r="H161" s="443" t="str">
        <f t="shared" si="110"/>
        <v>#REF!</v>
      </c>
      <c r="I161" s="443" t="str">
        <f t="shared" si="110"/>
        <v>#REF!</v>
      </c>
      <c r="J161" s="429"/>
      <c r="K161" s="429"/>
      <c r="L161" s="429"/>
      <c r="M161" s="429"/>
      <c r="N161" s="429"/>
      <c r="O161" s="429"/>
      <c r="P161" s="429"/>
      <c r="Q161" s="429"/>
      <c r="R161" s="429"/>
      <c r="S161" s="429"/>
      <c r="T161" s="429"/>
      <c r="U161" s="429"/>
      <c r="V161" s="429"/>
      <c r="W161" s="429"/>
      <c r="X161" s="429"/>
      <c r="Y161" s="429"/>
      <c r="Z161" s="429"/>
      <c r="AA161" s="429"/>
    </row>
    <row r="162">
      <c r="A162" s="429"/>
      <c r="B162" s="429"/>
      <c r="C162" s="445"/>
      <c r="D162" s="445"/>
      <c r="E162" s="445"/>
      <c r="F162" s="445"/>
      <c r="G162" s="445"/>
      <c r="H162" s="445"/>
      <c r="I162" s="445"/>
      <c r="J162" s="429"/>
      <c r="K162" s="429"/>
      <c r="L162" s="429"/>
      <c r="M162" s="429"/>
      <c r="N162" s="429"/>
      <c r="O162" s="429"/>
      <c r="P162" s="429"/>
      <c r="Q162" s="429"/>
      <c r="R162" s="429"/>
      <c r="S162" s="429"/>
      <c r="T162" s="429"/>
      <c r="U162" s="429"/>
      <c r="V162" s="429"/>
      <c r="W162" s="429"/>
      <c r="X162" s="429"/>
      <c r="Y162" s="429"/>
      <c r="Z162" s="429"/>
      <c r="AA162" s="429"/>
    </row>
    <row r="163">
      <c r="A163" s="429"/>
      <c r="B163" s="441" t="s">
        <v>38</v>
      </c>
      <c r="C163" s="443" t="str">
        <f t="shared" ref="C163:I163" si="111">VLOOKUP(C161,'①ひな形'!$B$34:$C$99,2,FALSE)</f>
        <v>#REF!</v>
      </c>
      <c r="D163" s="443" t="str">
        <f t="shared" si="111"/>
        <v>#REF!</v>
      </c>
      <c r="E163" s="443" t="str">
        <f t="shared" si="111"/>
        <v>#REF!</v>
      </c>
      <c r="F163" s="443" t="str">
        <f t="shared" si="111"/>
        <v>#REF!</v>
      </c>
      <c r="G163" s="443" t="str">
        <f t="shared" si="111"/>
        <v>#REF!</v>
      </c>
      <c r="H163" s="443" t="str">
        <f t="shared" si="111"/>
        <v>#REF!</v>
      </c>
      <c r="I163" s="443" t="str">
        <f t="shared" si="111"/>
        <v>#REF!</v>
      </c>
      <c r="J163" s="429"/>
      <c r="K163" s="429"/>
      <c r="L163" s="429"/>
      <c r="M163" s="429"/>
      <c r="N163" s="429"/>
      <c r="O163" s="429"/>
      <c r="P163" s="429"/>
      <c r="Q163" s="429"/>
      <c r="R163" s="429"/>
      <c r="S163" s="429"/>
      <c r="T163" s="429"/>
      <c r="U163" s="429"/>
      <c r="V163" s="429"/>
      <c r="W163" s="429"/>
      <c r="X163" s="429"/>
      <c r="Y163" s="429"/>
      <c r="Z163" s="429"/>
      <c r="AA163" s="429"/>
    </row>
    <row r="164">
      <c r="A164" s="429"/>
      <c r="B164" s="429"/>
      <c r="C164" s="466" t="str">
        <f t="shared" ref="C164:I164" si="112">'①ひな形'!W45</f>
        <v>#REF!</v>
      </c>
      <c r="D164" s="466" t="str">
        <f t="shared" si="112"/>
        <v>#REF!</v>
      </c>
      <c r="E164" s="466" t="str">
        <f t="shared" si="112"/>
        <v>#REF!</v>
      </c>
      <c r="F164" s="466" t="str">
        <f t="shared" si="112"/>
        <v>#REF!</v>
      </c>
      <c r="G164" s="466" t="str">
        <f t="shared" si="112"/>
        <v>#REF!</v>
      </c>
      <c r="H164" s="466" t="str">
        <f t="shared" si="112"/>
        <v>#REF!</v>
      </c>
      <c r="I164" s="466" t="str">
        <f t="shared" si="112"/>
        <v>#REF!</v>
      </c>
      <c r="J164" s="429"/>
      <c r="K164" s="429"/>
      <c r="L164" s="429"/>
      <c r="M164" s="429"/>
      <c r="N164" s="429"/>
      <c r="O164" s="429"/>
      <c r="P164" s="429"/>
      <c r="Q164" s="429"/>
      <c r="R164" s="429"/>
      <c r="S164" s="429"/>
      <c r="T164" s="429"/>
      <c r="U164" s="429"/>
      <c r="V164" s="429"/>
      <c r="W164" s="429"/>
      <c r="X164" s="429"/>
      <c r="Y164" s="429"/>
      <c r="Z164" s="429"/>
      <c r="AA164" s="429"/>
    </row>
    <row r="165">
      <c r="A165" s="429"/>
      <c r="B165" s="441" t="s">
        <v>280</v>
      </c>
      <c r="C165" s="443" t="str">
        <f t="shared" ref="C165:I165" si="113">VLOOKUP(C164,'①ひな形'!$C$4:$E$12,2,FALSE)</f>
        <v>#REF!</v>
      </c>
      <c r="D165" s="443" t="str">
        <f t="shared" si="113"/>
        <v>#REF!</v>
      </c>
      <c r="E165" s="443" t="str">
        <f t="shared" si="113"/>
        <v>#REF!</v>
      </c>
      <c r="F165" s="443" t="str">
        <f t="shared" si="113"/>
        <v>#REF!</v>
      </c>
      <c r="G165" s="443" t="str">
        <f t="shared" si="113"/>
        <v>#REF!</v>
      </c>
      <c r="H165" s="443" t="str">
        <f t="shared" si="113"/>
        <v>#REF!</v>
      </c>
      <c r="I165" s="443" t="str">
        <f t="shared" si="113"/>
        <v>#REF!</v>
      </c>
      <c r="J165" s="429"/>
      <c r="K165" s="429"/>
      <c r="L165" s="429"/>
      <c r="M165" s="429"/>
      <c r="N165" s="429"/>
      <c r="O165" s="429"/>
      <c r="P165" s="429"/>
      <c r="Q165" s="429"/>
      <c r="R165" s="429"/>
      <c r="S165" s="429"/>
      <c r="T165" s="429"/>
      <c r="U165" s="429"/>
      <c r="V165" s="429"/>
      <c r="W165" s="429"/>
      <c r="X165" s="429"/>
      <c r="Y165" s="429"/>
      <c r="Z165" s="429"/>
      <c r="AA165" s="429"/>
    </row>
    <row r="166">
      <c r="A166" s="429"/>
      <c r="B166" s="429"/>
      <c r="C166" s="470" t="str">
        <f>'②PDF'!C120</f>
        <v>～</v>
      </c>
      <c r="D166" s="470" t="str">
        <f>'②PDF'!F120</f>
        <v>～</v>
      </c>
      <c r="E166" s="489" t="str">
        <f>'②PDF'!I120</f>
        <v/>
      </c>
      <c r="F166" s="489" t="str">
        <f>'②PDF'!L120</f>
        <v/>
      </c>
      <c r="G166" s="489" t="str">
        <f>'②PDF'!O120</f>
        <v/>
      </c>
      <c r="H166" s="489" t="str">
        <f>'②PDF'!R120</f>
        <v/>
      </c>
      <c r="I166" s="489" t="str">
        <f>'②PDF'!U120</f>
        <v/>
      </c>
      <c r="J166" s="429"/>
      <c r="K166" s="429"/>
      <c r="L166" s="429"/>
      <c r="M166" s="429"/>
      <c r="N166" s="429"/>
      <c r="O166" s="429"/>
      <c r="P166" s="429"/>
      <c r="Q166" s="429"/>
      <c r="R166" s="429"/>
      <c r="S166" s="429"/>
      <c r="T166" s="429"/>
      <c r="U166" s="429"/>
      <c r="V166" s="429"/>
      <c r="W166" s="429"/>
      <c r="X166" s="429"/>
      <c r="Y166" s="429"/>
      <c r="Z166" s="429"/>
      <c r="AA166" s="429"/>
    </row>
    <row r="167">
      <c r="A167" s="429"/>
      <c r="B167" s="429"/>
      <c r="C167" s="26" t="str">
        <f t="shared" ref="C167:I167" si="114">VLOOKUP('①ひな形'!W46,'①ひな形'!$A$34:$B$99,2,FALSE)</f>
        <v>#REF!</v>
      </c>
      <c r="D167" s="26" t="str">
        <f t="shared" si="114"/>
        <v>#REF!</v>
      </c>
      <c r="E167" s="26" t="str">
        <f t="shared" si="114"/>
        <v>#REF!</v>
      </c>
      <c r="F167" s="26" t="str">
        <f t="shared" si="114"/>
        <v>#REF!</v>
      </c>
      <c r="G167" s="26" t="str">
        <f t="shared" si="114"/>
        <v>#REF!</v>
      </c>
      <c r="H167" s="26" t="str">
        <f t="shared" si="114"/>
        <v>#REF!</v>
      </c>
      <c r="I167" s="26" t="str">
        <f t="shared" si="114"/>
        <v>#REF!</v>
      </c>
      <c r="J167" s="429"/>
      <c r="K167" s="429"/>
      <c r="L167" s="429"/>
      <c r="M167" s="429"/>
      <c r="N167" s="429"/>
      <c r="O167" s="429"/>
      <c r="P167" s="429"/>
      <c r="Q167" s="429"/>
      <c r="R167" s="429"/>
      <c r="S167" s="429"/>
      <c r="T167" s="429"/>
      <c r="U167" s="429"/>
      <c r="V167" s="429"/>
      <c r="W167" s="429"/>
      <c r="X167" s="429"/>
      <c r="Y167" s="429"/>
      <c r="Z167" s="429"/>
      <c r="AA167" s="429"/>
    </row>
    <row r="168">
      <c r="A168" s="429"/>
      <c r="B168" s="429"/>
      <c r="C168" s="445"/>
      <c r="D168" s="445"/>
      <c r="E168" s="445"/>
      <c r="F168" s="445"/>
      <c r="G168" s="445"/>
      <c r="H168" s="445"/>
      <c r="I168" s="445"/>
      <c r="J168" s="429"/>
      <c r="K168" s="429"/>
      <c r="L168" s="429"/>
      <c r="M168" s="429"/>
      <c r="N168" s="429"/>
      <c r="O168" s="429"/>
      <c r="P168" s="429"/>
      <c r="Q168" s="429"/>
      <c r="R168" s="429"/>
      <c r="S168" s="429"/>
      <c r="T168" s="429"/>
      <c r="U168" s="429"/>
      <c r="V168" s="429"/>
      <c r="W168" s="429"/>
      <c r="X168" s="429"/>
      <c r="Y168" s="429"/>
      <c r="Z168" s="429"/>
      <c r="AA168" s="429"/>
    </row>
    <row r="169">
      <c r="A169" s="429"/>
      <c r="B169" s="441" t="s">
        <v>38</v>
      </c>
      <c r="C169" s="472" t="str">
        <f t="shared" ref="C169:I169" si="115">VLOOKUP(C167,'①ひな形'!$B$34:$C$99,2,FALSE)</f>
        <v>#REF!</v>
      </c>
      <c r="D169" s="472" t="str">
        <f t="shared" si="115"/>
        <v>#REF!</v>
      </c>
      <c r="E169" s="472" t="str">
        <f t="shared" si="115"/>
        <v>#REF!</v>
      </c>
      <c r="F169" s="472" t="str">
        <f t="shared" si="115"/>
        <v>#REF!</v>
      </c>
      <c r="G169" s="472" t="str">
        <f t="shared" si="115"/>
        <v>#REF!</v>
      </c>
      <c r="H169" s="472" t="str">
        <f t="shared" si="115"/>
        <v>#REF!</v>
      </c>
      <c r="I169" s="472" t="str">
        <f t="shared" si="115"/>
        <v>#REF!</v>
      </c>
      <c r="J169" s="429"/>
      <c r="K169" s="429"/>
      <c r="L169" s="429"/>
      <c r="M169" s="429"/>
      <c r="N169" s="429"/>
      <c r="O169" s="429"/>
      <c r="P169" s="429"/>
      <c r="Q169" s="429"/>
      <c r="R169" s="429"/>
      <c r="S169" s="429"/>
      <c r="T169" s="429"/>
      <c r="U169" s="429"/>
      <c r="V169" s="429"/>
      <c r="W169" s="429"/>
      <c r="X169" s="429"/>
      <c r="Y169" s="429"/>
      <c r="Z169" s="429"/>
      <c r="AA169" s="429"/>
    </row>
    <row r="170">
      <c r="A170" s="429"/>
      <c r="B170" s="429"/>
      <c r="C170" s="495" t="str">
        <f t="shared" ref="C170:I170" si="116">'①ひな形'!W47</f>
        <v>#REF!</v>
      </c>
      <c r="D170" s="495" t="str">
        <f t="shared" si="116"/>
        <v>#REF!</v>
      </c>
      <c r="E170" s="495" t="str">
        <f t="shared" si="116"/>
        <v>#REF!</v>
      </c>
      <c r="F170" s="495" t="str">
        <f t="shared" si="116"/>
        <v>#REF!</v>
      </c>
      <c r="G170" s="495" t="str">
        <f t="shared" si="116"/>
        <v>#REF!</v>
      </c>
      <c r="H170" s="495" t="str">
        <f t="shared" si="116"/>
        <v>#REF!</v>
      </c>
      <c r="I170" s="495" t="str">
        <f t="shared" si="116"/>
        <v>#REF!</v>
      </c>
      <c r="J170" s="429"/>
      <c r="K170" s="429"/>
      <c r="L170" s="429"/>
      <c r="M170" s="429"/>
      <c r="N170" s="429"/>
      <c r="O170" s="429"/>
      <c r="P170" s="429"/>
      <c r="Q170" s="429"/>
      <c r="R170" s="429"/>
      <c r="S170" s="429"/>
      <c r="T170" s="429"/>
      <c r="U170" s="429"/>
      <c r="V170" s="429"/>
      <c r="W170" s="429"/>
      <c r="X170" s="429"/>
      <c r="Y170" s="429"/>
      <c r="Z170" s="429"/>
      <c r="AA170" s="429"/>
    </row>
    <row r="171">
      <c r="A171" s="429"/>
      <c r="B171" s="441" t="s">
        <v>280</v>
      </c>
      <c r="C171" s="496" t="str">
        <f t="shared" ref="C171:I171" si="117">VLOOKUP(C170,'①ひな形'!$C$4:$E$12,2,FALSE)</f>
        <v>#REF!</v>
      </c>
      <c r="D171" s="496" t="str">
        <f t="shared" si="117"/>
        <v>#REF!</v>
      </c>
      <c r="E171" s="496" t="str">
        <f t="shared" si="117"/>
        <v>#REF!</v>
      </c>
      <c r="F171" s="496" t="str">
        <f t="shared" si="117"/>
        <v>#REF!</v>
      </c>
      <c r="G171" s="496" t="str">
        <f t="shared" si="117"/>
        <v>#REF!</v>
      </c>
      <c r="H171" s="496" t="str">
        <f t="shared" si="117"/>
        <v>#REF!</v>
      </c>
      <c r="I171" s="496" t="str">
        <f t="shared" si="117"/>
        <v>#REF!</v>
      </c>
      <c r="J171" s="429"/>
      <c r="K171" s="429"/>
      <c r="L171" s="429"/>
      <c r="M171" s="429"/>
      <c r="N171" s="429"/>
      <c r="O171" s="429"/>
      <c r="P171" s="429"/>
      <c r="Q171" s="429"/>
      <c r="R171" s="429"/>
      <c r="S171" s="429"/>
      <c r="T171" s="429"/>
      <c r="U171" s="429"/>
      <c r="V171" s="429"/>
      <c r="W171" s="429"/>
      <c r="X171" s="429"/>
      <c r="Y171" s="429"/>
      <c r="Z171" s="429"/>
      <c r="AA171" s="429"/>
    </row>
    <row r="172">
      <c r="A172" s="429"/>
      <c r="B172" s="429"/>
      <c r="C172" s="497"/>
      <c r="D172" s="429"/>
      <c r="E172" s="429"/>
      <c r="F172" s="429"/>
      <c r="G172" s="429"/>
      <c r="H172" s="429"/>
      <c r="I172" s="429"/>
      <c r="J172" s="429"/>
      <c r="K172" s="429"/>
      <c r="L172" s="429"/>
      <c r="M172" s="429"/>
      <c r="N172" s="429"/>
      <c r="O172" s="429"/>
      <c r="P172" s="429"/>
      <c r="Q172" s="429"/>
      <c r="R172" s="429"/>
      <c r="S172" s="429"/>
      <c r="T172" s="429"/>
      <c r="U172" s="429"/>
      <c r="V172" s="429"/>
      <c r="W172" s="429"/>
      <c r="X172" s="429"/>
      <c r="Y172" s="429"/>
      <c r="Z172" s="429"/>
      <c r="AA172" s="429"/>
    </row>
    <row r="173">
      <c r="A173" s="429"/>
      <c r="B173" s="429"/>
      <c r="C173" s="431">
        <v>45529.0</v>
      </c>
      <c r="D173" s="431">
        <v>45530.0</v>
      </c>
      <c r="E173" s="431">
        <v>45531.0</v>
      </c>
      <c r="F173" s="431">
        <v>45532.0</v>
      </c>
      <c r="G173" s="431">
        <v>45533.0</v>
      </c>
      <c r="H173" s="431">
        <v>45534.0</v>
      </c>
      <c r="I173" s="431">
        <v>45535.0</v>
      </c>
      <c r="J173" s="429"/>
      <c r="K173" s="429"/>
      <c r="L173" s="429"/>
      <c r="M173" s="429"/>
      <c r="N173" s="429"/>
      <c r="O173" s="429"/>
      <c r="P173" s="429"/>
      <c r="Q173" s="429"/>
      <c r="R173" s="429"/>
      <c r="S173" s="429"/>
      <c r="T173" s="429"/>
      <c r="U173" s="429"/>
      <c r="V173" s="429"/>
      <c r="W173" s="429"/>
      <c r="X173" s="429"/>
      <c r="Y173" s="429"/>
      <c r="Z173" s="429"/>
      <c r="AA173" s="429"/>
    </row>
    <row r="174">
      <c r="A174" s="429"/>
      <c r="B174" s="429"/>
      <c r="C174" s="433" t="s">
        <v>462</v>
      </c>
      <c r="D174" s="433" t="s">
        <v>463</v>
      </c>
      <c r="E174" s="433" t="s">
        <v>464</v>
      </c>
      <c r="F174" s="433" t="s">
        <v>465</v>
      </c>
      <c r="G174" s="433" t="s">
        <v>466</v>
      </c>
      <c r="H174" s="433" t="s">
        <v>460</v>
      </c>
      <c r="I174" s="433" t="s">
        <v>461</v>
      </c>
      <c r="J174" s="429"/>
      <c r="K174" s="429"/>
      <c r="L174" s="429"/>
      <c r="M174" s="429"/>
      <c r="N174" s="429"/>
      <c r="O174" s="429"/>
      <c r="P174" s="429"/>
      <c r="Q174" s="429"/>
      <c r="R174" s="429"/>
      <c r="S174" s="429"/>
      <c r="T174" s="429"/>
      <c r="U174" s="429"/>
      <c r="V174" s="429"/>
      <c r="W174" s="429"/>
      <c r="X174" s="429"/>
      <c r="Y174" s="429"/>
      <c r="Z174" s="429"/>
      <c r="AA174" s="429"/>
    </row>
    <row r="175">
      <c r="A175" s="429"/>
      <c r="B175" s="429"/>
      <c r="C175" s="459" t="str">
        <f>'②PDF'!X88</f>
        <v/>
      </c>
      <c r="D175" s="440" t="str">
        <f>'②PDF'!C129</f>
        <v>～</v>
      </c>
      <c r="E175" s="440" t="str">
        <f>'②PDF'!F129</f>
        <v>～</v>
      </c>
      <c r="F175" s="459" t="str">
        <f>'②PDF'!I129</f>
        <v/>
      </c>
      <c r="G175" s="459" t="str">
        <f>'②PDF'!L129</f>
        <v/>
      </c>
      <c r="H175" s="440" t="str">
        <f>'②PDF'!O129</f>
        <v>～</v>
      </c>
      <c r="I175" s="440" t="str">
        <f>'②PDF'!R129</f>
        <v>～</v>
      </c>
      <c r="J175" s="429"/>
      <c r="K175" s="429"/>
      <c r="L175" s="429"/>
      <c r="M175" s="429"/>
      <c r="N175" s="429"/>
      <c r="O175" s="429"/>
      <c r="P175" s="429"/>
      <c r="Q175" s="429"/>
      <c r="R175" s="429"/>
      <c r="S175" s="429"/>
      <c r="T175" s="429"/>
      <c r="U175" s="429"/>
      <c r="V175" s="429"/>
      <c r="W175" s="429"/>
      <c r="X175" s="429"/>
      <c r="Y175" s="429"/>
      <c r="Z175" s="429"/>
      <c r="AA175" s="429"/>
    </row>
    <row r="176">
      <c r="A176" s="429"/>
      <c r="B176" s="429"/>
      <c r="C176" s="443" t="str">
        <f t="shared" ref="C176:I176" si="118">VLOOKUP('①ひな形'!AD30,'①ひな形'!$A$34:$B$99,2,FALSE)</f>
        <v>#REF!</v>
      </c>
      <c r="D176" s="443" t="str">
        <f t="shared" si="118"/>
        <v>#REF!</v>
      </c>
      <c r="E176" s="443" t="str">
        <f t="shared" si="118"/>
        <v>#REF!</v>
      </c>
      <c r="F176" s="443" t="str">
        <f t="shared" si="118"/>
        <v>#REF!</v>
      </c>
      <c r="G176" s="443" t="str">
        <f t="shared" si="118"/>
        <v>#REF!</v>
      </c>
      <c r="H176" s="437" t="str">
        <f t="shared" si="118"/>
        <v>#REF!</v>
      </c>
      <c r="I176" s="437" t="str">
        <f t="shared" si="118"/>
        <v>#REF!</v>
      </c>
      <c r="J176" s="429"/>
      <c r="K176" s="429"/>
      <c r="L176" s="429"/>
      <c r="M176" s="429"/>
      <c r="N176" s="429"/>
      <c r="O176" s="429"/>
      <c r="P176" s="429"/>
      <c r="Q176" s="429"/>
      <c r="R176" s="429"/>
      <c r="S176" s="429"/>
      <c r="T176" s="429"/>
      <c r="U176" s="429"/>
      <c r="V176" s="429"/>
      <c r="W176" s="429"/>
      <c r="X176" s="429"/>
      <c r="Y176" s="429"/>
      <c r="Z176" s="429"/>
      <c r="AA176" s="429"/>
    </row>
    <row r="177">
      <c r="A177" s="429"/>
      <c r="B177" s="429"/>
      <c r="C177" s="445"/>
      <c r="D177" s="445"/>
      <c r="E177" s="445"/>
      <c r="F177" s="445"/>
      <c r="G177" s="445"/>
      <c r="H177" s="445"/>
      <c r="I177" s="445"/>
      <c r="J177" s="429"/>
      <c r="K177" s="429"/>
      <c r="L177" s="429"/>
      <c r="M177" s="429"/>
      <c r="N177" s="429"/>
      <c r="O177" s="429"/>
      <c r="P177" s="429"/>
      <c r="Q177" s="429"/>
      <c r="R177" s="429"/>
      <c r="S177" s="429"/>
      <c r="T177" s="429"/>
      <c r="U177" s="429"/>
      <c r="V177" s="429"/>
      <c r="W177" s="429"/>
      <c r="X177" s="429"/>
      <c r="Y177" s="429"/>
      <c r="Z177" s="429"/>
      <c r="AA177" s="429"/>
    </row>
    <row r="178">
      <c r="A178" s="429"/>
      <c r="B178" s="441" t="s">
        <v>38</v>
      </c>
      <c r="C178" s="443" t="str">
        <f t="shared" ref="C178:I178" si="119">VLOOKUP(C176,'①ひな形'!$B$34:$C$99,2,FALSE)</f>
        <v>#REF!</v>
      </c>
      <c r="D178" s="443" t="str">
        <f t="shared" si="119"/>
        <v>#REF!</v>
      </c>
      <c r="E178" s="443" t="str">
        <f t="shared" si="119"/>
        <v>#REF!</v>
      </c>
      <c r="F178" s="443" t="str">
        <f t="shared" si="119"/>
        <v>#REF!</v>
      </c>
      <c r="G178" s="443" t="str">
        <f t="shared" si="119"/>
        <v>#REF!</v>
      </c>
      <c r="H178" s="437" t="str">
        <f t="shared" si="119"/>
        <v>#REF!</v>
      </c>
      <c r="I178" s="437" t="str">
        <f t="shared" si="119"/>
        <v>#REF!</v>
      </c>
      <c r="J178" s="429"/>
      <c r="K178" s="429"/>
      <c r="L178" s="429"/>
      <c r="M178" s="429"/>
      <c r="N178" s="429"/>
      <c r="O178" s="429"/>
      <c r="P178" s="429"/>
      <c r="Q178" s="429"/>
      <c r="R178" s="429"/>
      <c r="S178" s="429"/>
      <c r="T178" s="429"/>
      <c r="U178" s="429"/>
      <c r="V178" s="429"/>
      <c r="W178" s="429"/>
      <c r="X178" s="429"/>
      <c r="Y178" s="429"/>
      <c r="Z178" s="429"/>
      <c r="AA178" s="429"/>
    </row>
    <row r="179">
      <c r="A179" s="429"/>
      <c r="B179" s="429"/>
      <c r="C179" s="466" t="str">
        <f t="shared" ref="C179:I179" si="120">'①ひな形'!AD31</f>
        <v>#REF!</v>
      </c>
      <c r="D179" s="466" t="str">
        <f t="shared" si="120"/>
        <v>#REF!</v>
      </c>
      <c r="E179" s="466" t="str">
        <f t="shared" si="120"/>
        <v>#REF!</v>
      </c>
      <c r="F179" s="466" t="str">
        <f t="shared" si="120"/>
        <v>#REF!</v>
      </c>
      <c r="G179" s="466" t="str">
        <f t="shared" si="120"/>
        <v>#REF!</v>
      </c>
      <c r="H179" s="450" t="str">
        <f t="shared" si="120"/>
        <v>#REF!</v>
      </c>
      <c r="I179" s="450" t="str">
        <f t="shared" si="120"/>
        <v>#REF!</v>
      </c>
      <c r="J179" s="429"/>
      <c r="K179" s="429"/>
      <c r="L179" s="429"/>
      <c r="M179" s="429"/>
      <c r="N179" s="429"/>
      <c r="O179" s="429"/>
      <c r="P179" s="429"/>
      <c r="Q179" s="429"/>
      <c r="R179" s="429"/>
      <c r="S179" s="429"/>
      <c r="T179" s="429"/>
      <c r="U179" s="429"/>
      <c r="V179" s="429"/>
      <c r="W179" s="429"/>
      <c r="X179" s="429"/>
      <c r="Y179" s="429"/>
      <c r="Z179" s="429"/>
      <c r="AA179" s="429"/>
    </row>
    <row r="180">
      <c r="A180" s="429"/>
      <c r="B180" s="441" t="s">
        <v>280</v>
      </c>
      <c r="C180" s="443" t="str">
        <f t="shared" ref="C180:I180" si="121">VLOOKUP(C179,'①ひな形'!$C$4:$E$12,2,FALSE)</f>
        <v>#REF!</v>
      </c>
      <c r="D180" s="443" t="str">
        <f t="shared" si="121"/>
        <v>#REF!</v>
      </c>
      <c r="E180" s="443" t="str">
        <f t="shared" si="121"/>
        <v>#REF!</v>
      </c>
      <c r="F180" s="443" t="str">
        <f t="shared" si="121"/>
        <v>#REF!</v>
      </c>
      <c r="G180" s="443" t="str">
        <f t="shared" si="121"/>
        <v>#REF!</v>
      </c>
      <c r="H180" s="437" t="str">
        <f t="shared" si="121"/>
        <v>#REF!</v>
      </c>
      <c r="I180" s="437" t="str">
        <f t="shared" si="121"/>
        <v>#REF!</v>
      </c>
      <c r="J180" s="429"/>
      <c r="K180" s="429"/>
      <c r="L180" s="429"/>
      <c r="M180" s="429"/>
      <c r="N180" s="429"/>
      <c r="O180" s="429"/>
      <c r="P180" s="429"/>
      <c r="Q180" s="429"/>
      <c r="R180" s="429"/>
      <c r="S180" s="429"/>
      <c r="T180" s="429"/>
      <c r="U180" s="429"/>
      <c r="V180" s="429"/>
      <c r="W180" s="429"/>
      <c r="X180" s="429"/>
      <c r="Y180" s="429"/>
      <c r="Z180" s="429"/>
      <c r="AA180" s="429"/>
    </row>
    <row r="181">
      <c r="A181" s="429"/>
      <c r="B181" s="429"/>
      <c r="C181" s="487" t="str">
        <f>'②PDF'!X92</f>
        <v/>
      </c>
      <c r="D181" s="485" t="str">
        <f>'②PDF'!C133</f>
        <v>～</v>
      </c>
      <c r="E181" s="485" t="str">
        <f>'②PDF'!F133</f>
        <v>～</v>
      </c>
      <c r="F181" s="487" t="str">
        <f>'②PDF'!I133</f>
        <v/>
      </c>
      <c r="G181" s="487" t="str">
        <f>'②PDF'!L133</f>
        <v/>
      </c>
      <c r="H181" s="456" t="str">
        <f>'②PDF'!O133</f>
        <v>～</v>
      </c>
      <c r="I181" s="456" t="str">
        <f>'②PDF'!R133</f>
        <v>～</v>
      </c>
      <c r="J181" s="429"/>
      <c r="K181" s="429"/>
      <c r="L181" s="429"/>
      <c r="M181" s="429"/>
      <c r="N181" s="429"/>
      <c r="O181" s="429"/>
      <c r="P181" s="429"/>
      <c r="Q181" s="429"/>
      <c r="R181" s="429"/>
      <c r="S181" s="429"/>
      <c r="T181" s="429"/>
      <c r="U181" s="429"/>
      <c r="V181" s="429"/>
      <c r="W181" s="429"/>
      <c r="X181" s="429"/>
      <c r="Y181" s="429"/>
      <c r="Z181" s="429"/>
      <c r="AA181" s="429"/>
    </row>
    <row r="182">
      <c r="A182" s="429"/>
      <c r="B182" s="429"/>
      <c r="C182" s="458" t="str">
        <f t="shared" ref="C182:I182" si="122">VLOOKUP('①ひな形'!AD32,'①ひな形'!$A$34:$B$99,2,FALSE)</f>
        <v>#REF!</v>
      </c>
      <c r="D182" s="458" t="str">
        <f t="shared" si="122"/>
        <v>#REF!</v>
      </c>
      <c r="E182" s="458" t="str">
        <f t="shared" si="122"/>
        <v>#REF!</v>
      </c>
      <c r="F182" s="458" t="str">
        <f t="shared" si="122"/>
        <v>#REF!</v>
      </c>
      <c r="G182" s="458" t="str">
        <f t="shared" si="122"/>
        <v>#REF!</v>
      </c>
      <c r="H182" s="459" t="str">
        <f t="shared" si="122"/>
        <v>#REF!</v>
      </c>
      <c r="I182" s="459" t="str">
        <f t="shared" si="122"/>
        <v>#REF!</v>
      </c>
      <c r="J182" s="429"/>
      <c r="K182" s="429"/>
      <c r="L182" s="429"/>
      <c r="M182" s="429"/>
      <c r="N182" s="429"/>
      <c r="O182" s="429"/>
      <c r="P182" s="429"/>
      <c r="Q182" s="429"/>
      <c r="R182" s="429"/>
      <c r="S182" s="429"/>
      <c r="T182" s="429"/>
      <c r="U182" s="429"/>
      <c r="V182" s="429"/>
      <c r="W182" s="429"/>
      <c r="X182" s="429"/>
      <c r="Y182" s="429"/>
      <c r="Z182" s="429"/>
      <c r="AA182" s="429"/>
    </row>
    <row r="183">
      <c r="A183" s="429"/>
      <c r="B183" s="429"/>
      <c r="C183" s="445"/>
      <c r="D183" s="445"/>
      <c r="E183" s="445"/>
      <c r="F183" s="445"/>
      <c r="G183" s="445"/>
      <c r="H183" s="445"/>
      <c r="I183" s="445"/>
      <c r="J183" s="429"/>
      <c r="K183" s="429"/>
      <c r="L183" s="429"/>
      <c r="M183" s="429"/>
      <c r="N183" s="429"/>
      <c r="O183" s="429"/>
      <c r="P183" s="429"/>
      <c r="Q183" s="429"/>
      <c r="R183" s="429"/>
      <c r="S183" s="429"/>
      <c r="T183" s="429"/>
      <c r="U183" s="429"/>
      <c r="V183" s="429"/>
      <c r="W183" s="429"/>
      <c r="X183" s="429"/>
      <c r="Y183" s="429"/>
      <c r="Z183" s="429"/>
      <c r="AA183" s="429"/>
    </row>
    <row r="184">
      <c r="A184" s="429"/>
      <c r="B184" s="441" t="s">
        <v>38</v>
      </c>
      <c r="C184" s="458" t="str">
        <f t="shared" ref="C184:I184" si="123">VLOOKUP(C182,'①ひな形'!$B$34:$C$99,2,FALSE)</f>
        <v>#REF!</v>
      </c>
      <c r="D184" s="458" t="str">
        <f t="shared" si="123"/>
        <v>#REF!</v>
      </c>
      <c r="E184" s="458" t="str">
        <f t="shared" si="123"/>
        <v>#REF!</v>
      </c>
      <c r="F184" s="458" t="str">
        <f t="shared" si="123"/>
        <v>#REF!</v>
      </c>
      <c r="G184" s="458" t="str">
        <f t="shared" si="123"/>
        <v>#REF!</v>
      </c>
      <c r="H184" s="459" t="str">
        <f t="shared" si="123"/>
        <v>#REF!</v>
      </c>
      <c r="I184" s="459" t="str">
        <f t="shared" si="123"/>
        <v>#REF!</v>
      </c>
      <c r="J184" s="429"/>
      <c r="K184" s="429"/>
      <c r="L184" s="429"/>
      <c r="M184" s="429"/>
      <c r="N184" s="429"/>
      <c r="O184" s="429"/>
      <c r="P184" s="429"/>
      <c r="Q184" s="429"/>
      <c r="R184" s="429"/>
      <c r="S184" s="429"/>
      <c r="T184" s="429"/>
      <c r="U184" s="429"/>
      <c r="V184" s="429"/>
      <c r="W184" s="429"/>
      <c r="X184" s="429"/>
      <c r="Y184" s="429"/>
      <c r="Z184" s="429"/>
      <c r="AA184" s="429"/>
    </row>
    <row r="185">
      <c r="A185" s="429"/>
      <c r="B185" s="429"/>
      <c r="C185" s="486" t="str">
        <f t="shared" ref="C185:I185" si="124">'①ひな形'!AD33</f>
        <v>#REF!</v>
      </c>
      <c r="D185" s="486" t="str">
        <f t="shared" si="124"/>
        <v>#REF!</v>
      </c>
      <c r="E185" s="486" t="str">
        <f t="shared" si="124"/>
        <v>#REF!</v>
      </c>
      <c r="F185" s="486" t="str">
        <f t="shared" si="124"/>
        <v>#REF!</v>
      </c>
      <c r="G185" s="486" t="str">
        <f t="shared" si="124"/>
        <v>#REF!</v>
      </c>
      <c r="H185" s="461" t="str">
        <f t="shared" si="124"/>
        <v>#REF!</v>
      </c>
      <c r="I185" s="461" t="str">
        <f t="shared" si="124"/>
        <v>#REF!</v>
      </c>
      <c r="J185" s="429"/>
      <c r="K185" s="429"/>
      <c r="L185" s="429"/>
      <c r="M185" s="429"/>
      <c r="N185" s="429"/>
      <c r="O185" s="429"/>
      <c r="P185" s="429"/>
      <c r="Q185" s="429"/>
      <c r="R185" s="429"/>
      <c r="S185" s="429"/>
      <c r="T185" s="429"/>
      <c r="U185" s="429"/>
      <c r="V185" s="429"/>
      <c r="W185" s="429"/>
      <c r="X185" s="429"/>
      <c r="Y185" s="429"/>
      <c r="Z185" s="429"/>
      <c r="AA185" s="429"/>
    </row>
    <row r="186">
      <c r="A186" s="429"/>
      <c r="B186" s="441" t="s">
        <v>280</v>
      </c>
      <c r="C186" s="458" t="str">
        <f t="shared" ref="C186:I186" si="125">VLOOKUP(C185,'①ひな形'!$C$4:$E$12,2,FALSE)</f>
        <v>#REF!</v>
      </c>
      <c r="D186" s="458" t="str">
        <f t="shared" si="125"/>
        <v>#REF!</v>
      </c>
      <c r="E186" s="458" t="str">
        <f t="shared" si="125"/>
        <v>#REF!</v>
      </c>
      <c r="F186" s="458" t="str">
        <f t="shared" si="125"/>
        <v>#REF!</v>
      </c>
      <c r="G186" s="458" t="str">
        <f t="shared" si="125"/>
        <v>#REF!</v>
      </c>
      <c r="H186" s="459" t="str">
        <f t="shared" si="125"/>
        <v>#REF!</v>
      </c>
      <c r="I186" s="459" t="str">
        <f t="shared" si="125"/>
        <v>#REF!</v>
      </c>
      <c r="J186" s="429"/>
      <c r="K186" s="429"/>
      <c r="L186" s="429"/>
      <c r="M186" s="429"/>
      <c r="N186" s="429"/>
      <c r="O186" s="429"/>
      <c r="P186" s="429"/>
      <c r="Q186" s="429"/>
      <c r="R186" s="429"/>
      <c r="S186" s="429"/>
      <c r="T186" s="429"/>
      <c r="U186" s="429"/>
      <c r="V186" s="429"/>
      <c r="W186" s="429"/>
      <c r="X186" s="429"/>
      <c r="Y186" s="429"/>
      <c r="Z186" s="429"/>
      <c r="AA186" s="429"/>
    </row>
    <row r="187">
      <c r="A187" s="429"/>
      <c r="B187" s="429"/>
      <c r="C187" s="487" t="str">
        <f>'②PDF'!X96</f>
        <v/>
      </c>
      <c r="D187" s="487" t="str">
        <f>'②PDF'!C137</f>
        <v/>
      </c>
      <c r="E187" s="485" t="str">
        <f>'②PDF'!F137</f>
        <v>～</v>
      </c>
      <c r="F187" s="487" t="str">
        <f>'②PDF'!I137</f>
        <v/>
      </c>
      <c r="G187" s="487" t="str">
        <f>'②PDF'!L137</f>
        <v/>
      </c>
      <c r="H187" s="462" t="str">
        <f>'②PDF'!O137</f>
        <v/>
      </c>
      <c r="I187" s="462" t="str">
        <f>'②PDF'!R137</f>
        <v/>
      </c>
      <c r="J187" s="429"/>
      <c r="K187" s="429"/>
      <c r="L187" s="429"/>
      <c r="M187" s="429"/>
      <c r="N187" s="429"/>
      <c r="O187" s="429"/>
      <c r="P187" s="429"/>
      <c r="Q187" s="429"/>
      <c r="R187" s="429"/>
      <c r="S187" s="429"/>
      <c r="T187" s="429"/>
      <c r="U187" s="429"/>
      <c r="V187" s="429"/>
      <c r="W187" s="429"/>
      <c r="X187" s="429"/>
      <c r="Y187" s="429"/>
      <c r="Z187" s="429"/>
      <c r="AA187" s="429"/>
    </row>
    <row r="188">
      <c r="A188" s="429"/>
      <c r="B188" s="429"/>
      <c r="C188" s="458" t="str">
        <f t="shared" ref="C188:I188" si="126">VLOOKUP('①ひな形'!AD34,'①ひな形'!$A$34:$B$99,2,FALSE)</f>
        <v>#REF!</v>
      </c>
      <c r="D188" s="458" t="str">
        <f t="shared" si="126"/>
        <v>#REF!</v>
      </c>
      <c r="E188" s="458" t="str">
        <f t="shared" si="126"/>
        <v>#REF!</v>
      </c>
      <c r="F188" s="458" t="str">
        <f t="shared" si="126"/>
        <v>#REF!</v>
      </c>
      <c r="G188" s="458" t="str">
        <f t="shared" si="126"/>
        <v>#REF!</v>
      </c>
      <c r="H188" s="459" t="str">
        <f t="shared" si="126"/>
        <v>#REF!</v>
      </c>
      <c r="I188" s="459" t="str">
        <f t="shared" si="126"/>
        <v>#REF!</v>
      </c>
      <c r="J188" s="429"/>
      <c r="K188" s="429"/>
      <c r="L188" s="429"/>
      <c r="M188" s="429"/>
      <c r="N188" s="429"/>
      <c r="O188" s="429"/>
      <c r="P188" s="429"/>
      <c r="Q188" s="429"/>
      <c r="R188" s="429"/>
      <c r="S188" s="429"/>
      <c r="T188" s="429"/>
      <c r="U188" s="429"/>
      <c r="V188" s="429"/>
      <c r="W188" s="429"/>
      <c r="X188" s="429"/>
      <c r="Y188" s="429"/>
      <c r="Z188" s="429"/>
      <c r="AA188" s="429"/>
    </row>
    <row r="189">
      <c r="A189" s="429"/>
      <c r="B189" s="429"/>
      <c r="C189" s="445"/>
      <c r="D189" s="445"/>
      <c r="E189" s="445"/>
      <c r="F189" s="445"/>
      <c r="G189" s="445"/>
      <c r="H189" s="445"/>
      <c r="I189" s="445"/>
      <c r="J189" s="429"/>
      <c r="K189" s="429"/>
      <c r="L189" s="429"/>
      <c r="M189" s="429"/>
      <c r="N189" s="429"/>
      <c r="O189" s="429"/>
      <c r="P189" s="429"/>
      <c r="Q189" s="429"/>
      <c r="R189" s="429"/>
      <c r="S189" s="429"/>
      <c r="T189" s="429"/>
      <c r="U189" s="429"/>
      <c r="V189" s="429"/>
      <c r="W189" s="429"/>
      <c r="X189" s="429"/>
      <c r="Y189" s="429"/>
      <c r="Z189" s="429"/>
      <c r="AA189" s="429"/>
    </row>
    <row r="190">
      <c r="A190" s="429"/>
      <c r="B190" s="441" t="s">
        <v>38</v>
      </c>
      <c r="C190" s="458" t="str">
        <f t="shared" ref="C190:I190" si="127">VLOOKUP(C188,'①ひな形'!$B$34:$C$99,2,FALSE)</f>
        <v>#REF!</v>
      </c>
      <c r="D190" s="458" t="str">
        <f t="shared" si="127"/>
        <v>#REF!</v>
      </c>
      <c r="E190" s="458" t="str">
        <f t="shared" si="127"/>
        <v>#REF!</v>
      </c>
      <c r="F190" s="458" t="str">
        <f t="shared" si="127"/>
        <v>#REF!</v>
      </c>
      <c r="G190" s="458" t="str">
        <f t="shared" si="127"/>
        <v>#REF!</v>
      </c>
      <c r="H190" s="459" t="str">
        <f t="shared" si="127"/>
        <v>#REF!</v>
      </c>
      <c r="I190" s="459" t="str">
        <f t="shared" si="127"/>
        <v>#REF!</v>
      </c>
      <c r="J190" s="429"/>
      <c r="K190" s="429"/>
      <c r="L190" s="429"/>
      <c r="M190" s="429"/>
      <c r="N190" s="429"/>
      <c r="O190" s="429"/>
      <c r="P190" s="429"/>
      <c r="Q190" s="429"/>
      <c r="R190" s="429"/>
      <c r="S190" s="429"/>
      <c r="T190" s="429"/>
      <c r="U190" s="429"/>
      <c r="V190" s="429"/>
      <c r="W190" s="429"/>
      <c r="X190" s="429"/>
      <c r="Y190" s="429"/>
      <c r="Z190" s="429"/>
      <c r="AA190" s="429"/>
    </row>
    <row r="191">
      <c r="A191" s="429"/>
      <c r="B191" s="429"/>
      <c r="C191" s="486" t="str">
        <f t="shared" ref="C191:I191" si="128">'①ひな形'!AD35</f>
        <v>#REF!</v>
      </c>
      <c r="D191" s="486" t="str">
        <f t="shared" si="128"/>
        <v>#REF!</v>
      </c>
      <c r="E191" s="486" t="str">
        <f t="shared" si="128"/>
        <v>#REF!</v>
      </c>
      <c r="F191" s="486" t="str">
        <f t="shared" si="128"/>
        <v>#REF!</v>
      </c>
      <c r="G191" s="486" t="str">
        <f t="shared" si="128"/>
        <v>#REF!</v>
      </c>
      <c r="H191" s="461" t="str">
        <f t="shared" si="128"/>
        <v>#REF!</v>
      </c>
      <c r="I191" s="461" t="str">
        <f t="shared" si="128"/>
        <v>#REF!</v>
      </c>
      <c r="J191" s="429"/>
      <c r="K191" s="429"/>
      <c r="L191" s="429"/>
      <c r="M191" s="429"/>
      <c r="N191" s="429"/>
      <c r="O191" s="429"/>
      <c r="P191" s="429"/>
      <c r="Q191" s="429"/>
      <c r="R191" s="429"/>
      <c r="S191" s="429"/>
      <c r="T191" s="429"/>
      <c r="U191" s="429"/>
      <c r="V191" s="429"/>
      <c r="W191" s="429"/>
      <c r="X191" s="429"/>
      <c r="Y191" s="429"/>
      <c r="Z191" s="429"/>
      <c r="AA191" s="429"/>
    </row>
    <row r="192">
      <c r="A192" s="429"/>
      <c r="B192" s="441" t="s">
        <v>280</v>
      </c>
      <c r="C192" s="458" t="str">
        <f t="shared" ref="C192:I192" si="129">VLOOKUP(C191,'①ひな形'!$C$4:$E$12,2,FALSE)</f>
        <v>#REF!</v>
      </c>
      <c r="D192" s="458" t="str">
        <f t="shared" si="129"/>
        <v>#REF!</v>
      </c>
      <c r="E192" s="458" t="str">
        <f t="shared" si="129"/>
        <v>#REF!</v>
      </c>
      <c r="F192" s="458" t="str">
        <f t="shared" si="129"/>
        <v>#REF!</v>
      </c>
      <c r="G192" s="458" t="str">
        <f t="shared" si="129"/>
        <v>#REF!</v>
      </c>
      <c r="H192" s="459" t="str">
        <f t="shared" si="129"/>
        <v>#REF!</v>
      </c>
      <c r="I192" s="459" t="str">
        <f t="shared" si="129"/>
        <v>#REF!</v>
      </c>
      <c r="J192" s="429"/>
      <c r="K192" s="429"/>
      <c r="L192" s="429"/>
      <c r="M192" s="429"/>
      <c r="N192" s="429"/>
      <c r="O192" s="429"/>
      <c r="P192" s="429"/>
      <c r="Q192" s="429"/>
      <c r="R192" s="429"/>
      <c r="S192" s="429"/>
      <c r="T192" s="429"/>
      <c r="U192" s="429"/>
      <c r="V192" s="429"/>
      <c r="W192" s="429"/>
      <c r="X192" s="429"/>
      <c r="Y192" s="429"/>
      <c r="Z192" s="429"/>
      <c r="AA192" s="429"/>
    </row>
    <row r="193">
      <c r="A193" s="429"/>
      <c r="B193" s="429"/>
      <c r="C193" s="487" t="str">
        <f>'②PDF'!X100</f>
        <v/>
      </c>
      <c r="D193" s="487" t="str">
        <f>'②PDF'!C141</f>
        <v/>
      </c>
      <c r="E193" s="485" t="str">
        <f>'②PDF'!F141</f>
        <v>～</v>
      </c>
      <c r="F193" s="487" t="str">
        <f>'②PDF'!I141</f>
        <v/>
      </c>
      <c r="G193" s="487" t="str">
        <f>'②PDF'!L141</f>
        <v/>
      </c>
      <c r="H193" s="462" t="str">
        <f>'②PDF'!O141</f>
        <v/>
      </c>
      <c r="I193" s="462" t="str">
        <f>'②PDF'!R141</f>
        <v/>
      </c>
      <c r="J193" s="429"/>
      <c r="K193" s="429"/>
      <c r="L193" s="429"/>
      <c r="M193" s="429"/>
      <c r="N193" s="429"/>
      <c r="O193" s="429"/>
      <c r="P193" s="429"/>
      <c r="Q193" s="429"/>
      <c r="R193" s="429"/>
      <c r="S193" s="429"/>
      <c r="T193" s="429"/>
      <c r="U193" s="429"/>
      <c r="V193" s="429"/>
      <c r="W193" s="429"/>
      <c r="X193" s="429"/>
      <c r="Y193" s="429"/>
      <c r="Z193" s="429"/>
      <c r="AA193" s="429"/>
    </row>
    <row r="194">
      <c r="A194" s="429"/>
      <c r="B194" s="429"/>
      <c r="C194" s="458" t="str">
        <f t="shared" ref="C194:I194" si="130">VLOOKUP('①ひな形'!AD36,'①ひな形'!$A$34:$B$99,2,FALSE)</f>
        <v>#REF!</v>
      </c>
      <c r="D194" s="458" t="str">
        <f t="shared" si="130"/>
        <v>#REF!</v>
      </c>
      <c r="E194" s="458" t="str">
        <f t="shared" si="130"/>
        <v>#REF!</v>
      </c>
      <c r="F194" s="458" t="str">
        <f t="shared" si="130"/>
        <v>#REF!</v>
      </c>
      <c r="G194" s="458" t="str">
        <f t="shared" si="130"/>
        <v>#REF!</v>
      </c>
      <c r="H194" s="459" t="str">
        <f t="shared" si="130"/>
        <v>#REF!</v>
      </c>
      <c r="I194" s="459" t="str">
        <f t="shared" si="130"/>
        <v>#REF!</v>
      </c>
      <c r="J194" s="429"/>
      <c r="K194" s="429"/>
      <c r="L194" s="429"/>
      <c r="M194" s="429"/>
      <c r="N194" s="429"/>
      <c r="O194" s="429"/>
      <c r="P194" s="429"/>
      <c r="Q194" s="429"/>
      <c r="R194" s="429"/>
      <c r="S194" s="429"/>
      <c r="T194" s="429"/>
      <c r="U194" s="429"/>
      <c r="V194" s="429"/>
      <c r="W194" s="429"/>
      <c r="X194" s="429"/>
      <c r="Y194" s="429"/>
      <c r="Z194" s="429"/>
      <c r="AA194" s="429"/>
    </row>
    <row r="195">
      <c r="A195" s="429"/>
      <c r="B195" s="429"/>
      <c r="C195" s="445"/>
      <c r="D195" s="445"/>
      <c r="E195" s="445"/>
      <c r="F195" s="445"/>
      <c r="G195" s="445"/>
      <c r="H195" s="445"/>
      <c r="I195" s="445"/>
      <c r="J195" s="429"/>
      <c r="K195" s="429"/>
      <c r="L195" s="429"/>
      <c r="M195" s="429"/>
      <c r="N195" s="429"/>
      <c r="O195" s="429"/>
      <c r="P195" s="429"/>
      <c r="Q195" s="429"/>
      <c r="R195" s="429"/>
      <c r="S195" s="429"/>
      <c r="T195" s="429"/>
      <c r="U195" s="429"/>
      <c r="V195" s="429"/>
      <c r="W195" s="429"/>
      <c r="X195" s="429"/>
      <c r="Y195" s="429"/>
      <c r="Z195" s="429"/>
      <c r="AA195" s="429"/>
    </row>
    <row r="196">
      <c r="A196" s="429"/>
      <c r="B196" s="441" t="s">
        <v>38</v>
      </c>
      <c r="C196" s="458" t="str">
        <f t="shared" ref="C196:F196" si="131">VLOOKUP(C194,'①ひな形'!$B$34:$C$99,2,FALSE)</f>
        <v>#REF!</v>
      </c>
      <c r="D196" s="458" t="str">
        <f t="shared" si="131"/>
        <v>#REF!</v>
      </c>
      <c r="E196" s="458" t="str">
        <f t="shared" si="131"/>
        <v>#REF!</v>
      </c>
      <c r="F196" s="458" t="str">
        <f t="shared" si="131"/>
        <v>#REF!</v>
      </c>
      <c r="G196" s="458"/>
      <c r="H196" s="459" t="str">
        <f t="shared" ref="H196:I196" si="132">VLOOKUP(H194,'①ひな形'!$B$34:$C$99,2,FALSE)</f>
        <v>#REF!</v>
      </c>
      <c r="I196" s="459" t="str">
        <f t="shared" si="132"/>
        <v>#REF!</v>
      </c>
      <c r="J196" s="429"/>
      <c r="K196" s="429"/>
      <c r="L196" s="429"/>
      <c r="M196" s="429"/>
      <c r="N196" s="429"/>
      <c r="O196" s="429"/>
      <c r="P196" s="429"/>
      <c r="Q196" s="429"/>
      <c r="R196" s="429"/>
      <c r="S196" s="429"/>
      <c r="T196" s="429"/>
      <c r="U196" s="429"/>
      <c r="V196" s="429"/>
      <c r="W196" s="429"/>
      <c r="X196" s="429"/>
      <c r="Y196" s="429"/>
      <c r="Z196" s="429"/>
      <c r="AA196" s="429"/>
    </row>
    <row r="197">
      <c r="A197" s="429"/>
      <c r="B197" s="429"/>
      <c r="C197" s="486" t="str">
        <f t="shared" ref="C197:I197" si="133">'①ひな形'!AD37</f>
        <v>#REF!</v>
      </c>
      <c r="D197" s="486" t="str">
        <f t="shared" si="133"/>
        <v>#REF!</v>
      </c>
      <c r="E197" s="486" t="str">
        <f t="shared" si="133"/>
        <v>#REF!</v>
      </c>
      <c r="F197" s="486" t="str">
        <f t="shared" si="133"/>
        <v>#REF!</v>
      </c>
      <c r="G197" s="486" t="str">
        <f t="shared" si="133"/>
        <v>#REF!</v>
      </c>
      <c r="H197" s="461" t="str">
        <f t="shared" si="133"/>
        <v>#REF!</v>
      </c>
      <c r="I197" s="461" t="str">
        <f t="shared" si="133"/>
        <v>#REF!</v>
      </c>
      <c r="J197" s="429"/>
      <c r="K197" s="429"/>
      <c r="L197" s="429"/>
      <c r="M197" s="429"/>
      <c r="N197" s="429"/>
      <c r="O197" s="429"/>
      <c r="P197" s="429"/>
      <c r="Q197" s="429"/>
      <c r="R197" s="429"/>
      <c r="S197" s="429"/>
      <c r="T197" s="429"/>
      <c r="U197" s="429"/>
      <c r="V197" s="429"/>
      <c r="W197" s="429"/>
      <c r="X197" s="429"/>
      <c r="Y197" s="429"/>
      <c r="Z197" s="429"/>
      <c r="AA197" s="429"/>
    </row>
    <row r="198">
      <c r="A198" s="429"/>
      <c r="B198" s="441" t="s">
        <v>280</v>
      </c>
      <c r="C198" s="458" t="str">
        <f t="shared" ref="C198:I198" si="134">VLOOKUP(C197,'①ひな形'!$C$4:$E$12,2,FALSE)</f>
        <v>#REF!</v>
      </c>
      <c r="D198" s="458" t="str">
        <f t="shared" si="134"/>
        <v>#REF!</v>
      </c>
      <c r="E198" s="458" t="str">
        <f t="shared" si="134"/>
        <v>#REF!</v>
      </c>
      <c r="F198" s="458" t="str">
        <f t="shared" si="134"/>
        <v>#REF!</v>
      </c>
      <c r="G198" s="458" t="str">
        <f t="shared" si="134"/>
        <v>#REF!</v>
      </c>
      <c r="H198" s="459" t="str">
        <f t="shared" si="134"/>
        <v>#REF!</v>
      </c>
      <c r="I198" s="459" t="str">
        <f t="shared" si="134"/>
        <v>#REF!</v>
      </c>
      <c r="J198" s="429"/>
      <c r="K198" s="429"/>
      <c r="L198" s="429"/>
      <c r="M198" s="429"/>
      <c r="N198" s="429"/>
      <c r="O198" s="429"/>
      <c r="P198" s="429"/>
      <c r="Q198" s="429"/>
      <c r="R198" s="429"/>
      <c r="S198" s="429"/>
      <c r="T198" s="429"/>
      <c r="U198" s="429"/>
      <c r="V198" s="429"/>
      <c r="W198" s="429"/>
      <c r="X198" s="429"/>
      <c r="Y198" s="429"/>
      <c r="Z198" s="429"/>
      <c r="AA198" s="429"/>
    </row>
    <row r="199">
      <c r="A199" s="429"/>
      <c r="B199" s="429"/>
      <c r="C199" s="487" t="str">
        <f>'②PDF'!X104</f>
        <v/>
      </c>
      <c r="D199" s="487" t="str">
        <f>'②PDF'!C145</f>
        <v/>
      </c>
      <c r="E199" s="487" t="str">
        <f>'②PDF'!F145</f>
        <v/>
      </c>
      <c r="F199" s="487" t="str">
        <f>'②PDF'!I145</f>
        <v/>
      </c>
      <c r="G199" s="487" t="str">
        <f>'②PDF'!L145</f>
        <v/>
      </c>
      <c r="H199" s="462" t="str">
        <f>'②PDF'!O145</f>
        <v/>
      </c>
      <c r="I199" s="462" t="str">
        <f>'②PDF'!R145</f>
        <v/>
      </c>
      <c r="J199" s="429"/>
      <c r="K199" s="429"/>
      <c r="L199" s="429"/>
      <c r="M199" s="429"/>
      <c r="N199" s="429"/>
      <c r="O199" s="429"/>
      <c r="P199" s="429"/>
      <c r="Q199" s="429"/>
      <c r="R199" s="429"/>
      <c r="S199" s="429"/>
      <c r="T199" s="429"/>
      <c r="U199" s="429"/>
      <c r="V199" s="429"/>
      <c r="W199" s="429"/>
      <c r="X199" s="429"/>
      <c r="Y199" s="429"/>
      <c r="Z199" s="429"/>
      <c r="AA199" s="429"/>
    </row>
    <row r="200">
      <c r="A200" s="429"/>
      <c r="B200" s="429"/>
      <c r="C200" s="458" t="str">
        <f t="shared" ref="C200:I200" si="135">VLOOKUP('①ひな形'!AD38,'①ひな形'!$A$34:$B$99,2,FALSE)</f>
        <v>#REF!</v>
      </c>
      <c r="D200" s="458" t="str">
        <f t="shared" si="135"/>
        <v>#REF!</v>
      </c>
      <c r="E200" s="458" t="str">
        <f t="shared" si="135"/>
        <v>#REF!</v>
      </c>
      <c r="F200" s="458" t="str">
        <f t="shared" si="135"/>
        <v>#REF!</v>
      </c>
      <c r="G200" s="458" t="str">
        <f t="shared" si="135"/>
        <v>#REF!</v>
      </c>
      <c r="H200" s="459" t="str">
        <f t="shared" si="135"/>
        <v>#REF!</v>
      </c>
      <c r="I200" s="459" t="str">
        <f t="shared" si="135"/>
        <v>#REF!</v>
      </c>
      <c r="J200" s="429"/>
      <c r="K200" s="429"/>
      <c r="L200" s="429"/>
      <c r="M200" s="429"/>
      <c r="N200" s="429"/>
      <c r="O200" s="429"/>
      <c r="P200" s="429"/>
      <c r="Q200" s="429"/>
      <c r="R200" s="429"/>
      <c r="S200" s="429"/>
      <c r="T200" s="429"/>
      <c r="U200" s="429"/>
      <c r="V200" s="429"/>
      <c r="W200" s="429"/>
      <c r="X200" s="429"/>
      <c r="Y200" s="429"/>
      <c r="Z200" s="429"/>
      <c r="AA200" s="429"/>
    </row>
    <row r="201">
      <c r="A201" s="429"/>
      <c r="B201" s="429"/>
      <c r="C201" s="445"/>
      <c r="D201" s="445"/>
      <c r="E201" s="445"/>
      <c r="F201" s="445"/>
      <c r="G201" s="445"/>
      <c r="H201" s="445"/>
      <c r="I201" s="445"/>
      <c r="J201" s="429"/>
      <c r="K201" s="429"/>
      <c r="L201" s="429"/>
      <c r="M201" s="429"/>
      <c r="N201" s="429"/>
      <c r="O201" s="429"/>
      <c r="P201" s="429"/>
      <c r="Q201" s="429"/>
      <c r="R201" s="429"/>
      <c r="S201" s="429"/>
      <c r="T201" s="429"/>
      <c r="U201" s="429"/>
      <c r="V201" s="429"/>
      <c r="W201" s="429"/>
      <c r="X201" s="429"/>
      <c r="Y201" s="429"/>
      <c r="Z201" s="429"/>
      <c r="AA201" s="429"/>
    </row>
    <row r="202">
      <c r="A202" s="429"/>
      <c r="B202" s="441" t="s">
        <v>38</v>
      </c>
      <c r="C202" s="458" t="str">
        <f t="shared" ref="C202:I202" si="136">VLOOKUP(C200,'①ひな形'!$B$34:$C$99,2,FALSE)</f>
        <v>#REF!</v>
      </c>
      <c r="D202" s="458" t="str">
        <f t="shared" si="136"/>
        <v>#REF!</v>
      </c>
      <c r="E202" s="458" t="str">
        <f t="shared" si="136"/>
        <v>#REF!</v>
      </c>
      <c r="F202" s="458" t="str">
        <f t="shared" si="136"/>
        <v>#REF!</v>
      </c>
      <c r="G202" s="458" t="str">
        <f t="shared" si="136"/>
        <v>#REF!</v>
      </c>
      <c r="H202" s="459" t="str">
        <f t="shared" si="136"/>
        <v>#REF!</v>
      </c>
      <c r="I202" s="459" t="str">
        <f t="shared" si="136"/>
        <v>#REF!</v>
      </c>
      <c r="J202" s="429"/>
      <c r="K202" s="429"/>
      <c r="L202" s="429"/>
      <c r="M202" s="429"/>
      <c r="N202" s="429"/>
      <c r="O202" s="429"/>
      <c r="P202" s="429"/>
      <c r="Q202" s="429"/>
      <c r="R202" s="429"/>
      <c r="S202" s="429"/>
      <c r="T202" s="429"/>
      <c r="U202" s="429"/>
      <c r="V202" s="429"/>
      <c r="W202" s="429"/>
      <c r="X202" s="429"/>
      <c r="Y202" s="429"/>
      <c r="Z202" s="429"/>
      <c r="AA202" s="429"/>
    </row>
    <row r="203">
      <c r="A203" s="429"/>
      <c r="B203" s="429"/>
      <c r="C203" s="486" t="str">
        <f t="shared" ref="C203:I203" si="137">'①ひな形'!AD39</f>
        <v>#REF!</v>
      </c>
      <c r="D203" s="486" t="str">
        <f t="shared" si="137"/>
        <v>#REF!</v>
      </c>
      <c r="E203" s="486" t="str">
        <f t="shared" si="137"/>
        <v>#REF!</v>
      </c>
      <c r="F203" s="486" t="str">
        <f t="shared" si="137"/>
        <v>#REF!</v>
      </c>
      <c r="G203" s="486" t="str">
        <f t="shared" si="137"/>
        <v>#REF!</v>
      </c>
      <c r="H203" s="461" t="str">
        <f t="shared" si="137"/>
        <v>#REF!</v>
      </c>
      <c r="I203" s="461" t="str">
        <f t="shared" si="137"/>
        <v>#REF!</v>
      </c>
      <c r="J203" s="429"/>
      <c r="K203" s="429"/>
      <c r="L203" s="429"/>
      <c r="M203" s="429"/>
      <c r="N203" s="429"/>
      <c r="O203" s="429"/>
      <c r="P203" s="429"/>
      <c r="Q203" s="429"/>
      <c r="R203" s="429"/>
      <c r="S203" s="429"/>
      <c r="T203" s="429"/>
      <c r="U203" s="429"/>
      <c r="V203" s="429"/>
      <c r="W203" s="429"/>
      <c r="X203" s="429"/>
      <c r="Y203" s="429"/>
      <c r="Z203" s="429"/>
      <c r="AA203" s="429"/>
    </row>
    <row r="204">
      <c r="A204" s="429"/>
      <c r="B204" s="441" t="s">
        <v>280</v>
      </c>
      <c r="C204" s="458" t="str">
        <f t="shared" ref="C204:I204" si="138">VLOOKUP(C203,'①ひな形'!$C$4:$E$12,2,FALSE)</f>
        <v>#REF!</v>
      </c>
      <c r="D204" s="458" t="str">
        <f t="shared" si="138"/>
        <v>#REF!</v>
      </c>
      <c r="E204" s="458" t="str">
        <f t="shared" si="138"/>
        <v>#REF!</v>
      </c>
      <c r="F204" s="458" t="str">
        <f t="shared" si="138"/>
        <v>#REF!</v>
      </c>
      <c r="G204" s="458" t="str">
        <f t="shared" si="138"/>
        <v>#REF!</v>
      </c>
      <c r="H204" s="459" t="str">
        <f t="shared" si="138"/>
        <v>#REF!</v>
      </c>
      <c r="I204" s="459" t="str">
        <f t="shared" si="138"/>
        <v>#REF!</v>
      </c>
      <c r="J204" s="429"/>
      <c r="K204" s="429"/>
      <c r="L204" s="429"/>
      <c r="M204" s="429"/>
      <c r="N204" s="429"/>
      <c r="O204" s="429"/>
      <c r="P204" s="429"/>
      <c r="Q204" s="429"/>
      <c r="R204" s="429"/>
      <c r="S204" s="429"/>
      <c r="T204" s="429"/>
      <c r="U204" s="429"/>
      <c r="V204" s="429"/>
      <c r="W204" s="429"/>
      <c r="X204" s="429"/>
      <c r="Y204" s="429"/>
      <c r="Z204" s="429"/>
      <c r="AA204" s="429"/>
    </row>
    <row r="205">
      <c r="A205" s="429"/>
      <c r="B205" s="429"/>
      <c r="C205" s="487" t="str">
        <f>'②PDF'!X108</f>
        <v/>
      </c>
      <c r="D205" s="487" t="str">
        <f>'②PDF'!C149</f>
        <v/>
      </c>
      <c r="E205" s="487" t="str">
        <f>'②PDF'!F149</f>
        <v/>
      </c>
      <c r="F205" s="487" t="str">
        <f>'②PDF'!I149</f>
        <v/>
      </c>
      <c r="G205" s="487" t="str">
        <f>'②PDF'!L149</f>
        <v/>
      </c>
      <c r="H205" s="462" t="str">
        <f>'②PDF'!O148</f>
        <v/>
      </c>
      <c r="I205" s="462" t="str">
        <f>'②PDF'!R148</f>
        <v/>
      </c>
      <c r="J205" s="429"/>
      <c r="K205" s="429"/>
      <c r="L205" s="429"/>
      <c r="M205" s="429"/>
      <c r="N205" s="429"/>
      <c r="O205" s="429"/>
      <c r="P205" s="429"/>
      <c r="Q205" s="429"/>
      <c r="R205" s="429"/>
      <c r="S205" s="429"/>
      <c r="T205" s="429"/>
      <c r="U205" s="429"/>
      <c r="V205" s="429"/>
      <c r="W205" s="429"/>
      <c r="X205" s="429"/>
      <c r="Y205" s="429"/>
      <c r="Z205" s="429"/>
      <c r="AA205" s="429"/>
    </row>
    <row r="206">
      <c r="A206" s="429"/>
      <c r="B206" s="429"/>
      <c r="C206" s="458" t="str">
        <f t="shared" ref="C206:I206" si="139">VLOOKUP('①ひな形'!AD40,'①ひな形'!$A$34:$B$99,2,FALSE)</f>
        <v>#REF!</v>
      </c>
      <c r="D206" s="458" t="str">
        <f t="shared" si="139"/>
        <v>#REF!</v>
      </c>
      <c r="E206" s="458" t="str">
        <f t="shared" si="139"/>
        <v>#REF!</v>
      </c>
      <c r="F206" s="458" t="str">
        <f t="shared" si="139"/>
        <v>#REF!</v>
      </c>
      <c r="G206" s="458" t="str">
        <f t="shared" si="139"/>
        <v>#REF!</v>
      </c>
      <c r="H206" s="459" t="str">
        <f t="shared" si="139"/>
        <v>#REF!</v>
      </c>
      <c r="I206" s="459" t="str">
        <f t="shared" si="139"/>
        <v>#REF!</v>
      </c>
      <c r="J206" s="429"/>
      <c r="K206" s="429"/>
      <c r="L206" s="429"/>
      <c r="M206" s="429"/>
      <c r="N206" s="429"/>
      <c r="O206" s="429"/>
      <c r="P206" s="429"/>
      <c r="Q206" s="429"/>
      <c r="R206" s="429"/>
      <c r="S206" s="429"/>
      <c r="T206" s="429"/>
      <c r="U206" s="429"/>
      <c r="V206" s="429"/>
      <c r="W206" s="429"/>
      <c r="X206" s="429"/>
      <c r="Y206" s="429"/>
      <c r="Z206" s="429"/>
      <c r="AA206" s="429"/>
    </row>
    <row r="207">
      <c r="A207" s="429"/>
      <c r="B207" s="429"/>
      <c r="C207" s="445"/>
      <c r="D207" s="445"/>
      <c r="E207" s="445"/>
      <c r="F207" s="445"/>
      <c r="G207" s="445"/>
      <c r="H207" s="445"/>
      <c r="I207" s="445"/>
      <c r="J207" s="429"/>
      <c r="K207" s="429"/>
      <c r="L207" s="429"/>
      <c r="M207" s="429"/>
      <c r="N207" s="429"/>
      <c r="O207" s="429"/>
      <c r="P207" s="429"/>
      <c r="Q207" s="429"/>
      <c r="R207" s="429"/>
      <c r="S207" s="429"/>
      <c r="T207" s="429"/>
      <c r="U207" s="429"/>
      <c r="V207" s="429"/>
      <c r="W207" s="429"/>
      <c r="X207" s="429"/>
      <c r="Y207" s="429"/>
      <c r="Z207" s="429"/>
      <c r="AA207" s="429"/>
    </row>
    <row r="208">
      <c r="A208" s="429"/>
      <c r="B208" s="441" t="s">
        <v>38</v>
      </c>
      <c r="C208" s="458" t="str">
        <f t="shared" ref="C208:I208" si="140">VLOOKUP(C206,'①ひな形'!$B$34:$C$99,2,FALSE)</f>
        <v>#REF!</v>
      </c>
      <c r="D208" s="458" t="str">
        <f t="shared" si="140"/>
        <v>#REF!</v>
      </c>
      <c r="E208" s="458" t="str">
        <f t="shared" si="140"/>
        <v>#REF!</v>
      </c>
      <c r="F208" s="458" t="str">
        <f t="shared" si="140"/>
        <v>#REF!</v>
      </c>
      <c r="G208" s="458" t="str">
        <f t="shared" si="140"/>
        <v>#REF!</v>
      </c>
      <c r="H208" s="459" t="str">
        <f t="shared" si="140"/>
        <v>#REF!</v>
      </c>
      <c r="I208" s="459" t="str">
        <f t="shared" si="140"/>
        <v>#REF!</v>
      </c>
      <c r="J208" s="429"/>
      <c r="K208" s="429"/>
      <c r="L208" s="429"/>
      <c r="M208" s="429"/>
      <c r="N208" s="429"/>
      <c r="O208" s="429"/>
      <c r="P208" s="429"/>
      <c r="Q208" s="429"/>
      <c r="R208" s="429"/>
      <c r="S208" s="429"/>
      <c r="T208" s="429"/>
      <c r="U208" s="429"/>
      <c r="V208" s="429"/>
      <c r="W208" s="429"/>
      <c r="X208" s="429"/>
      <c r="Y208" s="429"/>
      <c r="Z208" s="429"/>
      <c r="AA208" s="429"/>
    </row>
    <row r="209">
      <c r="A209" s="429"/>
      <c r="B209" s="429"/>
      <c r="C209" s="486" t="str">
        <f t="shared" ref="C209:I209" si="141">'①ひな形'!AD41</f>
        <v>#REF!</v>
      </c>
      <c r="D209" s="486" t="str">
        <f t="shared" si="141"/>
        <v>#REF!</v>
      </c>
      <c r="E209" s="486" t="str">
        <f t="shared" si="141"/>
        <v>#REF!</v>
      </c>
      <c r="F209" s="486" t="str">
        <f t="shared" si="141"/>
        <v>#REF!</v>
      </c>
      <c r="G209" s="486" t="str">
        <f t="shared" si="141"/>
        <v>#REF!</v>
      </c>
      <c r="H209" s="461" t="str">
        <f t="shared" si="141"/>
        <v>#REF!</v>
      </c>
      <c r="I209" s="461" t="str">
        <f t="shared" si="141"/>
        <v>#REF!</v>
      </c>
      <c r="J209" s="429"/>
      <c r="K209" s="429"/>
      <c r="L209" s="429"/>
      <c r="M209" s="429"/>
      <c r="N209" s="429"/>
      <c r="O209" s="429"/>
      <c r="P209" s="429"/>
      <c r="Q209" s="429"/>
      <c r="R209" s="429"/>
      <c r="S209" s="429"/>
      <c r="T209" s="429"/>
      <c r="U209" s="429"/>
      <c r="V209" s="429"/>
      <c r="W209" s="429"/>
      <c r="X209" s="429"/>
      <c r="Y209" s="429"/>
      <c r="Z209" s="429"/>
      <c r="AA209" s="429"/>
    </row>
    <row r="210">
      <c r="A210" s="429"/>
      <c r="B210" s="441" t="s">
        <v>280</v>
      </c>
      <c r="C210" s="458" t="str">
        <f t="shared" ref="C210:I210" si="142">VLOOKUP(C209,'①ひな形'!$C$4:$E$12,2,FALSE)</f>
        <v>#REF!</v>
      </c>
      <c r="D210" s="458" t="str">
        <f t="shared" si="142"/>
        <v>#REF!</v>
      </c>
      <c r="E210" s="458" t="str">
        <f t="shared" si="142"/>
        <v>#REF!</v>
      </c>
      <c r="F210" s="458" t="str">
        <f t="shared" si="142"/>
        <v>#REF!</v>
      </c>
      <c r="G210" s="458" t="str">
        <f t="shared" si="142"/>
        <v>#REF!</v>
      </c>
      <c r="H210" s="459" t="str">
        <f t="shared" si="142"/>
        <v>#REF!</v>
      </c>
      <c r="I210" s="459" t="str">
        <f t="shared" si="142"/>
        <v>#REF!</v>
      </c>
      <c r="J210" s="429"/>
      <c r="K210" s="429"/>
      <c r="L210" s="429"/>
      <c r="M210" s="429"/>
      <c r="N210" s="429"/>
      <c r="O210" s="429"/>
      <c r="P210" s="429"/>
      <c r="Q210" s="429"/>
      <c r="R210" s="429"/>
      <c r="S210" s="429"/>
      <c r="T210" s="429"/>
      <c r="U210" s="429"/>
      <c r="V210" s="429"/>
      <c r="W210" s="429"/>
      <c r="X210" s="429"/>
      <c r="Y210" s="429"/>
      <c r="Z210" s="429"/>
      <c r="AA210" s="429"/>
    </row>
    <row r="211">
      <c r="A211" s="429"/>
      <c r="B211" s="429"/>
      <c r="C211" s="485" t="str">
        <f>'②PDF'!X112</f>
        <v>～</v>
      </c>
      <c r="D211" s="485" t="str">
        <f>'②PDF'!C153</f>
        <v>～</v>
      </c>
      <c r="E211" s="487" t="str">
        <f>'②PDF'!F153</f>
        <v/>
      </c>
      <c r="F211" s="487" t="str">
        <f>'②PDF'!I153</f>
        <v/>
      </c>
      <c r="G211" s="487" t="str">
        <f>'②PDF'!L153</f>
        <v/>
      </c>
      <c r="H211" s="456" t="str">
        <f>'②PDF'!O153</f>
        <v>～</v>
      </c>
      <c r="I211" s="456" t="str">
        <f>'②PDF'!R153</f>
        <v>～</v>
      </c>
      <c r="J211" s="429"/>
      <c r="K211" s="429"/>
      <c r="L211" s="429"/>
      <c r="M211" s="429"/>
      <c r="N211" s="429"/>
      <c r="O211" s="429"/>
      <c r="P211" s="429"/>
      <c r="Q211" s="429"/>
      <c r="R211" s="429"/>
      <c r="S211" s="429"/>
      <c r="T211" s="429"/>
      <c r="U211" s="429"/>
      <c r="V211" s="429"/>
      <c r="W211" s="429"/>
      <c r="X211" s="429"/>
      <c r="Y211" s="429"/>
      <c r="Z211" s="429"/>
      <c r="AA211" s="429"/>
    </row>
    <row r="212">
      <c r="A212" s="429"/>
      <c r="B212" s="429"/>
      <c r="C212" s="443" t="str">
        <f t="shared" ref="C212:I212" si="143">VLOOKUP('①ひな形'!AD42,'①ひな形'!$A$34:$B$99,2,FALSE)</f>
        <v>#REF!</v>
      </c>
      <c r="D212" s="443" t="str">
        <f t="shared" si="143"/>
        <v>#REF!</v>
      </c>
      <c r="E212" s="443" t="str">
        <f t="shared" si="143"/>
        <v>#REF!</v>
      </c>
      <c r="F212" s="443" t="str">
        <f t="shared" si="143"/>
        <v>#REF!</v>
      </c>
      <c r="G212" s="443" t="str">
        <f t="shared" si="143"/>
        <v>#REF!</v>
      </c>
      <c r="H212" s="437" t="str">
        <f t="shared" si="143"/>
        <v>#REF!</v>
      </c>
      <c r="I212" s="437" t="str">
        <f t="shared" si="143"/>
        <v>#REF!</v>
      </c>
      <c r="J212" s="429"/>
      <c r="K212" s="429"/>
      <c r="L212" s="429"/>
      <c r="M212" s="429"/>
      <c r="N212" s="429"/>
      <c r="O212" s="429"/>
      <c r="P212" s="429"/>
      <c r="Q212" s="429"/>
      <c r="R212" s="429"/>
      <c r="S212" s="429"/>
      <c r="T212" s="429"/>
      <c r="U212" s="429"/>
      <c r="V212" s="429"/>
      <c r="W212" s="429"/>
      <c r="X212" s="429"/>
      <c r="Y212" s="429"/>
      <c r="Z212" s="429"/>
      <c r="AA212" s="429"/>
    </row>
    <row r="213">
      <c r="A213" s="429"/>
      <c r="B213" s="429"/>
      <c r="C213" s="445"/>
      <c r="D213" s="445"/>
      <c r="E213" s="445"/>
      <c r="F213" s="445"/>
      <c r="G213" s="445"/>
      <c r="H213" s="445"/>
      <c r="I213" s="445"/>
      <c r="J213" s="429"/>
      <c r="K213" s="429"/>
      <c r="L213" s="429"/>
      <c r="M213" s="429"/>
      <c r="N213" s="429"/>
      <c r="O213" s="429"/>
      <c r="P213" s="429"/>
      <c r="Q213" s="429"/>
      <c r="R213" s="429"/>
      <c r="S213" s="429"/>
      <c r="T213" s="429"/>
      <c r="U213" s="429"/>
      <c r="V213" s="429"/>
      <c r="W213" s="429"/>
      <c r="X213" s="429"/>
      <c r="Y213" s="429"/>
      <c r="Z213" s="429"/>
      <c r="AA213" s="429"/>
    </row>
    <row r="214">
      <c r="A214" s="429"/>
      <c r="B214" s="441" t="s">
        <v>38</v>
      </c>
      <c r="C214" s="443" t="str">
        <f t="shared" ref="C214:I214" si="144">VLOOKUP(C212,'①ひな形'!$B$34:$C$99,2,FALSE)</f>
        <v>#REF!</v>
      </c>
      <c r="D214" s="443" t="str">
        <f t="shared" si="144"/>
        <v>#REF!</v>
      </c>
      <c r="E214" s="443" t="str">
        <f t="shared" si="144"/>
        <v>#REF!</v>
      </c>
      <c r="F214" s="443" t="str">
        <f t="shared" si="144"/>
        <v>#REF!</v>
      </c>
      <c r="G214" s="443" t="str">
        <f t="shared" si="144"/>
        <v>#REF!</v>
      </c>
      <c r="H214" s="437" t="str">
        <f t="shared" si="144"/>
        <v>#REF!</v>
      </c>
      <c r="I214" s="437" t="str">
        <f t="shared" si="144"/>
        <v>#REF!</v>
      </c>
      <c r="J214" s="429"/>
      <c r="K214" s="429"/>
      <c r="L214" s="429"/>
      <c r="M214" s="429"/>
      <c r="N214" s="429"/>
      <c r="O214" s="429"/>
      <c r="P214" s="429"/>
      <c r="Q214" s="429"/>
      <c r="R214" s="429"/>
      <c r="S214" s="429"/>
      <c r="T214" s="429"/>
      <c r="U214" s="429"/>
      <c r="V214" s="429"/>
      <c r="W214" s="429"/>
      <c r="X214" s="429"/>
      <c r="Y214" s="429"/>
      <c r="Z214" s="429"/>
      <c r="AA214" s="429"/>
    </row>
    <row r="215">
      <c r="A215" s="429"/>
      <c r="B215" s="429"/>
      <c r="C215" s="466" t="str">
        <f t="shared" ref="C215:I215" si="145">'①ひな形'!AD43</f>
        <v>#REF!</v>
      </c>
      <c r="D215" s="466" t="str">
        <f t="shared" si="145"/>
        <v>#REF!</v>
      </c>
      <c r="E215" s="466" t="str">
        <f t="shared" si="145"/>
        <v>#REF!</v>
      </c>
      <c r="F215" s="466" t="str">
        <f t="shared" si="145"/>
        <v>#REF!</v>
      </c>
      <c r="G215" s="466" t="str">
        <f t="shared" si="145"/>
        <v>#REF!</v>
      </c>
      <c r="H215" s="450" t="str">
        <f t="shared" si="145"/>
        <v>#REF!</v>
      </c>
      <c r="I215" s="450" t="str">
        <f t="shared" si="145"/>
        <v>#REF!</v>
      </c>
      <c r="J215" s="429"/>
      <c r="K215" s="429"/>
      <c r="L215" s="429"/>
      <c r="M215" s="429"/>
      <c r="N215" s="429"/>
      <c r="O215" s="429"/>
      <c r="P215" s="429"/>
      <c r="Q215" s="429"/>
      <c r="R215" s="429"/>
      <c r="S215" s="429"/>
      <c r="T215" s="429"/>
      <c r="U215" s="429"/>
      <c r="V215" s="429"/>
      <c r="W215" s="429"/>
      <c r="X215" s="429"/>
      <c r="Y215" s="429"/>
      <c r="Z215" s="429"/>
      <c r="AA215" s="429"/>
    </row>
    <row r="216">
      <c r="A216" s="429"/>
      <c r="B216" s="441" t="s">
        <v>280</v>
      </c>
      <c r="C216" s="443" t="str">
        <f t="shared" ref="C216:I216" si="146">VLOOKUP(C215,'①ひな形'!$C$4:$E$12,2,FALSE)</f>
        <v>#REF!</v>
      </c>
      <c r="D216" s="443" t="str">
        <f t="shared" si="146"/>
        <v>#REF!</v>
      </c>
      <c r="E216" s="443" t="str">
        <f t="shared" si="146"/>
        <v>#REF!</v>
      </c>
      <c r="F216" s="443" t="str">
        <f t="shared" si="146"/>
        <v>#REF!</v>
      </c>
      <c r="G216" s="443" t="str">
        <f t="shared" si="146"/>
        <v>#REF!</v>
      </c>
      <c r="H216" s="437" t="str">
        <f t="shared" si="146"/>
        <v>#REF!</v>
      </c>
      <c r="I216" s="437" t="str">
        <f t="shared" si="146"/>
        <v>#REF!</v>
      </c>
      <c r="J216" s="429"/>
      <c r="K216" s="429"/>
      <c r="L216" s="429"/>
      <c r="M216" s="429"/>
      <c r="N216" s="429"/>
      <c r="O216" s="429"/>
      <c r="P216" s="429"/>
      <c r="Q216" s="429"/>
      <c r="R216" s="429"/>
      <c r="S216" s="429"/>
      <c r="T216" s="429"/>
      <c r="U216" s="429"/>
      <c r="V216" s="429"/>
      <c r="W216" s="429"/>
      <c r="X216" s="429"/>
      <c r="Y216" s="429"/>
      <c r="Z216" s="429"/>
      <c r="AA216" s="429"/>
    </row>
    <row r="217">
      <c r="A217" s="429"/>
      <c r="B217" s="429"/>
      <c r="C217" s="467" t="str">
        <f>'②PDF'!X116</f>
        <v>～</v>
      </c>
      <c r="D217" s="467" t="str">
        <f>'②PDF'!C157</f>
        <v>～</v>
      </c>
      <c r="E217" s="488" t="str">
        <f>'②PDF'!F157</f>
        <v/>
      </c>
      <c r="F217" s="488" t="str">
        <f>'②PDF'!I157</f>
        <v/>
      </c>
      <c r="G217" s="488" t="str">
        <f>'②PDF'!L157</f>
        <v/>
      </c>
      <c r="H217" s="455" t="str">
        <f>'②PDF'!O157</f>
        <v>～</v>
      </c>
      <c r="I217" s="455" t="str">
        <f>'②PDF'!R157</f>
        <v>～</v>
      </c>
      <c r="J217" s="429"/>
      <c r="K217" s="429"/>
      <c r="L217" s="429"/>
      <c r="M217" s="429"/>
      <c r="N217" s="429"/>
      <c r="O217" s="429"/>
      <c r="P217" s="429"/>
      <c r="Q217" s="429"/>
      <c r="R217" s="429"/>
      <c r="S217" s="429"/>
      <c r="T217" s="429"/>
      <c r="U217" s="429"/>
      <c r="V217" s="429"/>
      <c r="W217" s="429"/>
      <c r="X217" s="429"/>
      <c r="Y217" s="429"/>
      <c r="Z217" s="429"/>
      <c r="AA217" s="429"/>
    </row>
    <row r="218">
      <c r="A218" s="429"/>
      <c r="B218" s="429"/>
      <c r="C218" s="443" t="str">
        <f t="shared" ref="C218:I218" si="147">VLOOKUP('①ひな形'!AD44,'①ひな形'!$A$34:$B$99,2,FALSE)</f>
        <v>#REF!</v>
      </c>
      <c r="D218" s="443" t="str">
        <f t="shared" si="147"/>
        <v>#REF!</v>
      </c>
      <c r="E218" s="443" t="str">
        <f t="shared" si="147"/>
        <v>#REF!</v>
      </c>
      <c r="F218" s="443" t="str">
        <f t="shared" si="147"/>
        <v>#REF!</v>
      </c>
      <c r="G218" s="443" t="str">
        <f t="shared" si="147"/>
        <v>#REF!</v>
      </c>
      <c r="H218" s="437" t="str">
        <f t="shared" si="147"/>
        <v>#REF!</v>
      </c>
      <c r="I218" s="437" t="str">
        <f t="shared" si="147"/>
        <v>#REF!</v>
      </c>
      <c r="J218" s="429"/>
      <c r="K218" s="429"/>
      <c r="L218" s="429"/>
      <c r="M218" s="429"/>
      <c r="N218" s="429"/>
      <c r="O218" s="429"/>
      <c r="P218" s="429"/>
      <c r="Q218" s="429"/>
      <c r="R218" s="429"/>
      <c r="S218" s="429"/>
      <c r="T218" s="429"/>
      <c r="U218" s="429"/>
      <c r="V218" s="429"/>
      <c r="W218" s="429"/>
      <c r="X218" s="429"/>
      <c r="Y218" s="429"/>
      <c r="Z218" s="429"/>
      <c r="AA218" s="429"/>
    </row>
    <row r="219">
      <c r="A219" s="429"/>
      <c r="B219" s="429"/>
      <c r="C219" s="445"/>
      <c r="D219" s="445"/>
      <c r="E219" s="445"/>
      <c r="F219" s="445"/>
      <c r="G219" s="445"/>
      <c r="H219" s="445"/>
      <c r="I219" s="445"/>
      <c r="J219" s="429"/>
      <c r="K219" s="429"/>
      <c r="L219" s="429"/>
      <c r="M219" s="429"/>
      <c r="N219" s="429"/>
      <c r="O219" s="429"/>
      <c r="P219" s="429"/>
      <c r="Q219" s="429"/>
      <c r="R219" s="429"/>
      <c r="S219" s="429"/>
      <c r="T219" s="429"/>
      <c r="U219" s="429"/>
      <c r="V219" s="429"/>
      <c r="W219" s="429"/>
      <c r="X219" s="429"/>
      <c r="Y219" s="429"/>
      <c r="Z219" s="429"/>
      <c r="AA219" s="429"/>
    </row>
    <row r="220">
      <c r="A220" s="429"/>
      <c r="B220" s="441" t="s">
        <v>38</v>
      </c>
      <c r="C220" s="443" t="str">
        <f t="shared" ref="C220:I220" si="148">VLOOKUP(C218,'①ひな形'!$B$34:$C$99,2,FALSE)</f>
        <v>#REF!</v>
      </c>
      <c r="D220" s="443" t="str">
        <f t="shared" si="148"/>
        <v>#REF!</v>
      </c>
      <c r="E220" s="443" t="str">
        <f t="shared" si="148"/>
        <v>#REF!</v>
      </c>
      <c r="F220" s="443" t="str">
        <f t="shared" si="148"/>
        <v>#REF!</v>
      </c>
      <c r="G220" s="443" t="str">
        <f t="shared" si="148"/>
        <v>#REF!</v>
      </c>
      <c r="H220" s="437" t="str">
        <f t="shared" si="148"/>
        <v>#REF!</v>
      </c>
      <c r="I220" s="437" t="str">
        <f t="shared" si="148"/>
        <v>#REF!</v>
      </c>
      <c r="J220" s="429"/>
      <c r="K220" s="429"/>
      <c r="L220" s="429"/>
      <c r="M220" s="429"/>
      <c r="N220" s="429"/>
      <c r="O220" s="429"/>
      <c r="P220" s="429"/>
      <c r="Q220" s="429"/>
      <c r="R220" s="429"/>
      <c r="S220" s="429"/>
      <c r="T220" s="429"/>
      <c r="U220" s="429"/>
      <c r="V220" s="429"/>
      <c r="W220" s="429"/>
      <c r="X220" s="429"/>
      <c r="Y220" s="429"/>
      <c r="Z220" s="429"/>
      <c r="AA220" s="429"/>
    </row>
    <row r="221">
      <c r="A221" s="429"/>
      <c r="B221" s="429"/>
      <c r="C221" s="466" t="str">
        <f t="shared" ref="C221:I221" si="149">'①ひな形'!AD45</f>
        <v>#REF!</v>
      </c>
      <c r="D221" s="466" t="str">
        <f t="shared" si="149"/>
        <v>#REF!</v>
      </c>
      <c r="E221" s="466" t="str">
        <f t="shared" si="149"/>
        <v>#REF!</v>
      </c>
      <c r="F221" s="466" t="str">
        <f t="shared" si="149"/>
        <v>#REF!</v>
      </c>
      <c r="G221" s="466" t="str">
        <f t="shared" si="149"/>
        <v>#REF!</v>
      </c>
      <c r="H221" s="450" t="str">
        <f t="shared" si="149"/>
        <v>#REF!</v>
      </c>
      <c r="I221" s="450" t="str">
        <f t="shared" si="149"/>
        <v>#REF!</v>
      </c>
      <c r="J221" s="429"/>
      <c r="K221" s="429"/>
      <c r="L221" s="429"/>
      <c r="M221" s="429"/>
      <c r="N221" s="429"/>
      <c r="O221" s="429"/>
      <c r="P221" s="429"/>
      <c r="Q221" s="429"/>
      <c r="R221" s="429"/>
      <c r="S221" s="429"/>
      <c r="T221" s="429"/>
      <c r="U221" s="429"/>
      <c r="V221" s="429"/>
      <c r="W221" s="429"/>
      <c r="X221" s="429"/>
      <c r="Y221" s="429"/>
      <c r="Z221" s="429"/>
      <c r="AA221" s="429"/>
    </row>
    <row r="222">
      <c r="A222" s="429"/>
      <c r="B222" s="441" t="s">
        <v>280</v>
      </c>
      <c r="C222" s="443" t="str">
        <f t="shared" ref="C222:I222" si="150">VLOOKUP(C221,'①ひな形'!$C$4:$E$12,2,FALSE)</f>
        <v>#REF!</v>
      </c>
      <c r="D222" s="443" t="str">
        <f t="shared" si="150"/>
        <v>#REF!</v>
      </c>
      <c r="E222" s="443" t="str">
        <f t="shared" si="150"/>
        <v>#REF!</v>
      </c>
      <c r="F222" s="443" t="str">
        <f t="shared" si="150"/>
        <v>#REF!</v>
      </c>
      <c r="G222" s="443" t="str">
        <f t="shared" si="150"/>
        <v>#REF!</v>
      </c>
      <c r="H222" s="437" t="str">
        <f t="shared" si="150"/>
        <v>#REF!</v>
      </c>
      <c r="I222" s="437" t="str">
        <f t="shared" si="150"/>
        <v>#REF!</v>
      </c>
      <c r="J222" s="429"/>
      <c r="K222" s="429"/>
      <c r="L222" s="429"/>
      <c r="M222" s="429"/>
      <c r="N222" s="429"/>
      <c r="O222" s="429"/>
      <c r="P222" s="429"/>
      <c r="Q222" s="429"/>
      <c r="R222" s="429"/>
      <c r="S222" s="429"/>
      <c r="T222" s="429"/>
      <c r="U222" s="429"/>
      <c r="V222" s="429"/>
      <c r="W222" s="429"/>
      <c r="X222" s="429"/>
      <c r="Y222" s="429"/>
      <c r="Z222" s="429"/>
      <c r="AA222" s="429"/>
    </row>
    <row r="223">
      <c r="A223" s="429"/>
      <c r="B223" s="429"/>
      <c r="C223" s="470" t="str">
        <f>'②PDF'!X120</f>
        <v>～</v>
      </c>
      <c r="D223" s="470" t="str">
        <f>'②PDF'!C161</f>
        <v>～</v>
      </c>
      <c r="E223" s="489" t="str">
        <f>'②PDF'!F161</f>
        <v/>
      </c>
      <c r="F223" s="489" t="str">
        <f>'②PDF'!I161</f>
        <v/>
      </c>
      <c r="G223" s="489" t="str">
        <f>'②PDF'!L161</f>
        <v/>
      </c>
      <c r="H223" s="539" t="str">
        <f>'②PDF'!O161</f>
        <v>～</v>
      </c>
      <c r="I223" s="539" t="str">
        <f>'②PDF'!R161</f>
        <v>～</v>
      </c>
      <c r="J223" s="429"/>
      <c r="K223" s="429"/>
      <c r="L223" s="429"/>
      <c r="M223" s="429"/>
      <c r="N223" s="429"/>
      <c r="O223" s="429"/>
      <c r="P223" s="429"/>
      <c r="Q223" s="429"/>
      <c r="R223" s="429"/>
      <c r="S223" s="429"/>
      <c r="T223" s="429"/>
      <c r="U223" s="429"/>
      <c r="V223" s="429"/>
      <c r="W223" s="429"/>
      <c r="X223" s="429"/>
      <c r="Y223" s="429"/>
      <c r="Z223" s="429"/>
      <c r="AA223" s="429"/>
    </row>
    <row r="224">
      <c r="A224" s="429"/>
      <c r="B224" s="429"/>
      <c r="C224" s="26" t="str">
        <f t="shared" ref="C224:I224" si="151">VLOOKUP('①ひな形'!AD46,'①ひな形'!$A$34:$B$99,2,FALSE)</f>
        <v>#REF!</v>
      </c>
      <c r="D224" s="26" t="str">
        <f t="shared" si="151"/>
        <v>#REF!</v>
      </c>
      <c r="E224" s="26" t="str">
        <f t="shared" si="151"/>
        <v>#REF!</v>
      </c>
      <c r="F224" s="26" t="str">
        <f t="shared" si="151"/>
        <v>#REF!</v>
      </c>
      <c r="G224" s="26" t="str">
        <f t="shared" si="151"/>
        <v>#REF!</v>
      </c>
      <c r="H224" s="541" t="str">
        <f t="shared" si="151"/>
        <v>#REF!</v>
      </c>
      <c r="I224" s="541" t="str">
        <f t="shared" si="151"/>
        <v>#REF!</v>
      </c>
      <c r="J224" s="429"/>
      <c r="K224" s="429"/>
      <c r="L224" s="429"/>
      <c r="M224" s="429"/>
      <c r="N224" s="429"/>
      <c r="O224" s="429"/>
      <c r="P224" s="429"/>
      <c r="Q224" s="429"/>
      <c r="R224" s="429"/>
      <c r="S224" s="429"/>
      <c r="T224" s="429"/>
      <c r="U224" s="429"/>
      <c r="V224" s="429"/>
      <c r="W224" s="429"/>
      <c r="X224" s="429"/>
      <c r="Y224" s="429"/>
      <c r="Z224" s="429"/>
      <c r="AA224" s="429"/>
    </row>
    <row r="225">
      <c r="A225" s="429"/>
      <c r="B225" s="429"/>
      <c r="C225" s="445"/>
      <c r="D225" s="445"/>
      <c r="E225" s="445"/>
      <c r="F225" s="445"/>
      <c r="G225" s="445"/>
      <c r="H225" s="445"/>
      <c r="I225" s="445"/>
      <c r="J225" s="429"/>
      <c r="K225" s="429"/>
      <c r="L225" s="429"/>
      <c r="M225" s="429"/>
      <c r="N225" s="429"/>
      <c r="O225" s="429"/>
      <c r="P225" s="429"/>
      <c r="Q225" s="429"/>
      <c r="R225" s="429"/>
      <c r="S225" s="429"/>
      <c r="T225" s="429"/>
      <c r="U225" s="429"/>
      <c r="V225" s="429"/>
      <c r="W225" s="429"/>
      <c r="X225" s="429"/>
      <c r="Y225" s="429"/>
      <c r="Z225" s="429"/>
      <c r="AA225" s="429"/>
    </row>
    <row r="226">
      <c r="A226" s="429"/>
      <c r="B226" s="441" t="s">
        <v>38</v>
      </c>
      <c r="C226" s="472" t="str">
        <f t="shared" ref="C226:I226" si="152">VLOOKUP(C224,'①ひな形'!$B$34:$C$99,2,FALSE)</f>
        <v>#REF!</v>
      </c>
      <c r="D226" s="472" t="str">
        <f t="shared" si="152"/>
        <v>#REF!</v>
      </c>
      <c r="E226" s="472" t="str">
        <f t="shared" si="152"/>
        <v>#REF!</v>
      </c>
      <c r="F226" s="472" t="str">
        <f t="shared" si="152"/>
        <v>#REF!</v>
      </c>
      <c r="G226" s="472" t="str">
        <f t="shared" si="152"/>
        <v>#REF!</v>
      </c>
      <c r="H226" s="542" t="str">
        <f t="shared" si="152"/>
        <v>#REF!</v>
      </c>
      <c r="I226" s="542" t="str">
        <f t="shared" si="152"/>
        <v>#REF!</v>
      </c>
      <c r="J226" s="429"/>
      <c r="K226" s="429"/>
      <c r="L226" s="429"/>
      <c r="M226" s="429"/>
      <c r="N226" s="429"/>
      <c r="O226" s="429"/>
      <c r="P226" s="429"/>
      <c r="Q226" s="429"/>
      <c r="R226" s="429"/>
      <c r="S226" s="429"/>
      <c r="T226" s="429"/>
      <c r="U226" s="429"/>
      <c r="V226" s="429"/>
      <c r="W226" s="429"/>
      <c r="X226" s="429"/>
      <c r="Y226" s="429"/>
      <c r="Z226" s="429"/>
      <c r="AA226" s="429"/>
    </row>
    <row r="227">
      <c r="A227" s="429"/>
      <c r="B227" s="429"/>
      <c r="C227" s="495" t="str">
        <f t="shared" ref="C227:I227" si="153">'①ひな形'!AD47</f>
        <v>#REF!</v>
      </c>
      <c r="D227" s="495" t="str">
        <f t="shared" si="153"/>
        <v>#REF!</v>
      </c>
      <c r="E227" s="495" t="str">
        <f t="shared" si="153"/>
        <v>#REF!</v>
      </c>
      <c r="F227" s="495" t="str">
        <f t="shared" si="153"/>
        <v>#REF!</v>
      </c>
      <c r="G227" s="495" t="str">
        <f t="shared" si="153"/>
        <v>#REF!</v>
      </c>
      <c r="H227" s="543" t="str">
        <f t="shared" si="153"/>
        <v>#REF!</v>
      </c>
      <c r="I227" s="543" t="str">
        <f t="shared" si="153"/>
        <v>#REF!</v>
      </c>
      <c r="J227" s="429"/>
      <c r="K227" s="429"/>
      <c r="L227" s="429"/>
      <c r="M227" s="429"/>
      <c r="N227" s="429"/>
      <c r="O227" s="429"/>
      <c r="P227" s="429"/>
      <c r="Q227" s="429"/>
      <c r="R227" s="429"/>
      <c r="S227" s="429"/>
      <c r="T227" s="429"/>
      <c r="U227" s="429"/>
      <c r="V227" s="429"/>
      <c r="W227" s="429"/>
      <c r="X227" s="429"/>
      <c r="Y227" s="429"/>
      <c r="Z227" s="429"/>
      <c r="AA227" s="429"/>
    </row>
    <row r="228">
      <c r="A228" s="429"/>
      <c r="B228" s="441" t="s">
        <v>280</v>
      </c>
      <c r="C228" s="496" t="str">
        <f t="shared" ref="C228:I228" si="154">VLOOKUP(C227,'①ひな形'!$C$4:$E$12,2,FALSE)</f>
        <v>#REF!</v>
      </c>
      <c r="D228" s="496" t="str">
        <f t="shared" si="154"/>
        <v>#REF!</v>
      </c>
      <c r="E228" s="496" t="str">
        <f t="shared" si="154"/>
        <v>#REF!</v>
      </c>
      <c r="F228" s="496" t="str">
        <f t="shared" si="154"/>
        <v>#REF!</v>
      </c>
      <c r="G228" s="496" t="str">
        <f t="shared" si="154"/>
        <v>#REF!</v>
      </c>
      <c r="H228" s="544" t="str">
        <f t="shared" si="154"/>
        <v>#REF!</v>
      </c>
      <c r="I228" s="544" t="str">
        <f t="shared" si="154"/>
        <v>#REF!</v>
      </c>
      <c r="J228" s="429"/>
      <c r="K228" s="429"/>
      <c r="L228" s="429"/>
      <c r="M228" s="429"/>
      <c r="N228" s="429"/>
      <c r="O228" s="429"/>
      <c r="P228" s="429"/>
      <c r="Q228" s="429"/>
      <c r="R228" s="429"/>
      <c r="S228" s="429"/>
      <c r="T228" s="429"/>
      <c r="U228" s="429"/>
      <c r="V228" s="429"/>
      <c r="W228" s="429"/>
      <c r="X228" s="429"/>
      <c r="Y228" s="429"/>
      <c r="Z228" s="429"/>
      <c r="AA228" s="429"/>
    </row>
    <row r="229">
      <c r="A229" s="429"/>
      <c r="B229" s="429"/>
      <c r="C229" s="497"/>
      <c r="D229" s="429"/>
      <c r="E229" s="429"/>
      <c r="F229" s="429"/>
      <c r="G229" s="429"/>
      <c r="H229" s="429"/>
      <c r="I229" s="429"/>
      <c r="J229" s="429"/>
      <c r="K229" s="429"/>
      <c r="L229" s="429"/>
      <c r="M229" s="429"/>
      <c r="N229" s="429"/>
      <c r="O229" s="429"/>
      <c r="P229" s="429"/>
      <c r="Q229" s="429"/>
      <c r="R229" s="429"/>
      <c r="S229" s="429"/>
      <c r="T229" s="429"/>
      <c r="U229" s="429"/>
      <c r="V229" s="429"/>
      <c r="W229" s="429"/>
      <c r="X229" s="429"/>
      <c r="Y229" s="429"/>
      <c r="Z229" s="429"/>
      <c r="AA229" s="429"/>
    </row>
    <row r="230">
      <c r="A230" s="429"/>
      <c r="B230" s="429"/>
      <c r="C230" s="429"/>
      <c r="D230" s="429"/>
      <c r="E230" s="429"/>
      <c r="F230" s="429"/>
      <c r="G230" s="429"/>
      <c r="H230" s="429"/>
      <c r="I230" s="429"/>
      <c r="J230" s="429"/>
      <c r="K230" s="429"/>
      <c r="L230" s="429"/>
      <c r="M230" s="429"/>
      <c r="N230" s="429"/>
      <c r="O230" s="429"/>
      <c r="P230" s="429"/>
      <c r="Q230" s="429"/>
      <c r="R230" s="429"/>
      <c r="S230" s="429"/>
      <c r="T230" s="429"/>
      <c r="U230" s="429"/>
      <c r="V230" s="429"/>
      <c r="W230" s="429"/>
      <c r="X230" s="429"/>
      <c r="Y230" s="429"/>
      <c r="Z230" s="429"/>
      <c r="AA230" s="429"/>
    </row>
    <row r="231">
      <c r="A231" s="429"/>
      <c r="B231" s="429"/>
      <c r="C231" s="429"/>
      <c r="D231" s="429"/>
      <c r="E231" s="429"/>
      <c r="F231" s="429"/>
      <c r="G231" s="429"/>
      <c r="H231" s="429"/>
      <c r="I231" s="429"/>
      <c r="J231" s="429"/>
      <c r="K231" s="429"/>
      <c r="L231" s="429"/>
      <c r="M231" s="429"/>
      <c r="N231" s="429"/>
      <c r="O231" s="429"/>
      <c r="P231" s="429"/>
      <c r="Q231" s="429"/>
      <c r="R231" s="429"/>
      <c r="S231" s="429"/>
      <c r="T231" s="429"/>
      <c r="U231" s="429"/>
      <c r="V231" s="429"/>
      <c r="W231" s="429"/>
      <c r="X231" s="429"/>
      <c r="Y231" s="429"/>
      <c r="Z231" s="429"/>
      <c r="AA231" s="429"/>
    </row>
    <row r="232">
      <c r="A232" s="429"/>
      <c r="B232" s="429"/>
      <c r="C232" s="429"/>
      <c r="D232" s="429"/>
      <c r="E232" s="429"/>
      <c r="F232" s="429"/>
      <c r="G232" s="429"/>
      <c r="H232" s="429"/>
      <c r="I232" s="429"/>
      <c r="J232" s="429"/>
      <c r="K232" s="429"/>
      <c r="L232" s="429"/>
      <c r="M232" s="429"/>
      <c r="N232" s="429"/>
      <c r="O232" s="429"/>
      <c r="P232" s="429"/>
      <c r="Q232" s="429"/>
      <c r="R232" s="429"/>
      <c r="S232" s="429"/>
      <c r="T232" s="429"/>
      <c r="U232" s="429"/>
      <c r="V232" s="429"/>
      <c r="W232" s="429"/>
      <c r="X232" s="429"/>
      <c r="Y232" s="429"/>
      <c r="Z232" s="429"/>
      <c r="AA232" s="429"/>
    </row>
    <row r="233">
      <c r="A233" s="429"/>
      <c r="B233" s="429"/>
      <c r="C233" s="429"/>
      <c r="D233" s="429"/>
      <c r="E233" s="429"/>
      <c r="F233" s="429"/>
      <c r="G233" s="429"/>
      <c r="H233" s="429"/>
      <c r="I233" s="429"/>
      <c r="J233" s="429"/>
      <c r="K233" s="429"/>
      <c r="L233" s="429"/>
      <c r="M233" s="429"/>
      <c r="N233" s="429"/>
      <c r="O233" s="429"/>
      <c r="P233" s="429"/>
      <c r="Q233" s="429"/>
      <c r="R233" s="429"/>
      <c r="S233" s="429"/>
      <c r="T233" s="429"/>
      <c r="U233" s="429"/>
      <c r="V233" s="429"/>
      <c r="W233" s="429"/>
      <c r="X233" s="429"/>
      <c r="Y233" s="429"/>
      <c r="Z233" s="429"/>
      <c r="AA233" s="429"/>
    </row>
    <row r="234">
      <c r="A234" s="429"/>
      <c r="B234" s="429"/>
      <c r="C234" s="429"/>
      <c r="D234" s="429"/>
      <c r="E234" s="429"/>
      <c r="F234" s="429"/>
      <c r="G234" s="429"/>
      <c r="H234" s="429"/>
      <c r="I234" s="429"/>
      <c r="J234" s="429"/>
      <c r="K234" s="429"/>
      <c r="L234" s="429"/>
      <c r="M234" s="429"/>
      <c r="N234" s="429"/>
      <c r="O234" s="429"/>
      <c r="P234" s="429"/>
      <c r="Q234" s="429"/>
      <c r="R234" s="429"/>
      <c r="S234" s="429"/>
      <c r="T234" s="429"/>
      <c r="U234" s="429"/>
      <c r="V234" s="429"/>
      <c r="W234" s="429"/>
      <c r="X234" s="429"/>
      <c r="Y234" s="429"/>
      <c r="Z234" s="429"/>
      <c r="AA234" s="429"/>
    </row>
    <row r="235">
      <c r="A235" s="429"/>
      <c r="B235" s="429"/>
      <c r="C235" s="429"/>
      <c r="D235" s="429"/>
      <c r="E235" s="429"/>
      <c r="F235" s="429"/>
      <c r="G235" s="429"/>
      <c r="H235" s="429"/>
      <c r="I235" s="429"/>
      <c r="J235" s="429"/>
      <c r="K235" s="429"/>
      <c r="L235" s="429"/>
      <c r="M235" s="429"/>
      <c r="N235" s="429"/>
      <c r="O235" s="429"/>
      <c r="P235" s="429"/>
      <c r="Q235" s="429"/>
      <c r="R235" s="429"/>
      <c r="S235" s="429"/>
      <c r="T235" s="429"/>
      <c r="U235" s="429"/>
      <c r="V235" s="429"/>
      <c r="W235" s="429"/>
      <c r="X235" s="429"/>
      <c r="Y235" s="429"/>
      <c r="Z235" s="429"/>
      <c r="AA235" s="429"/>
    </row>
    <row r="236">
      <c r="A236" s="429"/>
      <c r="B236" s="429"/>
      <c r="C236" s="429"/>
      <c r="D236" s="429"/>
      <c r="E236" s="429"/>
      <c r="F236" s="429"/>
      <c r="G236" s="429"/>
      <c r="H236" s="429"/>
      <c r="I236" s="429"/>
      <c r="J236" s="429"/>
      <c r="K236" s="429"/>
      <c r="L236" s="429"/>
      <c r="M236" s="429"/>
      <c r="N236" s="429"/>
      <c r="O236" s="429"/>
      <c r="P236" s="429"/>
      <c r="Q236" s="429"/>
      <c r="R236" s="429"/>
      <c r="S236" s="429"/>
      <c r="T236" s="429"/>
      <c r="U236" s="429"/>
      <c r="V236" s="429"/>
      <c r="W236" s="429"/>
      <c r="X236" s="429"/>
      <c r="Y236" s="429"/>
      <c r="Z236" s="429"/>
      <c r="AA236" s="429"/>
    </row>
    <row r="237">
      <c r="A237" s="429"/>
      <c r="B237" s="429"/>
      <c r="C237" s="429"/>
      <c r="D237" s="429"/>
      <c r="E237" s="429"/>
      <c r="F237" s="429"/>
      <c r="G237" s="429"/>
      <c r="H237" s="429"/>
      <c r="I237" s="429"/>
      <c r="J237" s="429"/>
      <c r="K237" s="429"/>
      <c r="L237" s="429"/>
      <c r="M237" s="429"/>
      <c r="N237" s="429"/>
      <c r="O237" s="429"/>
      <c r="P237" s="429"/>
      <c r="Q237" s="429"/>
      <c r="R237" s="429"/>
      <c r="S237" s="429"/>
      <c r="T237" s="429"/>
      <c r="U237" s="429"/>
      <c r="V237" s="429"/>
      <c r="W237" s="429"/>
      <c r="X237" s="429"/>
      <c r="Y237" s="429"/>
      <c r="Z237" s="429"/>
      <c r="AA237" s="429"/>
    </row>
    <row r="238">
      <c r="A238" s="429"/>
      <c r="B238" s="429"/>
      <c r="C238" s="429"/>
      <c r="D238" s="429"/>
      <c r="E238" s="429"/>
      <c r="F238" s="429"/>
      <c r="G238" s="429"/>
      <c r="H238" s="429"/>
      <c r="I238" s="429"/>
      <c r="J238" s="429"/>
      <c r="K238" s="429"/>
      <c r="L238" s="429"/>
      <c r="M238" s="429"/>
      <c r="N238" s="429"/>
      <c r="O238" s="429"/>
      <c r="P238" s="429"/>
      <c r="Q238" s="429"/>
      <c r="R238" s="429"/>
      <c r="S238" s="429"/>
      <c r="T238" s="429"/>
      <c r="U238" s="429"/>
      <c r="V238" s="429"/>
      <c r="W238" s="429"/>
      <c r="X238" s="429"/>
      <c r="Y238" s="429"/>
      <c r="Z238" s="429"/>
      <c r="AA238" s="429"/>
    </row>
    <row r="239">
      <c r="A239" s="429"/>
      <c r="B239" s="429"/>
      <c r="C239" s="429"/>
      <c r="D239" s="429"/>
      <c r="E239" s="429"/>
      <c r="F239" s="429"/>
      <c r="G239" s="429"/>
      <c r="H239" s="429"/>
      <c r="I239" s="429"/>
      <c r="J239" s="429"/>
      <c r="K239" s="429"/>
      <c r="L239" s="429"/>
      <c r="M239" s="429"/>
      <c r="N239" s="429"/>
      <c r="O239" s="429"/>
      <c r="P239" s="429"/>
      <c r="Q239" s="429"/>
      <c r="R239" s="429"/>
      <c r="S239" s="429"/>
      <c r="T239" s="429"/>
      <c r="U239" s="429"/>
      <c r="V239" s="429"/>
      <c r="W239" s="429"/>
      <c r="X239" s="429"/>
      <c r="Y239" s="429"/>
      <c r="Z239" s="429"/>
      <c r="AA239" s="429"/>
    </row>
    <row r="240">
      <c r="A240" s="429"/>
      <c r="B240" s="429"/>
      <c r="C240" s="429"/>
      <c r="D240" s="429"/>
      <c r="E240" s="429"/>
      <c r="F240" s="429"/>
      <c r="G240" s="429"/>
      <c r="H240" s="429"/>
      <c r="I240" s="429"/>
      <c r="J240" s="429"/>
      <c r="K240" s="429"/>
      <c r="L240" s="429"/>
      <c r="M240" s="429"/>
      <c r="N240" s="429"/>
      <c r="O240" s="429"/>
      <c r="P240" s="429"/>
      <c r="Q240" s="429"/>
      <c r="R240" s="429"/>
      <c r="S240" s="429"/>
      <c r="T240" s="429"/>
      <c r="U240" s="429"/>
      <c r="V240" s="429"/>
      <c r="W240" s="429"/>
      <c r="X240" s="429"/>
      <c r="Y240" s="429"/>
      <c r="Z240" s="429"/>
      <c r="AA240" s="429"/>
    </row>
    <row r="241">
      <c r="A241" s="429"/>
      <c r="B241" s="429"/>
      <c r="C241" s="429"/>
      <c r="D241" s="429"/>
      <c r="E241" s="429"/>
      <c r="F241" s="429"/>
      <c r="G241" s="429"/>
      <c r="H241" s="429"/>
      <c r="I241" s="429"/>
      <c r="J241" s="429"/>
      <c r="K241" s="429"/>
      <c r="L241" s="429"/>
      <c r="M241" s="429"/>
      <c r="N241" s="429"/>
      <c r="O241" s="429"/>
      <c r="P241" s="429"/>
      <c r="Q241" s="429"/>
      <c r="R241" s="429"/>
      <c r="S241" s="429"/>
      <c r="T241" s="429"/>
      <c r="U241" s="429"/>
      <c r="V241" s="429"/>
      <c r="W241" s="429"/>
      <c r="X241" s="429"/>
      <c r="Y241" s="429"/>
      <c r="Z241" s="429"/>
      <c r="AA241" s="429"/>
    </row>
    <row r="242">
      <c r="A242" s="429"/>
      <c r="B242" s="429"/>
      <c r="C242" s="429"/>
      <c r="D242" s="429"/>
      <c r="E242" s="429"/>
      <c r="F242" s="429"/>
      <c r="G242" s="429"/>
      <c r="H242" s="429"/>
      <c r="I242" s="429"/>
      <c r="J242" s="429"/>
      <c r="K242" s="429"/>
      <c r="L242" s="429"/>
      <c r="M242" s="429"/>
      <c r="N242" s="429"/>
      <c r="O242" s="429"/>
      <c r="P242" s="429"/>
      <c r="Q242" s="429"/>
      <c r="R242" s="429"/>
      <c r="S242" s="429"/>
      <c r="T242" s="429"/>
      <c r="U242" s="429"/>
      <c r="V242" s="429"/>
      <c r="W242" s="429"/>
      <c r="X242" s="429"/>
      <c r="Y242" s="429"/>
      <c r="Z242" s="429"/>
      <c r="AA242" s="429"/>
    </row>
    <row r="243">
      <c r="A243" s="429"/>
      <c r="B243" s="429"/>
      <c r="C243" s="429"/>
      <c r="D243" s="429"/>
      <c r="E243" s="429"/>
      <c r="F243" s="429"/>
      <c r="G243" s="429"/>
      <c r="H243" s="429"/>
      <c r="I243" s="429"/>
      <c r="J243" s="429"/>
      <c r="K243" s="429"/>
      <c r="L243" s="429"/>
      <c r="M243" s="429"/>
      <c r="N243" s="429"/>
      <c r="O243" s="429"/>
      <c r="P243" s="429"/>
      <c r="Q243" s="429"/>
      <c r="R243" s="429"/>
      <c r="S243" s="429"/>
      <c r="T243" s="429"/>
      <c r="U243" s="429"/>
      <c r="V243" s="429"/>
      <c r="W243" s="429"/>
      <c r="X243" s="429"/>
      <c r="Y243" s="429"/>
      <c r="Z243" s="429"/>
      <c r="AA243" s="429"/>
    </row>
    <row r="244">
      <c r="A244" s="429"/>
      <c r="B244" s="429"/>
      <c r="C244" s="429"/>
      <c r="D244" s="429"/>
      <c r="E244" s="429"/>
      <c r="F244" s="429"/>
      <c r="G244" s="429"/>
      <c r="H244" s="429"/>
      <c r="I244" s="429"/>
      <c r="J244" s="429"/>
      <c r="K244" s="429"/>
      <c r="L244" s="429"/>
      <c r="M244" s="429"/>
      <c r="N244" s="429"/>
      <c r="O244" s="429"/>
      <c r="P244" s="429"/>
      <c r="Q244" s="429"/>
      <c r="R244" s="429"/>
      <c r="S244" s="429"/>
      <c r="T244" s="429"/>
      <c r="U244" s="429"/>
      <c r="V244" s="429"/>
      <c r="W244" s="429"/>
      <c r="X244" s="429"/>
      <c r="Y244" s="429"/>
      <c r="Z244" s="429"/>
      <c r="AA244" s="429"/>
    </row>
    <row r="245">
      <c r="A245" s="429"/>
      <c r="B245" s="429"/>
      <c r="C245" s="429"/>
      <c r="D245" s="429"/>
      <c r="E245" s="429"/>
      <c r="F245" s="429"/>
      <c r="G245" s="429"/>
      <c r="H245" s="429"/>
      <c r="I245" s="429"/>
      <c r="J245" s="429"/>
      <c r="K245" s="429"/>
      <c r="L245" s="429"/>
      <c r="M245" s="429"/>
      <c r="N245" s="429"/>
      <c r="O245" s="429"/>
      <c r="P245" s="429"/>
      <c r="Q245" s="429"/>
      <c r="R245" s="429"/>
      <c r="S245" s="429"/>
      <c r="T245" s="429"/>
      <c r="U245" s="429"/>
      <c r="V245" s="429"/>
      <c r="W245" s="429"/>
      <c r="X245" s="429"/>
      <c r="Y245" s="429"/>
      <c r="Z245" s="429"/>
      <c r="AA245" s="429"/>
    </row>
    <row r="246">
      <c r="A246" s="429"/>
      <c r="B246" s="429"/>
      <c r="C246" s="429"/>
      <c r="D246" s="429"/>
      <c r="E246" s="429"/>
      <c r="F246" s="429"/>
      <c r="G246" s="429"/>
      <c r="H246" s="429"/>
      <c r="I246" s="429"/>
      <c r="J246" s="429"/>
      <c r="K246" s="429"/>
      <c r="L246" s="429"/>
      <c r="M246" s="429"/>
      <c r="N246" s="429"/>
      <c r="O246" s="429"/>
      <c r="P246" s="429"/>
      <c r="Q246" s="429"/>
      <c r="R246" s="429"/>
      <c r="S246" s="429"/>
      <c r="T246" s="429"/>
      <c r="U246" s="429"/>
      <c r="V246" s="429"/>
      <c r="W246" s="429"/>
      <c r="X246" s="429"/>
      <c r="Y246" s="429"/>
      <c r="Z246" s="429"/>
      <c r="AA246" s="429"/>
    </row>
    <row r="247">
      <c r="A247" s="429"/>
      <c r="B247" s="429"/>
      <c r="C247" s="429"/>
      <c r="D247" s="429"/>
      <c r="E247" s="429"/>
      <c r="F247" s="429"/>
      <c r="G247" s="429"/>
      <c r="H247" s="429"/>
      <c r="I247" s="429"/>
      <c r="J247" s="429"/>
      <c r="K247" s="429"/>
      <c r="L247" s="429"/>
      <c r="M247" s="429"/>
      <c r="N247" s="429"/>
      <c r="O247" s="429"/>
      <c r="P247" s="429"/>
      <c r="Q247" s="429"/>
      <c r="R247" s="429"/>
      <c r="S247" s="429"/>
      <c r="T247" s="429"/>
      <c r="U247" s="429"/>
      <c r="V247" s="429"/>
      <c r="W247" s="429"/>
      <c r="X247" s="429"/>
      <c r="Y247" s="429"/>
      <c r="Z247" s="429"/>
      <c r="AA247" s="429"/>
    </row>
    <row r="248">
      <c r="A248" s="429"/>
      <c r="B248" s="429"/>
      <c r="C248" s="429"/>
      <c r="D248" s="429"/>
      <c r="E248" s="429"/>
      <c r="F248" s="429"/>
      <c r="G248" s="429"/>
      <c r="H248" s="429"/>
      <c r="I248" s="429"/>
      <c r="J248" s="429"/>
      <c r="K248" s="429"/>
      <c r="L248" s="429"/>
      <c r="M248" s="429"/>
      <c r="N248" s="429"/>
      <c r="O248" s="429"/>
      <c r="P248" s="429"/>
      <c r="Q248" s="429"/>
      <c r="R248" s="429"/>
      <c r="S248" s="429"/>
      <c r="T248" s="429"/>
      <c r="U248" s="429"/>
      <c r="V248" s="429"/>
      <c r="W248" s="429"/>
      <c r="X248" s="429"/>
      <c r="Y248" s="429"/>
      <c r="Z248" s="429"/>
      <c r="AA248" s="429"/>
    </row>
    <row r="249">
      <c r="A249" s="429"/>
      <c r="B249" s="429"/>
      <c r="C249" s="429"/>
      <c r="D249" s="429"/>
      <c r="E249" s="429"/>
      <c r="F249" s="429"/>
      <c r="G249" s="429"/>
      <c r="H249" s="429"/>
      <c r="I249" s="429"/>
      <c r="J249" s="429"/>
      <c r="K249" s="429"/>
      <c r="L249" s="429"/>
      <c r="M249" s="429"/>
      <c r="N249" s="429"/>
      <c r="O249" s="429"/>
      <c r="P249" s="429"/>
      <c r="Q249" s="429"/>
      <c r="R249" s="429"/>
      <c r="S249" s="429"/>
      <c r="T249" s="429"/>
      <c r="U249" s="429"/>
      <c r="V249" s="429"/>
      <c r="W249" s="429"/>
      <c r="X249" s="429"/>
      <c r="Y249" s="429"/>
      <c r="Z249" s="429"/>
      <c r="AA249" s="429"/>
    </row>
    <row r="250">
      <c r="A250" s="429"/>
      <c r="B250" s="429"/>
      <c r="C250" s="429"/>
      <c r="D250" s="429"/>
      <c r="E250" s="429"/>
      <c r="F250" s="429"/>
      <c r="G250" s="429"/>
      <c r="H250" s="429"/>
      <c r="I250" s="429"/>
      <c r="J250" s="429"/>
      <c r="K250" s="429"/>
      <c r="L250" s="429"/>
      <c r="M250" s="429"/>
      <c r="N250" s="429"/>
      <c r="O250" s="429"/>
      <c r="P250" s="429"/>
      <c r="Q250" s="429"/>
      <c r="R250" s="429"/>
      <c r="S250" s="429"/>
      <c r="T250" s="429"/>
      <c r="U250" s="429"/>
      <c r="V250" s="429"/>
      <c r="W250" s="429"/>
      <c r="X250" s="429"/>
      <c r="Y250" s="429"/>
      <c r="Z250" s="429"/>
      <c r="AA250" s="429"/>
    </row>
    <row r="251">
      <c r="A251" s="429"/>
      <c r="B251" s="429"/>
      <c r="C251" s="429"/>
      <c r="D251" s="429"/>
      <c r="E251" s="429"/>
      <c r="F251" s="429"/>
      <c r="G251" s="429"/>
      <c r="H251" s="429"/>
      <c r="I251" s="429"/>
      <c r="J251" s="429"/>
      <c r="K251" s="429"/>
      <c r="L251" s="429"/>
      <c r="M251" s="429"/>
      <c r="N251" s="429"/>
      <c r="O251" s="429"/>
      <c r="P251" s="429"/>
      <c r="Q251" s="429"/>
      <c r="R251" s="429"/>
      <c r="S251" s="429"/>
      <c r="T251" s="429"/>
      <c r="U251" s="429"/>
      <c r="V251" s="429"/>
      <c r="W251" s="429"/>
      <c r="X251" s="429"/>
      <c r="Y251" s="429"/>
      <c r="Z251" s="429"/>
      <c r="AA251" s="429"/>
    </row>
    <row r="252">
      <c r="A252" s="429"/>
      <c r="B252" s="429"/>
      <c r="C252" s="429"/>
      <c r="D252" s="429"/>
      <c r="E252" s="429"/>
      <c r="F252" s="429"/>
      <c r="G252" s="429"/>
      <c r="H252" s="429"/>
      <c r="I252" s="429"/>
      <c r="J252" s="429"/>
      <c r="K252" s="429"/>
      <c r="L252" s="429"/>
      <c r="M252" s="429"/>
      <c r="N252" s="429"/>
      <c r="O252" s="429"/>
      <c r="P252" s="429"/>
      <c r="Q252" s="429"/>
      <c r="R252" s="429"/>
      <c r="S252" s="429"/>
      <c r="T252" s="429"/>
      <c r="U252" s="429"/>
      <c r="V252" s="429"/>
      <c r="W252" s="429"/>
      <c r="X252" s="429"/>
      <c r="Y252" s="429"/>
      <c r="Z252" s="429"/>
      <c r="AA252" s="429"/>
    </row>
    <row r="253">
      <c r="A253" s="429"/>
      <c r="B253" s="429"/>
      <c r="C253" s="429"/>
      <c r="D253" s="429"/>
      <c r="E253" s="429"/>
      <c r="F253" s="429"/>
      <c r="G253" s="429"/>
      <c r="H253" s="429"/>
      <c r="I253" s="429"/>
      <c r="J253" s="429"/>
      <c r="K253" s="429"/>
      <c r="L253" s="429"/>
      <c r="M253" s="429"/>
      <c r="N253" s="429"/>
      <c r="O253" s="429"/>
      <c r="P253" s="429"/>
      <c r="Q253" s="429"/>
      <c r="R253" s="429"/>
      <c r="S253" s="429"/>
      <c r="T253" s="429"/>
      <c r="U253" s="429"/>
      <c r="V253" s="429"/>
      <c r="W253" s="429"/>
      <c r="X253" s="429"/>
      <c r="Y253" s="429"/>
      <c r="Z253" s="429"/>
      <c r="AA253" s="429"/>
    </row>
    <row r="254">
      <c r="A254" s="429"/>
      <c r="B254" s="429"/>
      <c r="C254" s="429"/>
      <c r="D254" s="429"/>
      <c r="E254" s="429"/>
      <c r="F254" s="429"/>
      <c r="G254" s="429"/>
      <c r="H254" s="429"/>
      <c r="I254" s="429"/>
      <c r="J254" s="429"/>
      <c r="K254" s="429"/>
      <c r="L254" s="429"/>
      <c r="M254" s="429"/>
      <c r="N254" s="429"/>
      <c r="O254" s="429"/>
      <c r="P254" s="429"/>
      <c r="Q254" s="429"/>
      <c r="R254" s="429"/>
      <c r="S254" s="429"/>
      <c r="T254" s="429"/>
      <c r="U254" s="429"/>
      <c r="V254" s="429"/>
      <c r="W254" s="429"/>
      <c r="X254" s="429"/>
      <c r="Y254" s="429"/>
      <c r="Z254" s="429"/>
      <c r="AA254" s="429"/>
    </row>
    <row r="255">
      <c r="A255" s="429"/>
      <c r="B255" s="429"/>
      <c r="C255" s="429"/>
      <c r="D255" s="429"/>
      <c r="E255" s="429"/>
      <c r="F255" s="429"/>
      <c r="G255" s="429"/>
      <c r="H255" s="429"/>
      <c r="I255" s="429"/>
      <c r="J255" s="429"/>
      <c r="K255" s="429"/>
      <c r="L255" s="429"/>
      <c r="M255" s="429"/>
      <c r="N255" s="429"/>
      <c r="O255" s="429"/>
      <c r="P255" s="429"/>
      <c r="Q255" s="429"/>
      <c r="R255" s="429"/>
      <c r="S255" s="429"/>
      <c r="T255" s="429"/>
      <c r="U255" s="429"/>
      <c r="V255" s="429"/>
      <c r="W255" s="429"/>
      <c r="X255" s="429"/>
      <c r="Y255" s="429"/>
      <c r="Z255" s="429"/>
      <c r="AA255" s="429"/>
    </row>
    <row r="256">
      <c r="A256" s="429"/>
      <c r="B256" s="429"/>
      <c r="C256" s="429"/>
      <c r="D256" s="429"/>
      <c r="E256" s="429"/>
      <c r="F256" s="429"/>
      <c r="G256" s="429"/>
      <c r="H256" s="429"/>
      <c r="I256" s="429"/>
      <c r="J256" s="429"/>
      <c r="K256" s="429"/>
      <c r="L256" s="429"/>
      <c r="M256" s="429"/>
      <c r="N256" s="429"/>
      <c r="O256" s="429"/>
      <c r="P256" s="429"/>
      <c r="Q256" s="429"/>
      <c r="R256" s="429"/>
      <c r="S256" s="429"/>
      <c r="T256" s="429"/>
      <c r="U256" s="429"/>
      <c r="V256" s="429"/>
      <c r="W256" s="429"/>
      <c r="X256" s="429"/>
      <c r="Y256" s="429"/>
      <c r="Z256" s="429"/>
      <c r="AA256" s="429"/>
    </row>
    <row r="257">
      <c r="A257" s="429"/>
      <c r="B257" s="429"/>
      <c r="C257" s="429"/>
      <c r="D257" s="429"/>
      <c r="E257" s="429"/>
      <c r="F257" s="429"/>
      <c r="G257" s="429"/>
      <c r="H257" s="429"/>
      <c r="I257" s="429"/>
      <c r="J257" s="429"/>
      <c r="K257" s="429"/>
      <c r="L257" s="429"/>
      <c r="M257" s="429"/>
      <c r="N257" s="429"/>
      <c r="O257" s="429"/>
      <c r="P257" s="429"/>
      <c r="Q257" s="429"/>
      <c r="R257" s="429"/>
      <c r="S257" s="429"/>
      <c r="T257" s="429"/>
      <c r="U257" s="429"/>
      <c r="V257" s="429"/>
      <c r="W257" s="429"/>
      <c r="X257" s="429"/>
      <c r="Y257" s="429"/>
      <c r="Z257" s="429"/>
      <c r="AA257" s="429"/>
    </row>
    <row r="258">
      <c r="A258" s="429"/>
      <c r="B258" s="429"/>
      <c r="C258" s="429"/>
      <c r="D258" s="429"/>
      <c r="E258" s="429"/>
      <c r="F258" s="429"/>
      <c r="G258" s="429"/>
      <c r="H258" s="429"/>
      <c r="I258" s="429"/>
      <c r="J258" s="429"/>
      <c r="K258" s="429"/>
      <c r="L258" s="429"/>
      <c r="M258" s="429"/>
      <c r="N258" s="429"/>
      <c r="O258" s="429"/>
      <c r="P258" s="429"/>
      <c r="Q258" s="429"/>
      <c r="R258" s="429"/>
      <c r="S258" s="429"/>
      <c r="T258" s="429"/>
      <c r="U258" s="429"/>
      <c r="V258" s="429"/>
      <c r="W258" s="429"/>
      <c r="X258" s="429"/>
      <c r="Y258" s="429"/>
      <c r="Z258" s="429"/>
      <c r="AA258" s="429"/>
    </row>
    <row r="259">
      <c r="A259" s="429"/>
      <c r="B259" s="429"/>
      <c r="C259" s="429"/>
      <c r="D259" s="429"/>
      <c r="E259" s="497"/>
      <c r="F259" s="429"/>
      <c r="G259" s="429"/>
      <c r="H259" s="429"/>
      <c r="I259" s="429"/>
      <c r="J259" s="429"/>
      <c r="K259" s="429"/>
      <c r="L259" s="429"/>
      <c r="M259" s="429"/>
      <c r="N259" s="429"/>
      <c r="O259" s="429"/>
      <c r="P259" s="429"/>
      <c r="Q259" s="429"/>
      <c r="R259" s="429"/>
      <c r="S259" s="429"/>
      <c r="T259" s="429"/>
      <c r="U259" s="429"/>
      <c r="V259" s="429"/>
      <c r="W259" s="429"/>
      <c r="X259" s="429"/>
      <c r="Y259" s="429"/>
      <c r="Z259" s="429"/>
      <c r="AA259" s="429"/>
    </row>
    <row r="260">
      <c r="A260" s="429"/>
      <c r="B260" s="429"/>
      <c r="C260" s="429"/>
      <c r="D260" s="429"/>
      <c r="E260" s="429"/>
      <c r="F260" s="429"/>
      <c r="G260" s="429"/>
      <c r="H260" s="429"/>
      <c r="I260" s="429"/>
      <c r="J260" s="429"/>
      <c r="K260" s="429"/>
      <c r="L260" s="429"/>
      <c r="M260" s="429"/>
      <c r="N260" s="429"/>
      <c r="O260" s="429"/>
      <c r="P260" s="429"/>
      <c r="Q260" s="429"/>
      <c r="R260" s="429"/>
      <c r="S260" s="429"/>
      <c r="T260" s="429"/>
      <c r="U260" s="429"/>
      <c r="V260" s="429"/>
      <c r="W260" s="429"/>
      <c r="X260" s="429"/>
      <c r="Y260" s="429"/>
      <c r="Z260" s="429"/>
      <c r="AA260" s="429"/>
    </row>
    <row r="261">
      <c r="A261" s="429"/>
      <c r="B261" s="429"/>
      <c r="C261" s="429"/>
      <c r="D261" s="429"/>
      <c r="E261" s="429"/>
      <c r="F261" s="429"/>
      <c r="G261" s="429"/>
      <c r="H261" s="429"/>
      <c r="I261" s="429"/>
      <c r="J261" s="429"/>
      <c r="K261" s="429"/>
      <c r="L261" s="429"/>
      <c r="M261" s="429"/>
      <c r="N261" s="429"/>
      <c r="O261" s="429"/>
      <c r="P261" s="429"/>
      <c r="Q261" s="429"/>
      <c r="R261" s="429"/>
      <c r="S261" s="429"/>
      <c r="T261" s="429"/>
      <c r="U261" s="429"/>
      <c r="V261" s="429"/>
      <c r="W261" s="429"/>
      <c r="X261" s="429"/>
      <c r="Y261" s="429"/>
      <c r="Z261" s="429"/>
      <c r="AA261" s="429"/>
    </row>
    <row r="262">
      <c r="A262" s="429"/>
      <c r="B262" s="429"/>
      <c r="C262" s="429"/>
      <c r="D262" s="429"/>
      <c r="E262" s="429"/>
      <c r="F262" s="429"/>
      <c r="G262" s="429"/>
      <c r="H262" s="429"/>
      <c r="I262" s="429"/>
      <c r="J262" s="429"/>
      <c r="K262" s="429"/>
      <c r="L262" s="429"/>
      <c r="M262" s="429"/>
      <c r="N262" s="429"/>
      <c r="O262" s="429"/>
      <c r="P262" s="429"/>
      <c r="Q262" s="429"/>
      <c r="R262" s="429"/>
      <c r="S262" s="429"/>
      <c r="T262" s="429"/>
      <c r="U262" s="429"/>
      <c r="V262" s="429"/>
      <c r="W262" s="429"/>
      <c r="X262" s="429"/>
      <c r="Y262" s="429"/>
      <c r="Z262" s="429"/>
      <c r="AA262" s="429"/>
    </row>
    <row r="263">
      <c r="A263" s="429"/>
      <c r="B263" s="429"/>
      <c r="C263" s="429"/>
      <c r="D263" s="429"/>
      <c r="E263" s="429"/>
      <c r="F263" s="429"/>
      <c r="G263" s="429"/>
      <c r="H263" s="429"/>
      <c r="I263" s="429"/>
      <c r="J263" s="429"/>
      <c r="K263" s="429"/>
      <c r="L263" s="429"/>
      <c r="M263" s="429"/>
      <c r="N263" s="429"/>
      <c r="O263" s="429"/>
      <c r="P263" s="429"/>
      <c r="Q263" s="429"/>
      <c r="R263" s="429"/>
      <c r="S263" s="429"/>
      <c r="T263" s="429"/>
      <c r="U263" s="429"/>
      <c r="V263" s="429"/>
      <c r="W263" s="429"/>
      <c r="X263" s="429"/>
      <c r="Y263" s="429"/>
      <c r="Z263" s="429"/>
      <c r="AA263" s="429"/>
    </row>
    <row r="264">
      <c r="A264" s="429"/>
      <c r="B264" s="429"/>
      <c r="C264" s="429"/>
      <c r="D264" s="429"/>
      <c r="E264" s="429"/>
      <c r="F264" s="429"/>
      <c r="G264" s="429"/>
      <c r="H264" s="429"/>
      <c r="I264" s="429"/>
      <c r="J264" s="429"/>
      <c r="K264" s="429"/>
      <c r="L264" s="429"/>
      <c r="M264" s="429"/>
      <c r="N264" s="429"/>
      <c r="O264" s="429"/>
      <c r="P264" s="429"/>
      <c r="Q264" s="429"/>
      <c r="R264" s="429"/>
      <c r="S264" s="429"/>
      <c r="T264" s="429"/>
      <c r="U264" s="429"/>
      <c r="V264" s="429"/>
      <c r="W264" s="429"/>
      <c r="X264" s="429"/>
      <c r="Y264" s="429"/>
      <c r="Z264" s="429"/>
      <c r="AA264" s="429"/>
    </row>
    <row r="265">
      <c r="A265" s="429"/>
      <c r="B265" s="429"/>
      <c r="C265" s="429"/>
      <c r="D265" s="429"/>
      <c r="E265" s="429"/>
      <c r="F265" s="429"/>
      <c r="G265" s="429"/>
      <c r="H265" s="429"/>
      <c r="I265" s="429"/>
      <c r="J265" s="429"/>
      <c r="K265" s="429"/>
      <c r="L265" s="429"/>
      <c r="M265" s="429"/>
      <c r="N265" s="429"/>
      <c r="O265" s="429"/>
      <c r="P265" s="429"/>
      <c r="Q265" s="429"/>
      <c r="R265" s="429"/>
      <c r="S265" s="429"/>
      <c r="T265" s="429"/>
      <c r="U265" s="429"/>
      <c r="V265" s="429"/>
      <c r="W265" s="429"/>
      <c r="X265" s="429"/>
      <c r="Y265" s="429"/>
      <c r="Z265" s="429"/>
      <c r="AA265" s="429"/>
    </row>
    <row r="266">
      <c r="A266" s="429"/>
      <c r="B266" s="429"/>
      <c r="C266" s="429"/>
      <c r="D266" s="429"/>
      <c r="E266" s="429"/>
      <c r="F266" s="429"/>
      <c r="G266" s="429"/>
      <c r="H266" s="429"/>
      <c r="I266" s="429"/>
      <c r="J266" s="429"/>
      <c r="K266" s="429"/>
      <c r="L266" s="429"/>
      <c r="M266" s="429"/>
      <c r="N266" s="429"/>
      <c r="O266" s="429"/>
      <c r="P266" s="429"/>
      <c r="Q266" s="429"/>
      <c r="R266" s="429"/>
      <c r="S266" s="429"/>
      <c r="T266" s="429"/>
      <c r="U266" s="429"/>
      <c r="V266" s="429"/>
      <c r="W266" s="429"/>
      <c r="X266" s="429"/>
      <c r="Y266" s="429"/>
      <c r="Z266" s="429"/>
      <c r="AA266" s="429"/>
    </row>
    <row r="267">
      <c r="A267" s="429"/>
      <c r="B267" s="429"/>
      <c r="C267" s="429"/>
      <c r="D267" s="429"/>
      <c r="E267" s="429"/>
      <c r="F267" s="429"/>
      <c r="G267" s="429"/>
      <c r="H267" s="429"/>
      <c r="I267" s="429"/>
      <c r="J267" s="429"/>
      <c r="K267" s="429"/>
      <c r="L267" s="429"/>
      <c r="M267" s="429"/>
      <c r="N267" s="429"/>
      <c r="O267" s="429"/>
      <c r="P267" s="429"/>
      <c r="Q267" s="429"/>
      <c r="R267" s="429"/>
      <c r="S267" s="429"/>
      <c r="T267" s="429"/>
      <c r="U267" s="429"/>
      <c r="V267" s="429"/>
      <c r="W267" s="429"/>
      <c r="X267" s="429"/>
      <c r="Y267" s="429"/>
      <c r="Z267" s="429"/>
      <c r="AA267" s="429"/>
    </row>
    <row r="268">
      <c r="A268" s="429"/>
      <c r="B268" s="429"/>
      <c r="C268" s="429"/>
      <c r="D268" s="429"/>
      <c r="E268" s="429"/>
      <c r="F268" s="429"/>
      <c r="G268" s="429"/>
      <c r="H268" s="429"/>
      <c r="I268" s="429"/>
      <c r="J268" s="429"/>
      <c r="K268" s="429"/>
      <c r="L268" s="429"/>
      <c r="M268" s="429"/>
      <c r="N268" s="429"/>
      <c r="O268" s="429"/>
      <c r="P268" s="429"/>
      <c r="Q268" s="429"/>
      <c r="R268" s="429"/>
      <c r="S268" s="429"/>
      <c r="T268" s="429"/>
      <c r="U268" s="429"/>
      <c r="V268" s="429"/>
      <c r="W268" s="429"/>
      <c r="X268" s="429"/>
      <c r="Y268" s="429"/>
      <c r="Z268" s="429"/>
      <c r="AA268" s="429"/>
    </row>
    <row r="269">
      <c r="A269" s="429"/>
      <c r="B269" s="429"/>
      <c r="C269" s="429"/>
      <c r="D269" s="429"/>
      <c r="E269" s="429"/>
      <c r="F269" s="429"/>
      <c r="G269" s="429"/>
      <c r="H269" s="429"/>
      <c r="I269" s="429"/>
      <c r="J269" s="429"/>
      <c r="K269" s="429"/>
      <c r="L269" s="429"/>
      <c r="M269" s="429"/>
      <c r="N269" s="429"/>
      <c r="O269" s="429"/>
      <c r="P269" s="429"/>
      <c r="Q269" s="429"/>
      <c r="R269" s="429"/>
      <c r="S269" s="429"/>
      <c r="T269" s="429"/>
      <c r="U269" s="429"/>
      <c r="V269" s="429"/>
      <c r="W269" s="429"/>
      <c r="X269" s="429"/>
      <c r="Y269" s="429"/>
      <c r="Z269" s="429"/>
      <c r="AA269" s="429"/>
    </row>
    <row r="270">
      <c r="A270" s="429"/>
      <c r="B270" s="429"/>
      <c r="C270" s="429"/>
      <c r="D270" s="429"/>
      <c r="E270" s="429"/>
      <c r="F270" s="429"/>
      <c r="G270" s="429"/>
      <c r="H270" s="429"/>
      <c r="I270" s="429"/>
      <c r="J270" s="429"/>
      <c r="K270" s="429"/>
      <c r="L270" s="429"/>
      <c r="M270" s="429"/>
      <c r="N270" s="429"/>
      <c r="O270" s="429"/>
      <c r="P270" s="429"/>
      <c r="Q270" s="429"/>
      <c r="R270" s="429"/>
      <c r="S270" s="429"/>
      <c r="T270" s="429"/>
      <c r="U270" s="429"/>
      <c r="V270" s="429"/>
      <c r="W270" s="429"/>
      <c r="X270" s="429"/>
      <c r="Y270" s="429"/>
      <c r="Z270" s="429"/>
      <c r="AA270" s="429"/>
    </row>
    <row r="271">
      <c r="A271" s="429"/>
      <c r="B271" s="429"/>
      <c r="C271" s="429"/>
      <c r="D271" s="429"/>
      <c r="E271" s="429"/>
      <c r="F271" s="429"/>
      <c r="G271" s="429"/>
      <c r="H271" s="429"/>
      <c r="I271" s="429"/>
      <c r="J271" s="429"/>
      <c r="K271" s="429"/>
      <c r="L271" s="429"/>
      <c r="M271" s="429"/>
      <c r="N271" s="429"/>
      <c r="O271" s="429"/>
      <c r="P271" s="429"/>
      <c r="Q271" s="429"/>
      <c r="R271" s="429"/>
      <c r="S271" s="429"/>
      <c r="T271" s="429"/>
      <c r="U271" s="429"/>
      <c r="V271" s="429"/>
      <c r="W271" s="429"/>
      <c r="X271" s="429"/>
      <c r="Y271" s="429"/>
      <c r="Z271" s="429"/>
      <c r="AA271" s="429"/>
    </row>
    <row r="272">
      <c r="A272" s="429"/>
      <c r="B272" s="429"/>
      <c r="C272" s="429"/>
      <c r="D272" s="429"/>
      <c r="E272" s="429"/>
      <c r="F272" s="429"/>
      <c r="G272" s="429"/>
      <c r="H272" s="429"/>
      <c r="I272" s="429"/>
      <c r="J272" s="429"/>
      <c r="K272" s="429"/>
      <c r="L272" s="429"/>
      <c r="M272" s="429"/>
      <c r="N272" s="429"/>
      <c r="O272" s="429"/>
      <c r="P272" s="429"/>
      <c r="Q272" s="429"/>
      <c r="R272" s="429"/>
      <c r="S272" s="429"/>
      <c r="T272" s="429"/>
      <c r="U272" s="429"/>
      <c r="V272" s="429"/>
      <c r="W272" s="429"/>
      <c r="X272" s="429"/>
      <c r="Y272" s="429"/>
      <c r="Z272" s="429"/>
      <c r="AA272" s="429"/>
    </row>
    <row r="273">
      <c r="A273" s="429"/>
      <c r="B273" s="429"/>
      <c r="C273" s="429"/>
      <c r="D273" s="429"/>
      <c r="E273" s="429"/>
      <c r="F273" s="429"/>
      <c r="G273" s="429"/>
      <c r="H273" s="429"/>
      <c r="I273" s="429"/>
      <c r="J273" s="429"/>
      <c r="K273" s="429"/>
      <c r="L273" s="429"/>
      <c r="M273" s="429"/>
      <c r="N273" s="429"/>
      <c r="O273" s="429"/>
      <c r="P273" s="429"/>
      <c r="Q273" s="429"/>
      <c r="R273" s="429"/>
      <c r="S273" s="429"/>
      <c r="T273" s="429"/>
      <c r="U273" s="429"/>
      <c r="V273" s="429"/>
      <c r="W273" s="429"/>
      <c r="X273" s="429"/>
      <c r="Y273" s="429"/>
      <c r="Z273" s="429"/>
      <c r="AA273" s="429"/>
    </row>
    <row r="274">
      <c r="A274" s="429"/>
      <c r="B274" s="429"/>
      <c r="C274" s="429"/>
      <c r="D274" s="429"/>
      <c r="E274" s="429"/>
      <c r="F274" s="429"/>
      <c r="G274" s="429"/>
      <c r="H274" s="429"/>
      <c r="I274" s="429"/>
      <c r="J274" s="429"/>
      <c r="K274" s="429"/>
      <c r="L274" s="429"/>
      <c r="M274" s="429"/>
      <c r="N274" s="429"/>
      <c r="O274" s="429"/>
      <c r="P274" s="429"/>
      <c r="Q274" s="429"/>
      <c r="R274" s="429"/>
      <c r="S274" s="429"/>
      <c r="T274" s="429"/>
      <c r="U274" s="429"/>
      <c r="V274" s="429"/>
      <c r="W274" s="429"/>
      <c r="X274" s="429"/>
      <c r="Y274" s="429"/>
      <c r="Z274" s="429"/>
      <c r="AA274" s="429"/>
    </row>
    <row r="275">
      <c r="A275" s="429"/>
      <c r="B275" s="429"/>
      <c r="C275" s="429"/>
      <c r="D275" s="429"/>
      <c r="E275" s="429"/>
      <c r="F275" s="429"/>
      <c r="G275" s="429"/>
      <c r="H275" s="429"/>
      <c r="I275" s="429"/>
      <c r="J275" s="429"/>
      <c r="K275" s="429"/>
      <c r="L275" s="429"/>
      <c r="M275" s="429"/>
      <c r="N275" s="429"/>
      <c r="O275" s="429"/>
      <c r="P275" s="429"/>
      <c r="Q275" s="429"/>
      <c r="R275" s="429"/>
      <c r="S275" s="429"/>
      <c r="T275" s="429"/>
      <c r="U275" s="429"/>
      <c r="V275" s="429"/>
      <c r="W275" s="429"/>
      <c r="X275" s="429"/>
      <c r="Y275" s="429"/>
      <c r="Z275" s="429"/>
      <c r="AA275" s="429"/>
    </row>
    <row r="276">
      <c r="A276" s="429"/>
      <c r="B276" s="429"/>
      <c r="C276" s="429"/>
      <c r="D276" s="429"/>
      <c r="E276" s="429"/>
      <c r="F276" s="429"/>
      <c r="G276" s="429"/>
      <c r="H276" s="429"/>
      <c r="I276" s="429"/>
      <c r="J276" s="429"/>
      <c r="K276" s="429"/>
      <c r="L276" s="429"/>
      <c r="M276" s="429"/>
      <c r="N276" s="429"/>
      <c r="O276" s="429"/>
      <c r="P276" s="429"/>
      <c r="Q276" s="429"/>
      <c r="R276" s="429"/>
      <c r="S276" s="429"/>
      <c r="T276" s="429"/>
      <c r="U276" s="429"/>
      <c r="V276" s="429"/>
      <c r="W276" s="429"/>
      <c r="X276" s="429"/>
      <c r="Y276" s="429"/>
      <c r="Z276" s="429"/>
      <c r="AA276" s="429"/>
    </row>
    <row r="277">
      <c r="A277" s="429"/>
      <c r="B277" s="429"/>
      <c r="C277" s="429"/>
      <c r="D277" s="429"/>
      <c r="E277" s="429"/>
      <c r="F277" s="429"/>
      <c r="G277" s="429"/>
      <c r="H277" s="429"/>
      <c r="I277" s="429"/>
      <c r="J277" s="429"/>
      <c r="K277" s="429"/>
      <c r="L277" s="429"/>
      <c r="M277" s="429"/>
      <c r="N277" s="429"/>
      <c r="O277" s="429"/>
      <c r="P277" s="429"/>
      <c r="Q277" s="429"/>
      <c r="R277" s="429"/>
      <c r="S277" s="429"/>
      <c r="T277" s="429"/>
      <c r="U277" s="429"/>
      <c r="V277" s="429"/>
      <c r="W277" s="429"/>
      <c r="X277" s="429"/>
      <c r="Y277" s="429"/>
      <c r="Z277" s="429"/>
      <c r="AA277" s="429"/>
    </row>
    <row r="278">
      <c r="A278" s="429"/>
      <c r="B278" s="429"/>
      <c r="C278" s="429"/>
      <c r="D278" s="429"/>
      <c r="E278" s="429"/>
      <c r="F278" s="429"/>
      <c r="G278" s="429"/>
      <c r="H278" s="429"/>
      <c r="I278" s="429"/>
      <c r="J278" s="429"/>
      <c r="K278" s="429"/>
      <c r="L278" s="429"/>
      <c r="M278" s="429"/>
      <c r="N278" s="429"/>
      <c r="O278" s="429"/>
      <c r="P278" s="429"/>
      <c r="Q278" s="429"/>
      <c r="R278" s="429"/>
      <c r="S278" s="429"/>
      <c r="T278" s="429"/>
      <c r="U278" s="429"/>
      <c r="V278" s="429"/>
      <c r="W278" s="429"/>
      <c r="X278" s="429"/>
      <c r="Y278" s="429"/>
      <c r="Z278" s="429"/>
      <c r="AA278" s="429"/>
    </row>
    <row r="279">
      <c r="A279" s="429"/>
      <c r="B279" s="429"/>
      <c r="C279" s="429"/>
      <c r="D279" s="429"/>
      <c r="E279" s="429"/>
      <c r="F279" s="429"/>
      <c r="G279" s="429"/>
      <c r="H279" s="429"/>
      <c r="I279" s="429"/>
      <c r="J279" s="429"/>
      <c r="K279" s="429"/>
      <c r="L279" s="429"/>
      <c r="M279" s="429"/>
      <c r="N279" s="429"/>
      <c r="O279" s="429"/>
      <c r="P279" s="429"/>
      <c r="Q279" s="429"/>
      <c r="R279" s="429"/>
      <c r="S279" s="429"/>
      <c r="T279" s="429"/>
      <c r="U279" s="429"/>
      <c r="V279" s="429"/>
      <c r="W279" s="429"/>
      <c r="X279" s="429"/>
      <c r="Y279" s="429"/>
      <c r="Z279" s="429"/>
      <c r="AA279" s="429"/>
    </row>
    <row r="280">
      <c r="A280" s="429"/>
      <c r="B280" s="429"/>
      <c r="C280" s="429"/>
      <c r="D280" s="429"/>
      <c r="E280" s="429"/>
      <c r="F280" s="429"/>
      <c r="G280" s="429"/>
      <c r="H280" s="429"/>
      <c r="I280" s="429"/>
      <c r="J280" s="429"/>
      <c r="K280" s="429"/>
      <c r="L280" s="429"/>
      <c r="M280" s="429"/>
      <c r="N280" s="429"/>
      <c r="O280" s="429"/>
      <c r="P280" s="429"/>
      <c r="Q280" s="429"/>
      <c r="R280" s="429"/>
      <c r="S280" s="429"/>
      <c r="T280" s="429"/>
      <c r="U280" s="429"/>
      <c r="V280" s="429"/>
      <c r="W280" s="429"/>
      <c r="X280" s="429"/>
      <c r="Y280" s="429"/>
      <c r="Z280" s="429"/>
      <c r="AA280" s="429"/>
    </row>
    <row r="281">
      <c r="A281" s="429"/>
      <c r="B281" s="429"/>
      <c r="C281" s="429"/>
      <c r="D281" s="429"/>
      <c r="E281" s="429"/>
      <c r="F281" s="429"/>
      <c r="G281" s="429"/>
      <c r="H281" s="429"/>
      <c r="I281" s="429"/>
      <c r="J281" s="429"/>
      <c r="K281" s="429"/>
      <c r="L281" s="429"/>
      <c r="M281" s="429"/>
      <c r="N281" s="429"/>
      <c r="O281" s="429"/>
      <c r="P281" s="429"/>
      <c r="Q281" s="429"/>
      <c r="R281" s="429"/>
      <c r="S281" s="429"/>
      <c r="T281" s="429"/>
      <c r="U281" s="429"/>
      <c r="V281" s="429"/>
      <c r="W281" s="429"/>
      <c r="X281" s="429"/>
      <c r="Y281" s="429"/>
      <c r="Z281" s="429"/>
      <c r="AA281" s="429"/>
    </row>
    <row r="282">
      <c r="A282" s="429"/>
      <c r="B282" s="429"/>
      <c r="C282" s="429"/>
      <c r="D282" s="429"/>
      <c r="E282" s="429"/>
      <c r="F282" s="429"/>
      <c r="G282" s="429"/>
      <c r="H282" s="429"/>
      <c r="I282" s="429"/>
      <c r="J282" s="429"/>
      <c r="K282" s="429"/>
      <c r="L282" s="429"/>
      <c r="M282" s="429"/>
      <c r="N282" s="429"/>
      <c r="O282" s="429"/>
      <c r="P282" s="429"/>
      <c r="Q282" s="429"/>
      <c r="R282" s="429"/>
      <c r="S282" s="429"/>
      <c r="T282" s="429"/>
      <c r="U282" s="429"/>
      <c r="V282" s="429"/>
      <c r="W282" s="429"/>
      <c r="X282" s="429"/>
      <c r="Y282" s="429"/>
      <c r="Z282" s="429"/>
      <c r="AA282" s="429"/>
    </row>
    <row r="283">
      <c r="A283" s="429"/>
      <c r="B283" s="429"/>
      <c r="C283" s="429"/>
      <c r="D283" s="429"/>
      <c r="E283" s="429"/>
      <c r="F283" s="429"/>
      <c r="G283" s="429"/>
      <c r="H283" s="429"/>
      <c r="I283" s="429"/>
      <c r="J283" s="429"/>
      <c r="K283" s="429"/>
      <c r="L283" s="429"/>
      <c r="M283" s="429"/>
      <c r="N283" s="429"/>
      <c r="O283" s="429"/>
      <c r="P283" s="429"/>
      <c r="Q283" s="429"/>
      <c r="R283" s="429"/>
      <c r="S283" s="429"/>
      <c r="T283" s="429"/>
      <c r="U283" s="429"/>
      <c r="V283" s="429"/>
      <c r="W283" s="429"/>
      <c r="X283" s="429"/>
      <c r="Y283" s="429"/>
      <c r="Z283" s="429"/>
      <c r="AA283" s="429"/>
    </row>
    <row r="284">
      <c r="A284" s="429"/>
      <c r="B284" s="429"/>
      <c r="C284" s="429"/>
      <c r="D284" s="429"/>
      <c r="E284" s="429"/>
      <c r="F284" s="429"/>
      <c r="G284" s="429"/>
      <c r="H284" s="429"/>
      <c r="I284" s="429"/>
      <c r="J284" s="429"/>
      <c r="K284" s="429"/>
      <c r="L284" s="429"/>
      <c r="M284" s="429"/>
      <c r="N284" s="429"/>
      <c r="O284" s="429"/>
      <c r="P284" s="429"/>
      <c r="Q284" s="429"/>
      <c r="R284" s="429"/>
      <c r="S284" s="429"/>
      <c r="T284" s="429"/>
      <c r="U284" s="429"/>
      <c r="V284" s="429"/>
      <c r="W284" s="429"/>
      <c r="X284" s="429"/>
      <c r="Y284" s="429"/>
      <c r="Z284" s="429"/>
      <c r="AA284" s="429"/>
    </row>
    <row r="285">
      <c r="A285" s="429"/>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row>
    <row r="286">
      <c r="A286" s="429"/>
      <c r="B286" s="429"/>
      <c r="C286" s="497"/>
      <c r="D286" s="429"/>
      <c r="E286" s="429"/>
      <c r="F286" s="429"/>
      <c r="G286" s="429"/>
      <c r="H286" s="429"/>
      <c r="I286" s="429"/>
      <c r="J286" s="429"/>
      <c r="K286" s="429"/>
      <c r="L286" s="429"/>
      <c r="M286" s="429"/>
      <c r="N286" s="429"/>
      <c r="O286" s="429"/>
      <c r="P286" s="429"/>
      <c r="Q286" s="429"/>
      <c r="R286" s="429"/>
      <c r="S286" s="429"/>
      <c r="T286" s="429"/>
      <c r="U286" s="429"/>
      <c r="V286" s="429"/>
      <c r="W286" s="429"/>
      <c r="X286" s="429"/>
      <c r="Y286" s="429"/>
      <c r="Z286" s="429"/>
      <c r="AA286" s="429"/>
    </row>
    <row r="287">
      <c r="A287" s="429"/>
      <c r="B287" s="429"/>
      <c r="C287" s="497"/>
      <c r="D287" s="429"/>
      <c r="E287" s="429"/>
      <c r="F287" s="429"/>
      <c r="G287" s="429"/>
      <c r="H287" s="429"/>
      <c r="I287" s="429"/>
      <c r="J287" s="429"/>
      <c r="K287" s="429"/>
      <c r="L287" s="429"/>
      <c r="M287" s="429"/>
      <c r="N287" s="429"/>
      <c r="O287" s="429"/>
      <c r="P287" s="429"/>
      <c r="Q287" s="429"/>
      <c r="R287" s="429"/>
      <c r="S287" s="429"/>
      <c r="T287" s="429"/>
      <c r="U287" s="429"/>
      <c r="V287" s="429"/>
      <c r="W287" s="429"/>
      <c r="X287" s="429"/>
      <c r="Y287" s="429"/>
      <c r="Z287" s="429"/>
      <c r="AA287" s="429"/>
    </row>
    <row r="288">
      <c r="A288" s="429"/>
      <c r="B288" s="429"/>
      <c r="C288" s="497"/>
      <c r="D288" s="429"/>
      <c r="E288" s="429"/>
      <c r="F288" s="429"/>
      <c r="G288" s="429"/>
      <c r="H288" s="429"/>
      <c r="I288" s="429"/>
      <c r="J288" s="429"/>
      <c r="K288" s="429"/>
      <c r="L288" s="429"/>
      <c r="M288" s="429"/>
      <c r="N288" s="429"/>
      <c r="O288" s="429"/>
      <c r="P288" s="429"/>
      <c r="Q288" s="429"/>
      <c r="R288" s="429"/>
      <c r="S288" s="429"/>
      <c r="T288" s="429"/>
      <c r="U288" s="429"/>
      <c r="V288" s="429"/>
      <c r="W288" s="429"/>
      <c r="X288" s="429"/>
      <c r="Y288" s="429"/>
      <c r="Z288" s="429"/>
      <c r="AA288" s="429"/>
    </row>
    <row r="289">
      <c r="A289" s="429"/>
      <c r="B289" s="429"/>
      <c r="C289" s="497"/>
      <c r="D289" s="429"/>
      <c r="E289" s="429"/>
      <c r="F289" s="429"/>
      <c r="G289" s="429"/>
      <c r="H289" s="429"/>
      <c r="I289" s="429"/>
      <c r="J289" s="429"/>
      <c r="K289" s="429"/>
      <c r="L289" s="429"/>
      <c r="M289" s="429"/>
      <c r="N289" s="429"/>
      <c r="O289" s="429"/>
      <c r="P289" s="429"/>
      <c r="Q289" s="429"/>
      <c r="R289" s="429"/>
      <c r="S289" s="429"/>
      <c r="T289" s="429"/>
      <c r="U289" s="429"/>
      <c r="V289" s="429"/>
      <c r="W289" s="429"/>
      <c r="X289" s="429"/>
      <c r="Y289" s="429"/>
      <c r="Z289" s="429"/>
      <c r="AA289" s="429"/>
    </row>
    <row r="290">
      <c r="A290" s="429"/>
      <c r="B290" s="429"/>
      <c r="C290" s="497"/>
      <c r="D290" s="429"/>
      <c r="E290" s="429"/>
      <c r="F290" s="429"/>
      <c r="G290" s="429"/>
      <c r="H290" s="429"/>
      <c r="I290" s="429"/>
      <c r="J290" s="429"/>
      <c r="K290" s="429"/>
      <c r="L290" s="429"/>
      <c r="M290" s="429"/>
      <c r="N290" s="429"/>
      <c r="O290" s="429"/>
      <c r="P290" s="429"/>
      <c r="Q290" s="429"/>
      <c r="R290" s="429"/>
      <c r="S290" s="429"/>
      <c r="T290" s="429"/>
      <c r="U290" s="429"/>
      <c r="V290" s="429"/>
      <c r="W290" s="429"/>
      <c r="X290" s="429"/>
      <c r="Y290" s="429"/>
      <c r="Z290" s="429"/>
      <c r="AA290" s="429"/>
    </row>
    <row r="291">
      <c r="A291" s="429"/>
      <c r="B291" s="429"/>
      <c r="C291" s="497"/>
      <c r="D291" s="429"/>
      <c r="E291" s="429"/>
      <c r="F291" s="429"/>
      <c r="G291" s="429"/>
      <c r="H291" s="429"/>
      <c r="I291" s="429"/>
      <c r="J291" s="429"/>
      <c r="K291" s="429"/>
      <c r="L291" s="429"/>
      <c r="M291" s="429"/>
      <c r="N291" s="429"/>
      <c r="O291" s="429"/>
      <c r="P291" s="429"/>
      <c r="Q291" s="429"/>
      <c r="R291" s="429"/>
      <c r="S291" s="429"/>
      <c r="T291" s="429"/>
      <c r="U291" s="429"/>
      <c r="V291" s="429"/>
      <c r="W291" s="429"/>
      <c r="X291" s="429"/>
      <c r="Y291" s="429"/>
      <c r="Z291" s="429"/>
      <c r="AA291" s="429"/>
    </row>
    <row r="292">
      <c r="A292" s="429"/>
      <c r="B292" s="429"/>
      <c r="C292" s="497"/>
      <c r="D292" s="429"/>
      <c r="E292" s="429"/>
      <c r="F292" s="429"/>
      <c r="G292" s="429"/>
      <c r="H292" s="429"/>
      <c r="I292" s="429"/>
      <c r="J292" s="429"/>
      <c r="K292" s="429"/>
      <c r="L292" s="429"/>
      <c r="M292" s="429"/>
      <c r="N292" s="429"/>
      <c r="O292" s="429"/>
      <c r="P292" s="429"/>
      <c r="Q292" s="429"/>
      <c r="R292" s="429"/>
      <c r="S292" s="429"/>
      <c r="T292" s="429"/>
      <c r="U292" s="429"/>
      <c r="V292" s="429"/>
      <c r="W292" s="429"/>
      <c r="X292" s="429"/>
      <c r="Y292" s="429"/>
      <c r="Z292" s="429"/>
      <c r="AA292" s="429"/>
    </row>
    <row r="293">
      <c r="A293" s="429"/>
      <c r="B293" s="429"/>
      <c r="C293" s="497"/>
      <c r="D293" s="429"/>
      <c r="E293" s="429"/>
      <c r="F293" s="429"/>
      <c r="G293" s="429"/>
      <c r="H293" s="429"/>
      <c r="I293" s="429"/>
      <c r="J293" s="429"/>
      <c r="K293" s="429"/>
      <c r="L293" s="429"/>
      <c r="M293" s="429"/>
      <c r="N293" s="429"/>
      <c r="O293" s="429"/>
      <c r="P293" s="429"/>
      <c r="Q293" s="429"/>
      <c r="R293" s="429"/>
      <c r="S293" s="429"/>
      <c r="T293" s="429"/>
      <c r="U293" s="429"/>
      <c r="V293" s="429"/>
      <c r="W293" s="429"/>
      <c r="X293" s="429"/>
      <c r="Y293" s="429"/>
      <c r="Z293" s="429"/>
      <c r="AA293" s="429"/>
    </row>
    <row r="294">
      <c r="A294" s="429"/>
      <c r="B294" s="429"/>
      <c r="C294" s="497"/>
      <c r="D294" s="429"/>
      <c r="E294" s="429"/>
      <c r="F294" s="429"/>
      <c r="G294" s="429"/>
      <c r="H294" s="429"/>
      <c r="I294" s="429"/>
      <c r="J294" s="429"/>
      <c r="K294" s="429"/>
      <c r="L294" s="429"/>
      <c r="M294" s="429"/>
      <c r="N294" s="429"/>
      <c r="O294" s="429"/>
      <c r="P294" s="429"/>
      <c r="Q294" s="429"/>
      <c r="R294" s="429"/>
      <c r="S294" s="429"/>
      <c r="T294" s="429"/>
      <c r="U294" s="429"/>
      <c r="V294" s="429"/>
      <c r="W294" s="429"/>
      <c r="X294" s="429"/>
      <c r="Y294" s="429"/>
      <c r="Z294" s="429"/>
      <c r="AA294" s="429"/>
    </row>
    <row r="295">
      <c r="A295" s="429"/>
      <c r="B295" s="429"/>
      <c r="C295" s="497"/>
      <c r="D295" s="429"/>
      <c r="E295" s="429"/>
      <c r="F295" s="429"/>
      <c r="G295" s="429"/>
      <c r="H295" s="429"/>
      <c r="I295" s="429"/>
      <c r="J295" s="429"/>
      <c r="K295" s="429"/>
      <c r="L295" s="429"/>
      <c r="M295" s="429"/>
      <c r="N295" s="429"/>
      <c r="O295" s="429"/>
      <c r="P295" s="429"/>
      <c r="Q295" s="429"/>
      <c r="R295" s="429"/>
      <c r="S295" s="429"/>
      <c r="T295" s="429"/>
      <c r="U295" s="429"/>
      <c r="V295" s="429"/>
      <c r="W295" s="429"/>
      <c r="X295" s="429"/>
      <c r="Y295" s="429"/>
      <c r="Z295" s="429"/>
      <c r="AA295" s="429"/>
    </row>
    <row r="296">
      <c r="A296" s="429"/>
      <c r="B296" s="429"/>
      <c r="C296" s="497"/>
      <c r="D296" s="429"/>
      <c r="E296" s="429"/>
      <c r="F296" s="429"/>
      <c r="G296" s="429"/>
      <c r="H296" s="429"/>
      <c r="I296" s="429"/>
      <c r="J296" s="429"/>
      <c r="K296" s="429"/>
      <c r="L296" s="429"/>
      <c r="M296" s="429"/>
      <c r="N296" s="429"/>
      <c r="O296" s="429"/>
      <c r="P296" s="429"/>
      <c r="Q296" s="429"/>
      <c r="R296" s="429"/>
      <c r="S296" s="429"/>
      <c r="T296" s="429"/>
      <c r="U296" s="429"/>
      <c r="V296" s="429"/>
      <c r="W296" s="429"/>
      <c r="X296" s="429"/>
      <c r="Y296" s="429"/>
      <c r="Z296" s="429"/>
      <c r="AA296" s="429"/>
    </row>
    <row r="297">
      <c r="A297" s="429"/>
      <c r="B297" s="429"/>
      <c r="C297" s="497"/>
      <c r="D297" s="429"/>
      <c r="E297" s="429"/>
      <c r="F297" s="429"/>
      <c r="G297" s="429"/>
      <c r="H297" s="429"/>
      <c r="I297" s="429"/>
      <c r="J297" s="429"/>
      <c r="K297" s="429"/>
      <c r="L297" s="429"/>
      <c r="M297" s="429"/>
      <c r="N297" s="429"/>
      <c r="O297" s="429"/>
      <c r="P297" s="429"/>
      <c r="Q297" s="429"/>
      <c r="R297" s="429"/>
      <c r="S297" s="429"/>
      <c r="T297" s="429"/>
      <c r="U297" s="429"/>
      <c r="V297" s="429"/>
      <c r="W297" s="429"/>
      <c r="X297" s="429"/>
      <c r="Y297" s="429"/>
      <c r="Z297" s="429"/>
      <c r="AA297" s="429"/>
    </row>
    <row r="298">
      <c r="A298" s="429"/>
      <c r="B298" s="429"/>
      <c r="C298" s="497"/>
      <c r="D298" s="429"/>
      <c r="E298" s="429"/>
      <c r="F298" s="429"/>
      <c r="G298" s="429"/>
      <c r="H298" s="429"/>
      <c r="I298" s="429"/>
      <c r="J298" s="429"/>
      <c r="K298" s="429"/>
      <c r="L298" s="429"/>
      <c r="M298" s="429"/>
      <c r="N298" s="429"/>
      <c r="O298" s="429"/>
      <c r="P298" s="429"/>
      <c r="Q298" s="429"/>
      <c r="R298" s="429"/>
      <c r="S298" s="429"/>
      <c r="T298" s="429"/>
      <c r="U298" s="429"/>
      <c r="V298" s="429"/>
      <c r="W298" s="429"/>
      <c r="X298" s="429"/>
      <c r="Y298" s="429"/>
      <c r="Z298" s="429"/>
      <c r="AA298" s="429"/>
    </row>
    <row r="299">
      <c r="A299" s="429"/>
      <c r="B299" s="429"/>
      <c r="C299" s="497"/>
      <c r="D299" s="429"/>
      <c r="E299" s="429"/>
      <c r="F299" s="429"/>
      <c r="G299" s="429"/>
      <c r="H299" s="429"/>
      <c r="I299" s="429"/>
      <c r="J299" s="429"/>
      <c r="K299" s="429"/>
      <c r="L299" s="429"/>
      <c r="M299" s="429"/>
      <c r="N299" s="429"/>
      <c r="O299" s="429"/>
      <c r="P299" s="429"/>
      <c r="Q299" s="429"/>
      <c r="R299" s="429"/>
      <c r="S299" s="429"/>
      <c r="T299" s="429"/>
      <c r="U299" s="429"/>
      <c r="V299" s="429"/>
      <c r="W299" s="429"/>
      <c r="X299" s="429"/>
      <c r="Y299" s="429"/>
      <c r="Z299" s="429"/>
      <c r="AA299" s="429"/>
    </row>
    <row r="300">
      <c r="A300" s="429"/>
      <c r="B300" s="429"/>
      <c r="C300" s="497"/>
      <c r="D300" s="429"/>
      <c r="E300" s="429"/>
      <c r="F300" s="429"/>
      <c r="G300" s="429"/>
      <c r="H300" s="429"/>
      <c r="I300" s="429"/>
      <c r="J300" s="429"/>
      <c r="K300" s="429"/>
      <c r="L300" s="429"/>
      <c r="M300" s="429"/>
      <c r="N300" s="429"/>
      <c r="O300" s="429"/>
      <c r="P300" s="429"/>
      <c r="Q300" s="429"/>
      <c r="R300" s="429"/>
      <c r="S300" s="429"/>
      <c r="T300" s="429"/>
      <c r="U300" s="429"/>
      <c r="V300" s="429"/>
      <c r="W300" s="429"/>
      <c r="X300" s="429"/>
      <c r="Y300" s="429"/>
      <c r="Z300" s="429"/>
      <c r="AA300" s="429"/>
    </row>
    <row r="301">
      <c r="A301" s="429"/>
      <c r="B301" s="429"/>
      <c r="C301" s="497"/>
      <c r="D301" s="429"/>
      <c r="E301" s="429"/>
      <c r="F301" s="429"/>
      <c r="G301" s="429"/>
      <c r="H301" s="429"/>
      <c r="I301" s="429"/>
      <c r="J301" s="429"/>
      <c r="K301" s="429"/>
      <c r="L301" s="429"/>
      <c r="M301" s="429"/>
      <c r="N301" s="429"/>
      <c r="O301" s="429"/>
      <c r="P301" s="429"/>
      <c r="Q301" s="429"/>
      <c r="R301" s="429"/>
      <c r="S301" s="429"/>
      <c r="T301" s="429"/>
      <c r="U301" s="429"/>
      <c r="V301" s="429"/>
      <c r="W301" s="429"/>
      <c r="X301" s="429"/>
      <c r="Y301" s="429"/>
      <c r="Z301" s="429"/>
      <c r="AA301" s="429"/>
    </row>
    <row r="302">
      <c r="A302" s="429"/>
      <c r="B302" s="429"/>
      <c r="C302" s="497"/>
      <c r="D302" s="429"/>
      <c r="E302" s="429"/>
      <c r="F302" s="429"/>
      <c r="G302" s="429"/>
      <c r="H302" s="429"/>
      <c r="I302" s="429"/>
      <c r="J302" s="429"/>
      <c r="K302" s="429"/>
      <c r="L302" s="429"/>
      <c r="M302" s="429"/>
      <c r="N302" s="429"/>
      <c r="O302" s="429"/>
      <c r="P302" s="429"/>
      <c r="Q302" s="429"/>
      <c r="R302" s="429"/>
      <c r="S302" s="429"/>
      <c r="T302" s="429"/>
      <c r="U302" s="429"/>
      <c r="V302" s="429"/>
      <c r="W302" s="429"/>
      <c r="X302" s="429"/>
      <c r="Y302" s="429"/>
      <c r="Z302" s="429"/>
      <c r="AA302" s="429"/>
    </row>
    <row r="303">
      <c r="A303" s="429"/>
      <c r="B303" s="429"/>
      <c r="C303" s="497"/>
      <c r="D303" s="429"/>
      <c r="E303" s="429"/>
      <c r="F303" s="429"/>
      <c r="G303" s="429"/>
      <c r="H303" s="429"/>
      <c r="I303" s="429"/>
      <c r="J303" s="429"/>
      <c r="K303" s="429"/>
      <c r="L303" s="429"/>
      <c r="M303" s="429"/>
      <c r="N303" s="429"/>
      <c r="O303" s="429"/>
      <c r="P303" s="429"/>
      <c r="Q303" s="429"/>
      <c r="R303" s="429"/>
      <c r="S303" s="429"/>
      <c r="T303" s="429"/>
      <c r="U303" s="429"/>
      <c r="V303" s="429"/>
      <c r="W303" s="429"/>
      <c r="X303" s="429"/>
      <c r="Y303" s="429"/>
      <c r="Z303" s="429"/>
      <c r="AA303" s="429"/>
    </row>
    <row r="304">
      <c r="A304" s="429"/>
      <c r="B304" s="429"/>
      <c r="C304" s="497"/>
      <c r="D304" s="429"/>
      <c r="E304" s="429"/>
      <c r="F304" s="429"/>
      <c r="G304" s="429"/>
      <c r="H304" s="429"/>
      <c r="I304" s="429"/>
      <c r="J304" s="429"/>
      <c r="K304" s="429"/>
      <c r="L304" s="429"/>
      <c r="M304" s="429"/>
      <c r="N304" s="429"/>
      <c r="O304" s="429"/>
      <c r="P304" s="429"/>
      <c r="Q304" s="429"/>
      <c r="R304" s="429"/>
      <c r="S304" s="429"/>
      <c r="T304" s="429"/>
      <c r="U304" s="429"/>
      <c r="V304" s="429"/>
      <c r="W304" s="429"/>
      <c r="X304" s="429"/>
      <c r="Y304" s="429"/>
      <c r="Z304" s="429"/>
      <c r="AA304" s="429"/>
    </row>
    <row r="305">
      <c r="A305" s="429"/>
      <c r="B305" s="429"/>
      <c r="C305" s="497"/>
      <c r="D305" s="429"/>
      <c r="E305" s="429"/>
      <c r="F305" s="429"/>
      <c r="G305" s="429"/>
      <c r="H305" s="429"/>
      <c r="I305" s="429"/>
      <c r="J305" s="429"/>
      <c r="K305" s="429"/>
      <c r="L305" s="429"/>
      <c r="M305" s="429"/>
      <c r="N305" s="429"/>
      <c r="O305" s="429"/>
      <c r="P305" s="429"/>
      <c r="Q305" s="429"/>
      <c r="R305" s="429"/>
      <c r="S305" s="429"/>
      <c r="T305" s="429"/>
      <c r="U305" s="429"/>
      <c r="V305" s="429"/>
      <c r="W305" s="429"/>
      <c r="X305" s="429"/>
      <c r="Y305" s="429"/>
      <c r="Z305" s="429"/>
      <c r="AA305" s="429"/>
    </row>
    <row r="306">
      <c r="A306" s="429"/>
      <c r="B306" s="429"/>
      <c r="C306" s="497"/>
      <c r="D306" s="429"/>
      <c r="E306" s="429"/>
      <c r="F306" s="429"/>
      <c r="G306" s="429"/>
      <c r="H306" s="429"/>
      <c r="I306" s="429"/>
      <c r="J306" s="429"/>
      <c r="K306" s="429"/>
      <c r="L306" s="429"/>
      <c r="M306" s="429"/>
      <c r="N306" s="429"/>
      <c r="O306" s="429"/>
      <c r="P306" s="429"/>
      <c r="Q306" s="429"/>
      <c r="R306" s="429"/>
      <c r="S306" s="429"/>
      <c r="T306" s="429"/>
      <c r="U306" s="429"/>
      <c r="V306" s="429"/>
      <c r="W306" s="429"/>
      <c r="X306" s="429"/>
      <c r="Y306" s="429"/>
      <c r="Z306" s="429"/>
      <c r="AA306" s="429"/>
    </row>
    <row r="307">
      <c r="A307" s="429"/>
      <c r="B307" s="429"/>
      <c r="C307" s="497"/>
      <c r="D307" s="429"/>
      <c r="E307" s="429"/>
      <c r="F307" s="429"/>
      <c r="G307" s="429"/>
      <c r="H307" s="429"/>
      <c r="I307" s="429"/>
      <c r="J307" s="429"/>
      <c r="K307" s="429"/>
      <c r="L307" s="429"/>
      <c r="M307" s="429"/>
      <c r="N307" s="429"/>
      <c r="O307" s="429"/>
      <c r="P307" s="429"/>
      <c r="Q307" s="429"/>
      <c r="R307" s="429"/>
      <c r="S307" s="429"/>
      <c r="T307" s="429"/>
      <c r="U307" s="429"/>
      <c r="V307" s="429"/>
      <c r="W307" s="429"/>
      <c r="X307" s="429"/>
      <c r="Y307" s="429"/>
      <c r="Z307" s="429"/>
      <c r="AA307" s="429"/>
    </row>
    <row r="308">
      <c r="A308" s="429"/>
      <c r="B308" s="429"/>
      <c r="C308" s="497"/>
      <c r="D308" s="429"/>
      <c r="E308" s="429"/>
      <c r="F308" s="429"/>
      <c r="G308" s="429"/>
      <c r="H308" s="429"/>
      <c r="I308" s="429"/>
      <c r="J308" s="429"/>
      <c r="K308" s="429"/>
      <c r="L308" s="429"/>
      <c r="M308" s="429"/>
      <c r="N308" s="429"/>
      <c r="O308" s="429"/>
      <c r="P308" s="429"/>
      <c r="Q308" s="429"/>
      <c r="R308" s="429"/>
      <c r="S308" s="429"/>
      <c r="T308" s="429"/>
      <c r="U308" s="429"/>
      <c r="V308" s="429"/>
      <c r="W308" s="429"/>
      <c r="X308" s="429"/>
      <c r="Y308" s="429"/>
      <c r="Z308" s="429"/>
      <c r="AA308" s="429"/>
    </row>
    <row r="309">
      <c r="A309" s="429"/>
      <c r="B309" s="429"/>
      <c r="C309" s="497"/>
      <c r="D309" s="429"/>
      <c r="E309" s="429"/>
      <c r="F309" s="429"/>
      <c r="G309" s="429"/>
      <c r="H309" s="429"/>
      <c r="I309" s="429"/>
      <c r="J309" s="429"/>
      <c r="K309" s="429"/>
      <c r="L309" s="429"/>
      <c r="M309" s="429"/>
      <c r="N309" s="429"/>
      <c r="O309" s="429"/>
      <c r="P309" s="429"/>
      <c r="Q309" s="429"/>
      <c r="R309" s="429"/>
      <c r="S309" s="429"/>
      <c r="T309" s="429"/>
      <c r="U309" s="429"/>
      <c r="V309" s="429"/>
      <c r="W309" s="429"/>
      <c r="X309" s="429"/>
      <c r="Y309" s="429"/>
      <c r="Z309" s="429"/>
      <c r="AA309" s="429"/>
    </row>
    <row r="310">
      <c r="A310" s="429"/>
      <c r="B310" s="429"/>
      <c r="C310" s="497"/>
      <c r="D310" s="429"/>
      <c r="E310" s="429"/>
      <c r="F310" s="429"/>
      <c r="G310" s="429"/>
      <c r="H310" s="429"/>
      <c r="I310" s="429"/>
      <c r="J310" s="429"/>
      <c r="K310" s="429"/>
      <c r="L310" s="429"/>
      <c r="M310" s="429"/>
      <c r="N310" s="429"/>
      <c r="O310" s="429"/>
      <c r="P310" s="429"/>
      <c r="Q310" s="429"/>
      <c r="R310" s="429"/>
      <c r="S310" s="429"/>
      <c r="T310" s="429"/>
      <c r="U310" s="429"/>
      <c r="V310" s="429"/>
      <c r="W310" s="429"/>
      <c r="X310" s="429"/>
      <c r="Y310" s="429"/>
      <c r="Z310" s="429"/>
      <c r="AA310" s="429"/>
    </row>
    <row r="311">
      <c r="A311" s="429"/>
      <c r="B311" s="429"/>
      <c r="C311" s="497"/>
      <c r="D311" s="429"/>
      <c r="E311" s="429"/>
      <c r="F311" s="429"/>
      <c r="G311" s="429"/>
      <c r="H311" s="429"/>
      <c r="I311" s="429"/>
      <c r="J311" s="429"/>
      <c r="K311" s="429"/>
      <c r="L311" s="429"/>
      <c r="M311" s="429"/>
      <c r="N311" s="429"/>
      <c r="O311" s="429"/>
      <c r="P311" s="429"/>
      <c r="Q311" s="429"/>
      <c r="R311" s="429"/>
      <c r="S311" s="429"/>
      <c r="T311" s="429"/>
      <c r="U311" s="429"/>
      <c r="V311" s="429"/>
      <c r="W311" s="429"/>
      <c r="X311" s="429"/>
      <c r="Y311" s="429"/>
      <c r="Z311" s="429"/>
      <c r="AA311" s="429"/>
    </row>
    <row r="312">
      <c r="A312" s="429"/>
      <c r="B312" s="429"/>
      <c r="C312" s="497"/>
      <c r="D312" s="429"/>
      <c r="E312" s="429"/>
      <c r="F312" s="429"/>
      <c r="G312" s="429"/>
      <c r="H312" s="429"/>
      <c r="I312" s="429"/>
      <c r="J312" s="429"/>
      <c r="K312" s="429"/>
      <c r="L312" s="429"/>
      <c r="M312" s="429"/>
      <c r="N312" s="429"/>
      <c r="O312" s="429"/>
      <c r="P312" s="429"/>
      <c r="Q312" s="429"/>
      <c r="R312" s="429"/>
      <c r="S312" s="429"/>
      <c r="T312" s="429"/>
      <c r="U312" s="429"/>
      <c r="V312" s="429"/>
      <c r="W312" s="429"/>
      <c r="X312" s="429"/>
      <c r="Y312" s="429"/>
      <c r="Z312" s="429"/>
      <c r="AA312" s="429"/>
    </row>
    <row r="313">
      <c r="A313" s="429"/>
      <c r="B313" s="429"/>
      <c r="C313" s="497"/>
      <c r="D313" s="429"/>
      <c r="E313" s="429"/>
      <c r="F313" s="429"/>
      <c r="G313" s="429"/>
      <c r="H313" s="429"/>
      <c r="I313" s="429"/>
      <c r="J313" s="429"/>
      <c r="K313" s="429"/>
      <c r="L313" s="429"/>
      <c r="M313" s="429"/>
      <c r="N313" s="429"/>
      <c r="O313" s="429"/>
      <c r="P313" s="429"/>
      <c r="Q313" s="429"/>
      <c r="R313" s="429"/>
      <c r="S313" s="429"/>
      <c r="T313" s="429"/>
      <c r="U313" s="429"/>
      <c r="V313" s="429"/>
      <c r="W313" s="429"/>
      <c r="X313" s="429"/>
      <c r="Y313" s="429"/>
      <c r="Z313" s="429"/>
      <c r="AA313" s="429"/>
    </row>
    <row r="314">
      <c r="A314" s="429"/>
      <c r="B314" s="429"/>
      <c r="C314" s="497"/>
      <c r="D314" s="429"/>
      <c r="E314" s="429"/>
      <c r="F314" s="429"/>
      <c r="G314" s="429"/>
      <c r="H314" s="429"/>
      <c r="I314" s="429"/>
      <c r="J314" s="429"/>
      <c r="K314" s="429"/>
      <c r="L314" s="429"/>
      <c r="M314" s="429"/>
      <c r="N314" s="429"/>
      <c r="O314" s="429"/>
      <c r="P314" s="429"/>
      <c r="Q314" s="429"/>
      <c r="R314" s="429"/>
      <c r="S314" s="429"/>
      <c r="T314" s="429"/>
      <c r="U314" s="429"/>
      <c r="V314" s="429"/>
      <c r="W314" s="429"/>
      <c r="X314" s="429"/>
      <c r="Y314" s="429"/>
      <c r="Z314" s="429"/>
      <c r="AA314" s="429"/>
    </row>
    <row r="315">
      <c r="A315" s="429"/>
      <c r="B315" s="429"/>
      <c r="C315" s="497"/>
      <c r="D315" s="429"/>
      <c r="E315" s="429"/>
      <c r="F315" s="429"/>
      <c r="G315" s="429"/>
      <c r="H315" s="429"/>
      <c r="I315" s="429"/>
      <c r="J315" s="429"/>
      <c r="K315" s="429"/>
      <c r="L315" s="429"/>
      <c r="M315" s="429"/>
      <c r="N315" s="429"/>
      <c r="O315" s="429"/>
      <c r="P315" s="429"/>
      <c r="Q315" s="429"/>
      <c r="R315" s="429"/>
      <c r="S315" s="429"/>
      <c r="T315" s="429"/>
      <c r="U315" s="429"/>
      <c r="V315" s="429"/>
      <c r="W315" s="429"/>
      <c r="X315" s="429"/>
      <c r="Y315" s="429"/>
      <c r="Z315" s="429"/>
      <c r="AA315" s="429"/>
    </row>
    <row r="316">
      <c r="A316" s="429"/>
      <c r="B316" s="429"/>
      <c r="C316" s="497"/>
      <c r="D316" s="429"/>
      <c r="E316" s="429"/>
      <c r="F316" s="429"/>
      <c r="G316" s="429"/>
      <c r="H316" s="429"/>
      <c r="I316" s="429"/>
      <c r="J316" s="429"/>
      <c r="K316" s="429"/>
      <c r="L316" s="429"/>
      <c r="M316" s="429"/>
      <c r="N316" s="429"/>
      <c r="O316" s="429"/>
      <c r="P316" s="429"/>
      <c r="Q316" s="429"/>
      <c r="R316" s="429"/>
      <c r="S316" s="429"/>
      <c r="T316" s="429"/>
      <c r="U316" s="429"/>
      <c r="V316" s="429"/>
      <c r="W316" s="429"/>
      <c r="X316" s="429"/>
      <c r="Y316" s="429"/>
      <c r="Z316" s="429"/>
      <c r="AA316" s="429"/>
    </row>
    <row r="317">
      <c r="A317" s="429"/>
      <c r="B317" s="429"/>
      <c r="C317" s="497"/>
      <c r="D317" s="429"/>
      <c r="E317" s="429"/>
      <c r="F317" s="429"/>
      <c r="G317" s="429"/>
      <c r="H317" s="429"/>
      <c r="I317" s="429"/>
      <c r="J317" s="429"/>
      <c r="K317" s="429"/>
      <c r="L317" s="429"/>
      <c r="M317" s="429"/>
      <c r="N317" s="429"/>
      <c r="O317" s="429"/>
      <c r="P317" s="429"/>
      <c r="Q317" s="429"/>
      <c r="R317" s="429"/>
      <c r="S317" s="429"/>
      <c r="T317" s="429"/>
      <c r="U317" s="429"/>
      <c r="V317" s="429"/>
      <c r="W317" s="429"/>
      <c r="X317" s="429"/>
      <c r="Y317" s="429"/>
      <c r="Z317" s="429"/>
      <c r="AA317" s="429"/>
    </row>
    <row r="318">
      <c r="A318" s="429"/>
      <c r="B318" s="429"/>
      <c r="C318" s="497"/>
      <c r="D318" s="429"/>
      <c r="E318" s="429"/>
      <c r="F318" s="429"/>
      <c r="G318" s="429"/>
      <c r="H318" s="429"/>
      <c r="I318" s="429"/>
      <c r="J318" s="429"/>
      <c r="K318" s="429"/>
      <c r="L318" s="429"/>
      <c r="M318" s="429"/>
      <c r="N318" s="429"/>
      <c r="O318" s="429"/>
      <c r="P318" s="429"/>
      <c r="Q318" s="429"/>
      <c r="R318" s="429"/>
      <c r="S318" s="429"/>
      <c r="T318" s="429"/>
      <c r="U318" s="429"/>
      <c r="V318" s="429"/>
      <c r="W318" s="429"/>
      <c r="X318" s="429"/>
      <c r="Y318" s="429"/>
      <c r="Z318" s="429"/>
      <c r="AA318" s="429"/>
    </row>
    <row r="319">
      <c r="A319" s="429"/>
      <c r="B319" s="429"/>
      <c r="C319" s="497"/>
      <c r="D319" s="429"/>
      <c r="E319" s="429"/>
      <c r="F319" s="429"/>
      <c r="G319" s="429"/>
      <c r="H319" s="429"/>
      <c r="I319" s="429"/>
      <c r="J319" s="429"/>
      <c r="K319" s="429"/>
      <c r="L319" s="429"/>
      <c r="M319" s="429"/>
      <c r="N319" s="429"/>
      <c r="O319" s="429"/>
      <c r="P319" s="429"/>
      <c r="Q319" s="429"/>
      <c r="R319" s="429"/>
      <c r="S319" s="429"/>
      <c r="T319" s="429"/>
      <c r="U319" s="429"/>
      <c r="V319" s="429"/>
      <c r="W319" s="429"/>
      <c r="X319" s="429"/>
      <c r="Y319" s="429"/>
      <c r="Z319" s="429"/>
      <c r="AA319" s="429"/>
    </row>
    <row r="320">
      <c r="A320" s="429"/>
      <c r="B320" s="429"/>
      <c r="C320" s="497"/>
      <c r="D320" s="429"/>
      <c r="E320" s="429"/>
      <c r="F320" s="429"/>
      <c r="G320" s="429"/>
      <c r="H320" s="429"/>
      <c r="I320" s="429"/>
      <c r="J320" s="429"/>
      <c r="K320" s="429"/>
      <c r="L320" s="429"/>
      <c r="M320" s="429"/>
      <c r="N320" s="429"/>
      <c r="O320" s="429"/>
      <c r="P320" s="429"/>
      <c r="Q320" s="429"/>
      <c r="R320" s="429"/>
      <c r="S320" s="429"/>
      <c r="T320" s="429"/>
      <c r="U320" s="429"/>
      <c r="V320" s="429"/>
      <c r="W320" s="429"/>
      <c r="X320" s="429"/>
      <c r="Y320" s="429"/>
      <c r="Z320" s="429"/>
      <c r="AA320" s="429"/>
    </row>
    <row r="321">
      <c r="A321" s="429"/>
      <c r="B321" s="429"/>
      <c r="C321" s="497"/>
      <c r="D321" s="429"/>
      <c r="E321" s="429"/>
      <c r="F321" s="429"/>
      <c r="G321" s="429"/>
      <c r="H321" s="429"/>
      <c r="I321" s="429"/>
      <c r="J321" s="429"/>
      <c r="K321" s="429"/>
      <c r="L321" s="429"/>
      <c r="M321" s="429"/>
      <c r="N321" s="429"/>
      <c r="O321" s="429"/>
      <c r="P321" s="429"/>
      <c r="Q321" s="429"/>
      <c r="R321" s="429"/>
      <c r="S321" s="429"/>
      <c r="T321" s="429"/>
      <c r="U321" s="429"/>
      <c r="V321" s="429"/>
      <c r="W321" s="429"/>
      <c r="X321" s="429"/>
      <c r="Y321" s="429"/>
      <c r="Z321" s="429"/>
      <c r="AA321" s="429"/>
    </row>
    <row r="322">
      <c r="A322" s="429"/>
      <c r="B322" s="429"/>
      <c r="C322" s="497"/>
      <c r="D322" s="429"/>
      <c r="E322" s="429"/>
      <c r="F322" s="429"/>
      <c r="G322" s="429"/>
      <c r="H322" s="429"/>
      <c r="I322" s="429"/>
      <c r="J322" s="429"/>
      <c r="K322" s="429"/>
      <c r="L322" s="429"/>
      <c r="M322" s="429"/>
      <c r="N322" s="429"/>
      <c r="O322" s="429"/>
      <c r="P322" s="429"/>
      <c r="Q322" s="429"/>
      <c r="R322" s="429"/>
      <c r="S322" s="429"/>
      <c r="T322" s="429"/>
      <c r="U322" s="429"/>
      <c r="V322" s="429"/>
      <c r="W322" s="429"/>
      <c r="X322" s="429"/>
      <c r="Y322" s="429"/>
      <c r="Z322" s="429"/>
      <c r="AA322" s="429"/>
    </row>
    <row r="323">
      <c r="A323" s="429"/>
      <c r="B323" s="429"/>
      <c r="C323" s="497"/>
      <c r="D323" s="429"/>
      <c r="E323" s="429"/>
      <c r="F323" s="429"/>
      <c r="G323" s="429"/>
      <c r="H323" s="429"/>
      <c r="I323" s="429"/>
      <c r="J323" s="429"/>
      <c r="K323" s="429"/>
      <c r="L323" s="429"/>
      <c r="M323" s="429"/>
      <c r="N323" s="429"/>
      <c r="O323" s="429"/>
      <c r="P323" s="429"/>
      <c r="Q323" s="429"/>
      <c r="R323" s="429"/>
      <c r="S323" s="429"/>
      <c r="T323" s="429"/>
      <c r="U323" s="429"/>
      <c r="V323" s="429"/>
      <c r="W323" s="429"/>
      <c r="X323" s="429"/>
      <c r="Y323" s="429"/>
      <c r="Z323" s="429"/>
      <c r="AA323" s="429"/>
    </row>
    <row r="324">
      <c r="A324" s="429"/>
      <c r="B324" s="429"/>
      <c r="C324" s="497"/>
      <c r="D324" s="429"/>
      <c r="E324" s="429"/>
      <c r="F324" s="429"/>
      <c r="G324" s="429"/>
      <c r="H324" s="429"/>
      <c r="I324" s="429"/>
      <c r="J324" s="429"/>
      <c r="K324" s="429"/>
      <c r="L324" s="429"/>
      <c r="M324" s="429"/>
      <c r="N324" s="429"/>
      <c r="O324" s="429"/>
      <c r="P324" s="429"/>
      <c r="Q324" s="429"/>
      <c r="R324" s="429"/>
      <c r="S324" s="429"/>
      <c r="T324" s="429"/>
      <c r="U324" s="429"/>
      <c r="V324" s="429"/>
      <c r="W324" s="429"/>
      <c r="X324" s="429"/>
      <c r="Y324" s="429"/>
      <c r="Z324" s="429"/>
      <c r="AA324" s="429"/>
    </row>
    <row r="325">
      <c r="A325" s="429"/>
      <c r="B325" s="429"/>
      <c r="C325" s="497"/>
      <c r="D325" s="429"/>
      <c r="E325" s="429"/>
      <c r="F325" s="429"/>
      <c r="G325" s="429"/>
      <c r="H325" s="429"/>
      <c r="I325" s="429"/>
      <c r="J325" s="429"/>
      <c r="K325" s="429"/>
      <c r="L325" s="429"/>
      <c r="M325" s="429"/>
      <c r="N325" s="429"/>
      <c r="O325" s="429"/>
      <c r="P325" s="429"/>
      <c r="Q325" s="429"/>
      <c r="R325" s="429"/>
      <c r="S325" s="429"/>
      <c r="T325" s="429"/>
      <c r="U325" s="429"/>
      <c r="V325" s="429"/>
      <c r="W325" s="429"/>
      <c r="X325" s="429"/>
      <c r="Y325" s="429"/>
      <c r="Z325" s="429"/>
      <c r="AA325" s="429"/>
    </row>
    <row r="326">
      <c r="A326" s="429"/>
      <c r="B326" s="429"/>
      <c r="C326" s="497"/>
      <c r="D326" s="429"/>
      <c r="E326" s="429"/>
      <c r="F326" s="429"/>
      <c r="G326" s="429"/>
      <c r="H326" s="429"/>
      <c r="I326" s="429"/>
      <c r="J326" s="429"/>
      <c r="K326" s="429"/>
      <c r="L326" s="429"/>
      <c r="M326" s="429"/>
      <c r="N326" s="429"/>
      <c r="O326" s="429"/>
      <c r="P326" s="429"/>
      <c r="Q326" s="429"/>
      <c r="R326" s="429"/>
      <c r="S326" s="429"/>
      <c r="T326" s="429"/>
      <c r="U326" s="429"/>
      <c r="V326" s="429"/>
      <c r="W326" s="429"/>
      <c r="X326" s="429"/>
      <c r="Y326" s="429"/>
      <c r="Z326" s="429"/>
      <c r="AA326" s="429"/>
    </row>
    <row r="327">
      <c r="A327" s="429"/>
      <c r="B327" s="429"/>
      <c r="C327" s="497"/>
      <c r="D327" s="429"/>
      <c r="E327" s="429"/>
      <c r="F327" s="429"/>
      <c r="G327" s="429"/>
      <c r="H327" s="429"/>
      <c r="I327" s="429"/>
      <c r="J327" s="429"/>
      <c r="K327" s="429"/>
      <c r="L327" s="429"/>
      <c r="M327" s="429"/>
      <c r="N327" s="429"/>
      <c r="O327" s="429"/>
      <c r="P327" s="429"/>
      <c r="Q327" s="429"/>
      <c r="R327" s="429"/>
      <c r="S327" s="429"/>
      <c r="T327" s="429"/>
      <c r="U327" s="429"/>
      <c r="V327" s="429"/>
      <c r="W327" s="429"/>
      <c r="X327" s="429"/>
      <c r="Y327" s="429"/>
      <c r="Z327" s="429"/>
      <c r="AA327" s="429"/>
    </row>
    <row r="328">
      <c r="A328" s="429"/>
      <c r="B328" s="429"/>
      <c r="C328" s="497"/>
      <c r="D328" s="429"/>
      <c r="E328" s="429"/>
      <c r="F328" s="429"/>
      <c r="G328" s="429"/>
      <c r="H328" s="429"/>
      <c r="I328" s="429"/>
      <c r="J328" s="429"/>
      <c r="K328" s="429"/>
      <c r="L328" s="429"/>
      <c r="M328" s="429"/>
      <c r="N328" s="429"/>
      <c r="O328" s="429"/>
      <c r="P328" s="429"/>
      <c r="Q328" s="429"/>
      <c r="R328" s="429"/>
      <c r="S328" s="429"/>
      <c r="T328" s="429"/>
      <c r="U328" s="429"/>
      <c r="V328" s="429"/>
      <c r="W328" s="429"/>
      <c r="X328" s="429"/>
      <c r="Y328" s="429"/>
      <c r="Z328" s="429"/>
      <c r="AA328" s="429"/>
    </row>
    <row r="329">
      <c r="A329" s="429"/>
      <c r="B329" s="429"/>
      <c r="C329" s="497"/>
      <c r="D329" s="429"/>
      <c r="E329" s="429"/>
      <c r="F329" s="429"/>
      <c r="G329" s="429"/>
      <c r="H329" s="429"/>
      <c r="I329" s="429"/>
      <c r="J329" s="429"/>
      <c r="K329" s="429"/>
      <c r="L329" s="429"/>
      <c r="M329" s="429"/>
      <c r="N329" s="429"/>
      <c r="O329" s="429"/>
      <c r="P329" s="429"/>
      <c r="Q329" s="429"/>
      <c r="R329" s="429"/>
      <c r="S329" s="429"/>
      <c r="T329" s="429"/>
      <c r="U329" s="429"/>
      <c r="V329" s="429"/>
      <c r="W329" s="429"/>
      <c r="X329" s="429"/>
      <c r="Y329" s="429"/>
      <c r="Z329" s="429"/>
      <c r="AA329" s="429"/>
    </row>
    <row r="330">
      <c r="A330" s="429"/>
      <c r="B330" s="429"/>
      <c r="C330" s="497"/>
      <c r="D330" s="429"/>
      <c r="E330" s="429"/>
      <c r="F330" s="429"/>
      <c r="G330" s="429"/>
      <c r="H330" s="429"/>
      <c r="I330" s="429"/>
      <c r="J330" s="429"/>
      <c r="K330" s="429"/>
      <c r="L330" s="429"/>
      <c r="M330" s="429"/>
      <c r="N330" s="429"/>
      <c r="O330" s="429"/>
      <c r="P330" s="429"/>
      <c r="Q330" s="429"/>
      <c r="R330" s="429"/>
      <c r="S330" s="429"/>
      <c r="T330" s="429"/>
      <c r="U330" s="429"/>
      <c r="V330" s="429"/>
      <c r="W330" s="429"/>
      <c r="X330" s="429"/>
      <c r="Y330" s="429"/>
      <c r="Z330" s="429"/>
      <c r="AA330" s="429"/>
    </row>
    <row r="331">
      <c r="A331" s="429"/>
      <c r="B331" s="429"/>
      <c r="C331" s="497"/>
      <c r="D331" s="429"/>
      <c r="E331" s="429"/>
      <c r="F331" s="429"/>
      <c r="G331" s="429"/>
      <c r="H331" s="429"/>
      <c r="I331" s="429"/>
      <c r="J331" s="429"/>
      <c r="K331" s="429"/>
      <c r="L331" s="429"/>
      <c r="M331" s="429"/>
      <c r="N331" s="429"/>
      <c r="O331" s="429"/>
      <c r="P331" s="429"/>
      <c r="Q331" s="429"/>
      <c r="R331" s="429"/>
      <c r="S331" s="429"/>
      <c r="T331" s="429"/>
      <c r="U331" s="429"/>
      <c r="V331" s="429"/>
      <c r="W331" s="429"/>
      <c r="X331" s="429"/>
      <c r="Y331" s="429"/>
      <c r="Z331" s="429"/>
      <c r="AA331" s="429"/>
    </row>
    <row r="332">
      <c r="A332" s="429"/>
      <c r="B332" s="429"/>
      <c r="C332" s="497"/>
      <c r="D332" s="429"/>
      <c r="E332" s="429"/>
      <c r="F332" s="429"/>
      <c r="G332" s="429"/>
      <c r="H332" s="429"/>
      <c r="I332" s="429"/>
      <c r="J332" s="429"/>
      <c r="K332" s="429"/>
      <c r="L332" s="429"/>
      <c r="M332" s="429"/>
      <c r="N332" s="429"/>
      <c r="O332" s="429"/>
      <c r="P332" s="429"/>
      <c r="Q332" s="429"/>
      <c r="R332" s="429"/>
      <c r="S332" s="429"/>
      <c r="T332" s="429"/>
      <c r="U332" s="429"/>
      <c r="V332" s="429"/>
      <c r="W332" s="429"/>
      <c r="X332" s="429"/>
      <c r="Y332" s="429"/>
      <c r="Z332" s="429"/>
      <c r="AA332" s="429"/>
    </row>
    <row r="333">
      <c r="A333" s="429"/>
      <c r="B333" s="429"/>
      <c r="C333" s="497"/>
      <c r="D333" s="429"/>
      <c r="E333" s="429"/>
      <c r="F333" s="429"/>
      <c r="G333" s="429"/>
      <c r="H333" s="429"/>
      <c r="I333" s="429"/>
      <c r="J333" s="429"/>
      <c r="K333" s="429"/>
      <c r="L333" s="429"/>
      <c r="M333" s="429"/>
      <c r="N333" s="429"/>
      <c r="O333" s="429"/>
      <c r="P333" s="429"/>
      <c r="Q333" s="429"/>
      <c r="R333" s="429"/>
      <c r="S333" s="429"/>
      <c r="T333" s="429"/>
      <c r="U333" s="429"/>
      <c r="V333" s="429"/>
      <c r="W333" s="429"/>
      <c r="X333" s="429"/>
      <c r="Y333" s="429"/>
      <c r="Z333" s="429"/>
      <c r="AA333" s="429"/>
    </row>
    <row r="334">
      <c r="A334" s="429"/>
      <c r="B334" s="429"/>
      <c r="C334" s="497"/>
      <c r="D334" s="429"/>
      <c r="E334" s="429"/>
      <c r="F334" s="429"/>
      <c r="G334" s="429"/>
      <c r="H334" s="429"/>
      <c r="I334" s="429"/>
      <c r="J334" s="429"/>
      <c r="K334" s="429"/>
      <c r="L334" s="429"/>
      <c r="M334" s="429"/>
      <c r="N334" s="429"/>
      <c r="O334" s="429"/>
      <c r="P334" s="429"/>
      <c r="Q334" s="429"/>
      <c r="R334" s="429"/>
      <c r="S334" s="429"/>
      <c r="T334" s="429"/>
      <c r="U334" s="429"/>
      <c r="V334" s="429"/>
      <c r="W334" s="429"/>
      <c r="X334" s="429"/>
      <c r="Y334" s="429"/>
      <c r="Z334" s="429"/>
      <c r="AA334" s="429"/>
    </row>
    <row r="335">
      <c r="A335" s="429"/>
      <c r="B335" s="429"/>
      <c r="C335" s="497"/>
      <c r="D335" s="429"/>
      <c r="E335" s="429"/>
      <c r="F335" s="429"/>
      <c r="G335" s="429"/>
      <c r="H335" s="429"/>
      <c r="I335" s="429"/>
      <c r="J335" s="429"/>
      <c r="K335" s="429"/>
      <c r="L335" s="429"/>
      <c r="M335" s="429"/>
      <c r="N335" s="429"/>
      <c r="O335" s="429"/>
      <c r="P335" s="429"/>
      <c r="Q335" s="429"/>
      <c r="R335" s="429"/>
      <c r="S335" s="429"/>
      <c r="T335" s="429"/>
      <c r="U335" s="429"/>
      <c r="V335" s="429"/>
      <c r="W335" s="429"/>
      <c r="X335" s="429"/>
      <c r="Y335" s="429"/>
      <c r="Z335" s="429"/>
      <c r="AA335" s="429"/>
    </row>
    <row r="336">
      <c r="A336" s="429"/>
      <c r="B336" s="429"/>
      <c r="C336" s="497"/>
      <c r="D336" s="429"/>
      <c r="E336" s="429"/>
      <c r="F336" s="429"/>
      <c r="G336" s="429"/>
      <c r="H336" s="429"/>
      <c r="I336" s="429"/>
      <c r="J336" s="429"/>
      <c r="K336" s="429"/>
      <c r="L336" s="429"/>
      <c r="M336" s="429"/>
      <c r="N336" s="429"/>
      <c r="O336" s="429"/>
      <c r="P336" s="429"/>
      <c r="Q336" s="429"/>
      <c r="R336" s="429"/>
      <c r="S336" s="429"/>
      <c r="T336" s="429"/>
      <c r="U336" s="429"/>
      <c r="V336" s="429"/>
      <c r="W336" s="429"/>
      <c r="X336" s="429"/>
      <c r="Y336" s="429"/>
      <c r="Z336" s="429"/>
      <c r="AA336" s="429"/>
    </row>
    <row r="337">
      <c r="A337" s="429"/>
      <c r="B337" s="429"/>
      <c r="C337" s="497"/>
      <c r="D337" s="429"/>
      <c r="E337" s="429"/>
      <c r="F337" s="429"/>
      <c r="G337" s="429"/>
      <c r="H337" s="429"/>
      <c r="I337" s="429"/>
      <c r="J337" s="429"/>
      <c r="K337" s="429"/>
      <c r="L337" s="429"/>
      <c r="M337" s="429"/>
      <c r="N337" s="429"/>
      <c r="O337" s="429"/>
      <c r="P337" s="429"/>
      <c r="Q337" s="429"/>
      <c r="R337" s="429"/>
      <c r="S337" s="429"/>
      <c r="T337" s="429"/>
      <c r="U337" s="429"/>
      <c r="V337" s="429"/>
      <c r="W337" s="429"/>
      <c r="X337" s="429"/>
      <c r="Y337" s="429"/>
      <c r="Z337" s="429"/>
      <c r="AA337" s="429"/>
    </row>
    <row r="338">
      <c r="A338" s="429"/>
      <c r="B338" s="429"/>
      <c r="C338" s="497"/>
      <c r="D338" s="429"/>
      <c r="E338" s="429"/>
      <c r="F338" s="429"/>
      <c r="G338" s="429"/>
      <c r="H338" s="429"/>
      <c r="I338" s="429"/>
      <c r="J338" s="429"/>
      <c r="K338" s="429"/>
      <c r="L338" s="429"/>
      <c r="M338" s="429"/>
      <c r="N338" s="429"/>
      <c r="O338" s="429"/>
      <c r="P338" s="429"/>
      <c r="Q338" s="429"/>
      <c r="R338" s="429"/>
      <c r="S338" s="429"/>
      <c r="T338" s="429"/>
      <c r="U338" s="429"/>
      <c r="V338" s="429"/>
      <c r="W338" s="429"/>
      <c r="X338" s="429"/>
      <c r="Y338" s="429"/>
      <c r="Z338" s="429"/>
      <c r="AA338" s="429"/>
    </row>
    <row r="339">
      <c r="A339" s="429"/>
      <c r="B339" s="429"/>
      <c r="C339" s="497"/>
      <c r="D339" s="429"/>
      <c r="E339" s="429"/>
      <c r="F339" s="429"/>
      <c r="G339" s="429"/>
      <c r="H339" s="429"/>
      <c r="I339" s="429"/>
      <c r="J339" s="429"/>
      <c r="K339" s="429"/>
      <c r="L339" s="429"/>
      <c r="M339" s="429"/>
      <c r="N339" s="429"/>
      <c r="O339" s="429"/>
      <c r="P339" s="429"/>
      <c r="Q339" s="429"/>
      <c r="R339" s="429"/>
      <c r="S339" s="429"/>
      <c r="T339" s="429"/>
      <c r="U339" s="429"/>
      <c r="V339" s="429"/>
      <c r="W339" s="429"/>
      <c r="X339" s="429"/>
      <c r="Y339" s="429"/>
      <c r="Z339" s="429"/>
      <c r="AA339" s="429"/>
    </row>
    <row r="340">
      <c r="A340" s="429"/>
      <c r="B340" s="429"/>
      <c r="C340" s="497"/>
      <c r="D340" s="429"/>
      <c r="E340" s="429"/>
      <c r="F340" s="429"/>
      <c r="G340" s="429"/>
      <c r="H340" s="429"/>
      <c r="I340" s="429"/>
      <c r="J340" s="429"/>
      <c r="K340" s="429"/>
      <c r="L340" s="429"/>
      <c r="M340" s="429"/>
      <c r="N340" s="429"/>
      <c r="O340" s="429"/>
      <c r="P340" s="429"/>
      <c r="Q340" s="429"/>
      <c r="R340" s="429"/>
      <c r="S340" s="429"/>
      <c r="T340" s="429"/>
      <c r="U340" s="429"/>
      <c r="V340" s="429"/>
      <c r="W340" s="429"/>
      <c r="X340" s="429"/>
      <c r="Y340" s="429"/>
      <c r="Z340" s="429"/>
      <c r="AA340" s="429"/>
    </row>
    <row r="341">
      <c r="A341" s="429"/>
      <c r="B341" s="429"/>
      <c r="C341" s="497"/>
      <c r="D341" s="429"/>
      <c r="E341" s="429"/>
      <c r="F341" s="429"/>
      <c r="G341" s="429"/>
      <c r="H341" s="429"/>
      <c r="I341" s="429"/>
      <c r="J341" s="429"/>
      <c r="K341" s="429"/>
      <c r="L341" s="429"/>
      <c r="M341" s="429"/>
      <c r="N341" s="429"/>
      <c r="O341" s="429"/>
      <c r="P341" s="429"/>
      <c r="Q341" s="429"/>
      <c r="R341" s="429"/>
      <c r="S341" s="429"/>
      <c r="T341" s="429"/>
      <c r="U341" s="429"/>
      <c r="V341" s="429"/>
      <c r="W341" s="429"/>
      <c r="X341" s="429"/>
      <c r="Y341" s="429"/>
      <c r="Z341" s="429"/>
      <c r="AA341" s="429"/>
    </row>
    <row r="342">
      <c r="A342" s="429"/>
      <c r="B342" s="429"/>
      <c r="C342" s="497"/>
      <c r="D342" s="429"/>
      <c r="E342" s="429"/>
      <c r="F342" s="429"/>
      <c r="G342" s="429"/>
      <c r="H342" s="429"/>
      <c r="I342" s="429"/>
      <c r="J342" s="429"/>
      <c r="K342" s="429"/>
      <c r="L342" s="429"/>
      <c r="M342" s="429"/>
      <c r="N342" s="429"/>
      <c r="O342" s="429"/>
      <c r="P342" s="429"/>
      <c r="Q342" s="429"/>
      <c r="R342" s="429"/>
      <c r="S342" s="429"/>
      <c r="T342" s="429"/>
      <c r="U342" s="429"/>
      <c r="V342" s="429"/>
      <c r="W342" s="429"/>
      <c r="X342" s="429"/>
      <c r="Y342" s="429"/>
      <c r="Z342" s="429"/>
      <c r="AA342" s="429"/>
    </row>
    <row r="343">
      <c r="A343" s="429"/>
      <c r="B343" s="429"/>
      <c r="C343" s="497"/>
      <c r="D343" s="429"/>
      <c r="E343" s="429"/>
      <c r="F343" s="429"/>
      <c r="G343" s="429"/>
      <c r="H343" s="429"/>
      <c r="I343" s="429"/>
      <c r="J343" s="429"/>
      <c r="K343" s="429"/>
      <c r="L343" s="429"/>
      <c r="M343" s="429"/>
      <c r="N343" s="429"/>
      <c r="O343" s="429"/>
      <c r="P343" s="429"/>
      <c r="Q343" s="429"/>
      <c r="R343" s="429"/>
      <c r="S343" s="429"/>
      <c r="T343" s="429"/>
      <c r="U343" s="429"/>
      <c r="V343" s="429"/>
      <c r="W343" s="429"/>
      <c r="X343" s="429"/>
      <c r="Y343" s="429"/>
      <c r="Z343" s="429"/>
      <c r="AA343" s="429"/>
    </row>
    <row r="344">
      <c r="A344" s="429"/>
      <c r="B344" s="429"/>
      <c r="C344" s="497"/>
      <c r="D344" s="429"/>
      <c r="E344" s="429"/>
      <c r="F344" s="429"/>
      <c r="G344" s="429"/>
      <c r="H344" s="429"/>
      <c r="I344" s="429"/>
      <c r="J344" s="429"/>
      <c r="K344" s="429"/>
      <c r="L344" s="429"/>
      <c r="M344" s="429"/>
      <c r="N344" s="429"/>
      <c r="O344" s="429"/>
      <c r="P344" s="429"/>
      <c r="Q344" s="429"/>
      <c r="R344" s="429"/>
      <c r="S344" s="429"/>
      <c r="T344" s="429"/>
      <c r="U344" s="429"/>
      <c r="V344" s="429"/>
      <c r="W344" s="429"/>
      <c r="X344" s="429"/>
      <c r="Y344" s="429"/>
      <c r="Z344" s="429"/>
      <c r="AA344" s="429"/>
    </row>
    <row r="345">
      <c r="A345" s="429"/>
      <c r="B345" s="429"/>
      <c r="C345" s="497"/>
      <c r="D345" s="429"/>
      <c r="E345" s="429"/>
      <c r="F345" s="429"/>
      <c r="G345" s="429"/>
      <c r="H345" s="429"/>
      <c r="I345" s="429"/>
      <c r="J345" s="429"/>
      <c r="K345" s="429"/>
      <c r="L345" s="429"/>
      <c r="M345" s="429"/>
      <c r="N345" s="429"/>
      <c r="O345" s="429"/>
      <c r="P345" s="429"/>
      <c r="Q345" s="429"/>
      <c r="R345" s="429"/>
      <c r="S345" s="429"/>
      <c r="T345" s="429"/>
      <c r="U345" s="429"/>
      <c r="V345" s="429"/>
      <c r="W345" s="429"/>
      <c r="X345" s="429"/>
      <c r="Y345" s="429"/>
      <c r="Z345" s="429"/>
      <c r="AA345" s="429"/>
    </row>
    <row r="346">
      <c r="A346" s="429"/>
      <c r="B346" s="429"/>
      <c r="C346" s="497"/>
      <c r="D346" s="429"/>
      <c r="E346" s="429"/>
      <c r="F346" s="429"/>
      <c r="G346" s="429"/>
      <c r="H346" s="429"/>
      <c r="I346" s="429"/>
      <c r="J346" s="429"/>
      <c r="K346" s="429"/>
      <c r="L346" s="429"/>
      <c r="M346" s="429"/>
      <c r="N346" s="429"/>
      <c r="O346" s="429"/>
      <c r="P346" s="429"/>
      <c r="Q346" s="429"/>
      <c r="R346" s="429"/>
      <c r="S346" s="429"/>
      <c r="T346" s="429"/>
      <c r="U346" s="429"/>
      <c r="V346" s="429"/>
      <c r="W346" s="429"/>
      <c r="X346" s="429"/>
      <c r="Y346" s="429"/>
      <c r="Z346" s="429"/>
      <c r="AA346" s="429"/>
    </row>
    <row r="347">
      <c r="A347" s="429"/>
      <c r="B347" s="429"/>
      <c r="C347" s="497"/>
      <c r="D347" s="429"/>
      <c r="E347" s="429"/>
      <c r="F347" s="429"/>
      <c r="G347" s="429"/>
      <c r="H347" s="429"/>
      <c r="I347" s="429"/>
      <c r="J347" s="429"/>
      <c r="K347" s="429"/>
      <c r="L347" s="429"/>
      <c r="M347" s="429"/>
      <c r="N347" s="429"/>
      <c r="O347" s="429"/>
      <c r="P347" s="429"/>
      <c r="Q347" s="429"/>
      <c r="R347" s="429"/>
      <c r="S347" s="429"/>
      <c r="T347" s="429"/>
      <c r="U347" s="429"/>
      <c r="V347" s="429"/>
      <c r="W347" s="429"/>
      <c r="X347" s="429"/>
      <c r="Y347" s="429"/>
      <c r="Z347" s="429"/>
      <c r="AA347" s="429"/>
    </row>
    <row r="348">
      <c r="A348" s="429"/>
      <c r="B348" s="429"/>
      <c r="C348" s="497"/>
      <c r="D348" s="429"/>
      <c r="E348" s="429"/>
      <c r="F348" s="429"/>
      <c r="G348" s="429"/>
      <c r="H348" s="429"/>
      <c r="I348" s="429"/>
      <c r="J348" s="429"/>
      <c r="K348" s="429"/>
      <c r="L348" s="429"/>
      <c r="M348" s="429"/>
      <c r="N348" s="429"/>
      <c r="O348" s="429"/>
      <c r="P348" s="429"/>
      <c r="Q348" s="429"/>
      <c r="R348" s="429"/>
      <c r="S348" s="429"/>
      <c r="T348" s="429"/>
      <c r="U348" s="429"/>
      <c r="V348" s="429"/>
      <c r="W348" s="429"/>
      <c r="X348" s="429"/>
      <c r="Y348" s="429"/>
      <c r="Z348" s="429"/>
      <c r="AA348" s="429"/>
    </row>
    <row r="349">
      <c r="A349" s="429"/>
      <c r="B349" s="429"/>
      <c r="C349" s="497"/>
      <c r="D349" s="429"/>
      <c r="E349" s="429"/>
      <c r="F349" s="429"/>
      <c r="G349" s="429"/>
      <c r="H349" s="429"/>
      <c r="I349" s="429"/>
      <c r="J349" s="429"/>
      <c r="K349" s="429"/>
      <c r="L349" s="429"/>
      <c r="M349" s="429"/>
      <c r="N349" s="429"/>
      <c r="O349" s="429"/>
      <c r="P349" s="429"/>
      <c r="Q349" s="429"/>
      <c r="R349" s="429"/>
      <c r="S349" s="429"/>
      <c r="T349" s="429"/>
      <c r="U349" s="429"/>
      <c r="V349" s="429"/>
      <c r="W349" s="429"/>
      <c r="X349" s="429"/>
      <c r="Y349" s="429"/>
      <c r="Z349" s="429"/>
      <c r="AA349" s="429"/>
    </row>
    <row r="350">
      <c r="A350" s="429"/>
      <c r="B350" s="429"/>
      <c r="C350" s="497"/>
      <c r="D350" s="429"/>
      <c r="E350" s="429"/>
      <c r="F350" s="429"/>
      <c r="G350" s="429"/>
      <c r="H350" s="429"/>
      <c r="I350" s="429"/>
      <c r="J350" s="429"/>
      <c r="K350" s="429"/>
      <c r="L350" s="429"/>
      <c r="M350" s="429"/>
      <c r="N350" s="429"/>
      <c r="O350" s="429"/>
      <c r="P350" s="429"/>
      <c r="Q350" s="429"/>
      <c r="R350" s="429"/>
      <c r="S350" s="429"/>
      <c r="T350" s="429"/>
      <c r="U350" s="429"/>
      <c r="V350" s="429"/>
      <c r="W350" s="429"/>
      <c r="X350" s="429"/>
      <c r="Y350" s="429"/>
      <c r="Z350" s="429"/>
      <c r="AA350" s="429"/>
    </row>
    <row r="351">
      <c r="A351" s="429"/>
      <c r="B351" s="429"/>
      <c r="C351" s="497"/>
      <c r="D351" s="429"/>
      <c r="E351" s="429"/>
      <c r="F351" s="429"/>
      <c r="G351" s="429"/>
      <c r="H351" s="429"/>
      <c r="I351" s="429"/>
      <c r="J351" s="429"/>
      <c r="K351" s="429"/>
      <c r="L351" s="429"/>
      <c r="M351" s="429"/>
      <c r="N351" s="429"/>
      <c r="O351" s="429"/>
      <c r="P351" s="429"/>
      <c r="Q351" s="429"/>
      <c r="R351" s="429"/>
      <c r="S351" s="429"/>
      <c r="T351" s="429"/>
      <c r="U351" s="429"/>
      <c r="V351" s="429"/>
      <c r="W351" s="429"/>
      <c r="X351" s="429"/>
      <c r="Y351" s="429"/>
      <c r="Z351" s="429"/>
      <c r="AA351" s="429"/>
    </row>
    <row r="352">
      <c r="A352" s="429"/>
      <c r="B352" s="429"/>
      <c r="C352" s="497"/>
      <c r="D352" s="429"/>
      <c r="E352" s="429"/>
      <c r="F352" s="429"/>
      <c r="G352" s="429"/>
      <c r="H352" s="429"/>
      <c r="I352" s="429"/>
      <c r="J352" s="429"/>
      <c r="K352" s="429"/>
      <c r="L352" s="429"/>
      <c r="M352" s="429"/>
      <c r="N352" s="429"/>
      <c r="O352" s="429"/>
      <c r="P352" s="429"/>
      <c r="Q352" s="429"/>
      <c r="R352" s="429"/>
      <c r="S352" s="429"/>
      <c r="T352" s="429"/>
      <c r="U352" s="429"/>
      <c r="V352" s="429"/>
      <c r="W352" s="429"/>
      <c r="X352" s="429"/>
      <c r="Y352" s="429"/>
      <c r="Z352" s="429"/>
      <c r="AA352" s="429"/>
    </row>
    <row r="353">
      <c r="A353" s="429"/>
      <c r="B353" s="429"/>
      <c r="C353" s="497"/>
      <c r="D353" s="429"/>
      <c r="E353" s="429"/>
      <c r="F353" s="429"/>
      <c r="G353" s="429"/>
      <c r="H353" s="429"/>
      <c r="I353" s="429"/>
      <c r="J353" s="429"/>
      <c r="K353" s="429"/>
      <c r="L353" s="429"/>
      <c r="M353" s="429"/>
      <c r="N353" s="429"/>
      <c r="O353" s="429"/>
      <c r="P353" s="429"/>
      <c r="Q353" s="429"/>
      <c r="R353" s="429"/>
      <c r="S353" s="429"/>
      <c r="T353" s="429"/>
      <c r="U353" s="429"/>
      <c r="V353" s="429"/>
      <c r="W353" s="429"/>
      <c r="X353" s="429"/>
      <c r="Y353" s="429"/>
      <c r="Z353" s="429"/>
      <c r="AA353" s="429"/>
    </row>
    <row r="354">
      <c r="A354" s="429"/>
      <c r="B354" s="429"/>
      <c r="C354" s="497"/>
      <c r="D354" s="429"/>
      <c r="E354" s="429"/>
      <c r="F354" s="429"/>
      <c r="G354" s="429"/>
      <c r="H354" s="429"/>
      <c r="I354" s="429"/>
      <c r="J354" s="429"/>
      <c r="K354" s="429"/>
      <c r="L354" s="429"/>
      <c r="M354" s="429"/>
      <c r="N354" s="429"/>
      <c r="O354" s="429"/>
      <c r="P354" s="429"/>
      <c r="Q354" s="429"/>
      <c r="R354" s="429"/>
      <c r="S354" s="429"/>
      <c r="T354" s="429"/>
      <c r="U354" s="429"/>
      <c r="V354" s="429"/>
      <c r="W354" s="429"/>
      <c r="X354" s="429"/>
      <c r="Y354" s="429"/>
      <c r="Z354" s="429"/>
      <c r="AA354" s="429"/>
    </row>
    <row r="355">
      <c r="A355" s="429"/>
      <c r="B355" s="429"/>
      <c r="C355" s="497"/>
      <c r="D355" s="429"/>
      <c r="E355" s="429"/>
      <c r="F355" s="429"/>
      <c r="G355" s="429"/>
      <c r="H355" s="429"/>
      <c r="I355" s="429"/>
      <c r="J355" s="429"/>
      <c r="K355" s="429"/>
      <c r="L355" s="429"/>
      <c r="M355" s="429"/>
      <c r="N355" s="429"/>
      <c r="O355" s="429"/>
      <c r="P355" s="429"/>
      <c r="Q355" s="429"/>
      <c r="R355" s="429"/>
      <c r="S355" s="429"/>
      <c r="T355" s="429"/>
      <c r="U355" s="429"/>
      <c r="V355" s="429"/>
      <c r="W355" s="429"/>
      <c r="X355" s="429"/>
      <c r="Y355" s="429"/>
      <c r="Z355" s="429"/>
      <c r="AA355" s="429"/>
    </row>
    <row r="356">
      <c r="A356" s="429"/>
      <c r="B356" s="429"/>
      <c r="C356" s="497"/>
      <c r="D356" s="429"/>
      <c r="E356" s="429"/>
      <c r="F356" s="429"/>
      <c r="G356" s="429"/>
      <c r="H356" s="429"/>
      <c r="I356" s="429"/>
      <c r="J356" s="429"/>
      <c r="K356" s="429"/>
      <c r="L356" s="429"/>
      <c r="M356" s="429"/>
      <c r="N356" s="429"/>
      <c r="O356" s="429"/>
      <c r="P356" s="429"/>
      <c r="Q356" s="429"/>
      <c r="R356" s="429"/>
      <c r="S356" s="429"/>
      <c r="T356" s="429"/>
      <c r="U356" s="429"/>
      <c r="V356" s="429"/>
      <c r="W356" s="429"/>
      <c r="X356" s="429"/>
      <c r="Y356" s="429"/>
      <c r="Z356" s="429"/>
      <c r="AA356" s="429"/>
    </row>
    <row r="357">
      <c r="A357" s="429"/>
      <c r="B357" s="429"/>
      <c r="C357" s="497"/>
      <c r="D357" s="429"/>
      <c r="E357" s="429"/>
      <c r="F357" s="429"/>
      <c r="G357" s="429"/>
      <c r="H357" s="429"/>
      <c r="I357" s="429"/>
      <c r="J357" s="429"/>
      <c r="K357" s="429"/>
      <c r="L357" s="429"/>
      <c r="M357" s="429"/>
      <c r="N357" s="429"/>
      <c r="O357" s="429"/>
      <c r="P357" s="429"/>
      <c r="Q357" s="429"/>
      <c r="R357" s="429"/>
      <c r="S357" s="429"/>
      <c r="T357" s="429"/>
      <c r="U357" s="429"/>
      <c r="V357" s="429"/>
      <c r="W357" s="429"/>
      <c r="X357" s="429"/>
      <c r="Y357" s="429"/>
      <c r="Z357" s="429"/>
      <c r="AA357" s="429"/>
    </row>
    <row r="358">
      <c r="A358" s="429"/>
      <c r="B358" s="429"/>
      <c r="C358" s="497"/>
      <c r="D358" s="429"/>
      <c r="E358" s="429"/>
      <c r="F358" s="429"/>
      <c r="G358" s="429"/>
      <c r="H358" s="429"/>
      <c r="I358" s="429"/>
      <c r="J358" s="429"/>
      <c r="K358" s="429"/>
      <c r="L358" s="429"/>
      <c r="M358" s="429"/>
      <c r="N358" s="429"/>
      <c r="O358" s="429"/>
      <c r="P358" s="429"/>
      <c r="Q358" s="429"/>
      <c r="R358" s="429"/>
      <c r="S358" s="429"/>
      <c r="T358" s="429"/>
      <c r="U358" s="429"/>
      <c r="V358" s="429"/>
      <c r="W358" s="429"/>
      <c r="X358" s="429"/>
      <c r="Y358" s="429"/>
      <c r="Z358" s="429"/>
      <c r="AA358" s="429"/>
    </row>
    <row r="359">
      <c r="A359" s="429"/>
      <c r="B359" s="429"/>
      <c r="C359" s="497"/>
      <c r="D359" s="429"/>
      <c r="E359" s="429"/>
      <c r="F359" s="429"/>
      <c r="G359" s="429"/>
      <c r="H359" s="429"/>
      <c r="I359" s="429"/>
      <c r="J359" s="429"/>
      <c r="K359" s="429"/>
      <c r="L359" s="429"/>
      <c r="M359" s="429"/>
      <c r="N359" s="429"/>
      <c r="O359" s="429"/>
      <c r="P359" s="429"/>
      <c r="Q359" s="429"/>
      <c r="R359" s="429"/>
      <c r="S359" s="429"/>
      <c r="T359" s="429"/>
      <c r="U359" s="429"/>
      <c r="V359" s="429"/>
      <c r="W359" s="429"/>
      <c r="X359" s="429"/>
      <c r="Y359" s="429"/>
      <c r="Z359" s="429"/>
      <c r="AA359" s="429"/>
    </row>
    <row r="360">
      <c r="A360" s="429"/>
      <c r="B360" s="429"/>
      <c r="C360" s="497"/>
      <c r="D360" s="429"/>
      <c r="E360" s="429"/>
      <c r="F360" s="429"/>
      <c r="G360" s="429"/>
      <c r="H360" s="429"/>
      <c r="I360" s="429"/>
      <c r="J360" s="429"/>
      <c r="K360" s="429"/>
      <c r="L360" s="429"/>
      <c r="M360" s="429"/>
      <c r="N360" s="429"/>
      <c r="O360" s="429"/>
      <c r="P360" s="429"/>
      <c r="Q360" s="429"/>
      <c r="R360" s="429"/>
      <c r="S360" s="429"/>
      <c r="T360" s="429"/>
      <c r="U360" s="429"/>
      <c r="V360" s="429"/>
      <c r="W360" s="429"/>
      <c r="X360" s="429"/>
      <c r="Y360" s="429"/>
      <c r="Z360" s="429"/>
      <c r="AA360" s="429"/>
    </row>
    <row r="361">
      <c r="A361" s="429"/>
      <c r="B361" s="429"/>
      <c r="C361" s="497"/>
      <c r="D361" s="429"/>
      <c r="E361" s="429"/>
      <c r="F361" s="429"/>
      <c r="G361" s="429"/>
      <c r="H361" s="429"/>
      <c r="I361" s="429"/>
      <c r="J361" s="429"/>
      <c r="K361" s="429"/>
      <c r="L361" s="429"/>
      <c r="M361" s="429"/>
      <c r="N361" s="429"/>
      <c r="O361" s="429"/>
      <c r="P361" s="429"/>
      <c r="Q361" s="429"/>
      <c r="R361" s="429"/>
      <c r="S361" s="429"/>
      <c r="T361" s="429"/>
      <c r="U361" s="429"/>
      <c r="V361" s="429"/>
      <c r="W361" s="429"/>
      <c r="X361" s="429"/>
      <c r="Y361" s="429"/>
      <c r="Z361" s="429"/>
      <c r="AA361" s="429"/>
    </row>
    <row r="362">
      <c r="A362" s="429"/>
      <c r="B362" s="429"/>
      <c r="C362" s="497"/>
      <c r="D362" s="429"/>
      <c r="E362" s="429"/>
      <c r="F362" s="429"/>
      <c r="G362" s="429"/>
      <c r="H362" s="429"/>
      <c r="I362" s="429"/>
      <c r="J362" s="429"/>
      <c r="K362" s="429"/>
      <c r="L362" s="429"/>
      <c r="M362" s="429"/>
      <c r="N362" s="429"/>
      <c r="O362" s="429"/>
      <c r="P362" s="429"/>
      <c r="Q362" s="429"/>
      <c r="R362" s="429"/>
      <c r="S362" s="429"/>
      <c r="T362" s="429"/>
      <c r="U362" s="429"/>
      <c r="V362" s="429"/>
      <c r="W362" s="429"/>
      <c r="X362" s="429"/>
      <c r="Y362" s="429"/>
      <c r="Z362" s="429"/>
      <c r="AA362" s="429"/>
    </row>
    <row r="363">
      <c r="A363" s="429"/>
      <c r="B363" s="429"/>
      <c r="C363" s="497"/>
      <c r="D363" s="429"/>
      <c r="E363" s="429"/>
      <c r="F363" s="429"/>
      <c r="G363" s="429"/>
      <c r="H363" s="429"/>
      <c r="I363" s="429"/>
      <c r="J363" s="429"/>
      <c r="K363" s="429"/>
      <c r="L363" s="429"/>
      <c r="M363" s="429"/>
      <c r="N363" s="429"/>
      <c r="O363" s="429"/>
      <c r="P363" s="429"/>
      <c r="Q363" s="429"/>
      <c r="R363" s="429"/>
      <c r="S363" s="429"/>
      <c r="T363" s="429"/>
      <c r="U363" s="429"/>
      <c r="V363" s="429"/>
      <c r="W363" s="429"/>
      <c r="X363" s="429"/>
      <c r="Y363" s="429"/>
      <c r="Z363" s="429"/>
      <c r="AA363" s="429"/>
    </row>
    <row r="364">
      <c r="A364" s="429"/>
      <c r="B364" s="429"/>
      <c r="C364" s="497"/>
      <c r="D364" s="429"/>
      <c r="E364" s="429"/>
      <c r="F364" s="429"/>
      <c r="G364" s="429"/>
      <c r="H364" s="429"/>
      <c r="I364" s="429"/>
      <c r="J364" s="429"/>
      <c r="K364" s="429"/>
      <c r="L364" s="429"/>
      <c r="M364" s="429"/>
      <c r="N364" s="429"/>
      <c r="O364" s="429"/>
      <c r="P364" s="429"/>
      <c r="Q364" s="429"/>
      <c r="R364" s="429"/>
      <c r="S364" s="429"/>
      <c r="T364" s="429"/>
      <c r="U364" s="429"/>
      <c r="V364" s="429"/>
      <c r="W364" s="429"/>
      <c r="X364" s="429"/>
      <c r="Y364" s="429"/>
      <c r="Z364" s="429"/>
      <c r="AA364" s="429"/>
    </row>
    <row r="365">
      <c r="A365" s="429"/>
      <c r="B365" s="429"/>
      <c r="C365" s="497"/>
      <c r="D365" s="429"/>
      <c r="E365" s="429"/>
      <c r="F365" s="429"/>
      <c r="G365" s="429"/>
      <c r="H365" s="429"/>
      <c r="I365" s="429"/>
      <c r="J365" s="429"/>
      <c r="K365" s="429"/>
      <c r="L365" s="429"/>
      <c r="M365" s="429"/>
      <c r="N365" s="429"/>
      <c r="O365" s="429"/>
      <c r="P365" s="429"/>
      <c r="Q365" s="429"/>
      <c r="R365" s="429"/>
      <c r="S365" s="429"/>
      <c r="T365" s="429"/>
      <c r="U365" s="429"/>
      <c r="V365" s="429"/>
      <c r="W365" s="429"/>
      <c r="X365" s="429"/>
      <c r="Y365" s="429"/>
      <c r="Z365" s="429"/>
      <c r="AA365" s="429"/>
    </row>
    <row r="366">
      <c r="A366" s="429"/>
      <c r="B366" s="429"/>
      <c r="C366" s="497"/>
      <c r="D366" s="429"/>
      <c r="E366" s="429"/>
      <c r="F366" s="429"/>
      <c r="G366" s="429"/>
      <c r="H366" s="429"/>
      <c r="I366" s="429"/>
      <c r="J366" s="429"/>
      <c r="K366" s="429"/>
      <c r="L366" s="429"/>
      <c r="M366" s="429"/>
      <c r="N366" s="429"/>
      <c r="O366" s="429"/>
      <c r="P366" s="429"/>
      <c r="Q366" s="429"/>
      <c r="R366" s="429"/>
      <c r="S366" s="429"/>
      <c r="T366" s="429"/>
      <c r="U366" s="429"/>
      <c r="V366" s="429"/>
      <c r="W366" s="429"/>
      <c r="X366" s="429"/>
      <c r="Y366" s="429"/>
      <c r="Z366" s="429"/>
      <c r="AA366" s="429"/>
    </row>
    <row r="367">
      <c r="A367" s="429"/>
      <c r="B367" s="429"/>
      <c r="C367" s="497"/>
      <c r="D367" s="429"/>
      <c r="E367" s="429"/>
      <c r="F367" s="429"/>
      <c r="G367" s="429"/>
      <c r="H367" s="429"/>
      <c r="I367" s="429"/>
      <c r="J367" s="429"/>
      <c r="K367" s="429"/>
      <c r="L367" s="429"/>
      <c r="M367" s="429"/>
      <c r="N367" s="429"/>
      <c r="O367" s="429"/>
      <c r="P367" s="429"/>
      <c r="Q367" s="429"/>
      <c r="R367" s="429"/>
      <c r="S367" s="429"/>
      <c r="T367" s="429"/>
      <c r="U367" s="429"/>
      <c r="V367" s="429"/>
      <c r="W367" s="429"/>
      <c r="X367" s="429"/>
      <c r="Y367" s="429"/>
      <c r="Z367" s="429"/>
      <c r="AA367" s="429"/>
    </row>
    <row r="368">
      <c r="A368" s="429"/>
      <c r="B368" s="429"/>
      <c r="C368" s="497"/>
      <c r="D368" s="429"/>
      <c r="E368" s="429"/>
      <c r="F368" s="429"/>
      <c r="G368" s="429"/>
      <c r="H368" s="429"/>
      <c r="I368" s="429"/>
      <c r="J368" s="429"/>
      <c r="K368" s="429"/>
      <c r="L368" s="429"/>
      <c r="M368" s="429"/>
      <c r="N368" s="429"/>
      <c r="O368" s="429"/>
      <c r="P368" s="429"/>
      <c r="Q368" s="429"/>
      <c r="R368" s="429"/>
      <c r="S368" s="429"/>
      <c r="T368" s="429"/>
      <c r="U368" s="429"/>
      <c r="V368" s="429"/>
      <c r="W368" s="429"/>
      <c r="X368" s="429"/>
      <c r="Y368" s="429"/>
      <c r="Z368" s="429"/>
      <c r="AA368" s="429"/>
    </row>
    <row r="369">
      <c r="A369" s="429"/>
      <c r="B369" s="429"/>
      <c r="C369" s="497"/>
      <c r="D369" s="429"/>
      <c r="E369" s="429"/>
      <c r="F369" s="429"/>
      <c r="G369" s="429"/>
      <c r="H369" s="429"/>
      <c r="I369" s="429"/>
      <c r="J369" s="429"/>
      <c r="K369" s="429"/>
      <c r="L369" s="429"/>
      <c r="M369" s="429"/>
      <c r="N369" s="429"/>
      <c r="O369" s="429"/>
      <c r="P369" s="429"/>
      <c r="Q369" s="429"/>
      <c r="R369" s="429"/>
      <c r="S369" s="429"/>
      <c r="T369" s="429"/>
      <c r="U369" s="429"/>
      <c r="V369" s="429"/>
      <c r="W369" s="429"/>
      <c r="X369" s="429"/>
      <c r="Y369" s="429"/>
      <c r="Z369" s="429"/>
      <c r="AA369" s="429"/>
    </row>
    <row r="370">
      <c r="A370" s="429"/>
      <c r="B370" s="429"/>
      <c r="C370" s="497"/>
      <c r="D370" s="429"/>
      <c r="E370" s="429"/>
      <c r="F370" s="429"/>
      <c r="G370" s="429"/>
      <c r="H370" s="429"/>
      <c r="I370" s="429"/>
      <c r="J370" s="429"/>
      <c r="K370" s="429"/>
      <c r="L370" s="429"/>
      <c r="M370" s="429"/>
      <c r="N370" s="429"/>
      <c r="O370" s="429"/>
      <c r="P370" s="429"/>
      <c r="Q370" s="429"/>
      <c r="R370" s="429"/>
      <c r="S370" s="429"/>
      <c r="T370" s="429"/>
      <c r="U370" s="429"/>
      <c r="V370" s="429"/>
      <c r="W370" s="429"/>
      <c r="X370" s="429"/>
      <c r="Y370" s="429"/>
      <c r="Z370" s="429"/>
      <c r="AA370" s="429"/>
    </row>
    <row r="371">
      <c r="A371" s="429"/>
      <c r="B371" s="429"/>
      <c r="C371" s="497"/>
      <c r="D371" s="429"/>
      <c r="E371" s="429"/>
      <c r="F371" s="429"/>
      <c r="G371" s="429"/>
      <c r="H371" s="429"/>
      <c r="I371" s="429"/>
      <c r="J371" s="429"/>
      <c r="K371" s="429"/>
      <c r="L371" s="429"/>
      <c r="M371" s="429"/>
      <c r="N371" s="429"/>
      <c r="O371" s="429"/>
      <c r="P371" s="429"/>
      <c r="Q371" s="429"/>
      <c r="R371" s="429"/>
      <c r="S371" s="429"/>
      <c r="T371" s="429"/>
      <c r="U371" s="429"/>
      <c r="V371" s="429"/>
      <c r="W371" s="429"/>
      <c r="X371" s="429"/>
      <c r="Y371" s="429"/>
      <c r="Z371" s="429"/>
      <c r="AA371" s="429"/>
    </row>
    <row r="372">
      <c r="A372" s="429"/>
      <c r="B372" s="429"/>
      <c r="C372" s="497"/>
      <c r="D372" s="429"/>
      <c r="E372" s="429"/>
      <c r="F372" s="429"/>
      <c r="G372" s="429"/>
      <c r="H372" s="429"/>
      <c r="I372" s="429"/>
      <c r="J372" s="429"/>
      <c r="K372" s="429"/>
      <c r="L372" s="429"/>
      <c r="M372" s="429"/>
      <c r="N372" s="429"/>
      <c r="O372" s="429"/>
      <c r="P372" s="429"/>
      <c r="Q372" s="429"/>
      <c r="R372" s="429"/>
      <c r="S372" s="429"/>
      <c r="T372" s="429"/>
      <c r="U372" s="429"/>
      <c r="V372" s="429"/>
      <c r="W372" s="429"/>
      <c r="X372" s="429"/>
      <c r="Y372" s="429"/>
      <c r="Z372" s="429"/>
      <c r="AA372" s="429"/>
    </row>
    <row r="373">
      <c r="A373" s="429"/>
      <c r="B373" s="429"/>
      <c r="C373" s="497"/>
      <c r="D373" s="429"/>
      <c r="E373" s="429"/>
      <c r="F373" s="429"/>
      <c r="G373" s="429"/>
      <c r="H373" s="429"/>
      <c r="I373" s="429"/>
      <c r="J373" s="429"/>
      <c r="K373" s="429"/>
      <c r="L373" s="429"/>
      <c r="M373" s="429"/>
      <c r="N373" s="429"/>
      <c r="O373" s="429"/>
      <c r="P373" s="429"/>
      <c r="Q373" s="429"/>
      <c r="R373" s="429"/>
      <c r="S373" s="429"/>
      <c r="T373" s="429"/>
      <c r="U373" s="429"/>
      <c r="V373" s="429"/>
      <c r="W373" s="429"/>
      <c r="X373" s="429"/>
      <c r="Y373" s="429"/>
      <c r="Z373" s="429"/>
      <c r="AA373" s="429"/>
    </row>
    <row r="374">
      <c r="A374" s="429"/>
      <c r="B374" s="429"/>
      <c r="C374" s="497"/>
      <c r="D374" s="429"/>
      <c r="E374" s="429"/>
      <c r="F374" s="429"/>
      <c r="G374" s="429"/>
      <c r="H374" s="429"/>
      <c r="I374" s="429"/>
      <c r="J374" s="429"/>
      <c r="K374" s="429"/>
      <c r="L374" s="429"/>
      <c r="M374" s="429"/>
      <c r="N374" s="429"/>
      <c r="O374" s="429"/>
      <c r="P374" s="429"/>
      <c r="Q374" s="429"/>
      <c r="R374" s="429"/>
      <c r="S374" s="429"/>
      <c r="T374" s="429"/>
      <c r="U374" s="429"/>
      <c r="V374" s="429"/>
      <c r="W374" s="429"/>
      <c r="X374" s="429"/>
      <c r="Y374" s="429"/>
      <c r="Z374" s="429"/>
      <c r="AA374" s="429"/>
    </row>
    <row r="375">
      <c r="A375" s="429"/>
      <c r="B375" s="429"/>
      <c r="C375" s="497"/>
      <c r="D375" s="429"/>
      <c r="E375" s="429"/>
      <c r="F375" s="429"/>
      <c r="G375" s="429"/>
      <c r="H375" s="429"/>
      <c r="I375" s="429"/>
      <c r="J375" s="429"/>
      <c r="K375" s="429"/>
      <c r="L375" s="429"/>
      <c r="M375" s="429"/>
      <c r="N375" s="429"/>
      <c r="O375" s="429"/>
      <c r="P375" s="429"/>
      <c r="Q375" s="429"/>
      <c r="R375" s="429"/>
      <c r="S375" s="429"/>
      <c r="T375" s="429"/>
      <c r="U375" s="429"/>
      <c r="V375" s="429"/>
      <c r="W375" s="429"/>
      <c r="X375" s="429"/>
      <c r="Y375" s="429"/>
      <c r="Z375" s="429"/>
      <c r="AA375" s="429"/>
    </row>
    <row r="376">
      <c r="A376" s="429"/>
      <c r="B376" s="429"/>
      <c r="C376" s="497"/>
      <c r="D376" s="429"/>
      <c r="E376" s="429"/>
      <c r="F376" s="429"/>
      <c r="G376" s="429"/>
      <c r="H376" s="429"/>
      <c r="I376" s="429"/>
      <c r="J376" s="429"/>
      <c r="K376" s="429"/>
      <c r="L376" s="429"/>
      <c r="M376" s="429"/>
      <c r="N376" s="429"/>
      <c r="O376" s="429"/>
      <c r="P376" s="429"/>
      <c r="Q376" s="429"/>
      <c r="R376" s="429"/>
      <c r="S376" s="429"/>
      <c r="T376" s="429"/>
      <c r="U376" s="429"/>
      <c r="V376" s="429"/>
      <c r="W376" s="429"/>
      <c r="X376" s="429"/>
      <c r="Y376" s="429"/>
      <c r="Z376" s="429"/>
      <c r="AA376" s="429"/>
    </row>
    <row r="377">
      <c r="A377" s="429"/>
      <c r="B377" s="429"/>
      <c r="C377" s="497"/>
      <c r="D377" s="429"/>
      <c r="E377" s="429"/>
      <c r="F377" s="429"/>
      <c r="G377" s="429"/>
      <c r="H377" s="429"/>
      <c r="I377" s="429"/>
      <c r="J377" s="429"/>
      <c r="K377" s="429"/>
      <c r="L377" s="429"/>
      <c r="M377" s="429"/>
      <c r="N377" s="429"/>
      <c r="O377" s="429"/>
      <c r="P377" s="429"/>
      <c r="Q377" s="429"/>
      <c r="R377" s="429"/>
      <c r="S377" s="429"/>
      <c r="T377" s="429"/>
      <c r="U377" s="429"/>
      <c r="V377" s="429"/>
      <c r="W377" s="429"/>
      <c r="X377" s="429"/>
      <c r="Y377" s="429"/>
      <c r="Z377" s="429"/>
      <c r="AA377" s="429"/>
    </row>
    <row r="378">
      <c r="A378" s="429"/>
      <c r="B378" s="429"/>
      <c r="C378" s="497"/>
      <c r="D378" s="429"/>
      <c r="E378" s="429"/>
      <c r="F378" s="429"/>
      <c r="G378" s="429"/>
      <c r="H378" s="429"/>
      <c r="I378" s="429"/>
      <c r="J378" s="429"/>
      <c r="K378" s="429"/>
      <c r="L378" s="429"/>
      <c r="M378" s="429"/>
      <c r="N378" s="429"/>
      <c r="O378" s="429"/>
      <c r="P378" s="429"/>
      <c r="Q378" s="429"/>
      <c r="R378" s="429"/>
      <c r="S378" s="429"/>
      <c r="T378" s="429"/>
      <c r="U378" s="429"/>
      <c r="V378" s="429"/>
      <c r="W378" s="429"/>
      <c r="X378" s="429"/>
      <c r="Y378" s="429"/>
      <c r="Z378" s="429"/>
      <c r="AA378" s="429"/>
    </row>
    <row r="379">
      <c r="A379" s="429"/>
      <c r="B379" s="429"/>
      <c r="C379" s="497"/>
      <c r="D379" s="429"/>
      <c r="E379" s="429"/>
      <c r="F379" s="429"/>
      <c r="G379" s="429"/>
      <c r="H379" s="429"/>
      <c r="I379" s="429"/>
      <c r="J379" s="429"/>
      <c r="K379" s="429"/>
      <c r="L379" s="429"/>
      <c r="M379" s="429"/>
      <c r="N379" s="429"/>
      <c r="O379" s="429"/>
      <c r="P379" s="429"/>
      <c r="Q379" s="429"/>
      <c r="R379" s="429"/>
      <c r="S379" s="429"/>
      <c r="T379" s="429"/>
      <c r="U379" s="429"/>
      <c r="V379" s="429"/>
      <c r="W379" s="429"/>
      <c r="X379" s="429"/>
      <c r="Y379" s="429"/>
      <c r="Z379" s="429"/>
      <c r="AA379" s="429"/>
    </row>
    <row r="380">
      <c r="A380" s="429"/>
      <c r="B380" s="429"/>
      <c r="C380" s="497"/>
      <c r="D380" s="429"/>
      <c r="E380" s="429"/>
      <c r="F380" s="429"/>
      <c r="G380" s="429"/>
      <c r="H380" s="429"/>
      <c r="I380" s="429"/>
      <c r="J380" s="429"/>
      <c r="K380" s="429"/>
      <c r="L380" s="429"/>
      <c r="M380" s="429"/>
      <c r="N380" s="429"/>
      <c r="O380" s="429"/>
      <c r="P380" s="429"/>
      <c r="Q380" s="429"/>
      <c r="R380" s="429"/>
      <c r="S380" s="429"/>
      <c r="T380" s="429"/>
      <c r="U380" s="429"/>
      <c r="V380" s="429"/>
      <c r="W380" s="429"/>
      <c r="X380" s="429"/>
      <c r="Y380" s="429"/>
      <c r="Z380" s="429"/>
      <c r="AA380" s="429"/>
    </row>
    <row r="381">
      <c r="A381" s="429"/>
      <c r="B381" s="429"/>
      <c r="C381" s="497"/>
      <c r="D381" s="429"/>
      <c r="E381" s="429"/>
      <c r="F381" s="429"/>
      <c r="G381" s="429"/>
      <c r="H381" s="429"/>
      <c r="I381" s="429"/>
      <c r="J381" s="429"/>
      <c r="K381" s="429"/>
      <c r="L381" s="429"/>
      <c r="M381" s="429"/>
      <c r="N381" s="429"/>
      <c r="O381" s="429"/>
      <c r="P381" s="429"/>
      <c r="Q381" s="429"/>
      <c r="R381" s="429"/>
      <c r="S381" s="429"/>
      <c r="T381" s="429"/>
      <c r="U381" s="429"/>
      <c r="V381" s="429"/>
      <c r="W381" s="429"/>
      <c r="X381" s="429"/>
      <c r="Y381" s="429"/>
      <c r="Z381" s="429"/>
      <c r="AA381" s="429"/>
    </row>
    <row r="382">
      <c r="A382" s="429"/>
      <c r="B382" s="429"/>
      <c r="C382" s="497"/>
      <c r="D382" s="429"/>
      <c r="E382" s="429"/>
      <c r="F382" s="429"/>
      <c r="G382" s="429"/>
      <c r="H382" s="429"/>
      <c r="I382" s="429"/>
      <c r="J382" s="429"/>
      <c r="K382" s="429"/>
      <c r="L382" s="429"/>
      <c r="M382" s="429"/>
      <c r="N382" s="429"/>
      <c r="O382" s="429"/>
      <c r="P382" s="429"/>
      <c r="Q382" s="429"/>
      <c r="R382" s="429"/>
      <c r="S382" s="429"/>
      <c r="T382" s="429"/>
      <c r="U382" s="429"/>
      <c r="V382" s="429"/>
      <c r="W382" s="429"/>
      <c r="X382" s="429"/>
      <c r="Y382" s="429"/>
      <c r="Z382" s="429"/>
      <c r="AA382" s="429"/>
    </row>
    <row r="383">
      <c r="A383" s="429"/>
      <c r="B383" s="429"/>
      <c r="C383" s="497"/>
      <c r="D383" s="429"/>
      <c r="E383" s="429"/>
      <c r="F383" s="429"/>
      <c r="G383" s="429"/>
      <c r="H383" s="429"/>
      <c r="I383" s="429"/>
      <c r="J383" s="429"/>
      <c r="K383" s="429"/>
      <c r="L383" s="429"/>
      <c r="M383" s="429"/>
      <c r="N383" s="429"/>
      <c r="O383" s="429"/>
      <c r="P383" s="429"/>
      <c r="Q383" s="429"/>
      <c r="R383" s="429"/>
      <c r="S383" s="429"/>
      <c r="T383" s="429"/>
      <c r="U383" s="429"/>
      <c r="V383" s="429"/>
      <c r="W383" s="429"/>
      <c r="X383" s="429"/>
      <c r="Y383" s="429"/>
      <c r="Z383" s="429"/>
      <c r="AA383" s="429"/>
    </row>
    <row r="384">
      <c r="A384" s="429"/>
      <c r="B384" s="429"/>
      <c r="C384" s="497"/>
      <c r="D384" s="429"/>
      <c r="E384" s="429"/>
      <c r="F384" s="429"/>
      <c r="G384" s="429"/>
      <c r="H384" s="429"/>
      <c r="I384" s="429"/>
      <c r="J384" s="429"/>
      <c r="K384" s="429"/>
      <c r="L384" s="429"/>
      <c r="M384" s="429"/>
      <c r="N384" s="429"/>
      <c r="O384" s="429"/>
      <c r="P384" s="429"/>
      <c r="Q384" s="429"/>
      <c r="R384" s="429"/>
      <c r="S384" s="429"/>
      <c r="T384" s="429"/>
      <c r="U384" s="429"/>
      <c r="V384" s="429"/>
      <c r="W384" s="429"/>
      <c r="X384" s="429"/>
      <c r="Y384" s="429"/>
      <c r="Z384" s="429"/>
      <c r="AA384" s="429"/>
    </row>
    <row r="385">
      <c r="A385" s="429"/>
      <c r="B385" s="429"/>
      <c r="C385" s="497"/>
      <c r="D385" s="429"/>
      <c r="E385" s="429"/>
      <c r="F385" s="429"/>
      <c r="G385" s="429"/>
      <c r="H385" s="429"/>
      <c r="I385" s="429"/>
      <c r="J385" s="429"/>
      <c r="K385" s="429"/>
      <c r="L385" s="429"/>
      <c r="M385" s="429"/>
      <c r="N385" s="429"/>
      <c r="O385" s="429"/>
      <c r="P385" s="429"/>
      <c r="Q385" s="429"/>
      <c r="R385" s="429"/>
      <c r="S385" s="429"/>
      <c r="T385" s="429"/>
      <c r="U385" s="429"/>
      <c r="V385" s="429"/>
      <c r="W385" s="429"/>
      <c r="X385" s="429"/>
      <c r="Y385" s="429"/>
      <c r="Z385" s="429"/>
      <c r="AA385" s="429"/>
    </row>
    <row r="386">
      <c r="A386" s="429"/>
      <c r="B386" s="429"/>
      <c r="C386" s="497"/>
      <c r="D386" s="429"/>
      <c r="E386" s="429"/>
      <c r="F386" s="429"/>
      <c r="G386" s="429"/>
      <c r="H386" s="429"/>
      <c r="I386" s="429"/>
      <c r="J386" s="429"/>
      <c r="K386" s="429"/>
      <c r="L386" s="429"/>
      <c r="M386" s="429"/>
      <c r="N386" s="429"/>
      <c r="O386" s="429"/>
      <c r="P386" s="429"/>
      <c r="Q386" s="429"/>
      <c r="R386" s="429"/>
      <c r="S386" s="429"/>
      <c r="T386" s="429"/>
      <c r="U386" s="429"/>
      <c r="V386" s="429"/>
      <c r="W386" s="429"/>
      <c r="X386" s="429"/>
      <c r="Y386" s="429"/>
      <c r="Z386" s="429"/>
      <c r="AA386" s="429"/>
    </row>
    <row r="387">
      <c r="A387" s="429"/>
      <c r="B387" s="429"/>
      <c r="C387" s="497"/>
      <c r="D387" s="429"/>
      <c r="E387" s="429"/>
      <c r="F387" s="429"/>
      <c r="G387" s="429"/>
      <c r="H387" s="429"/>
      <c r="I387" s="429"/>
      <c r="J387" s="429"/>
      <c r="K387" s="429"/>
      <c r="L387" s="429"/>
      <c r="M387" s="429"/>
      <c r="N387" s="429"/>
      <c r="O387" s="429"/>
      <c r="P387" s="429"/>
      <c r="Q387" s="429"/>
      <c r="R387" s="429"/>
      <c r="S387" s="429"/>
      <c r="T387" s="429"/>
      <c r="U387" s="429"/>
      <c r="V387" s="429"/>
      <c r="W387" s="429"/>
      <c r="X387" s="429"/>
      <c r="Y387" s="429"/>
      <c r="Z387" s="429"/>
      <c r="AA387" s="429"/>
    </row>
    <row r="388">
      <c r="A388" s="429"/>
      <c r="B388" s="429"/>
      <c r="C388" s="497"/>
      <c r="D388" s="429"/>
      <c r="E388" s="429"/>
      <c r="F388" s="429"/>
      <c r="G388" s="429"/>
      <c r="H388" s="429"/>
      <c r="I388" s="429"/>
      <c r="J388" s="429"/>
      <c r="K388" s="429"/>
      <c r="L388" s="429"/>
      <c r="M388" s="429"/>
      <c r="N388" s="429"/>
      <c r="O388" s="429"/>
      <c r="P388" s="429"/>
      <c r="Q388" s="429"/>
      <c r="R388" s="429"/>
      <c r="S388" s="429"/>
      <c r="T388" s="429"/>
      <c r="U388" s="429"/>
      <c r="V388" s="429"/>
      <c r="W388" s="429"/>
      <c r="X388" s="429"/>
      <c r="Y388" s="429"/>
      <c r="Z388" s="429"/>
      <c r="AA388" s="429"/>
    </row>
    <row r="389">
      <c r="A389" s="429"/>
      <c r="B389" s="429"/>
      <c r="C389" s="497"/>
      <c r="D389" s="429"/>
      <c r="E389" s="429"/>
      <c r="F389" s="429"/>
      <c r="G389" s="429"/>
      <c r="H389" s="429"/>
      <c r="I389" s="429"/>
      <c r="J389" s="429"/>
      <c r="K389" s="429"/>
      <c r="L389" s="429"/>
      <c r="M389" s="429"/>
      <c r="N389" s="429"/>
      <c r="O389" s="429"/>
      <c r="P389" s="429"/>
      <c r="Q389" s="429"/>
      <c r="R389" s="429"/>
      <c r="S389" s="429"/>
      <c r="T389" s="429"/>
      <c r="U389" s="429"/>
      <c r="V389" s="429"/>
      <c r="W389" s="429"/>
      <c r="X389" s="429"/>
      <c r="Y389" s="429"/>
      <c r="Z389" s="429"/>
      <c r="AA389" s="429"/>
    </row>
    <row r="390">
      <c r="A390" s="429"/>
      <c r="B390" s="429"/>
      <c r="C390" s="497"/>
      <c r="D390" s="429"/>
      <c r="E390" s="429"/>
      <c r="F390" s="429"/>
      <c r="G390" s="429"/>
      <c r="H390" s="429"/>
      <c r="I390" s="429"/>
      <c r="J390" s="429"/>
      <c r="K390" s="429"/>
      <c r="L390" s="429"/>
      <c r="M390" s="429"/>
      <c r="N390" s="429"/>
      <c r="O390" s="429"/>
      <c r="P390" s="429"/>
      <c r="Q390" s="429"/>
      <c r="R390" s="429"/>
      <c r="S390" s="429"/>
      <c r="T390" s="429"/>
      <c r="U390" s="429"/>
      <c r="V390" s="429"/>
      <c r="W390" s="429"/>
      <c r="X390" s="429"/>
      <c r="Y390" s="429"/>
      <c r="Z390" s="429"/>
      <c r="AA390" s="429"/>
    </row>
    <row r="391">
      <c r="A391" s="429"/>
      <c r="B391" s="429"/>
      <c r="C391" s="497"/>
      <c r="D391" s="429"/>
      <c r="E391" s="429"/>
      <c r="F391" s="429"/>
      <c r="G391" s="429"/>
      <c r="H391" s="429"/>
      <c r="I391" s="429"/>
      <c r="J391" s="429"/>
      <c r="K391" s="429"/>
      <c r="L391" s="429"/>
      <c r="M391" s="429"/>
      <c r="N391" s="429"/>
      <c r="O391" s="429"/>
      <c r="P391" s="429"/>
      <c r="Q391" s="429"/>
      <c r="R391" s="429"/>
      <c r="S391" s="429"/>
      <c r="T391" s="429"/>
      <c r="U391" s="429"/>
      <c r="V391" s="429"/>
      <c r="W391" s="429"/>
      <c r="X391" s="429"/>
      <c r="Y391" s="429"/>
      <c r="Z391" s="429"/>
      <c r="AA391" s="429"/>
    </row>
    <row r="392">
      <c r="A392" s="429"/>
      <c r="B392" s="429"/>
      <c r="C392" s="497"/>
      <c r="D392" s="429"/>
      <c r="E392" s="429"/>
      <c r="F392" s="429"/>
      <c r="G392" s="429"/>
      <c r="H392" s="429"/>
      <c r="I392" s="429"/>
      <c r="J392" s="429"/>
      <c r="K392" s="429"/>
      <c r="L392" s="429"/>
      <c r="M392" s="429"/>
      <c r="N392" s="429"/>
      <c r="O392" s="429"/>
      <c r="P392" s="429"/>
      <c r="Q392" s="429"/>
      <c r="R392" s="429"/>
      <c r="S392" s="429"/>
      <c r="T392" s="429"/>
      <c r="U392" s="429"/>
      <c r="V392" s="429"/>
      <c r="W392" s="429"/>
      <c r="X392" s="429"/>
      <c r="Y392" s="429"/>
      <c r="Z392" s="429"/>
      <c r="AA392" s="429"/>
    </row>
    <row r="393">
      <c r="A393" s="429"/>
      <c r="B393" s="429"/>
      <c r="C393" s="497"/>
      <c r="D393" s="429"/>
      <c r="E393" s="429"/>
      <c r="F393" s="429"/>
      <c r="G393" s="429"/>
      <c r="H393" s="429"/>
      <c r="I393" s="429"/>
      <c r="J393" s="429"/>
      <c r="K393" s="429"/>
      <c r="L393" s="429"/>
      <c r="M393" s="429"/>
      <c r="N393" s="429"/>
      <c r="O393" s="429"/>
      <c r="P393" s="429"/>
      <c r="Q393" s="429"/>
      <c r="R393" s="429"/>
      <c r="S393" s="429"/>
      <c r="T393" s="429"/>
      <c r="U393" s="429"/>
      <c r="V393" s="429"/>
      <c r="W393" s="429"/>
      <c r="X393" s="429"/>
      <c r="Y393" s="429"/>
      <c r="Z393" s="429"/>
      <c r="AA393" s="429"/>
    </row>
    <row r="394">
      <c r="A394" s="429"/>
      <c r="B394" s="429"/>
      <c r="C394" s="497"/>
      <c r="D394" s="429"/>
      <c r="E394" s="429"/>
      <c r="F394" s="429"/>
      <c r="G394" s="429"/>
      <c r="H394" s="429"/>
      <c r="I394" s="429"/>
      <c r="J394" s="429"/>
      <c r="K394" s="429"/>
      <c r="L394" s="429"/>
      <c r="M394" s="429"/>
      <c r="N394" s="429"/>
      <c r="O394" s="429"/>
      <c r="P394" s="429"/>
      <c r="Q394" s="429"/>
      <c r="R394" s="429"/>
      <c r="S394" s="429"/>
      <c r="T394" s="429"/>
      <c r="U394" s="429"/>
      <c r="V394" s="429"/>
      <c r="W394" s="429"/>
      <c r="X394" s="429"/>
      <c r="Y394" s="429"/>
      <c r="Z394" s="429"/>
      <c r="AA394" s="429"/>
    </row>
    <row r="395">
      <c r="A395" s="429"/>
      <c r="B395" s="429"/>
      <c r="C395" s="497"/>
      <c r="D395" s="429"/>
      <c r="E395" s="429"/>
      <c r="F395" s="429"/>
      <c r="G395" s="429"/>
      <c r="H395" s="429"/>
      <c r="I395" s="429"/>
      <c r="J395" s="429"/>
      <c r="K395" s="429"/>
      <c r="L395" s="429"/>
      <c r="M395" s="429"/>
      <c r="N395" s="429"/>
      <c r="O395" s="429"/>
      <c r="P395" s="429"/>
      <c r="Q395" s="429"/>
      <c r="R395" s="429"/>
      <c r="S395" s="429"/>
      <c r="T395" s="429"/>
      <c r="U395" s="429"/>
      <c r="V395" s="429"/>
      <c r="W395" s="429"/>
      <c r="X395" s="429"/>
      <c r="Y395" s="429"/>
      <c r="Z395" s="429"/>
      <c r="AA395" s="429"/>
    </row>
    <row r="396">
      <c r="A396" s="429"/>
      <c r="B396" s="429"/>
      <c r="C396" s="497"/>
      <c r="D396" s="429"/>
      <c r="E396" s="429"/>
      <c r="F396" s="429"/>
      <c r="G396" s="429"/>
      <c r="H396" s="429"/>
      <c r="I396" s="429"/>
      <c r="J396" s="429"/>
      <c r="K396" s="429"/>
      <c r="L396" s="429"/>
      <c r="M396" s="429"/>
      <c r="N396" s="429"/>
      <c r="O396" s="429"/>
      <c r="P396" s="429"/>
      <c r="Q396" s="429"/>
      <c r="R396" s="429"/>
      <c r="S396" s="429"/>
      <c r="T396" s="429"/>
      <c r="U396" s="429"/>
      <c r="V396" s="429"/>
      <c r="W396" s="429"/>
      <c r="X396" s="429"/>
      <c r="Y396" s="429"/>
      <c r="Z396" s="429"/>
      <c r="AA396" s="429"/>
    </row>
    <row r="397">
      <c r="A397" s="429"/>
      <c r="B397" s="429"/>
      <c r="C397" s="497"/>
      <c r="D397" s="429"/>
      <c r="E397" s="429"/>
      <c r="F397" s="429"/>
      <c r="G397" s="429"/>
      <c r="H397" s="429"/>
      <c r="I397" s="429"/>
      <c r="J397" s="429"/>
      <c r="K397" s="429"/>
      <c r="L397" s="429"/>
      <c r="M397" s="429"/>
      <c r="N397" s="429"/>
      <c r="O397" s="429"/>
      <c r="P397" s="429"/>
      <c r="Q397" s="429"/>
      <c r="R397" s="429"/>
      <c r="S397" s="429"/>
      <c r="T397" s="429"/>
      <c r="U397" s="429"/>
      <c r="V397" s="429"/>
      <c r="W397" s="429"/>
      <c r="X397" s="429"/>
      <c r="Y397" s="429"/>
      <c r="Z397" s="429"/>
      <c r="AA397" s="429"/>
    </row>
    <row r="398">
      <c r="A398" s="429"/>
      <c r="B398" s="429"/>
      <c r="C398" s="497"/>
      <c r="D398" s="429"/>
      <c r="E398" s="429"/>
      <c r="F398" s="429"/>
      <c r="G398" s="429"/>
      <c r="H398" s="429"/>
      <c r="I398" s="429"/>
      <c r="J398" s="429"/>
      <c r="K398" s="429"/>
      <c r="L398" s="429"/>
      <c r="M398" s="429"/>
      <c r="N398" s="429"/>
      <c r="O398" s="429"/>
      <c r="P398" s="429"/>
      <c r="Q398" s="429"/>
      <c r="R398" s="429"/>
      <c r="S398" s="429"/>
      <c r="T398" s="429"/>
      <c r="U398" s="429"/>
      <c r="V398" s="429"/>
      <c r="W398" s="429"/>
      <c r="X398" s="429"/>
      <c r="Y398" s="429"/>
      <c r="Z398" s="429"/>
      <c r="AA398" s="429"/>
    </row>
    <row r="399">
      <c r="A399" s="429"/>
      <c r="B399" s="429"/>
      <c r="C399" s="497"/>
      <c r="D399" s="429"/>
      <c r="E399" s="429"/>
      <c r="F399" s="429"/>
      <c r="G399" s="429"/>
      <c r="H399" s="429"/>
      <c r="I399" s="429"/>
      <c r="J399" s="429"/>
      <c r="K399" s="429"/>
      <c r="L399" s="429"/>
      <c r="M399" s="429"/>
      <c r="N399" s="429"/>
      <c r="O399" s="429"/>
      <c r="P399" s="429"/>
      <c r="Q399" s="429"/>
      <c r="R399" s="429"/>
      <c r="S399" s="429"/>
      <c r="T399" s="429"/>
      <c r="U399" s="429"/>
      <c r="V399" s="429"/>
      <c r="W399" s="429"/>
      <c r="X399" s="429"/>
      <c r="Y399" s="429"/>
      <c r="Z399" s="429"/>
      <c r="AA399" s="429"/>
    </row>
    <row r="400">
      <c r="A400" s="429"/>
      <c r="B400" s="429"/>
      <c r="C400" s="497"/>
      <c r="D400" s="429"/>
      <c r="E400" s="429"/>
      <c r="F400" s="429"/>
      <c r="G400" s="429"/>
      <c r="H400" s="429"/>
      <c r="I400" s="429"/>
      <c r="J400" s="429"/>
      <c r="K400" s="429"/>
      <c r="L400" s="429"/>
      <c r="M400" s="429"/>
      <c r="N400" s="429"/>
      <c r="O400" s="429"/>
      <c r="P400" s="429"/>
      <c r="Q400" s="429"/>
      <c r="R400" s="429"/>
      <c r="S400" s="429"/>
      <c r="T400" s="429"/>
      <c r="U400" s="429"/>
      <c r="V400" s="429"/>
      <c r="W400" s="429"/>
      <c r="X400" s="429"/>
      <c r="Y400" s="429"/>
      <c r="Z400" s="429"/>
      <c r="AA400" s="429"/>
    </row>
    <row r="401">
      <c r="A401" s="429"/>
      <c r="B401" s="429"/>
      <c r="C401" s="497"/>
      <c r="D401" s="429"/>
      <c r="E401" s="429"/>
      <c r="F401" s="429"/>
      <c r="G401" s="429"/>
      <c r="H401" s="429"/>
      <c r="I401" s="429"/>
      <c r="J401" s="429"/>
      <c r="K401" s="429"/>
      <c r="L401" s="429"/>
      <c r="M401" s="429"/>
      <c r="N401" s="429"/>
      <c r="O401" s="429"/>
      <c r="P401" s="429"/>
      <c r="Q401" s="429"/>
      <c r="R401" s="429"/>
      <c r="S401" s="429"/>
      <c r="T401" s="429"/>
      <c r="U401" s="429"/>
      <c r="V401" s="429"/>
      <c r="W401" s="429"/>
      <c r="X401" s="429"/>
      <c r="Y401" s="429"/>
      <c r="Z401" s="429"/>
      <c r="AA401" s="429"/>
    </row>
    <row r="402">
      <c r="A402" s="429"/>
      <c r="B402" s="429"/>
      <c r="C402" s="497"/>
      <c r="D402" s="429"/>
      <c r="E402" s="429"/>
      <c r="F402" s="429"/>
      <c r="G402" s="429"/>
      <c r="H402" s="429"/>
      <c r="I402" s="429"/>
      <c r="J402" s="429"/>
      <c r="K402" s="429"/>
      <c r="L402" s="429"/>
      <c r="M402" s="429"/>
      <c r="N402" s="429"/>
      <c r="O402" s="429"/>
      <c r="P402" s="429"/>
      <c r="Q402" s="429"/>
      <c r="R402" s="429"/>
      <c r="S402" s="429"/>
      <c r="T402" s="429"/>
      <c r="U402" s="429"/>
      <c r="V402" s="429"/>
      <c r="W402" s="429"/>
      <c r="X402" s="429"/>
      <c r="Y402" s="429"/>
      <c r="Z402" s="429"/>
      <c r="AA402" s="429"/>
    </row>
    <row r="403">
      <c r="A403" s="429"/>
      <c r="B403" s="429"/>
      <c r="C403" s="497"/>
      <c r="D403" s="429"/>
      <c r="E403" s="429"/>
      <c r="F403" s="429"/>
      <c r="G403" s="429"/>
      <c r="H403" s="429"/>
      <c r="I403" s="429"/>
      <c r="J403" s="429"/>
      <c r="K403" s="429"/>
      <c r="L403" s="429"/>
      <c r="M403" s="429"/>
      <c r="N403" s="429"/>
      <c r="O403" s="429"/>
      <c r="P403" s="429"/>
      <c r="Q403" s="429"/>
      <c r="R403" s="429"/>
      <c r="S403" s="429"/>
      <c r="T403" s="429"/>
      <c r="U403" s="429"/>
      <c r="V403" s="429"/>
      <c r="W403" s="429"/>
      <c r="X403" s="429"/>
      <c r="Y403" s="429"/>
      <c r="Z403" s="429"/>
      <c r="AA403" s="429"/>
    </row>
    <row r="404">
      <c r="A404" s="429"/>
      <c r="B404" s="429"/>
      <c r="C404" s="497"/>
      <c r="D404" s="429"/>
      <c r="E404" s="429"/>
      <c r="F404" s="429"/>
      <c r="G404" s="429"/>
      <c r="H404" s="429"/>
      <c r="I404" s="429"/>
      <c r="J404" s="429"/>
      <c r="K404" s="429"/>
      <c r="L404" s="429"/>
      <c r="M404" s="429"/>
      <c r="N404" s="429"/>
      <c r="O404" s="429"/>
      <c r="P404" s="429"/>
      <c r="Q404" s="429"/>
      <c r="R404" s="429"/>
      <c r="S404" s="429"/>
      <c r="T404" s="429"/>
      <c r="U404" s="429"/>
      <c r="V404" s="429"/>
      <c r="W404" s="429"/>
      <c r="X404" s="429"/>
      <c r="Y404" s="429"/>
      <c r="Z404" s="429"/>
      <c r="AA404" s="429"/>
    </row>
    <row r="405">
      <c r="A405" s="429"/>
      <c r="B405" s="429"/>
      <c r="C405" s="497"/>
      <c r="D405" s="429"/>
      <c r="E405" s="429"/>
      <c r="F405" s="429"/>
      <c r="G405" s="429"/>
      <c r="H405" s="429"/>
      <c r="I405" s="429"/>
      <c r="J405" s="429"/>
      <c r="K405" s="429"/>
      <c r="L405" s="429"/>
      <c r="M405" s="429"/>
      <c r="N405" s="429"/>
      <c r="O405" s="429"/>
      <c r="P405" s="429"/>
      <c r="Q405" s="429"/>
      <c r="R405" s="429"/>
      <c r="S405" s="429"/>
      <c r="T405" s="429"/>
      <c r="U405" s="429"/>
      <c r="V405" s="429"/>
      <c r="W405" s="429"/>
      <c r="X405" s="429"/>
      <c r="Y405" s="429"/>
      <c r="Z405" s="429"/>
      <c r="AA405" s="429"/>
    </row>
    <row r="406">
      <c r="A406" s="429"/>
      <c r="B406" s="429"/>
      <c r="C406" s="497"/>
      <c r="D406" s="429"/>
      <c r="E406" s="429"/>
      <c r="F406" s="429"/>
      <c r="G406" s="429"/>
      <c r="H406" s="429"/>
      <c r="I406" s="429"/>
      <c r="J406" s="429"/>
      <c r="K406" s="429"/>
      <c r="L406" s="429"/>
      <c r="M406" s="429"/>
      <c r="N406" s="429"/>
      <c r="O406" s="429"/>
      <c r="P406" s="429"/>
      <c r="Q406" s="429"/>
      <c r="R406" s="429"/>
      <c r="S406" s="429"/>
      <c r="T406" s="429"/>
      <c r="U406" s="429"/>
      <c r="V406" s="429"/>
      <c r="W406" s="429"/>
      <c r="X406" s="429"/>
      <c r="Y406" s="429"/>
      <c r="Z406" s="429"/>
      <c r="AA406" s="429"/>
    </row>
    <row r="407">
      <c r="A407" s="429"/>
      <c r="B407" s="429"/>
      <c r="C407" s="497"/>
      <c r="D407" s="429"/>
      <c r="E407" s="429"/>
      <c r="F407" s="429"/>
      <c r="G407" s="429"/>
      <c r="H407" s="429"/>
      <c r="I407" s="429"/>
      <c r="J407" s="429"/>
      <c r="K407" s="429"/>
      <c r="L407" s="429"/>
      <c r="M407" s="429"/>
      <c r="N407" s="429"/>
      <c r="O407" s="429"/>
      <c r="P407" s="429"/>
      <c r="Q407" s="429"/>
      <c r="R407" s="429"/>
      <c r="S407" s="429"/>
      <c r="T407" s="429"/>
      <c r="U407" s="429"/>
      <c r="V407" s="429"/>
      <c r="W407" s="429"/>
      <c r="X407" s="429"/>
      <c r="Y407" s="429"/>
      <c r="Z407" s="429"/>
      <c r="AA407" s="429"/>
    </row>
    <row r="408">
      <c r="A408" s="429"/>
      <c r="B408" s="429"/>
      <c r="C408" s="497"/>
      <c r="D408" s="429"/>
      <c r="E408" s="429"/>
      <c r="F408" s="429"/>
      <c r="G408" s="429"/>
      <c r="H408" s="429"/>
      <c r="I408" s="429"/>
      <c r="J408" s="429"/>
      <c r="K408" s="429"/>
      <c r="L408" s="429"/>
      <c r="M408" s="429"/>
      <c r="N408" s="429"/>
      <c r="O408" s="429"/>
      <c r="P408" s="429"/>
      <c r="Q408" s="429"/>
      <c r="R408" s="429"/>
      <c r="S408" s="429"/>
      <c r="T408" s="429"/>
      <c r="U408" s="429"/>
      <c r="V408" s="429"/>
      <c r="W408" s="429"/>
      <c r="X408" s="429"/>
      <c r="Y408" s="429"/>
      <c r="Z408" s="429"/>
      <c r="AA408" s="429"/>
    </row>
    <row r="409">
      <c r="A409" s="429"/>
      <c r="B409" s="429"/>
      <c r="C409" s="497"/>
      <c r="D409" s="429"/>
      <c r="E409" s="429"/>
      <c r="F409" s="429"/>
      <c r="G409" s="429"/>
      <c r="H409" s="429"/>
      <c r="I409" s="429"/>
      <c r="J409" s="429"/>
      <c r="K409" s="429"/>
      <c r="L409" s="429"/>
      <c r="M409" s="429"/>
      <c r="N409" s="429"/>
      <c r="O409" s="429"/>
      <c r="P409" s="429"/>
      <c r="Q409" s="429"/>
      <c r="R409" s="429"/>
      <c r="S409" s="429"/>
      <c r="T409" s="429"/>
      <c r="U409" s="429"/>
      <c r="V409" s="429"/>
      <c r="W409" s="429"/>
      <c r="X409" s="429"/>
      <c r="Y409" s="429"/>
      <c r="Z409" s="429"/>
      <c r="AA409" s="429"/>
    </row>
    <row r="410">
      <c r="A410" s="429"/>
      <c r="B410" s="429"/>
      <c r="C410" s="497"/>
      <c r="D410" s="429"/>
      <c r="E410" s="429"/>
      <c r="F410" s="429"/>
      <c r="G410" s="429"/>
      <c r="H410" s="429"/>
      <c r="I410" s="429"/>
      <c r="J410" s="429"/>
      <c r="K410" s="429"/>
      <c r="L410" s="429"/>
      <c r="M410" s="429"/>
      <c r="N410" s="429"/>
      <c r="O410" s="429"/>
      <c r="P410" s="429"/>
      <c r="Q410" s="429"/>
      <c r="R410" s="429"/>
      <c r="S410" s="429"/>
      <c r="T410" s="429"/>
      <c r="U410" s="429"/>
      <c r="V410" s="429"/>
      <c r="W410" s="429"/>
      <c r="X410" s="429"/>
      <c r="Y410" s="429"/>
      <c r="Z410" s="429"/>
      <c r="AA410" s="429"/>
    </row>
    <row r="411">
      <c r="A411" s="429"/>
      <c r="B411" s="429"/>
      <c r="C411" s="497"/>
      <c r="D411" s="429"/>
      <c r="E411" s="429"/>
      <c r="F411" s="429"/>
      <c r="G411" s="429"/>
      <c r="H411" s="429"/>
      <c r="I411" s="429"/>
      <c r="J411" s="429"/>
      <c r="K411" s="429"/>
      <c r="L411" s="429"/>
      <c r="M411" s="429"/>
      <c r="N411" s="429"/>
      <c r="O411" s="429"/>
      <c r="P411" s="429"/>
      <c r="Q411" s="429"/>
      <c r="R411" s="429"/>
      <c r="S411" s="429"/>
      <c r="T411" s="429"/>
      <c r="U411" s="429"/>
      <c r="V411" s="429"/>
      <c r="W411" s="429"/>
      <c r="X411" s="429"/>
      <c r="Y411" s="429"/>
      <c r="Z411" s="429"/>
      <c r="AA411" s="429"/>
    </row>
    <row r="412">
      <c r="A412" s="429"/>
      <c r="B412" s="429"/>
      <c r="C412" s="497"/>
      <c r="D412" s="429"/>
      <c r="E412" s="429"/>
      <c r="F412" s="429"/>
      <c r="G412" s="429"/>
      <c r="H412" s="429"/>
      <c r="I412" s="429"/>
      <c r="J412" s="429"/>
      <c r="K412" s="429"/>
      <c r="L412" s="429"/>
      <c r="M412" s="429"/>
      <c r="N412" s="429"/>
      <c r="O412" s="429"/>
      <c r="P412" s="429"/>
      <c r="Q412" s="429"/>
      <c r="R412" s="429"/>
      <c r="S412" s="429"/>
      <c r="T412" s="429"/>
      <c r="U412" s="429"/>
      <c r="V412" s="429"/>
      <c r="W412" s="429"/>
      <c r="X412" s="429"/>
      <c r="Y412" s="429"/>
      <c r="Z412" s="429"/>
      <c r="AA412" s="429"/>
    </row>
    <row r="413">
      <c r="A413" s="429"/>
      <c r="B413" s="429"/>
      <c r="C413" s="497"/>
      <c r="D413" s="429"/>
      <c r="E413" s="429"/>
      <c r="F413" s="429"/>
      <c r="G413" s="429"/>
      <c r="H413" s="429"/>
      <c r="I413" s="429"/>
      <c r="J413" s="429"/>
      <c r="K413" s="429"/>
      <c r="L413" s="429"/>
      <c r="M413" s="429"/>
      <c r="N413" s="429"/>
      <c r="O413" s="429"/>
      <c r="P413" s="429"/>
      <c r="Q413" s="429"/>
      <c r="R413" s="429"/>
      <c r="S413" s="429"/>
      <c r="T413" s="429"/>
      <c r="U413" s="429"/>
      <c r="V413" s="429"/>
      <c r="W413" s="429"/>
      <c r="X413" s="429"/>
      <c r="Y413" s="429"/>
      <c r="Z413" s="429"/>
      <c r="AA413" s="429"/>
    </row>
    <row r="414">
      <c r="A414" s="429"/>
      <c r="B414" s="429"/>
      <c r="C414" s="497"/>
      <c r="D414" s="429"/>
      <c r="E414" s="429"/>
      <c r="F414" s="429"/>
      <c r="G414" s="429"/>
      <c r="H414" s="429"/>
      <c r="I414" s="429"/>
      <c r="J414" s="429"/>
      <c r="K414" s="429"/>
      <c r="L414" s="429"/>
      <c r="M414" s="429"/>
      <c r="N414" s="429"/>
      <c r="O414" s="429"/>
      <c r="P414" s="429"/>
      <c r="Q414" s="429"/>
      <c r="R414" s="429"/>
      <c r="S414" s="429"/>
      <c r="T414" s="429"/>
      <c r="U414" s="429"/>
      <c r="V414" s="429"/>
      <c r="W414" s="429"/>
      <c r="X414" s="429"/>
      <c r="Y414" s="429"/>
      <c r="Z414" s="429"/>
      <c r="AA414" s="429"/>
    </row>
    <row r="415">
      <c r="A415" s="429"/>
      <c r="B415" s="429"/>
      <c r="C415" s="497"/>
      <c r="D415" s="429"/>
      <c r="E415" s="429"/>
      <c r="F415" s="429"/>
      <c r="G415" s="429"/>
      <c r="H415" s="429"/>
      <c r="I415" s="429"/>
      <c r="J415" s="429"/>
      <c r="K415" s="429"/>
      <c r="L415" s="429"/>
      <c r="M415" s="429"/>
      <c r="N415" s="429"/>
      <c r="O415" s="429"/>
      <c r="P415" s="429"/>
      <c r="Q415" s="429"/>
      <c r="R415" s="429"/>
      <c r="S415" s="429"/>
      <c r="T415" s="429"/>
      <c r="U415" s="429"/>
      <c r="V415" s="429"/>
      <c r="W415" s="429"/>
      <c r="X415" s="429"/>
      <c r="Y415" s="429"/>
      <c r="Z415" s="429"/>
      <c r="AA415" s="429"/>
    </row>
    <row r="416">
      <c r="A416" s="429"/>
      <c r="B416" s="429"/>
      <c r="C416" s="497"/>
      <c r="D416" s="429"/>
      <c r="E416" s="429"/>
      <c r="F416" s="429"/>
      <c r="G416" s="429"/>
      <c r="H416" s="429"/>
      <c r="I416" s="429"/>
      <c r="J416" s="429"/>
      <c r="K416" s="429"/>
      <c r="L416" s="429"/>
      <c r="M416" s="429"/>
      <c r="N416" s="429"/>
      <c r="O416" s="429"/>
      <c r="P416" s="429"/>
      <c r="Q416" s="429"/>
      <c r="R416" s="429"/>
      <c r="S416" s="429"/>
      <c r="T416" s="429"/>
      <c r="U416" s="429"/>
      <c r="V416" s="429"/>
      <c r="W416" s="429"/>
      <c r="X416" s="429"/>
      <c r="Y416" s="429"/>
      <c r="Z416" s="429"/>
      <c r="AA416" s="429"/>
    </row>
    <row r="417">
      <c r="A417" s="429"/>
      <c r="B417" s="429"/>
      <c r="C417" s="497"/>
      <c r="D417" s="429"/>
      <c r="E417" s="429"/>
      <c r="F417" s="429"/>
      <c r="G417" s="429"/>
      <c r="H417" s="429"/>
      <c r="I417" s="429"/>
      <c r="J417" s="429"/>
      <c r="K417" s="429"/>
      <c r="L417" s="429"/>
      <c r="M417" s="429"/>
      <c r="N417" s="429"/>
      <c r="O417" s="429"/>
      <c r="P417" s="429"/>
      <c r="Q417" s="429"/>
      <c r="R417" s="429"/>
      <c r="S417" s="429"/>
      <c r="T417" s="429"/>
      <c r="U417" s="429"/>
      <c r="V417" s="429"/>
      <c r="W417" s="429"/>
      <c r="X417" s="429"/>
      <c r="Y417" s="429"/>
      <c r="Z417" s="429"/>
      <c r="AA417" s="429"/>
    </row>
    <row r="418">
      <c r="A418" s="429"/>
      <c r="B418" s="429"/>
      <c r="C418" s="497"/>
      <c r="D418" s="429"/>
      <c r="E418" s="429"/>
      <c r="F418" s="429"/>
      <c r="G418" s="429"/>
      <c r="H418" s="429"/>
      <c r="I418" s="429"/>
      <c r="J418" s="429"/>
      <c r="K418" s="429"/>
      <c r="L418" s="429"/>
      <c r="M418" s="429"/>
      <c r="N418" s="429"/>
      <c r="O418" s="429"/>
      <c r="P418" s="429"/>
      <c r="Q418" s="429"/>
      <c r="R418" s="429"/>
      <c r="S418" s="429"/>
      <c r="T418" s="429"/>
      <c r="U418" s="429"/>
      <c r="V418" s="429"/>
      <c r="W418" s="429"/>
      <c r="X418" s="429"/>
      <c r="Y418" s="429"/>
      <c r="Z418" s="429"/>
      <c r="AA418" s="429"/>
    </row>
    <row r="419">
      <c r="A419" s="429"/>
      <c r="B419" s="429"/>
      <c r="C419" s="497"/>
      <c r="D419" s="429"/>
      <c r="E419" s="429"/>
      <c r="F419" s="429"/>
      <c r="G419" s="429"/>
      <c r="H419" s="429"/>
      <c r="I419" s="429"/>
      <c r="J419" s="429"/>
      <c r="K419" s="429"/>
      <c r="L419" s="429"/>
      <c r="M419" s="429"/>
      <c r="N419" s="429"/>
      <c r="O419" s="429"/>
      <c r="P419" s="429"/>
      <c r="Q419" s="429"/>
      <c r="R419" s="429"/>
      <c r="S419" s="429"/>
      <c r="T419" s="429"/>
      <c r="U419" s="429"/>
      <c r="V419" s="429"/>
      <c r="W419" s="429"/>
      <c r="X419" s="429"/>
      <c r="Y419" s="429"/>
      <c r="Z419" s="429"/>
      <c r="AA419" s="429"/>
    </row>
    <row r="420">
      <c r="A420" s="429"/>
      <c r="B420" s="429"/>
      <c r="C420" s="497"/>
      <c r="D420" s="429"/>
      <c r="E420" s="429"/>
      <c r="F420" s="429"/>
      <c r="G420" s="429"/>
      <c r="H420" s="429"/>
      <c r="I420" s="429"/>
      <c r="J420" s="429"/>
      <c r="K420" s="429"/>
      <c r="L420" s="429"/>
      <c r="M420" s="429"/>
      <c r="N420" s="429"/>
      <c r="O420" s="429"/>
      <c r="P420" s="429"/>
      <c r="Q420" s="429"/>
      <c r="R420" s="429"/>
      <c r="S420" s="429"/>
      <c r="T420" s="429"/>
      <c r="U420" s="429"/>
      <c r="V420" s="429"/>
      <c r="W420" s="429"/>
      <c r="X420" s="429"/>
      <c r="Y420" s="429"/>
      <c r="Z420" s="429"/>
      <c r="AA420" s="429"/>
    </row>
    <row r="421">
      <c r="A421" s="429"/>
      <c r="B421" s="429"/>
      <c r="C421" s="497"/>
      <c r="D421" s="429"/>
      <c r="E421" s="429"/>
      <c r="F421" s="429"/>
      <c r="G421" s="429"/>
      <c r="H421" s="429"/>
      <c r="I421" s="429"/>
      <c r="J421" s="429"/>
      <c r="K421" s="429"/>
      <c r="L421" s="429"/>
      <c r="M421" s="429"/>
      <c r="N421" s="429"/>
      <c r="O421" s="429"/>
      <c r="P421" s="429"/>
      <c r="Q421" s="429"/>
      <c r="R421" s="429"/>
      <c r="S421" s="429"/>
      <c r="T421" s="429"/>
      <c r="U421" s="429"/>
      <c r="V421" s="429"/>
      <c r="W421" s="429"/>
      <c r="X421" s="429"/>
      <c r="Y421" s="429"/>
      <c r="Z421" s="429"/>
      <c r="AA421" s="429"/>
    </row>
    <row r="422">
      <c r="A422" s="429"/>
      <c r="B422" s="429"/>
      <c r="C422" s="497"/>
      <c r="D422" s="429"/>
      <c r="E422" s="429"/>
      <c r="F422" s="429"/>
      <c r="G422" s="429"/>
      <c r="H422" s="429"/>
      <c r="I422" s="429"/>
      <c r="J422" s="429"/>
      <c r="K422" s="429"/>
      <c r="L422" s="429"/>
      <c r="M422" s="429"/>
      <c r="N422" s="429"/>
      <c r="O422" s="429"/>
      <c r="P422" s="429"/>
      <c r="Q422" s="429"/>
      <c r="R422" s="429"/>
      <c r="S422" s="429"/>
      <c r="T422" s="429"/>
      <c r="U422" s="429"/>
      <c r="V422" s="429"/>
      <c r="W422" s="429"/>
      <c r="X422" s="429"/>
      <c r="Y422" s="429"/>
      <c r="Z422" s="429"/>
      <c r="AA422" s="429"/>
    </row>
    <row r="423">
      <c r="A423" s="429"/>
      <c r="B423" s="429"/>
      <c r="C423" s="497"/>
      <c r="D423" s="429"/>
      <c r="E423" s="429"/>
      <c r="F423" s="429"/>
      <c r="G423" s="429"/>
      <c r="H423" s="429"/>
      <c r="I423" s="429"/>
      <c r="J423" s="429"/>
      <c r="K423" s="429"/>
      <c r="L423" s="429"/>
      <c r="M423" s="429"/>
      <c r="N423" s="429"/>
      <c r="O423" s="429"/>
      <c r="P423" s="429"/>
      <c r="Q423" s="429"/>
      <c r="R423" s="429"/>
      <c r="S423" s="429"/>
      <c r="T423" s="429"/>
      <c r="U423" s="429"/>
      <c r="V423" s="429"/>
      <c r="W423" s="429"/>
      <c r="X423" s="429"/>
      <c r="Y423" s="429"/>
      <c r="Z423" s="429"/>
      <c r="AA423" s="429"/>
    </row>
    <row r="424">
      <c r="A424" s="429"/>
      <c r="B424" s="429"/>
      <c r="C424" s="497"/>
      <c r="D424" s="429"/>
      <c r="E424" s="429"/>
      <c r="F424" s="429"/>
      <c r="G424" s="429"/>
      <c r="H424" s="429"/>
      <c r="I424" s="429"/>
      <c r="J424" s="429"/>
      <c r="K424" s="429"/>
      <c r="L424" s="429"/>
      <c r="M424" s="429"/>
      <c r="N424" s="429"/>
      <c r="O424" s="429"/>
      <c r="P424" s="429"/>
      <c r="Q424" s="429"/>
      <c r="R424" s="429"/>
      <c r="S424" s="429"/>
      <c r="T424" s="429"/>
      <c r="U424" s="429"/>
      <c r="V424" s="429"/>
      <c r="W424" s="429"/>
      <c r="X424" s="429"/>
      <c r="Y424" s="429"/>
      <c r="Z424" s="429"/>
      <c r="AA424" s="429"/>
    </row>
    <row r="425">
      <c r="A425" s="429"/>
      <c r="B425" s="429"/>
      <c r="C425" s="497"/>
      <c r="D425" s="429"/>
      <c r="E425" s="429"/>
      <c r="F425" s="429"/>
      <c r="G425" s="429"/>
      <c r="H425" s="429"/>
      <c r="I425" s="429"/>
      <c r="J425" s="429"/>
      <c r="K425" s="429"/>
      <c r="L425" s="429"/>
      <c r="M425" s="429"/>
      <c r="N425" s="429"/>
      <c r="O425" s="429"/>
      <c r="P425" s="429"/>
      <c r="Q425" s="429"/>
      <c r="R425" s="429"/>
      <c r="S425" s="429"/>
      <c r="T425" s="429"/>
      <c r="U425" s="429"/>
      <c r="V425" s="429"/>
      <c r="W425" s="429"/>
      <c r="X425" s="429"/>
      <c r="Y425" s="429"/>
      <c r="Z425" s="429"/>
      <c r="AA425" s="429"/>
    </row>
    <row r="426">
      <c r="A426" s="429"/>
      <c r="B426" s="429"/>
      <c r="C426" s="497"/>
      <c r="D426" s="429"/>
      <c r="E426" s="429"/>
      <c r="F426" s="429"/>
      <c r="G426" s="429"/>
      <c r="H426" s="429"/>
      <c r="I426" s="429"/>
      <c r="J426" s="429"/>
      <c r="K426" s="429"/>
      <c r="L426" s="429"/>
      <c r="M426" s="429"/>
      <c r="N426" s="429"/>
      <c r="O426" s="429"/>
      <c r="P426" s="429"/>
      <c r="Q426" s="429"/>
      <c r="R426" s="429"/>
      <c r="S426" s="429"/>
      <c r="T426" s="429"/>
      <c r="U426" s="429"/>
      <c r="V426" s="429"/>
      <c r="W426" s="429"/>
      <c r="X426" s="429"/>
      <c r="Y426" s="429"/>
      <c r="Z426" s="429"/>
      <c r="AA426" s="429"/>
    </row>
    <row r="427">
      <c r="A427" s="429"/>
      <c r="B427" s="429"/>
      <c r="C427" s="497"/>
      <c r="D427" s="429"/>
      <c r="E427" s="429"/>
      <c r="F427" s="429"/>
      <c r="G427" s="429"/>
      <c r="H427" s="429"/>
      <c r="I427" s="429"/>
      <c r="J427" s="429"/>
      <c r="K427" s="429"/>
      <c r="L427" s="429"/>
      <c r="M427" s="429"/>
      <c r="N427" s="429"/>
      <c r="O427" s="429"/>
      <c r="P427" s="429"/>
      <c r="Q427" s="429"/>
      <c r="R427" s="429"/>
      <c r="S427" s="429"/>
      <c r="T427" s="429"/>
      <c r="U427" s="429"/>
      <c r="V427" s="429"/>
      <c r="W427" s="429"/>
      <c r="X427" s="429"/>
      <c r="Y427" s="429"/>
      <c r="Z427" s="429"/>
      <c r="AA427" s="429"/>
    </row>
    <row r="428">
      <c r="A428" s="429"/>
      <c r="B428" s="429"/>
      <c r="C428" s="497"/>
      <c r="D428" s="429"/>
      <c r="E428" s="429"/>
      <c r="F428" s="429"/>
      <c r="G428" s="429"/>
      <c r="H428" s="429"/>
      <c r="I428" s="429"/>
      <c r="J428" s="429"/>
      <c r="K428" s="429"/>
      <c r="L428" s="429"/>
      <c r="M428" s="429"/>
      <c r="N428" s="429"/>
      <c r="O428" s="429"/>
      <c r="P428" s="429"/>
      <c r="Q428" s="429"/>
      <c r="R428" s="429"/>
      <c r="S428" s="429"/>
      <c r="T428" s="429"/>
      <c r="U428" s="429"/>
      <c r="V428" s="429"/>
      <c r="W428" s="429"/>
      <c r="X428" s="429"/>
      <c r="Y428" s="429"/>
      <c r="Z428" s="429"/>
      <c r="AA428" s="429"/>
    </row>
    <row r="429">
      <c r="A429" s="429"/>
      <c r="B429" s="429"/>
      <c r="C429" s="497"/>
      <c r="D429" s="429"/>
      <c r="E429" s="429"/>
      <c r="F429" s="429"/>
      <c r="G429" s="429"/>
      <c r="H429" s="429"/>
      <c r="I429" s="429"/>
      <c r="J429" s="429"/>
      <c r="K429" s="429"/>
      <c r="L429" s="429"/>
      <c r="M429" s="429"/>
      <c r="N429" s="429"/>
      <c r="O429" s="429"/>
      <c r="P429" s="429"/>
      <c r="Q429" s="429"/>
      <c r="R429" s="429"/>
      <c r="S429" s="429"/>
      <c r="T429" s="429"/>
      <c r="U429" s="429"/>
      <c r="V429" s="429"/>
      <c r="W429" s="429"/>
      <c r="X429" s="429"/>
      <c r="Y429" s="429"/>
      <c r="Z429" s="429"/>
      <c r="AA429" s="429"/>
    </row>
    <row r="430">
      <c r="A430" s="429"/>
      <c r="B430" s="429"/>
      <c r="C430" s="497"/>
      <c r="D430" s="429"/>
      <c r="E430" s="429"/>
      <c r="F430" s="429"/>
      <c r="G430" s="429"/>
      <c r="H430" s="429"/>
      <c r="I430" s="429"/>
      <c r="J430" s="429"/>
      <c r="K430" s="429"/>
      <c r="L430" s="429"/>
      <c r="M430" s="429"/>
      <c r="N430" s="429"/>
      <c r="O430" s="429"/>
      <c r="P430" s="429"/>
      <c r="Q430" s="429"/>
      <c r="R430" s="429"/>
      <c r="S430" s="429"/>
      <c r="T430" s="429"/>
      <c r="U430" s="429"/>
      <c r="V430" s="429"/>
      <c r="W430" s="429"/>
      <c r="X430" s="429"/>
      <c r="Y430" s="429"/>
      <c r="Z430" s="429"/>
      <c r="AA430" s="429"/>
    </row>
    <row r="431">
      <c r="A431" s="429"/>
      <c r="B431" s="429"/>
      <c r="C431" s="497"/>
      <c r="D431" s="429"/>
      <c r="E431" s="429"/>
      <c r="F431" s="429"/>
      <c r="G431" s="429"/>
      <c r="H431" s="429"/>
      <c r="I431" s="429"/>
      <c r="J431" s="429"/>
      <c r="K431" s="429"/>
      <c r="L431" s="429"/>
      <c r="M431" s="429"/>
      <c r="N431" s="429"/>
      <c r="O431" s="429"/>
      <c r="P431" s="429"/>
      <c r="Q431" s="429"/>
      <c r="R431" s="429"/>
      <c r="S431" s="429"/>
      <c r="T431" s="429"/>
      <c r="U431" s="429"/>
      <c r="V431" s="429"/>
      <c r="W431" s="429"/>
      <c r="X431" s="429"/>
      <c r="Y431" s="429"/>
      <c r="Z431" s="429"/>
      <c r="AA431" s="429"/>
    </row>
    <row r="432">
      <c r="A432" s="429"/>
      <c r="B432" s="429"/>
      <c r="C432" s="497"/>
      <c r="D432" s="429"/>
      <c r="E432" s="429"/>
      <c r="F432" s="429"/>
      <c r="G432" s="429"/>
      <c r="H432" s="429"/>
      <c r="I432" s="429"/>
      <c r="J432" s="429"/>
      <c r="K432" s="429"/>
      <c r="L432" s="429"/>
      <c r="M432" s="429"/>
      <c r="N432" s="429"/>
      <c r="O432" s="429"/>
      <c r="P432" s="429"/>
      <c r="Q432" s="429"/>
      <c r="R432" s="429"/>
      <c r="S432" s="429"/>
      <c r="T432" s="429"/>
      <c r="U432" s="429"/>
      <c r="V432" s="429"/>
      <c r="W432" s="429"/>
      <c r="X432" s="429"/>
      <c r="Y432" s="429"/>
      <c r="Z432" s="429"/>
      <c r="AA432" s="429"/>
    </row>
    <row r="433">
      <c r="A433" s="429"/>
      <c r="B433" s="429"/>
      <c r="C433" s="497"/>
      <c r="D433" s="429"/>
      <c r="E433" s="429"/>
      <c r="F433" s="429"/>
      <c r="G433" s="429"/>
      <c r="H433" s="429"/>
      <c r="I433" s="429"/>
      <c r="J433" s="429"/>
      <c r="K433" s="429"/>
      <c r="L433" s="429"/>
      <c r="M433" s="429"/>
      <c r="N433" s="429"/>
      <c r="O433" s="429"/>
      <c r="P433" s="429"/>
      <c r="Q433" s="429"/>
      <c r="R433" s="429"/>
      <c r="S433" s="429"/>
      <c r="T433" s="429"/>
      <c r="U433" s="429"/>
      <c r="V433" s="429"/>
      <c r="W433" s="429"/>
      <c r="X433" s="429"/>
      <c r="Y433" s="429"/>
      <c r="Z433" s="429"/>
      <c r="AA433" s="429"/>
    </row>
    <row r="434">
      <c r="A434" s="429"/>
      <c r="B434" s="429"/>
      <c r="C434" s="497"/>
      <c r="D434" s="429"/>
      <c r="E434" s="429"/>
      <c r="F434" s="429"/>
      <c r="G434" s="429"/>
      <c r="H434" s="429"/>
      <c r="I434" s="429"/>
      <c r="J434" s="429"/>
      <c r="K434" s="429"/>
      <c r="L434" s="429"/>
      <c r="M434" s="429"/>
      <c r="N434" s="429"/>
      <c r="O434" s="429"/>
      <c r="P434" s="429"/>
      <c r="Q434" s="429"/>
      <c r="R434" s="429"/>
      <c r="S434" s="429"/>
      <c r="T434" s="429"/>
      <c r="U434" s="429"/>
      <c r="V434" s="429"/>
      <c r="W434" s="429"/>
      <c r="X434" s="429"/>
      <c r="Y434" s="429"/>
      <c r="Z434" s="429"/>
      <c r="AA434" s="429"/>
    </row>
    <row r="435">
      <c r="A435" s="429"/>
      <c r="B435" s="429"/>
      <c r="C435" s="497"/>
      <c r="D435" s="429"/>
      <c r="E435" s="429"/>
      <c r="F435" s="429"/>
      <c r="G435" s="429"/>
      <c r="H435" s="429"/>
      <c r="I435" s="429"/>
      <c r="J435" s="429"/>
      <c r="K435" s="429"/>
      <c r="L435" s="429"/>
      <c r="M435" s="429"/>
      <c r="N435" s="429"/>
      <c r="O435" s="429"/>
      <c r="P435" s="429"/>
      <c r="Q435" s="429"/>
      <c r="R435" s="429"/>
      <c r="S435" s="429"/>
      <c r="T435" s="429"/>
      <c r="U435" s="429"/>
      <c r="V435" s="429"/>
      <c r="W435" s="429"/>
      <c r="X435" s="429"/>
      <c r="Y435" s="429"/>
      <c r="Z435" s="429"/>
      <c r="AA435" s="429"/>
    </row>
    <row r="436">
      <c r="A436" s="429"/>
      <c r="B436" s="429"/>
      <c r="C436" s="497"/>
      <c r="D436" s="429"/>
      <c r="E436" s="429"/>
      <c r="F436" s="429"/>
      <c r="G436" s="429"/>
      <c r="H436" s="429"/>
      <c r="I436" s="429"/>
      <c r="J436" s="429"/>
      <c r="K436" s="429"/>
      <c r="L436" s="429"/>
      <c r="M436" s="429"/>
      <c r="N436" s="429"/>
      <c r="O436" s="429"/>
      <c r="P436" s="429"/>
      <c r="Q436" s="429"/>
      <c r="R436" s="429"/>
      <c r="S436" s="429"/>
      <c r="T436" s="429"/>
      <c r="U436" s="429"/>
      <c r="V436" s="429"/>
      <c r="W436" s="429"/>
      <c r="X436" s="429"/>
      <c r="Y436" s="429"/>
      <c r="Z436" s="429"/>
      <c r="AA436" s="429"/>
    </row>
    <row r="437">
      <c r="A437" s="429"/>
      <c r="B437" s="429"/>
      <c r="C437" s="497"/>
      <c r="D437" s="429"/>
      <c r="E437" s="429"/>
      <c r="F437" s="429"/>
      <c r="G437" s="429"/>
      <c r="H437" s="429"/>
      <c r="I437" s="429"/>
      <c r="J437" s="429"/>
      <c r="K437" s="429"/>
      <c r="L437" s="429"/>
      <c r="M437" s="429"/>
      <c r="N437" s="429"/>
      <c r="O437" s="429"/>
      <c r="P437" s="429"/>
      <c r="Q437" s="429"/>
      <c r="R437" s="429"/>
      <c r="S437" s="429"/>
      <c r="T437" s="429"/>
      <c r="U437" s="429"/>
      <c r="V437" s="429"/>
      <c r="W437" s="429"/>
      <c r="X437" s="429"/>
      <c r="Y437" s="429"/>
      <c r="Z437" s="429"/>
      <c r="AA437" s="429"/>
    </row>
    <row r="438">
      <c r="A438" s="429"/>
      <c r="B438" s="429"/>
      <c r="C438" s="497"/>
      <c r="D438" s="429"/>
      <c r="E438" s="429"/>
      <c r="F438" s="429"/>
      <c r="G438" s="429"/>
      <c r="H438" s="429"/>
      <c r="I438" s="429"/>
      <c r="J438" s="429"/>
      <c r="K438" s="429"/>
      <c r="L438" s="429"/>
      <c r="M438" s="429"/>
      <c r="N438" s="429"/>
      <c r="O438" s="429"/>
      <c r="P438" s="429"/>
      <c r="Q438" s="429"/>
      <c r="R438" s="429"/>
      <c r="S438" s="429"/>
      <c r="T438" s="429"/>
      <c r="U438" s="429"/>
      <c r="V438" s="429"/>
      <c r="W438" s="429"/>
      <c r="X438" s="429"/>
      <c r="Y438" s="429"/>
      <c r="Z438" s="429"/>
      <c r="AA438" s="429"/>
    </row>
    <row r="439">
      <c r="A439" s="429"/>
      <c r="B439" s="429"/>
      <c r="C439" s="497"/>
      <c r="D439" s="429"/>
      <c r="E439" s="429"/>
      <c r="F439" s="429"/>
      <c r="G439" s="429"/>
      <c r="H439" s="429"/>
      <c r="I439" s="429"/>
      <c r="J439" s="429"/>
      <c r="K439" s="429"/>
      <c r="L439" s="429"/>
      <c r="M439" s="429"/>
      <c r="N439" s="429"/>
      <c r="O439" s="429"/>
      <c r="P439" s="429"/>
      <c r="Q439" s="429"/>
      <c r="R439" s="429"/>
      <c r="S439" s="429"/>
      <c r="T439" s="429"/>
      <c r="U439" s="429"/>
      <c r="V439" s="429"/>
      <c r="W439" s="429"/>
      <c r="X439" s="429"/>
      <c r="Y439" s="429"/>
      <c r="Z439" s="429"/>
      <c r="AA439" s="429"/>
    </row>
    <row r="440">
      <c r="A440" s="429"/>
      <c r="B440" s="429"/>
      <c r="C440" s="497"/>
      <c r="D440" s="429"/>
      <c r="E440" s="429"/>
      <c r="F440" s="429"/>
      <c r="G440" s="429"/>
      <c r="H440" s="429"/>
      <c r="I440" s="429"/>
      <c r="J440" s="429"/>
      <c r="K440" s="429"/>
      <c r="L440" s="429"/>
      <c r="M440" s="429"/>
      <c r="N440" s="429"/>
      <c r="O440" s="429"/>
      <c r="P440" s="429"/>
      <c r="Q440" s="429"/>
      <c r="R440" s="429"/>
      <c r="S440" s="429"/>
      <c r="T440" s="429"/>
      <c r="U440" s="429"/>
      <c r="V440" s="429"/>
      <c r="W440" s="429"/>
      <c r="X440" s="429"/>
      <c r="Y440" s="429"/>
      <c r="Z440" s="429"/>
      <c r="AA440" s="429"/>
    </row>
    <row r="441">
      <c r="A441" s="429"/>
      <c r="B441" s="429"/>
      <c r="C441" s="497"/>
      <c r="D441" s="429"/>
      <c r="E441" s="429"/>
      <c r="F441" s="429"/>
      <c r="G441" s="429"/>
      <c r="H441" s="429"/>
      <c r="I441" s="429"/>
      <c r="J441" s="429"/>
      <c r="K441" s="429"/>
      <c r="L441" s="429"/>
      <c r="M441" s="429"/>
      <c r="N441" s="429"/>
      <c r="O441" s="429"/>
      <c r="P441" s="429"/>
      <c r="Q441" s="429"/>
      <c r="R441" s="429"/>
      <c r="S441" s="429"/>
      <c r="T441" s="429"/>
      <c r="U441" s="429"/>
      <c r="V441" s="429"/>
      <c r="W441" s="429"/>
      <c r="X441" s="429"/>
      <c r="Y441" s="429"/>
      <c r="Z441" s="429"/>
      <c r="AA441" s="429"/>
    </row>
    <row r="442">
      <c r="A442" s="429"/>
      <c r="B442" s="429"/>
      <c r="C442" s="497"/>
      <c r="D442" s="429"/>
      <c r="E442" s="429"/>
      <c r="F442" s="429"/>
      <c r="G442" s="429"/>
      <c r="H442" s="429"/>
      <c r="I442" s="429"/>
      <c r="J442" s="429"/>
      <c r="K442" s="429"/>
      <c r="L442" s="429"/>
      <c r="M442" s="429"/>
      <c r="N442" s="429"/>
      <c r="O442" s="429"/>
      <c r="P442" s="429"/>
      <c r="Q442" s="429"/>
      <c r="R442" s="429"/>
      <c r="S442" s="429"/>
      <c r="T442" s="429"/>
      <c r="U442" s="429"/>
      <c r="V442" s="429"/>
      <c r="W442" s="429"/>
      <c r="X442" s="429"/>
      <c r="Y442" s="429"/>
      <c r="Z442" s="429"/>
      <c r="AA442" s="429"/>
    </row>
    <row r="443">
      <c r="A443" s="429"/>
      <c r="B443" s="429"/>
      <c r="C443" s="497"/>
      <c r="D443" s="429"/>
      <c r="E443" s="429"/>
      <c r="F443" s="429"/>
      <c r="G443" s="429"/>
      <c r="H443" s="429"/>
      <c r="I443" s="429"/>
      <c r="J443" s="429"/>
      <c r="K443" s="429"/>
      <c r="L443" s="429"/>
      <c r="M443" s="429"/>
      <c r="N443" s="429"/>
      <c r="O443" s="429"/>
      <c r="P443" s="429"/>
      <c r="Q443" s="429"/>
      <c r="R443" s="429"/>
      <c r="S443" s="429"/>
      <c r="T443" s="429"/>
      <c r="U443" s="429"/>
      <c r="V443" s="429"/>
      <c r="W443" s="429"/>
      <c r="X443" s="429"/>
      <c r="Y443" s="429"/>
      <c r="Z443" s="429"/>
      <c r="AA443" s="429"/>
    </row>
    <row r="444">
      <c r="A444" s="429"/>
      <c r="B444" s="429"/>
      <c r="C444" s="497"/>
      <c r="D444" s="429"/>
      <c r="E444" s="429"/>
      <c r="F444" s="429"/>
      <c r="G444" s="429"/>
      <c r="H444" s="429"/>
      <c r="I444" s="429"/>
      <c r="J444" s="429"/>
      <c r="K444" s="429"/>
      <c r="L444" s="429"/>
      <c r="M444" s="429"/>
      <c r="N444" s="429"/>
      <c r="O444" s="429"/>
      <c r="P444" s="429"/>
      <c r="Q444" s="429"/>
      <c r="R444" s="429"/>
      <c r="S444" s="429"/>
      <c r="T444" s="429"/>
      <c r="U444" s="429"/>
      <c r="V444" s="429"/>
      <c r="W444" s="429"/>
      <c r="X444" s="429"/>
      <c r="Y444" s="429"/>
      <c r="Z444" s="429"/>
      <c r="AA444" s="429"/>
    </row>
    <row r="445">
      <c r="A445" s="429"/>
      <c r="B445" s="429"/>
      <c r="C445" s="497"/>
      <c r="D445" s="429"/>
      <c r="E445" s="429"/>
      <c r="F445" s="429"/>
      <c r="G445" s="429"/>
      <c r="H445" s="429"/>
      <c r="I445" s="429"/>
      <c r="J445" s="429"/>
      <c r="K445" s="429"/>
      <c r="L445" s="429"/>
      <c r="M445" s="429"/>
      <c r="N445" s="429"/>
      <c r="O445" s="429"/>
      <c r="P445" s="429"/>
      <c r="Q445" s="429"/>
      <c r="R445" s="429"/>
      <c r="S445" s="429"/>
      <c r="T445" s="429"/>
      <c r="U445" s="429"/>
      <c r="V445" s="429"/>
      <c r="W445" s="429"/>
      <c r="X445" s="429"/>
      <c r="Y445" s="429"/>
      <c r="Z445" s="429"/>
      <c r="AA445" s="429"/>
    </row>
    <row r="446">
      <c r="A446" s="429"/>
      <c r="B446" s="429"/>
      <c r="C446" s="497"/>
      <c r="D446" s="429"/>
      <c r="E446" s="429"/>
      <c r="F446" s="429"/>
      <c r="G446" s="429"/>
      <c r="H446" s="429"/>
      <c r="I446" s="429"/>
      <c r="J446" s="429"/>
      <c r="K446" s="429"/>
      <c r="L446" s="429"/>
      <c r="M446" s="429"/>
      <c r="N446" s="429"/>
      <c r="O446" s="429"/>
      <c r="P446" s="429"/>
      <c r="Q446" s="429"/>
      <c r="R446" s="429"/>
      <c r="S446" s="429"/>
      <c r="T446" s="429"/>
      <c r="U446" s="429"/>
      <c r="V446" s="429"/>
      <c r="W446" s="429"/>
      <c r="X446" s="429"/>
      <c r="Y446" s="429"/>
      <c r="Z446" s="429"/>
      <c r="AA446" s="429"/>
    </row>
    <row r="447">
      <c r="A447" s="429"/>
      <c r="B447" s="429"/>
      <c r="C447" s="497"/>
      <c r="D447" s="429"/>
      <c r="E447" s="429"/>
      <c r="F447" s="429"/>
      <c r="G447" s="429"/>
      <c r="H447" s="429"/>
      <c r="I447" s="429"/>
      <c r="J447" s="429"/>
      <c r="K447" s="429"/>
      <c r="L447" s="429"/>
      <c r="M447" s="429"/>
      <c r="N447" s="429"/>
      <c r="O447" s="429"/>
      <c r="P447" s="429"/>
      <c r="Q447" s="429"/>
      <c r="R447" s="429"/>
      <c r="S447" s="429"/>
      <c r="T447" s="429"/>
      <c r="U447" s="429"/>
      <c r="V447" s="429"/>
      <c r="W447" s="429"/>
      <c r="X447" s="429"/>
      <c r="Y447" s="429"/>
      <c r="Z447" s="429"/>
      <c r="AA447" s="429"/>
    </row>
    <row r="448">
      <c r="A448" s="429"/>
      <c r="B448" s="429"/>
      <c r="C448" s="497"/>
      <c r="D448" s="429"/>
      <c r="E448" s="429"/>
      <c r="F448" s="429"/>
      <c r="G448" s="429"/>
      <c r="H448" s="429"/>
      <c r="I448" s="429"/>
      <c r="J448" s="429"/>
      <c r="K448" s="429"/>
      <c r="L448" s="429"/>
      <c r="M448" s="429"/>
      <c r="N448" s="429"/>
      <c r="O448" s="429"/>
      <c r="P448" s="429"/>
      <c r="Q448" s="429"/>
      <c r="R448" s="429"/>
      <c r="S448" s="429"/>
      <c r="T448" s="429"/>
      <c r="U448" s="429"/>
      <c r="V448" s="429"/>
      <c r="W448" s="429"/>
      <c r="X448" s="429"/>
      <c r="Y448" s="429"/>
      <c r="Z448" s="429"/>
      <c r="AA448" s="429"/>
    </row>
    <row r="449">
      <c r="A449" s="429"/>
      <c r="B449" s="429"/>
      <c r="C449" s="497"/>
      <c r="D449" s="429"/>
      <c r="E449" s="429"/>
      <c r="F449" s="429"/>
      <c r="G449" s="429"/>
      <c r="H449" s="429"/>
      <c r="I449" s="429"/>
      <c r="J449" s="429"/>
      <c r="K449" s="429"/>
      <c r="L449" s="429"/>
      <c r="M449" s="429"/>
      <c r="N449" s="429"/>
      <c r="O449" s="429"/>
      <c r="P449" s="429"/>
      <c r="Q449" s="429"/>
      <c r="R449" s="429"/>
      <c r="S449" s="429"/>
      <c r="T449" s="429"/>
      <c r="U449" s="429"/>
      <c r="V449" s="429"/>
      <c r="W449" s="429"/>
      <c r="X449" s="429"/>
      <c r="Y449" s="429"/>
      <c r="Z449" s="429"/>
      <c r="AA449" s="429"/>
    </row>
    <row r="450">
      <c r="A450" s="429"/>
      <c r="B450" s="429"/>
      <c r="C450" s="497"/>
      <c r="D450" s="429"/>
      <c r="E450" s="429"/>
      <c r="F450" s="429"/>
      <c r="G450" s="429"/>
      <c r="H450" s="429"/>
      <c r="I450" s="429"/>
      <c r="J450" s="429"/>
      <c r="K450" s="429"/>
      <c r="L450" s="429"/>
      <c r="M450" s="429"/>
      <c r="N450" s="429"/>
      <c r="O450" s="429"/>
      <c r="P450" s="429"/>
      <c r="Q450" s="429"/>
      <c r="R450" s="429"/>
      <c r="S450" s="429"/>
      <c r="T450" s="429"/>
      <c r="U450" s="429"/>
      <c r="V450" s="429"/>
      <c r="W450" s="429"/>
      <c r="X450" s="429"/>
      <c r="Y450" s="429"/>
      <c r="Z450" s="429"/>
      <c r="AA450" s="429"/>
    </row>
    <row r="451">
      <c r="A451" s="429"/>
      <c r="B451" s="429"/>
      <c r="C451" s="497"/>
      <c r="D451" s="429"/>
      <c r="E451" s="429"/>
      <c r="F451" s="429"/>
      <c r="G451" s="429"/>
      <c r="H451" s="429"/>
      <c r="I451" s="429"/>
      <c r="J451" s="429"/>
      <c r="K451" s="429"/>
      <c r="L451" s="429"/>
      <c r="M451" s="429"/>
      <c r="N451" s="429"/>
      <c r="O451" s="429"/>
      <c r="P451" s="429"/>
      <c r="Q451" s="429"/>
      <c r="R451" s="429"/>
      <c r="S451" s="429"/>
      <c r="T451" s="429"/>
      <c r="U451" s="429"/>
      <c r="V451" s="429"/>
      <c r="W451" s="429"/>
      <c r="X451" s="429"/>
      <c r="Y451" s="429"/>
      <c r="Z451" s="429"/>
      <c r="AA451" s="429"/>
    </row>
    <row r="452">
      <c r="A452" s="429"/>
      <c r="B452" s="429"/>
      <c r="C452" s="497"/>
      <c r="D452" s="429"/>
      <c r="E452" s="429"/>
      <c r="F452" s="429"/>
      <c r="G452" s="429"/>
      <c r="H452" s="429"/>
      <c r="I452" s="429"/>
      <c r="J452" s="429"/>
      <c r="K452" s="429"/>
      <c r="L452" s="429"/>
      <c r="M452" s="429"/>
      <c r="N452" s="429"/>
      <c r="O452" s="429"/>
      <c r="P452" s="429"/>
      <c r="Q452" s="429"/>
      <c r="R452" s="429"/>
      <c r="S452" s="429"/>
      <c r="T452" s="429"/>
      <c r="U452" s="429"/>
      <c r="V452" s="429"/>
      <c r="W452" s="429"/>
      <c r="X452" s="429"/>
      <c r="Y452" s="429"/>
      <c r="Z452" s="429"/>
      <c r="AA452" s="429"/>
    </row>
    <row r="453">
      <c r="A453" s="429"/>
      <c r="B453" s="429"/>
      <c r="C453" s="497"/>
      <c r="D453" s="429"/>
      <c r="E453" s="429"/>
      <c r="F453" s="429"/>
      <c r="G453" s="429"/>
      <c r="H453" s="429"/>
      <c r="I453" s="429"/>
      <c r="J453" s="429"/>
      <c r="K453" s="429"/>
      <c r="L453" s="429"/>
      <c r="M453" s="429"/>
      <c r="N453" s="429"/>
      <c r="O453" s="429"/>
      <c r="P453" s="429"/>
      <c r="Q453" s="429"/>
      <c r="R453" s="429"/>
      <c r="S453" s="429"/>
      <c r="T453" s="429"/>
      <c r="U453" s="429"/>
      <c r="V453" s="429"/>
      <c r="W453" s="429"/>
      <c r="X453" s="429"/>
      <c r="Y453" s="429"/>
      <c r="Z453" s="429"/>
      <c r="AA453" s="429"/>
    </row>
    <row r="454">
      <c r="A454" s="429"/>
      <c r="B454" s="429"/>
      <c r="C454" s="497"/>
      <c r="D454" s="429"/>
      <c r="E454" s="429"/>
      <c r="F454" s="429"/>
      <c r="G454" s="429"/>
      <c r="H454" s="429"/>
      <c r="I454" s="429"/>
      <c r="J454" s="429"/>
      <c r="K454" s="429"/>
      <c r="L454" s="429"/>
      <c r="M454" s="429"/>
      <c r="N454" s="429"/>
      <c r="O454" s="429"/>
      <c r="P454" s="429"/>
      <c r="Q454" s="429"/>
      <c r="R454" s="429"/>
      <c r="S454" s="429"/>
      <c r="T454" s="429"/>
      <c r="U454" s="429"/>
      <c r="V454" s="429"/>
      <c r="W454" s="429"/>
      <c r="X454" s="429"/>
      <c r="Y454" s="429"/>
      <c r="Z454" s="429"/>
      <c r="AA454" s="429"/>
    </row>
    <row r="455">
      <c r="A455" s="429"/>
      <c r="B455" s="429"/>
      <c r="C455" s="497"/>
      <c r="D455" s="429"/>
      <c r="E455" s="429"/>
      <c r="F455" s="429"/>
      <c r="G455" s="429"/>
      <c r="H455" s="429"/>
      <c r="I455" s="429"/>
      <c r="J455" s="429"/>
      <c r="K455" s="429"/>
      <c r="L455" s="429"/>
      <c r="M455" s="429"/>
      <c r="N455" s="429"/>
      <c r="O455" s="429"/>
      <c r="P455" s="429"/>
      <c r="Q455" s="429"/>
      <c r="R455" s="429"/>
      <c r="S455" s="429"/>
      <c r="T455" s="429"/>
      <c r="U455" s="429"/>
      <c r="V455" s="429"/>
      <c r="W455" s="429"/>
      <c r="X455" s="429"/>
      <c r="Y455" s="429"/>
      <c r="Z455" s="429"/>
      <c r="AA455" s="429"/>
    </row>
    <row r="456">
      <c r="A456" s="429"/>
      <c r="B456" s="429"/>
      <c r="C456" s="497"/>
      <c r="D456" s="429"/>
      <c r="E456" s="429"/>
      <c r="F456" s="429"/>
      <c r="G456" s="429"/>
      <c r="H456" s="429"/>
      <c r="I456" s="429"/>
      <c r="J456" s="429"/>
      <c r="K456" s="429"/>
      <c r="L456" s="429"/>
      <c r="M456" s="429"/>
      <c r="N456" s="429"/>
      <c r="O456" s="429"/>
      <c r="P456" s="429"/>
      <c r="Q456" s="429"/>
      <c r="R456" s="429"/>
      <c r="S456" s="429"/>
      <c r="T456" s="429"/>
      <c r="U456" s="429"/>
      <c r="V456" s="429"/>
      <c r="W456" s="429"/>
      <c r="X456" s="429"/>
      <c r="Y456" s="429"/>
      <c r="Z456" s="429"/>
      <c r="AA456" s="429"/>
    </row>
    <row r="457">
      <c r="A457" s="429"/>
      <c r="B457" s="429"/>
      <c r="C457" s="497"/>
      <c r="D457" s="429"/>
      <c r="E457" s="429"/>
      <c r="F457" s="429"/>
      <c r="G457" s="429"/>
      <c r="H457" s="429"/>
      <c r="I457" s="429"/>
      <c r="J457" s="429"/>
      <c r="K457" s="429"/>
      <c r="L457" s="429"/>
      <c r="M457" s="429"/>
      <c r="N457" s="429"/>
      <c r="O457" s="429"/>
      <c r="P457" s="429"/>
      <c r="Q457" s="429"/>
      <c r="R457" s="429"/>
      <c r="S457" s="429"/>
      <c r="T457" s="429"/>
      <c r="U457" s="429"/>
      <c r="V457" s="429"/>
      <c r="W457" s="429"/>
      <c r="X457" s="429"/>
      <c r="Y457" s="429"/>
      <c r="Z457" s="429"/>
      <c r="AA457" s="429"/>
    </row>
    <row r="458">
      <c r="A458" s="429"/>
      <c r="B458" s="429"/>
      <c r="C458" s="497"/>
      <c r="D458" s="429"/>
      <c r="E458" s="429"/>
      <c r="F458" s="429"/>
      <c r="G458" s="429"/>
      <c r="H458" s="429"/>
      <c r="I458" s="429"/>
      <c r="J458" s="429"/>
      <c r="K458" s="429"/>
      <c r="L458" s="429"/>
      <c r="M458" s="429"/>
      <c r="N458" s="429"/>
      <c r="O458" s="429"/>
      <c r="P458" s="429"/>
      <c r="Q458" s="429"/>
      <c r="R458" s="429"/>
      <c r="S458" s="429"/>
      <c r="T458" s="429"/>
      <c r="U458" s="429"/>
      <c r="V458" s="429"/>
      <c r="W458" s="429"/>
      <c r="X458" s="429"/>
      <c r="Y458" s="429"/>
      <c r="Z458" s="429"/>
      <c r="AA458" s="429"/>
    </row>
    <row r="459">
      <c r="A459" s="429"/>
      <c r="B459" s="429"/>
      <c r="C459" s="497"/>
      <c r="D459" s="429"/>
      <c r="E459" s="429"/>
      <c r="F459" s="429"/>
      <c r="G459" s="429"/>
      <c r="H459" s="429"/>
      <c r="I459" s="429"/>
      <c r="J459" s="429"/>
      <c r="K459" s="429"/>
      <c r="L459" s="429"/>
      <c r="M459" s="429"/>
      <c r="N459" s="429"/>
      <c r="O459" s="429"/>
      <c r="P459" s="429"/>
      <c r="Q459" s="429"/>
      <c r="R459" s="429"/>
      <c r="S459" s="429"/>
      <c r="T459" s="429"/>
      <c r="U459" s="429"/>
      <c r="V459" s="429"/>
      <c r="W459" s="429"/>
      <c r="X459" s="429"/>
      <c r="Y459" s="429"/>
      <c r="Z459" s="429"/>
      <c r="AA459" s="429"/>
    </row>
    <row r="460">
      <c r="A460" s="429"/>
      <c r="B460" s="429"/>
      <c r="C460" s="497"/>
      <c r="D460" s="429"/>
      <c r="E460" s="429"/>
      <c r="F460" s="429"/>
      <c r="G460" s="429"/>
      <c r="H460" s="429"/>
      <c r="I460" s="429"/>
      <c r="J460" s="429"/>
      <c r="K460" s="429"/>
      <c r="L460" s="429"/>
      <c r="M460" s="429"/>
      <c r="N460" s="429"/>
      <c r="O460" s="429"/>
      <c r="P460" s="429"/>
      <c r="Q460" s="429"/>
      <c r="R460" s="429"/>
      <c r="S460" s="429"/>
      <c r="T460" s="429"/>
      <c r="U460" s="429"/>
      <c r="V460" s="429"/>
      <c r="W460" s="429"/>
      <c r="X460" s="429"/>
      <c r="Y460" s="429"/>
      <c r="Z460" s="429"/>
      <c r="AA460" s="429"/>
    </row>
    <row r="461">
      <c r="A461" s="429"/>
      <c r="B461" s="429"/>
      <c r="C461" s="497"/>
      <c r="D461" s="429"/>
      <c r="E461" s="429"/>
      <c r="F461" s="429"/>
      <c r="G461" s="429"/>
      <c r="H461" s="429"/>
      <c r="I461" s="429"/>
      <c r="J461" s="429"/>
      <c r="K461" s="429"/>
      <c r="L461" s="429"/>
      <c r="M461" s="429"/>
      <c r="N461" s="429"/>
      <c r="O461" s="429"/>
      <c r="P461" s="429"/>
      <c r="Q461" s="429"/>
      <c r="R461" s="429"/>
      <c r="S461" s="429"/>
      <c r="T461" s="429"/>
      <c r="U461" s="429"/>
      <c r="V461" s="429"/>
      <c r="W461" s="429"/>
      <c r="X461" s="429"/>
      <c r="Y461" s="429"/>
      <c r="Z461" s="429"/>
      <c r="AA461" s="429"/>
    </row>
    <row r="462">
      <c r="A462" s="429"/>
      <c r="B462" s="429"/>
      <c r="C462" s="497"/>
      <c r="D462" s="429"/>
      <c r="E462" s="429"/>
      <c r="F462" s="429"/>
      <c r="G462" s="429"/>
      <c r="H462" s="429"/>
      <c r="I462" s="429"/>
      <c r="J462" s="429"/>
      <c r="K462" s="429"/>
      <c r="L462" s="429"/>
      <c r="M462" s="429"/>
      <c r="N462" s="429"/>
      <c r="O462" s="429"/>
      <c r="P462" s="429"/>
      <c r="Q462" s="429"/>
      <c r="R462" s="429"/>
      <c r="S462" s="429"/>
      <c r="T462" s="429"/>
      <c r="U462" s="429"/>
      <c r="V462" s="429"/>
      <c r="W462" s="429"/>
      <c r="X462" s="429"/>
      <c r="Y462" s="429"/>
      <c r="Z462" s="429"/>
      <c r="AA462" s="429"/>
    </row>
    <row r="463">
      <c r="A463" s="429"/>
      <c r="B463" s="429"/>
      <c r="C463" s="497"/>
      <c r="D463" s="429"/>
      <c r="E463" s="429"/>
      <c r="F463" s="429"/>
      <c r="G463" s="429"/>
      <c r="H463" s="429"/>
      <c r="I463" s="429"/>
      <c r="J463" s="429"/>
      <c r="K463" s="429"/>
      <c r="L463" s="429"/>
      <c r="M463" s="429"/>
      <c r="N463" s="429"/>
      <c r="O463" s="429"/>
      <c r="P463" s="429"/>
      <c r="Q463" s="429"/>
      <c r="R463" s="429"/>
      <c r="S463" s="429"/>
      <c r="T463" s="429"/>
      <c r="U463" s="429"/>
      <c r="V463" s="429"/>
      <c r="W463" s="429"/>
      <c r="X463" s="429"/>
      <c r="Y463" s="429"/>
      <c r="Z463" s="429"/>
      <c r="AA463" s="429"/>
    </row>
    <row r="464">
      <c r="A464" s="429"/>
      <c r="B464" s="429"/>
      <c r="C464" s="497"/>
      <c r="D464" s="429"/>
      <c r="E464" s="429"/>
      <c r="F464" s="429"/>
      <c r="G464" s="429"/>
      <c r="H464" s="429"/>
      <c r="I464" s="429"/>
      <c r="J464" s="429"/>
      <c r="K464" s="429"/>
      <c r="L464" s="429"/>
      <c r="M464" s="429"/>
      <c r="N464" s="429"/>
      <c r="O464" s="429"/>
      <c r="P464" s="429"/>
      <c r="Q464" s="429"/>
      <c r="R464" s="429"/>
      <c r="S464" s="429"/>
      <c r="T464" s="429"/>
      <c r="U464" s="429"/>
      <c r="V464" s="429"/>
      <c r="W464" s="429"/>
      <c r="X464" s="429"/>
      <c r="Y464" s="429"/>
      <c r="Z464" s="429"/>
      <c r="AA464" s="429"/>
    </row>
    <row r="465">
      <c r="A465" s="429"/>
      <c r="B465" s="429"/>
      <c r="C465" s="497"/>
      <c r="D465" s="429"/>
      <c r="E465" s="429"/>
      <c r="F465" s="429"/>
      <c r="G465" s="429"/>
      <c r="H465" s="429"/>
      <c r="I465" s="429"/>
      <c r="J465" s="429"/>
      <c r="K465" s="429"/>
      <c r="L465" s="429"/>
      <c r="M465" s="429"/>
      <c r="N465" s="429"/>
      <c r="O465" s="429"/>
      <c r="P465" s="429"/>
      <c r="Q465" s="429"/>
      <c r="R465" s="429"/>
      <c r="S465" s="429"/>
      <c r="T465" s="429"/>
      <c r="U465" s="429"/>
      <c r="V465" s="429"/>
      <c r="W465" s="429"/>
      <c r="X465" s="429"/>
      <c r="Y465" s="429"/>
      <c r="Z465" s="429"/>
      <c r="AA465" s="429"/>
    </row>
    <row r="466">
      <c r="A466" s="429"/>
      <c r="B466" s="429"/>
      <c r="C466" s="497"/>
      <c r="D466" s="429"/>
      <c r="E466" s="429"/>
      <c r="F466" s="429"/>
      <c r="G466" s="429"/>
      <c r="H466" s="429"/>
      <c r="I466" s="429"/>
      <c r="J466" s="429"/>
      <c r="K466" s="429"/>
      <c r="L466" s="429"/>
      <c r="M466" s="429"/>
      <c r="N466" s="429"/>
      <c r="O466" s="429"/>
      <c r="P466" s="429"/>
      <c r="Q466" s="429"/>
      <c r="R466" s="429"/>
      <c r="S466" s="429"/>
      <c r="T466" s="429"/>
      <c r="U466" s="429"/>
      <c r="V466" s="429"/>
      <c r="W466" s="429"/>
      <c r="X466" s="429"/>
      <c r="Y466" s="429"/>
      <c r="Z466" s="429"/>
      <c r="AA466" s="429"/>
    </row>
    <row r="467">
      <c r="A467" s="429"/>
      <c r="B467" s="429"/>
      <c r="C467" s="497"/>
      <c r="D467" s="429"/>
      <c r="E467" s="429"/>
      <c r="F467" s="429"/>
      <c r="G467" s="429"/>
      <c r="H467" s="429"/>
      <c r="I467" s="429"/>
      <c r="J467" s="429"/>
      <c r="K467" s="429"/>
      <c r="L467" s="429"/>
      <c r="M467" s="429"/>
      <c r="N467" s="429"/>
      <c r="O467" s="429"/>
      <c r="P467" s="429"/>
      <c r="Q467" s="429"/>
      <c r="R467" s="429"/>
      <c r="S467" s="429"/>
      <c r="T467" s="429"/>
      <c r="U467" s="429"/>
      <c r="V467" s="429"/>
      <c r="W467" s="429"/>
      <c r="X467" s="429"/>
      <c r="Y467" s="429"/>
      <c r="Z467" s="429"/>
      <c r="AA467" s="429"/>
    </row>
    <row r="468">
      <c r="A468" s="429"/>
      <c r="B468" s="429"/>
      <c r="C468" s="497"/>
      <c r="D468" s="429"/>
      <c r="E468" s="429"/>
      <c r="F468" s="429"/>
      <c r="G468" s="429"/>
      <c r="H468" s="429"/>
      <c r="I468" s="429"/>
      <c r="J468" s="429"/>
      <c r="K468" s="429"/>
      <c r="L468" s="429"/>
      <c r="M468" s="429"/>
      <c r="N468" s="429"/>
      <c r="O468" s="429"/>
      <c r="P468" s="429"/>
      <c r="Q468" s="429"/>
      <c r="R468" s="429"/>
      <c r="S468" s="429"/>
      <c r="T468" s="429"/>
      <c r="U468" s="429"/>
      <c r="V468" s="429"/>
      <c r="W468" s="429"/>
      <c r="X468" s="429"/>
      <c r="Y468" s="429"/>
      <c r="Z468" s="429"/>
      <c r="AA468" s="429"/>
    </row>
    <row r="469">
      <c r="A469" s="429"/>
      <c r="B469" s="429"/>
      <c r="C469" s="497"/>
      <c r="D469" s="429"/>
      <c r="E469" s="429"/>
      <c r="F469" s="429"/>
      <c r="G469" s="429"/>
      <c r="H469" s="429"/>
      <c r="I469" s="429"/>
      <c r="J469" s="429"/>
      <c r="K469" s="429"/>
      <c r="L469" s="429"/>
      <c r="M469" s="429"/>
      <c r="N469" s="429"/>
      <c r="O469" s="429"/>
      <c r="P469" s="429"/>
      <c r="Q469" s="429"/>
      <c r="R469" s="429"/>
      <c r="S469" s="429"/>
      <c r="T469" s="429"/>
      <c r="U469" s="429"/>
      <c r="V469" s="429"/>
      <c r="W469" s="429"/>
      <c r="X469" s="429"/>
      <c r="Y469" s="429"/>
      <c r="Z469" s="429"/>
      <c r="AA469" s="429"/>
    </row>
    <row r="470">
      <c r="A470" s="429"/>
      <c r="B470" s="429"/>
      <c r="C470" s="497"/>
      <c r="D470" s="429"/>
      <c r="E470" s="429"/>
      <c r="F470" s="429"/>
      <c r="G470" s="429"/>
      <c r="H470" s="429"/>
      <c r="I470" s="429"/>
      <c r="J470" s="429"/>
      <c r="K470" s="429"/>
      <c r="L470" s="429"/>
      <c r="M470" s="429"/>
      <c r="N470" s="429"/>
      <c r="O470" s="429"/>
      <c r="P470" s="429"/>
      <c r="Q470" s="429"/>
      <c r="R470" s="429"/>
      <c r="S470" s="429"/>
      <c r="T470" s="429"/>
      <c r="U470" s="429"/>
      <c r="V470" s="429"/>
      <c r="W470" s="429"/>
      <c r="X470" s="429"/>
      <c r="Y470" s="429"/>
      <c r="Z470" s="429"/>
      <c r="AA470" s="429"/>
    </row>
    <row r="471">
      <c r="A471" s="429"/>
      <c r="B471" s="429"/>
      <c r="C471" s="497"/>
      <c r="D471" s="429"/>
      <c r="E471" s="429"/>
      <c r="F471" s="429"/>
      <c r="G471" s="429"/>
      <c r="H471" s="429"/>
      <c r="I471" s="429"/>
      <c r="J471" s="429"/>
      <c r="K471" s="429"/>
      <c r="L471" s="429"/>
      <c r="M471" s="429"/>
      <c r="N471" s="429"/>
      <c r="O471" s="429"/>
      <c r="P471" s="429"/>
      <c r="Q471" s="429"/>
      <c r="R471" s="429"/>
      <c r="S471" s="429"/>
      <c r="T471" s="429"/>
      <c r="U471" s="429"/>
      <c r="V471" s="429"/>
      <c r="W471" s="429"/>
      <c r="X471" s="429"/>
      <c r="Y471" s="429"/>
      <c r="Z471" s="429"/>
      <c r="AA471" s="429"/>
    </row>
    <row r="472">
      <c r="A472" s="429"/>
      <c r="B472" s="429"/>
      <c r="C472" s="497"/>
      <c r="D472" s="429"/>
      <c r="E472" s="429"/>
      <c r="F472" s="429"/>
      <c r="G472" s="429"/>
      <c r="H472" s="429"/>
      <c r="I472" s="429"/>
      <c r="J472" s="429"/>
      <c r="K472" s="429"/>
      <c r="L472" s="429"/>
      <c r="M472" s="429"/>
      <c r="N472" s="429"/>
      <c r="O472" s="429"/>
      <c r="P472" s="429"/>
      <c r="Q472" s="429"/>
      <c r="R472" s="429"/>
      <c r="S472" s="429"/>
      <c r="T472" s="429"/>
      <c r="U472" s="429"/>
      <c r="V472" s="429"/>
      <c r="W472" s="429"/>
      <c r="X472" s="429"/>
      <c r="Y472" s="429"/>
      <c r="Z472" s="429"/>
      <c r="AA472" s="429"/>
    </row>
    <row r="473">
      <c r="A473" s="429"/>
      <c r="B473" s="429"/>
      <c r="C473" s="497"/>
      <c r="D473" s="429"/>
      <c r="E473" s="429"/>
      <c r="F473" s="429"/>
      <c r="G473" s="429"/>
      <c r="H473" s="429"/>
      <c r="I473" s="429"/>
      <c r="J473" s="429"/>
      <c r="K473" s="429"/>
      <c r="L473" s="429"/>
      <c r="M473" s="429"/>
      <c r="N473" s="429"/>
      <c r="O473" s="429"/>
      <c r="P473" s="429"/>
      <c r="Q473" s="429"/>
      <c r="R473" s="429"/>
      <c r="S473" s="429"/>
      <c r="T473" s="429"/>
      <c r="U473" s="429"/>
      <c r="V473" s="429"/>
      <c r="W473" s="429"/>
      <c r="X473" s="429"/>
      <c r="Y473" s="429"/>
      <c r="Z473" s="429"/>
      <c r="AA473" s="429"/>
    </row>
    <row r="474">
      <c r="A474" s="429"/>
      <c r="B474" s="429"/>
      <c r="C474" s="497"/>
      <c r="D474" s="429"/>
      <c r="E474" s="429"/>
      <c r="F474" s="429"/>
      <c r="G474" s="429"/>
      <c r="H474" s="429"/>
      <c r="I474" s="429"/>
      <c r="J474" s="429"/>
      <c r="K474" s="429"/>
      <c r="L474" s="429"/>
      <c r="M474" s="429"/>
      <c r="N474" s="429"/>
      <c r="O474" s="429"/>
      <c r="P474" s="429"/>
      <c r="Q474" s="429"/>
      <c r="R474" s="429"/>
      <c r="S474" s="429"/>
      <c r="T474" s="429"/>
      <c r="U474" s="429"/>
      <c r="V474" s="429"/>
      <c r="W474" s="429"/>
      <c r="X474" s="429"/>
      <c r="Y474" s="429"/>
      <c r="Z474" s="429"/>
      <c r="AA474" s="429"/>
    </row>
    <row r="475">
      <c r="A475" s="429"/>
      <c r="B475" s="429"/>
      <c r="C475" s="497"/>
      <c r="D475" s="429"/>
      <c r="E475" s="429"/>
      <c r="F475" s="429"/>
      <c r="G475" s="429"/>
      <c r="H475" s="429"/>
      <c r="I475" s="429"/>
      <c r="J475" s="429"/>
      <c r="K475" s="429"/>
      <c r="L475" s="429"/>
      <c r="M475" s="429"/>
      <c r="N475" s="429"/>
      <c r="O475" s="429"/>
      <c r="P475" s="429"/>
      <c r="Q475" s="429"/>
      <c r="R475" s="429"/>
      <c r="S475" s="429"/>
      <c r="T475" s="429"/>
      <c r="U475" s="429"/>
      <c r="V475" s="429"/>
      <c r="W475" s="429"/>
      <c r="X475" s="429"/>
      <c r="Y475" s="429"/>
      <c r="Z475" s="429"/>
      <c r="AA475" s="429"/>
    </row>
    <row r="476">
      <c r="A476" s="429"/>
      <c r="B476" s="429"/>
      <c r="C476" s="497"/>
      <c r="D476" s="429"/>
      <c r="E476" s="429"/>
      <c r="F476" s="429"/>
      <c r="G476" s="429"/>
      <c r="H476" s="429"/>
      <c r="I476" s="429"/>
      <c r="J476" s="429"/>
      <c r="K476" s="429"/>
      <c r="L476" s="429"/>
      <c r="M476" s="429"/>
      <c r="N476" s="429"/>
      <c r="O476" s="429"/>
      <c r="P476" s="429"/>
      <c r="Q476" s="429"/>
      <c r="R476" s="429"/>
      <c r="S476" s="429"/>
      <c r="T476" s="429"/>
      <c r="U476" s="429"/>
      <c r="V476" s="429"/>
      <c r="W476" s="429"/>
      <c r="X476" s="429"/>
      <c r="Y476" s="429"/>
      <c r="Z476" s="429"/>
      <c r="AA476" s="429"/>
    </row>
    <row r="477">
      <c r="A477" s="429"/>
      <c r="B477" s="429"/>
      <c r="C477" s="497"/>
      <c r="D477" s="429"/>
      <c r="E477" s="429"/>
      <c r="F477" s="429"/>
      <c r="G477" s="429"/>
      <c r="H477" s="429"/>
      <c r="I477" s="429"/>
      <c r="J477" s="429"/>
      <c r="K477" s="429"/>
      <c r="L477" s="429"/>
      <c r="M477" s="429"/>
      <c r="N477" s="429"/>
      <c r="O477" s="429"/>
      <c r="P477" s="429"/>
      <c r="Q477" s="429"/>
      <c r="R477" s="429"/>
      <c r="S477" s="429"/>
      <c r="T477" s="429"/>
      <c r="U477" s="429"/>
      <c r="V477" s="429"/>
      <c r="W477" s="429"/>
      <c r="X477" s="429"/>
      <c r="Y477" s="429"/>
      <c r="Z477" s="429"/>
      <c r="AA477" s="429"/>
    </row>
    <row r="478">
      <c r="A478" s="429"/>
      <c r="B478" s="429"/>
      <c r="C478" s="497"/>
      <c r="D478" s="429"/>
      <c r="E478" s="429"/>
      <c r="F478" s="429"/>
      <c r="G478" s="429"/>
      <c r="H478" s="429"/>
      <c r="I478" s="429"/>
      <c r="J478" s="429"/>
      <c r="K478" s="429"/>
      <c r="L478" s="429"/>
      <c r="M478" s="429"/>
      <c r="N478" s="429"/>
      <c r="O478" s="429"/>
      <c r="P478" s="429"/>
      <c r="Q478" s="429"/>
      <c r="R478" s="429"/>
      <c r="S478" s="429"/>
      <c r="T478" s="429"/>
      <c r="U478" s="429"/>
      <c r="V478" s="429"/>
      <c r="W478" s="429"/>
      <c r="X478" s="429"/>
      <c r="Y478" s="429"/>
      <c r="Z478" s="429"/>
      <c r="AA478" s="429"/>
    </row>
    <row r="479">
      <c r="A479" s="429"/>
      <c r="B479" s="429"/>
      <c r="C479" s="497"/>
      <c r="D479" s="429"/>
      <c r="E479" s="429"/>
      <c r="F479" s="429"/>
      <c r="G479" s="429"/>
      <c r="H479" s="429"/>
      <c r="I479" s="429"/>
      <c r="J479" s="429"/>
      <c r="K479" s="429"/>
      <c r="L479" s="429"/>
      <c r="M479" s="429"/>
      <c r="N479" s="429"/>
      <c r="O479" s="429"/>
      <c r="P479" s="429"/>
      <c r="Q479" s="429"/>
      <c r="R479" s="429"/>
      <c r="S479" s="429"/>
      <c r="T479" s="429"/>
      <c r="U479" s="429"/>
      <c r="V479" s="429"/>
      <c r="W479" s="429"/>
      <c r="X479" s="429"/>
      <c r="Y479" s="429"/>
      <c r="Z479" s="429"/>
      <c r="AA479" s="429"/>
    </row>
    <row r="480">
      <c r="A480" s="429"/>
      <c r="B480" s="429"/>
      <c r="C480" s="497"/>
      <c r="D480" s="429"/>
      <c r="E480" s="429"/>
      <c r="F480" s="429"/>
      <c r="G480" s="429"/>
      <c r="H480" s="429"/>
      <c r="I480" s="429"/>
      <c r="J480" s="429"/>
      <c r="K480" s="429"/>
      <c r="L480" s="429"/>
      <c r="M480" s="429"/>
      <c r="N480" s="429"/>
      <c r="O480" s="429"/>
      <c r="P480" s="429"/>
      <c r="Q480" s="429"/>
      <c r="R480" s="429"/>
      <c r="S480" s="429"/>
      <c r="T480" s="429"/>
      <c r="U480" s="429"/>
      <c r="V480" s="429"/>
      <c r="W480" s="429"/>
      <c r="X480" s="429"/>
      <c r="Y480" s="429"/>
      <c r="Z480" s="429"/>
      <c r="AA480" s="429"/>
    </row>
    <row r="481">
      <c r="A481" s="429"/>
      <c r="B481" s="429"/>
      <c r="C481" s="497"/>
      <c r="D481" s="429"/>
      <c r="E481" s="429"/>
      <c r="F481" s="429"/>
      <c r="G481" s="429"/>
      <c r="H481" s="429"/>
      <c r="I481" s="429"/>
      <c r="J481" s="429"/>
      <c r="K481" s="429"/>
      <c r="L481" s="429"/>
      <c r="M481" s="429"/>
      <c r="N481" s="429"/>
      <c r="O481" s="429"/>
      <c r="P481" s="429"/>
      <c r="Q481" s="429"/>
      <c r="R481" s="429"/>
      <c r="S481" s="429"/>
      <c r="T481" s="429"/>
      <c r="U481" s="429"/>
      <c r="V481" s="429"/>
      <c r="W481" s="429"/>
      <c r="X481" s="429"/>
      <c r="Y481" s="429"/>
      <c r="Z481" s="429"/>
      <c r="AA481" s="429"/>
    </row>
    <row r="482">
      <c r="A482" s="429"/>
      <c r="B482" s="429"/>
      <c r="C482" s="497"/>
      <c r="D482" s="429"/>
      <c r="E482" s="429"/>
      <c r="F482" s="429"/>
      <c r="G482" s="429"/>
      <c r="H482" s="429"/>
      <c r="I482" s="429"/>
      <c r="J482" s="429"/>
      <c r="K482" s="429"/>
      <c r="L482" s="429"/>
      <c r="M482" s="429"/>
      <c r="N482" s="429"/>
      <c r="O482" s="429"/>
      <c r="P482" s="429"/>
      <c r="Q482" s="429"/>
      <c r="R482" s="429"/>
      <c r="S482" s="429"/>
      <c r="T482" s="429"/>
      <c r="U482" s="429"/>
      <c r="V482" s="429"/>
      <c r="W482" s="429"/>
      <c r="X482" s="429"/>
      <c r="Y482" s="429"/>
      <c r="Z482" s="429"/>
      <c r="AA482" s="429"/>
    </row>
    <row r="483">
      <c r="A483" s="429"/>
      <c r="B483" s="429"/>
      <c r="C483" s="497"/>
      <c r="D483" s="429"/>
      <c r="E483" s="429"/>
      <c r="F483" s="429"/>
      <c r="G483" s="429"/>
      <c r="H483" s="429"/>
      <c r="I483" s="429"/>
      <c r="J483" s="429"/>
      <c r="K483" s="429"/>
      <c r="L483" s="429"/>
      <c r="M483" s="429"/>
      <c r="N483" s="429"/>
      <c r="O483" s="429"/>
      <c r="P483" s="429"/>
      <c r="Q483" s="429"/>
      <c r="R483" s="429"/>
      <c r="S483" s="429"/>
      <c r="T483" s="429"/>
      <c r="U483" s="429"/>
      <c r="V483" s="429"/>
      <c r="W483" s="429"/>
      <c r="X483" s="429"/>
      <c r="Y483" s="429"/>
      <c r="Z483" s="429"/>
      <c r="AA483" s="429"/>
    </row>
    <row r="484">
      <c r="A484" s="429"/>
      <c r="B484" s="429"/>
      <c r="C484" s="497"/>
      <c r="D484" s="429"/>
      <c r="E484" s="429"/>
      <c r="F484" s="429"/>
      <c r="G484" s="429"/>
      <c r="H484" s="429"/>
      <c r="I484" s="429"/>
      <c r="J484" s="429"/>
      <c r="K484" s="429"/>
      <c r="L484" s="429"/>
      <c r="M484" s="429"/>
      <c r="N484" s="429"/>
      <c r="O484" s="429"/>
      <c r="P484" s="429"/>
      <c r="Q484" s="429"/>
      <c r="R484" s="429"/>
      <c r="S484" s="429"/>
      <c r="T484" s="429"/>
      <c r="U484" s="429"/>
      <c r="V484" s="429"/>
      <c r="W484" s="429"/>
      <c r="X484" s="429"/>
      <c r="Y484" s="429"/>
      <c r="Z484" s="429"/>
      <c r="AA484" s="429"/>
    </row>
    <row r="485">
      <c r="A485" s="429"/>
      <c r="B485" s="429"/>
      <c r="C485" s="497"/>
      <c r="D485" s="429"/>
      <c r="E485" s="429"/>
      <c r="F485" s="429"/>
      <c r="G485" s="429"/>
      <c r="H485" s="429"/>
      <c r="I485" s="429"/>
      <c r="J485" s="429"/>
      <c r="K485" s="429"/>
      <c r="L485" s="429"/>
      <c r="M485" s="429"/>
      <c r="N485" s="429"/>
      <c r="O485" s="429"/>
      <c r="P485" s="429"/>
      <c r="Q485" s="429"/>
      <c r="R485" s="429"/>
      <c r="S485" s="429"/>
      <c r="T485" s="429"/>
      <c r="U485" s="429"/>
      <c r="V485" s="429"/>
      <c r="W485" s="429"/>
      <c r="X485" s="429"/>
      <c r="Y485" s="429"/>
      <c r="Z485" s="429"/>
      <c r="AA485" s="429"/>
    </row>
    <row r="486">
      <c r="A486" s="429"/>
      <c r="B486" s="429"/>
      <c r="C486" s="497"/>
      <c r="D486" s="429"/>
      <c r="E486" s="429"/>
      <c r="F486" s="429"/>
      <c r="G486" s="429"/>
      <c r="H486" s="429"/>
      <c r="I486" s="429"/>
      <c r="J486" s="429"/>
      <c r="K486" s="429"/>
      <c r="L486" s="429"/>
      <c r="M486" s="429"/>
      <c r="N486" s="429"/>
      <c r="O486" s="429"/>
      <c r="P486" s="429"/>
      <c r="Q486" s="429"/>
      <c r="R486" s="429"/>
      <c r="S486" s="429"/>
      <c r="T486" s="429"/>
      <c r="U486" s="429"/>
      <c r="V486" s="429"/>
      <c r="W486" s="429"/>
      <c r="X486" s="429"/>
      <c r="Y486" s="429"/>
      <c r="Z486" s="429"/>
      <c r="AA486" s="429"/>
    </row>
    <row r="487">
      <c r="A487" s="429"/>
      <c r="B487" s="429"/>
      <c r="C487" s="497"/>
      <c r="D487" s="429"/>
      <c r="E487" s="429"/>
      <c r="F487" s="429"/>
      <c r="G487" s="429"/>
      <c r="H487" s="429"/>
      <c r="I487" s="429"/>
      <c r="J487" s="429"/>
      <c r="K487" s="429"/>
      <c r="L487" s="429"/>
      <c r="M487" s="429"/>
      <c r="N487" s="429"/>
      <c r="O487" s="429"/>
      <c r="P487" s="429"/>
      <c r="Q487" s="429"/>
      <c r="R487" s="429"/>
      <c r="S487" s="429"/>
      <c r="T487" s="429"/>
      <c r="U487" s="429"/>
      <c r="V487" s="429"/>
      <c r="W487" s="429"/>
      <c r="X487" s="429"/>
      <c r="Y487" s="429"/>
      <c r="Z487" s="429"/>
      <c r="AA487" s="429"/>
    </row>
    <row r="488">
      <c r="A488" s="429"/>
      <c r="B488" s="429"/>
      <c r="C488" s="497"/>
      <c r="D488" s="429"/>
      <c r="E488" s="429"/>
      <c r="F488" s="429"/>
      <c r="G488" s="429"/>
      <c r="H488" s="429"/>
      <c r="I488" s="429"/>
      <c r="J488" s="429"/>
      <c r="K488" s="429"/>
      <c r="L488" s="429"/>
      <c r="M488" s="429"/>
      <c r="N488" s="429"/>
      <c r="O488" s="429"/>
      <c r="P488" s="429"/>
      <c r="Q488" s="429"/>
      <c r="R488" s="429"/>
      <c r="S488" s="429"/>
      <c r="T488" s="429"/>
      <c r="U488" s="429"/>
      <c r="V488" s="429"/>
      <c r="W488" s="429"/>
      <c r="X488" s="429"/>
      <c r="Y488" s="429"/>
      <c r="Z488" s="429"/>
      <c r="AA488" s="429"/>
    </row>
    <row r="489">
      <c r="A489" s="429"/>
      <c r="B489" s="429"/>
      <c r="C489" s="497"/>
      <c r="D489" s="429"/>
      <c r="E489" s="429"/>
      <c r="F489" s="429"/>
      <c r="G489" s="429"/>
      <c r="H489" s="429"/>
      <c r="I489" s="429"/>
      <c r="J489" s="429"/>
      <c r="K489" s="429"/>
      <c r="L489" s="429"/>
      <c r="M489" s="429"/>
      <c r="N489" s="429"/>
      <c r="O489" s="429"/>
      <c r="P489" s="429"/>
      <c r="Q489" s="429"/>
      <c r="R489" s="429"/>
      <c r="S489" s="429"/>
      <c r="T489" s="429"/>
      <c r="U489" s="429"/>
      <c r="V489" s="429"/>
      <c r="W489" s="429"/>
      <c r="X489" s="429"/>
      <c r="Y489" s="429"/>
      <c r="Z489" s="429"/>
      <c r="AA489" s="429"/>
    </row>
    <row r="490">
      <c r="A490" s="429"/>
      <c r="B490" s="429"/>
      <c r="C490" s="497"/>
      <c r="D490" s="429"/>
      <c r="E490" s="429"/>
      <c r="F490" s="429"/>
      <c r="G490" s="429"/>
      <c r="H490" s="429"/>
      <c r="I490" s="429"/>
      <c r="J490" s="429"/>
      <c r="K490" s="429"/>
      <c r="L490" s="429"/>
      <c r="M490" s="429"/>
      <c r="N490" s="429"/>
      <c r="O490" s="429"/>
      <c r="P490" s="429"/>
      <c r="Q490" s="429"/>
      <c r="R490" s="429"/>
      <c r="S490" s="429"/>
      <c r="T490" s="429"/>
      <c r="U490" s="429"/>
      <c r="V490" s="429"/>
      <c r="W490" s="429"/>
      <c r="X490" s="429"/>
      <c r="Y490" s="429"/>
      <c r="Z490" s="429"/>
      <c r="AA490" s="429"/>
    </row>
    <row r="491">
      <c r="A491" s="429"/>
      <c r="B491" s="429"/>
      <c r="C491" s="497"/>
      <c r="D491" s="429"/>
      <c r="E491" s="429"/>
      <c r="F491" s="429"/>
      <c r="G491" s="429"/>
      <c r="H491" s="429"/>
      <c r="I491" s="429"/>
      <c r="J491" s="429"/>
      <c r="K491" s="429"/>
      <c r="L491" s="429"/>
      <c r="M491" s="429"/>
      <c r="N491" s="429"/>
      <c r="O491" s="429"/>
      <c r="P491" s="429"/>
      <c r="Q491" s="429"/>
      <c r="R491" s="429"/>
      <c r="S491" s="429"/>
      <c r="T491" s="429"/>
      <c r="U491" s="429"/>
      <c r="V491" s="429"/>
      <c r="W491" s="429"/>
      <c r="X491" s="429"/>
      <c r="Y491" s="429"/>
      <c r="Z491" s="429"/>
      <c r="AA491" s="429"/>
    </row>
    <row r="492">
      <c r="A492" s="429"/>
      <c r="B492" s="429"/>
      <c r="C492" s="497"/>
      <c r="D492" s="429"/>
      <c r="E492" s="429"/>
      <c r="F492" s="429"/>
      <c r="G492" s="429"/>
      <c r="H492" s="429"/>
      <c r="I492" s="429"/>
      <c r="J492" s="429"/>
      <c r="K492" s="429"/>
      <c r="L492" s="429"/>
      <c r="M492" s="429"/>
      <c r="N492" s="429"/>
      <c r="O492" s="429"/>
      <c r="P492" s="429"/>
      <c r="Q492" s="429"/>
      <c r="R492" s="429"/>
      <c r="S492" s="429"/>
      <c r="T492" s="429"/>
      <c r="U492" s="429"/>
      <c r="V492" s="429"/>
      <c r="W492" s="429"/>
      <c r="X492" s="429"/>
      <c r="Y492" s="429"/>
      <c r="Z492" s="429"/>
      <c r="AA492" s="429"/>
    </row>
    <row r="493">
      <c r="A493" s="429"/>
      <c r="B493" s="429"/>
      <c r="C493" s="497"/>
      <c r="D493" s="429"/>
      <c r="E493" s="429"/>
      <c r="F493" s="429"/>
      <c r="G493" s="429"/>
      <c r="H493" s="429"/>
      <c r="I493" s="429"/>
      <c r="J493" s="429"/>
      <c r="K493" s="429"/>
      <c r="L493" s="429"/>
      <c r="M493" s="429"/>
      <c r="N493" s="429"/>
      <c r="O493" s="429"/>
      <c r="P493" s="429"/>
      <c r="Q493" s="429"/>
      <c r="R493" s="429"/>
      <c r="S493" s="429"/>
      <c r="T493" s="429"/>
      <c r="U493" s="429"/>
      <c r="V493" s="429"/>
      <c r="W493" s="429"/>
      <c r="X493" s="429"/>
      <c r="Y493" s="429"/>
      <c r="Z493" s="429"/>
      <c r="AA493" s="429"/>
    </row>
    <row r="494">
      <c r="A494" s="429"/>
      <c r="B494" s="429"/>
      <c r="C494" s="497"/>
      <c r="D494" s="429"/>
      <c r="E494" s="429"/>
      <c r="F494" s="429"/>
      <c r="G494" s="429"/>
      <c r="H494" s="429"/>
      <c r="I494" s="429"/>
      <c r="J494" s="429"/>
      <c r="K494" s="429"/>
      <c r="L494" s="429"/>
      <c r="M494" s="429"/>
      <c r="N494" s="429"/>
      <c r="O494" s="429"/>
      <c r="P494" s="429"/>
      <c r="Q494" s="429"/>
      <c r="R494" s="429"/>
      <c r="S494" s="429"/>
      <c r="T494" s="429"/>
      <c r="U494" s="429"/>
      <c r="V494" s="429"/>
      <c r="W494" s="429"/>
      <c r="X494" s="429"/>
      <c r="Y494" s="429"/>
      <c r="Z494" s="429"/>
      <c r="AA494" s="429"/>
    </row>
    <row r="495">
      <c r="A495" s="429"/>
      <c r="B495" s="429"/>
      <c r="C495" s="497"/>
      <c r="D495" s="429"/>
      <c r="E495" s="429"/>
      <c r="F495" s="429"/>
      <c r="G495" s="429"/>
      <c r="H495" s="429"/>
      <c r="I495" s="429"/>
      <c r="J495" s="429"/>
      <c r="K495" s="429"/>
      <c r="L495" s="429"/>
      <c r="M495" s="429"/>
      <c r="N495" s="429"/>
      <c r="O495" s="429"/>
      <c r="P495" s="429"/>
      <c r="Q495" s="429"/>
      <c r="R495" s="429"/>
      <c r="S495" s="429"/>
      <c r="T495" s="429"/>
      <c r="U495" s="429"/>
      <c r="V495" s="429"/>
      <c r="W495" s="429"/>
      <c r="X495" s="429"/>
      <c r="Y495" s="429"/>
      <c r="Z495" s="429"/>
      <c r="AA495" s="429"/>
    </row>
    <row r="496">
      <c r="A496" s="429"/>
      <c r="B496" s="429"/>
      <c r="C496" s="497"/>
      <c r="D496" s="429"/>
      <c r="E496" s="429"/>
      <c r="F496" s="429"/>
      <c r="G496" s="429"/>
      <c r="H496" s="429"/>
      <c r="I496" s="429"/>
      <c r="J496" s="429"/>
      <c r="K496" s="429"/>
      <c r="L496" s="429"/>
      <c r="M496" s="429"/>
      <c r="N496" s="429"/>
      <c r="O496" s="429"/>
      <c r="P496" s="429"/>
      <c r="Q496" s="429"/>
      <c r="R496" s="429"/>
      <c r="S496" s="429"/>
      <c r="T496" s="429"/>
      <c r="U496" s="429"/>
      <c r="V496" s="429"/>
      <c r="W496" s="429"/>
      <c r="X496" s="429"/>
      <c r="Y496" s="429"/>
      <c r="Z496" s="429"/>
      <c r="AA496" s="429"/>
    </row>
    <row r="497">
      <c r="A497" s="429"/>
      <c r="B497" s="429"/>
      <c r="C497" s="497"/>
      <c r="D497" s="429"/>
      <c r="E497" s="429"/>
      <c r="F497" s="429"/>
      <c r="G497" s="429"/>
      <c r="H497" s="429"/>
      <c r="I497" s="429"/>
      <c r="J497" s="429"/>
      <c r="K497" s="429"/>
      <c r="L497" s="429"/>
      <c r="M497" s="429"/>
      <c r="N497" s="429"/>
      <c r="O497" s="429"/>
      <c r="P497" s="429"/>
      <c r="Q497" s="429"/>
      <c r="R497" s="429"/>
      <c r="S497" s="429"/>
      <c r="T497" s="429"/>
      <c r="U497" s="429"/>
      <c r="V497" s="429"/>
      <c r="W497" s="429"/>
      <c r="X497" s="429"/>
      <c r="Y497" s="429"/>
      <c r="Z497" s="429"/>
      <c r="AA497" s="429"/>
    </row>
    <row r="498">
      <c r="A498" s="429"/>
      <c r="B498" s="429"/>
      <c r="C498" s="497"/>
      <c r="D498" s="429"/>
      <c r="E498" s="429"/>
      <c r="F498" s="429"/>
      <c r="G498" s="429"/>
      <c r="H498" s="429"/>
      <c r="I498" s="429"/>
      <c r="J498" s="429"/>
      <c r="K498" s="429"/>
      <c r="L498" s="429"/>
      <c r="M498" s="429"/>
      <c r="N498" s="429"/>
      <c r="O498" s="429"/>
      <c r="P498" s="429"/>
      <c r="Q498" s="429"/>
      <c r="R498" s="429"/>
      <c r="S498" s="429"/>
      <c r="T498" s="429"/>
      <c r="U498" s="429"/>
      <c r="V498" s="429"/>
      <c r="W498" s="429"/>
      <c r="X498" s="429"/>
      <c r="Y498" s="429"/>
      <c r="Z498" s="429"/>
      <c r="AA498" s="429"/>
    </row>
    <row r="499">
      <c r="A499" s="429"/>
      <c r="B499" s="429"/>
      <c r="C499" s="497"/>
      <c r="D499" s="429"/>
      <c r="E499" s="429"/>
      <c r="F499" s="429"/>
      <c r="G499" s="429"/>
      <c r="H499" s="429"/>
      <c r="I499" s="429"/>
      <c r="J499" s="429"/>
      <c r="K499" s="429"/>
      <c r="L499" s="429"/>
      <c r="M499" s="429"/>
      <c r="N499" s="429"/>
      <c r="O499" s="429"/>
      <c r="P499" s="429"/>
      <c r="Q499" s="429"/>
      <c r="R499" s="429"/>
      <c r="S499" s="429"/>
      <c r="T499" s="429"/>
      <c r="U499" s="429"/>
      <c r="V499" s="429"/>
      <c r="W499" s="429"/>
      <c r="X499" s="429"/>
      <c r="Y499" s="429"/>
      <c r="Z499" s="429"/>
      <c r="AA499" s="429"/>
    </row>
    <row r="500">
      <c r="A500" s="429"/>
      <c r="B500" s="429"/>
      <c r="C500" s="497"/>
      <c r="D500" s="429"/>
      <c r="E500" s="429"/>
      <c r="F500" s="429"/>
      <c r="G500" s="429"/>
      <c r="H500" s="429"/>
      <c r="I500" s="429"/>
      <c r="J500" s="429"/>
      <c r="K500" s="429"/>
      <c r="L500" s="429"/>
      <c r="M500" s="429"/>
      <c r="N500" s="429"/>
      <c r="O500" s="429"/>
      <c r="P500" s="429"/>
      <c r="Q500" s="429"/>
      <c r="R500" s="429"/>
      <c r="S500" s="429"/>
      <c r="T500" s="429"/>
      <c r="U500" s="429"/>
      <c r="V500" s="429"/>
      <c r="W500" s="429"/>
      <c r="X500" s="429"/>
      <c r="Y500" s="429"/>
      <c r="Z500" s="429"/>
      <c r="AA500" s="429"/>
    </row>
    <row r="501">
      <c r="A501" s="429"/>
      <c r="B501" s="429"/>
      <c r="C501" s="497"/>
      <c r="D501" s="429"/>
      <c r="E501" s="429"/>
      <c r="F501" s="429"/>
      <c r="G501" s="429"/>
      <c r="H501" s="429"/>
      <c r="I501" s="429"/>
      <c r="J501" s="429"/>
      <c r="K501" s="429"/>
      <c r="L501" s="429"/>
      <c r="M501" s="429"/>
      <c r="N501" s="429"/>
      <c r="O501" s="429"/>
      <c r="P501" s="429"/>
      <c r="Q501" s="429"/>
      <c r="R501" s="429"/>
      <c r="S501" s="429"/>
      <c r="T501" s="429"/>
      <c r="U501" s="429"/>
      <c r="V501" s="429"/>
      <c r="W501" s="429"/>
      <c r="X501" s="429"/>
      <c r="Y501" s="429"/>
      <c r="Z501" s="429"/>
      <c r="AA501" s="429"/>
    </row>
    <row r="502">
      <c r="A502" s="429"/>
      <c r="B502" s="429"/>
      <c r="C502" s="497"/>
      <c r="D502" s="429"/>
      <c r="E502" s="429"/>
      <c r="F502" s="429"/>
      <c r="G502" s="429"/>
      <c r="H502" s="429"/>
      <c r="I502" s="429"/>
      <c r="J502" s="429"/>
      <c r="K502" s="429"/>
      <c r="L502" s="429"/>
      <c r="M502" s="429"/>
      <c r="N502" s="429"/>
      <c r="O502" s="429"/>
      <c r="P502" s="429"/>
      <c r="Q502" s="429"/>
      <c r="R502" s="429"/>
      <c r="S502" s="429"/>
      <c r="T502" s="429"/>
      <c r="U502" s="429"/>
      <c r="V502" s="429"/>
      <c r="W502" s="429"/>
      <c r="X502" s="429"/>
      <c r="Y502" s="429"/>
      <c r="Z502" s="429"/>
      <c r="AA502" s="429"/>
    </row>
    <row r="503">
      <c r="A503" s="429"/>
      <c r="B503" s="429"/>
      <c r="C503" s="497"/>
      <c r="D503" s="429"/>
      <c r="E503" s="429"/>
      <c r="F503" s="429"/>
      <c r="G503" s="429"/>
      <c r="H503" s="429"/>
      <c r="I503" s="429"/>
      <c r="J503" s="429"/>
      <c r="K503" s="429"/>
      <c r="L503" s="429"/>
      <c r="M503" s="429"/>
      <c r="N503" s="429"/>
      <c r="O503" s="429"/>
      <c r="P503" s="429"/>
      <c r="Q503" s="429"/>
      <c r="R503" s="429"/>
      <c r="S503" s="429"/>
      <c r="T503" s="429"/>
      <c r="U503" s="429"/>
      <c r="V503" s="429"/>
      <c r="W503" s="429"/>
      <c r="X503" s="429"/>
      <c r="Y503" s="429"/>
      <c r="Z503" s="429"/>
      <c r="AA503" s="429"/>
    </row>
    <row r="504">
      <c r="A504" s="429"/>
      <c r="B504" s="429"/>
      <c r="C504" s="497"/>
      <c r="D504" s="429"/>
      <c r="E504" s="429"/>
      <c r="F504" s="429"/>
      <c r="G504" s="429"/>
      <c r="H504" s="429"/>
      <c r="I504" s="429"/>
      <c r="J504" s="429"/>
      <c r="K504" s="429"/>
      <c r="L504" s="429"/>
      <c r="M504" s="429"/>
      <c r="N504" s="429"/>
      <c r="O504" s="429"/>
      <c r="P504" s="429"/>
      <c r="Q504" s="429"/>
      <c r="R504" s="429"/>
      <c r="S504" s="429"/>
      <c r="T504" s="429"/>
      <c r="U504" s="429"/>
      <c r="V504" s="429"/>
      <c r="W504" s="429"/>
      <c r="X504" s="429"/>
      <c r="Y504" s="429"/>
      <c r="Z504" s="429"/>
      <c r="AA504" s="429"/>
    </row>
    <row r="505">
      <c r="A505" s="429"/>
      <c r="B505" s="429"/>
      <c r="C505" s="497"/>
      <c r="D505" s="429"/>
      <c r="E505" s="429"/>
      <c r="F505" s="429"/>
      <c r="G505" s="429"/>
      <c r="H505" s="429"/>
      <c r="I505" s="429"/>
      <c r="J505" s="429"/>
      <c r="K505" s="429"/>
      <c r="L505" s="429"/>
      <c r="M505" s="429"/>
      <c r="N505" s="429"/>
      <c r="O505" s="429"/>
      <c r="P505" s="429"/>
      <c r="Q505" s="429"/>
      <c r="R505" s="429"/>
      <c r="S505" s="429"/>
      <c r="T505" s="429"/>
      <c r="U505" s="429"/>
      <c r="V505" s="429"/>
      <c r="W505" s="429"/>
      <c r="X505" s="429"/>
      <c r="Y505" s="429"/>
      <c r="Z505" s="429"/>
      <c r="AA505" s="429"/>
    </row>
    <row r="506">
      <c r="A506" s="429"/>
      <c r="B506" s="429"/>
      <c r="C506" s="497"/>
      <c r="D506" s="429"/>
      <c r="E506" s="429"/>
      <c r="F506" s="429"/>
      <c r="G506" s="429"/>
      <c r="H506" s="429"/>
      <c r="I506" s="429"/>
      <c r="J506" s="429"/>
      <c r="K506" s="429"/>
      <c r="L506" s="429"/>
      <c r="M506" s="429"/>
      <c r="N506" s="429"/>
      <c r="O506" s="429"/>
      <c r="P506" s="429"/>
      <c r="Q506" s="429"/>
      <c r="R506" s="429"/>
      <c r="S506" s="429"/>
      <c r="T506" s="429"/>
      <c r="U506" s="429"/>
      <c r="V506" s="429"/>
      <c r="W506" s="429"/>
      <c r="X506" s="429"/>
      <c r="Y506" s="429"/>
      <c r="Z506" s="429"/>
      <c r="AA506" s="429"/>
    </row>
    <row r="507">
      <c r="A507" s="429"/>
      <c r="B507" s="429"/>
      <c r="C507" s="497"/>
      <c r="D507" s="429"/>
      <c r="E507" s="429"/>
      <c r="F507" s="429"/>
      <c r="G507" s="429"/>
      <c r="H507" s="429"/>
      <c r="I507" s="429"/>
      <c r="J507" s="429"/>
      <c r="K507" s="429"/>
      <c r="L507" s="429"/>
      <c r="M507" s="429"/>
      <c r="N507" s="429"/>
      <c r="O507" s="429"/>
      <c r="P507" s="429"/>
      <c r="Q507" s="429"/>
      <c r="R507" s="429"/>
      <c r="S507" s="429"/>
      <c r="T507" s="429"/>
      <c r="U507" s="429"/>
      <c r="V507" s="429"/>
      <c r="W507" s="429"/>
      <c r="X507" s="429"/>
      <c r="Y507" s="429"/>
      <c r="Z507" s="429"/>
      <c r="AA507" s="429"/>
    </row>
    <row r="508">
      <c r="A508" s="429"/>
      <c r="B508" s="429"/>
      <c r="C508" s="497"/>
      <c r="D508" s="429"/>
      <c r="E508" s="429"/>
      <c r="F508" s="429"/>
      <c r="G508" s="429"/>
      <c r="H508" s="429"/>
      <c r="I508" s="429"/>
      <c r="J508" s="429"/>
      <c r="K508" s="429"/>
      <c r="L508" s="429"/>
      <c r="M508" s="429"/>
      <c r="N508" s="429"/>
      <c r="O508" s="429"/>
      <c r="P508" s="429"/>
      <c r="Q508" s="429"/>
      <c r="R508" s="429"/>
      <c r="S508" s="429"/>
      <c r="T508" s="429"/>
      <c r="U508" s="429"/>
      <c r="V508" s="429"/>
      <c r="W508" s="429"/>
      <c r="X508" s="429"/>
      <c r="Y508" s="429"/>
      <c r="Z508" s="429"/>
      <c r="AA508" s="429"/>
    </row>
    <row r="509">
      <c r="A509" s="429"/>
      <c r="B509" s="429"/>
      <c r="C509" s="497"/>
      <c r="D509" s="429"/>
      <c r="E509" s="429"/>
      <c r="F509" s="429"/>
      <c r="G509" s="429"/>
      <c r="H509" s="429"/>
      <c r="I509" s="429"/>
      <c r="J509" s="429"/>
      <c r="K509" s="429"/>
      <c r="L509" s="429"/>
      <c r="M509" s="429"/>
      <c r="N509" s="429"/>
      <c r="O509" s="429"/>
      <c r="P509" s="429"/>
      <c r="Q509" s="429"/>
      <c r="R509" s="429"/>
      <c r="S509" s="429"/>
      <c r="T509" s="429"/>
      <c r="U509" s="429"/>
      <c r="V509" s="429"/>
      <c r="W509" s="429"/>
      <c r="X509" s="429"/>
      <c r="Y509" s="429"/>
      <c r="Z509" s="429"/>
      <c r="AA509" s="429"/>
    </row>
    <row r="510">
      <c r="A510" s="429"/>
      <c r="B510" s="429"/>
      <c r="C510" s="497"/>
      <c r="D510" s="429"/>
      <c r="E510" s="429"/>
      <c r="F510" s="429"/>
      <c r="G510" s="429"/>
      <c r="H510" s="429"/>
      <c r="I510" s="429"/>
      <c r="J510" s="429"/>
      <c r="K510" s="429"/>
      <c r="L510" s="429"/>
      <c r="M510" s="429"/>
      <c r="N510" s="429"/>
      <c r="O510" s="429"/>
      <c r="P510" s="429"/>
      <c r="Q510" s="429"/>
      <c r="R510" s="429"/>
      <c r="S510" s="429"/>
      <c r="T510" s="429"/>
      <c r="U510" s="429"/>
      <c r="V510" s="429"/>
      <c r="W510" s="429"/>
      <c r="X510" s="429"/>
      <c r="Y510" s="429"/>
      <c r="Z510" s="429"/>
      <c r="AA510" s="429"/>
    </row>
    <row r="511">
      <c r="A511" s="429"/>
      <c r="B511" s="429"/>
      <c r="C511" s="497"/>
      <c r="D511" s="429"/>
      <c r="E511" s="429"/>
      <c r="F511" s="429"/>
      <c r="G511" s="429"/>
      <c r="H511" s="429"/>
      <c r="I511" s="429"/>
      <c r="J511" s="429"/>
      <c r="K511" s="429"/>
      <c r="L511" s="429"/>
      <c r="M511" s="429"/>
      <c r="N511" s="429"/>
      <c r="O511" s="429"/>
      <c r="P511" s="429"/>
      <c r="Q511" s="429"/>
      <c r="R511" s="429"/>
      <c r="S511" s="429"/>
      <c r="T511" s="429"/>
      <c r="U511" s="429"/>
      <c r="V511" s="429"/>
      <c r="W511" s="429"/>
      <c r="X511" s="429"/>
      <c r="Y511" s="429"/>
      <c r="Z511" s="429"/>
      <c r="AA511" s="429"/>
    </row>
    <row r="512">
      <c r="A512" s="429"/>
      <c r="B512" s="429"/>
      <c r="C512" s="497"/>
      <c r="D512" s="429"/>
      <c r="E512" s="429"/>
      <c r="F512" s="429"/>
      <c r="G512" s="429"/>
      <c r="H512" s="429"/>
      <c r="I512" s="429"/>
      <c r="J512" s="429"/>
      <c r="K512" s="429"/>
      <c r="L512" s="429"/>
      <c r="M512" s="429"/>
      <c r="N512" s="429"/>
      <c r="O512" s="429"/>
      <c r="P512" s="429"/>
      <c r="Q512" s="429"/>
      <c r="R512" s="429"/>
      <c r="S512" s="429"/>
      <c r="T512" s="429"/>
      <c r="U512" s="429"/>
      <c r="V512" s="429"/>
      <c r="W512" s="429"/>
      <c r="X512" s="429"/>
      <c r="Y512" s="429"/>
      <c r="Z512" s="429"/>
      <c r="AA512" s="429"/>
    </row>
    <row r="513">
      <c r="A513" s="429"/>
      <c r="B513" s="429"/>
      <c r="C513" s="497"/>
      <c r="D513" s="429"/>
      <c r="E513" s="429"/>
      <c r="F513" s="429"/>
      <c r="G513" s="429"/>
      <c r="H513" s="429"/>
      <c r="I513" s="429"/>
      <c r="J513" s="429"/>
      <c r="K513" s="429"/>
      <c r="L513" s="429"/>
      <c r="M513" s="429"/>
      <c r="N513" s="429"/>
      <c r="O513" s="429"/>
      <c r="P513" s="429"/>
      <c r="Q513" s="429"/>
      <c r="R513" s="429"/>
      <c r="S513" s="429"/>
      <c r="T513" s="429"/>
      <c r="U513" s="429"/>
      <c r="V513" s="429"/>
      <c r="W513" s="429"/>
      <c r="X513" s="429"/>
      <c r="Y513" s="429"/>
      <c r="Z513" s="429"/>
      <c r="AA513" s="429"/>
    </row>
    <row r="514">
      <c r="A514" s="429"/>
      <c r="B514" s="429"/>
      <c r="C514" s="497"/>
      <c r="D514" s="429"/>
      <c r="E514" s="429"/>
      <c r="F514" s="429"/>
      <c r="G514" s="429"/>
      <c r="H514" s="429"/>
      <c r="I514" s="429"/>
      <c r="J514" s="429"/>
      <c r="K514" s="429"/>
      <c r="L514" s="429"/>
      <c r="M514" s="429"/>
      <c r="N514" s="429"/>
      <c r="O514" s="429"/>
      <c r="P514" s="429"/>
      <c r="Q514" s="429"/>
      <c r="R514" s="429"/>
      <c r="S514" s="429"/>
      <c r="T514" s="429"/>
      <c r="U514" s="429"/>
      <c r="V514" s="429"/>
      <c r="W514" s="429"/>
      <c r="X514" s="429"/>
      <c r="Y514" s="429"/>
      <c r="Z514" s="429"/>
      <c r="AA514" s="429"/>
    </row>
    <row r="515">
      <c r="A515" s="429"/>
      <c r="B515" s="429"/>
      <c r="C515" s="497"/>
      <c r="D515" s="429"/>
      <c r="E515" s="429"/>
      <c r="F515" s="429"/>
      <c r="G515" s="429"/>
      <c r="H515" s="429"/>
      <c r="I515" s="429"/>
      <c r="J515" s="429"/>
      <c r="K515" s="429"/>
      <c r="L515" s="429"/>
      <c r="M515" s="429"/>
      <c r="N515" s="429"/>
      <c r="O515" s="429"/>
      <c r="P515" s="429"/>
      <c r="Q515" s="429"/>
      <c r="R515" s="429"/>
      <c r="S515" s="429"/>
      <c r="T515" s="429"/>
      <c r="U515" s="429"/>
      <c r="V515" s="429"/>
      <c r="W515" s="429"/>
      <c r="X515" s="429"/>
      <c r="Y515" s="429"/>
      <c r="Z515" s="429"/>
      <c r="AA515" s="429"/>
    </row>
    <row r="516">
      <c r="A516" s="429"/>
      <c r="B516" s="429"/>
      <c r="C516" s="497"/>
      <c r="D516" s="429"/>
      <c r="E516" s="429"/>
      <c r="F516" s="429"/>
      <c r="G516" s="429"/>
      <c r="H516" s="429"/>
      <c r="I516" s="429"/>
      <c r="J516" s="429"/>
      <c r="K516" s="429"/>
      <c r="L516" s="429"/>
      <c r="M516" s="429"/>
      <c r="N516" s="429"/>
      <c r="O516" s="429"/>
      <c r="P516" s="429"/>
      <c r="Q516" s="429"/>
      <c r="R516" s="429"/>
      <c r="S516" s="429"/>
      <c r="T516" s="429"/>
      <c r="U516" s="429"/>
      <c r="V516" s="429"/>
      <c r="W516" s="429"/>
      <c r="X516" s="429"/>
      <c r="Y516" s="429"/>
      <c r="Z516" s="429"/>
      <c r="AA516" s="429"/>
    </row>
    <row r="517">
      <c r="A517" s="429"/>
      <c r="B517" s="429"/>
      <c r="C517" s="497"/>
      <c r="D517" s="429"/>
      <c r="E517" s="429"/>
      <c r="F517" s="429"/>
      <c r="G517" s="429"/>
      <c r="H517" s="429"/>
      <c r="I517" s="429"/>
      <c r="J517" s="429"/>
      <c r="K517" s="429"/>
      <c r="L517" s="429"/>
      <c r="M517" s="429"/>
      <c r="N517" s="429"/>
      <c r="O517" s="429"/>
      <c r="P517" s="429"/>
      <c r="Q517" s="429"/>
      <c r="R517" s="429"/>
      <c r="S517" s="429"/>
      <c r="T517" s="429"/>
      <c r="U517" s="429"/>
      <c r="V517" s="429"/>
      <c r="W517" s="429"/>
      <c r="X517" s="429"/>
      <c r="Y517" s="429"/>
      <c r="Z517" s="429"/>
      <c r="AA517" s="429"/>
    </row>
    <row r="518">
      <c r="A518" s="429"/>
      <c r="B518" s="429"/>
      <c r="C518" s="497"/>
      <c r="D518" s="429"/>
      <c r="E518" s="429"/>
      <c r="F518" s="429"/>
      <c r="G518" s="429"/>
      <c r="H518" s="429"/>
      <c r="I518" s="429"/>
      <c r="J518" s="429"/>
      <c r="K518" s="429"/>
      <c r="L518" s="429"/>
      <c r="M518" s="429"/>
      <c r="N518" s="429"/>
      <c r="O518" s="429"/>
      <c r="P518" s="429"/>
      <c r="Q518" s="429"/>
      <c r="R518" s="429"/>
      <c r="S518" s="429"/>
      <c r="T518" s="429"/>
      <c r="U518" s="429"/>
      <c r="V518" s="429"/>
      <c r="W518" s="429"/>
      <c r="X518" s="429"/>
      <c r="Y518" s="429"/>
      <c r="Z518" s="429"/>
      <c r="AA518" s="429"/>
    </row>
    <row r="519">
      <c r="A519" s="429"/>
      <c r="B519" s="429"/>
      <c r="C519" s="497"/>
      <c r="D519" s="429"/>
      <c r="E519" s="429"/>
      <c r="F519" s="429"/>
      <c r="G519" s="429"/>
      <c r="H519" s="429"/>
      <c r="I519" s="429"/>
      <c r="J519" s="429"/>
      <c r="K519" s="429"/>
      <c r="L519" s="429"/>
      <c r="M519" s="429"/>
      <c r="N519" s="429"/>
      <c r="O519" s="429"/>
      <c r="P519" s="429"/>
      <c r="Q519" s="429"/>
      <c r="R519" s="429"/>
      <c r="S519" s="429"/>
      <c r="T519" s="429"/>
      <c r="U519" s="429"/>
      <c r="V519" s="429"/>
      <c r="W519" s="429"/>
      <c r="X519" s="429"/>
      <c r="Y519" s="429"/>
      <c r="Z519" s="429"/>
      <c r="AA519" s="429"/>
    </row>
    <row r="520">
      <c r="A520" s="429"/>
      <c r="B520" s="429"/>
      <c r="C520" s="497"/>
      <c r="D520" s="429"/>
      <c r="E520" s="429"/>
      <c r="F520" s="429"/>
      <c r="G520" s="429"/>
      <c r="H520" s="429"/>
      <c r="I520" s="429"/>
      <c r="J520" s="429"/>
      <c r="K520" s="429"/>
      <c r="L520" s="429"/>
      <c r="M520" s="429"/>
      <c r="N520" s="429"/>
      <c r="O520" s="429"/>
      <c r="P520" s="429"/>
      <c r="Q520" s="429"/>
      <c r="R520" s="429"/>
      <c r="S520" s="429"/>
      <c r="T520" s="429"/>
      <c r="U520" s="429"/>
      <c r="V520" s="429"/>
      <c r="W520" s="429"/>
      <c r="X520" s="429"/>
      <c r="Y520" s="429"/>
      <c r="Z520" s="429"/>
      <c r="AA520" s="429"/>
    </row>
    <row r="521">
      <c r="A521" s="429"/>
      <c r="B521" s="429"/>
      <c r="C521" s="497"/>
      <c r="D521" s="429"/>
      <c r="E521" s="429"/>
      <c r="F521" s="429"/>
      <c r="G521" s="429"/>
      <c r="H521" s="429"/>
      <c r="I521" s="429"/>
      <c r="J521" s="429"/>
      <c r="K521" s="429"/>
      <c r="L521" s="429"/>
      <c r="M521" s="429"/>
      <c r="N521" s="429"/>
      <c r="O521" s="429"/>
      <c r="P521" s="429"/>
      <c r="Q521" s="429"/>
      <c r="R521" s="429"/>
      <c r="S521" s="429"/>
      <c r="T521" s="429"/>
      <c r="U521" s="429"/>
      <c r="V521" s="429"/>
      <c r="W521" s="429"/>
      <c r="X521" s="429"/>
      <c r="Y521" s="429"/>
      <c r="Z521" s="429"/>
      <c r="AA521" s="429"/>
    </row>
    <row r="522">
      <c r="A522" s="429"/>
      <c r="B522" s="429"/>
      <c r="C522" s="497"/>
      <c r="D522" s="429"/>
      <c r="E522" s="429"/>
      <c r="F522" s="429"/>
      <c r="G522" s="429"/>
      <c r="H522" s="429"/>
      <c r="I522" s="429"/>
      <c r="J522" s="429"/>
      <c r="K522" s="429"/>
      <c r="L522" s="429"/>
      <c r="M522" s="429"/>
      <c r="N522" s="429"/>
      <c r="O522" s="429"/>
      <c r="P522" s="429"/>
      <c r="Q522" s="429"/>
      <c r="R522" s="429"/>
      <c r="S522" s="429"/>
      <c r="T522" s="429"/>
      <c r="U522" s="429"/>
      <c r="V522" s="429"/>
      <c r="W522" s="429"/>
      <c r="X522" s="429"/>
      <c r="Y522" s="429"/>
      <c r="Z522" s="429"/>
      <c r="AA522" s="429"/>
    </row>
    <row r="523">
      <c r="A523" s="429"/>
      <c r="B523" s="429"/>
      <c r="C523" s="497"/>
      <c r="D523" s="429"/>
      <c r="E523" s="429"/>
      <c r="F523" s="429"/>
      <c r="G523" s="429"/>
      <c r="H523" s="429"/>
      <c r="I523" s="429"/>
      <c r="J523" s="429"/>
      <c r="K523" s="429"/>
      <c r="L523" s="429"/>
      <c r="M523" s="429"/>
      <c r="N523" s="429"/>
      <c r="O523" s="429"/>
      <c r="P523" s="429"/>
      <c r="Q523" s="429"/>
      <c r="R523" s="429"/>
      <c r="S523" s="429"/>
      <c r="T523" s="429"/>
      <c r="U523" s="429"/>
      <c r="V523" s="429"/>
      <c r="W523" s="429"/>
      <c r="X523" s="429"/>
      <c r="Y523" s="429"/>
      <c r="Z523" s="429"/>
      <c r="AA523" s="429"/>
    </row>
    <row r="524">
      <c r="A524" s="429"/>
      <c r="B524" s="429"/>
      <c r="C524" s="497"/>
      <c r="D524" s="429"/>
      <c r="E524" s="429"/>
      <c r="F524" s="429"/>
      <c r="G524" s="429"/>
      <c r="H524" s="429"/>
      <c r="I524" s="429"/>
      <c r="J524" s="429"/>
      <c r="K524" s="429"/>
      <c r="L524" s="429"/>
      <c r="M524" s="429"/>
      <c r="N524" s="429"/>
      <c r="O524" s="429"/>
      <c r="P524" s="429"/>
      <c r="Q524" s="429"/>
      <c r="R524" s="429"/>
      <c r="S524" s="429"/>
      <c r="T524" s="429"/>
      <c r="U524" s="429"/>
      <c r="V524" s="429"/>
      <c r="W524" s="429"/>
      <c r="X524" s="429"/>
      <c r="Y524" s="429"/>
      <c r="Z524" s="429"/>
      <c r="AA524" s="429"/>
    </row>
    <row r="525">
      <c r="A525" s="429"/>
      <c r="B525" s="429"/>
      <c r="C525" s="497"/>
      <c r="D525" s="429"/>
      <c r="E525" s="429"/>
      <c r="F525" s="429"/>
      <c r="G525" s="429"/>
      <c r="H525" s="429"/>
      <c r="I525" s="429"/>
      <c r="J525" s="429"/>
      <c r="K525" s="429"/>
      <c r="L525" s="429"/>
      <c r="M525" s="429"/>
      <c r="N525" s="429"/>
      <c r="O525" s="429"/>
      <c r="P525" s="429"/>
      <c r="Q525" s="429"/>
      <c r="R525" s="429"/>
      <c r="S525" s="429"/>
      <c r="T525" s="429"/>
      <c r="U525" s="429"/>
      <c r="V525" s="429"/>
      <c r="W525" s="429"/>
      <c r="X525" s="429"/>
      <c r="Y525" s="429"/>
      <c r="Z525" s="429"/>
      <c r="AA525" s="429"/>
    </row>
    <row r="526">
      <c r="A526" s="429"/>
      <c r="B526" s="429"/>
      <c r="C526" s="497"/>
      <c r="D526" s="429"/>
      <c r="E526" s="429"/>
      <c r="F526" s="429"/>
      <c r="G526" s="429"/>
      <c r="H526" s="429"/>
      <c r="I526" s="429"/>
      <c r="J526" s="429"/>
      <c r="K526" s="429"/>
      <c r="L526" s="429"/>
      <c r="M526" s="429"/>
      <c r="N526" s="429"/>
      <c r="O526" s="429"/>
      <c r="P526" s="429"/>
      <c r="Q526" s="429"/>
      <c r="R526" s="429"/>
      <c r="S526" s="429"/>
      <c r="T526" s="429"/>
      <c r="U526" s="429"/>
      <c r="V526" s="429"/>
      <c r="W526" s="429"/>
      <c r="X526" s="429"/>
      <c r="Y526" s="429"/>
      <c r="Z526" s="429"/>
      <c r="AA526" s="429"/>
    </row>
    <row r="527">
      <c r="A527" s="429"/>
      <c r="B527" s="429"/>
      <c r="C527" s="497"/>
      <c r="D527" s="429"/>
      <c r="E527" s="429"/>
      <c r="F527" s="429"/>
      <c r="G527" s="429"/>
      <c r="H527" s="429"/>
      <c r="I527" s="429"/>
      <c r="J527" s="429"/>
      <c r="K527" s="429"/>
      <c r="L527" s="429"/>
      <c r="M527" s="429"/>
      <c r="N527" s="429"/>
      <c r="O527" s="429"/>
      <c r="P527" s="429"/>
      <c r="Q527" s="429"/>
      <c r="R527" s="429"/>
      <c r="S527" s="429"/>
      <c r="T527" s="429"/>
      <c r="U527" s="429"/>
      <c r="V527" s="429"/>
      <c r="W527" s="429"/>
      <c r="X527" s="429"/>
      <c r="Y527" s="429"/>
      <c r="Z527" s="429"/>
      <c r="AA527" s="429"/>
    </row>
    <row r="528">
      <c r="A528" s="429"/>
      <c r="B528" s="429"/>
      <c r="C528" s="497"/>
      <c r="D528" s="429"/>
      <c r="E528" s="429"/>
      <c r="F528" s="429"/>
      <c r="G528" s="429"/>
      <c r="H528" s="429"/>
      <c r="I528" s="429"/>
      <c r="J528" s="429"/>
      <c r="K528" s="429"/>
      <c r="L528" s="429"/>
      <c r="M528" s="429"/>
      <c r="N528" s="429"/>
      <c r="O528" s="429"/>
      <c r="P528" s="429"/>
      <c r="Q528" s="429"/>
      <c r="R528" s="429"/>
      <c r="S528" s="429"/>
      <c r="T528" s="429"/>
      <c r="U528" s="429"/>
      <c r="V528" s="429"/>
      <c r="W528" s="429"/>
      <c r="X528" s="429"/>
      <c r="Y528" s="429"/>
      <c r="Z528" s="429"/>
      <c r="AA528" s="429"/>
    </row>
    <row r="529">
      <c r="A529" s="429"/>
      <c r="B529" s="429"/>
      <c r="C529" s="497"/>
      <c r="D529" s="429"/>
      <c r="E529" s="429"/>
      <c r="F529" s="429"/>
      <c r="G529" s="429"/>
      <c r="H529" s="429"/>
      <c r="I529" s="429"/>
      <c r="J529" s="429"/>
      <c r="K529" s="429"/>
      <c r="L529" s="429"/>
      <c r="M529" s="429"/>
      <c r="N529" s="429"/>
      <c r="O529" s="429"/>
      <c r="P529" s="429"/>
      <c r="Q529" s="429"/>
      <c r="R529" s="429"/>
      <c r="S529" s="429"/>
      <c r="T529" s="429"/>
      <c r="U529" s="429"/>
      <c r="V529" s="429"/>
      <c r="W529" s="429"/>
      <c r="X529" s="429"/>
      <c r="Y529" s="429"/>
      <c r="Z529" s="429"/>
      <c r="AA529" s="429"/>
    </row>
    <row r="530">
      <c r="A530" s="429"/>
      <c r="B530" s="429"/>
      <c r="C530" s="497"/>
      <c r="D530" s="429"/>
      <c r="E530" s="429"/>
      <c r="F530" s="429"/>
      <c r="G530" s="429"/>
      <c r="H530" s="429"/>
      <c r="I530" s="429"/>
      <c r="J530" s="429"/>
      <c r="K530" s="429"/>
      <c r="L530" s="429"/>
      <c r="M530" s="429"/>
      <c r="N530" s="429"/>
      <c r="O530" s="429"/>
      <c r="P530" s="429"/>
      <c r="Q530" s="429"/>
      <c r="R530" s="429"/>
      <c r="S530" s="429"/>
      <c r="T530" s="429"/>
      <c r="U530" s="429"/>
      <c r="V530" s="429"/>
      <c r="W530" s="429"/>
      <c r="X530" s="429"/>
      <c r="Y530" s="429"/>
      <c r="Z530" s="429"/>
      <c r="AA530" s="429"/>
    </row>
    <row r="531">
      <c r="A531" s="429"/>
      <c r="B531" s="429"/>
      <c r="C531" s="497"/>
      <c r="D531" s="429"/>
      <c r="E531" s="429"/>
      <c r="F531" s="429"/>
      <c r="G531" s="429"/>
      <c r="H531" s="429"/>
      <c r="I531" s="429"/>
      <c r="J531" s="429"/>
      <c r="K531" s="429"/>
      <c r="L531" s="429"/>
      <c r="M531" s="429"/>
      <c r="N531" s="429"/>
      <c r="O531" s="429"/>
      <c r="P531" s="429"/>
      <c r="Q531" s="429"/>
      <c r="R531" s="429"/>
      <c r="S531" s="429"/>
      <c r="T531" s="429"/>
      <c r="U531" s="429"/>
      <c r="V531" s="429"/>
      <c r="W531" s="429"/>
      <c r="X531" s="429"/>
      <c r="Y531" s="429"/>
      <c r="Z531" s="429"/>
      <c r="AA531" s="429"/>
    </row>
    <row r="532">
      <c r="A532" s="429"/>
      <c r="B532" s="429"/>
      <c r="C532" s="497"/>
      <c r="D532" s="429"/>
      <c r="E532" s="429"/>
      <c r="F532" s="429"/>
      <c r="G532" s="429"/>
      <c r="H532" s="429"/>
      <c r="I532" s="429"/>
      <c r="J532" s="429"/>
      <c r="K532" s="429"/>
      <c r="L532" s="429"/>
      <c r="M532" s="429"/>
      <c r="N532" s="429"/>
      <c r="O532" s="429"/>
      <c r="P532" s="429"/>
      <c r="Q532" s="429"/>
      <c r="R532" s="429"/>
      <c r="S532" s="429"/>
      <c r="T532" s="429"/>
      <c r="U532" s="429"/>
      <c r="V532" s="429"/>
      <c r="W532" s="429"/>
      <c r="X532" s="429"/>
      <c r="Y532" s="429"/>
      <c r="Z532" s="429"/>
      <c r="AA532" s="429"/>
    </row>
    <row r="533">
      <c r="A533" s="429"/>
      <c r="B533" s="429"/>
      <c r="C533" s="497"/>
      <c r="D533" s="429"/>
      <c r="E533" s="429"/>
      <c r="F533" s="429"/>
      <c r="G533" s="429"/>
      <c r="H533" s="429"/>
      <c r="I533" s="429"/>
      <c r="J533" s="429"/>
      <c r="K533" s="429"/>
      <c r="L533" s="429"/>
      <c r="M533" s="429"/>
      <c r="N533" s="429"/>
      <c r="O533" s="429"/>
      <c r="P533" s="429"/>
      <c r="Q533" s="429"/>
      <c r="R533" s="429"/>
      <c r="S533" s="429"/>
      <c r="T533" s="429"/>
      <c r="U533" s="429"/>
      <c r="V533" s="429"/>
      <c r="W533" s="429"/>
      <c r="X533" s="429"/>
      <c r="Y533" s="429"/>
      <c r="Z533" s="429"/>
      <c r="AA533" s="429"/>
    </row>
    <row r="534">
      <c r="A534" s="429"/>
      <c r="B534" s="429"/>
      <c r="C534" s="497"/>
      <c r="D534" s="429"/>
      <c r="E534" s="429"/>
      <c r="F534" s="429"/>
      <c r="G534" s="429"/>
      <c r="H534" s="429"/>
      <c r="I534" s="429"/>
      <c r="J534" s="429"/>
      <c r="K534" s="429"/>
      <c r="L534" s="429"/>
      <c r="M534" s="429"/>
      <c r="N534" s="429"/>
      <c r="O534" s="429"/>
      <c r="P534" s="429"/>
      <c r="Q534" s="429"/>
      <c r="R534" s="429"/>
      <c r="S534" s="429"/>
      <c r="T534" s="429"/>
      <c r="U534" s="429"/>
      <c r="V534" s="429"/>
      <c r="W534" s="429"/>
      <c r="X534" s="429"/>
      <c r="Y534" s="429"/>
      <c r="Z534" s="429"/>
      <c r="AA534" s="429"/>
    </row>
    <row r="535">
      <c r="A535" s="429"/>
      <c r="B535" s="429"/>
      <c r="C535" s="497"/>
      <c r="D535" s="429"/>
      <c r="E535" s="429"/>
      <c r="F535" s="429"/>
      <c r="G535" s="429"/>
      <c r="H535" s="429"/>
      <c r="I535" s="429"/>
      <c r="J535" s="429"/>
      <c r="K535" s="429"/>
      <c r="L535" s="429"/>
      <c r="M535" s="429"/>
      <c r="N535" s="429"/>
      <c r="O535" s="429"/>
      <c r="P535" s="429"/>
      <c r="Q535" s="429"/>
      <c r="R535" s="429"/>
      <c r="S535" s="429"/>
      <c r="T535" s="429"/>
      <c r="U535" s="429"/>
      <c r="V535" s="429"/>
      <c r="W535" s="429"/>
      <c r="X535" s="429"/>
      <c r="Y535" s="429"/>
      <c r="Z535" s="429"/>
      <c r="AA535" s="429"/>
    </row>
    <row r="536">
      <c r="A536" s="429"/>
      <c r="B536" s="429"/>
      <c r="C536" s="497"/>
      <c r="D536" s="429"/>
      <c r="E536" s="429"/>
      <c r="F536" s="429"/>
      <c r="G536" s="429"/>
      <c r="H536" s="429"/>
      <c r="I536" s="429"/>
      <c r="J536" s="429"/>
      <c r="K536" s="429"/>
      <c r="L536" s="429"/>
      <c r="M536" s="429"/>
      <c r="N536" s="429"/>
      <c r="O536" s="429"/>
      <c r="P536" s="429"/>
      <c r="Q536" s="429"/>
      <c r="R536" s="429"/>
      <c r="S536" s="429"/>
      <c r="T536" s="429"/>
      <c r="U536" s="429"/>
      <c r="V536" s="429"/>
      <c r="W536" s="429"/>
      <c r="X536" s="429"/>
      <c r="Y536" s="429"/>
      <c r="Z536" s="429"/>
      <c r="AA536" s="429"/>
    </row>
    <row r="537">
      <c r="A537" s="429"/>
      <c r="B537" s="429"/>
      <c r="C537" s="497"/>
      <c r="D537" s="429"/>
      <c r="E537" s="429"/>
      <c r="F537" s="429"/>
      <c r="G537" s="429"/>
      <c r="H537" s="429"/>
      <c r="I537" s="429"/>
      <c r="J537" s="429"/>
      <c r="K537" s="429"/>
      <c r="L537" s="429"/>
      <c r="M537" s="429"/>
      <c r="N537" s="429"/>
      <c r="O537" s="429"/>
      <c r="P537" s="429"/>
      <c r="Q537" s="429"/>
      <c r="R537" s="429"/>
      <c r="S537" s="429"/>
      <c r="T537" s="429"/>
      <c r="U537" s="429"/>
      <c r="V537" s="429"/>
      <c r="W537" s="429"/>
      <c r="X537" s="429"/>
      <c r="Y537" s="429"/>
      <c r="Z537" s="429"/>
      <c r="AA537" s="429"/>
    </row>
    <row r="538">
      <c r="A538" s="429"/>
      <c r="B538" s="429"/>
      <c r="C538" s="497"/>
      <c r="D538" s="429"/>
      <c r="E538" s="429"/>
      <c r="F538" s="429"/>
      <c r="G538" s="429"/>
      <c r="H538" s="429"/>
      <c r="I538" s="429"/>
      <c r="J538" s="429"/>
      <c r="K538" s="429"/>
      <c r="L538" s="429"/>
      <c r="M538" s="429"/>
      <c r="N538" s="429"/>
      <c r="O538" s="429"/>
      <c r="P538" s="429"/>
      <c r="Q538" s="429"/>
      <c r="R538" s="429"/>
      <c r="S538" s="429"/>
      <c r="T538" s="429"/>
      <c r="U538" s="429"/>
      <c r="V538" s="429"/>
      <c r="W538" s="429"/>
      <c r="X538" s="429"/>
      <c r="Y538" s="429"/>
      <c r="Z538" s="429"/>
      <c r="AA538" s="429"/>
    </row>
    <row r="539">
      <c r="A539" s="429"/>
      <c r="B539" s="429"/>
      <c r="C539" s="497"/>
      <c r="D539" s="429"/>
      <c r="E539" s="429"/>
      <c r="F539" s="429"/>
      <c r="G539" s="429"/>
      <c r="H539" s="429"/>
      <c r="I539" s="429"/>
      <c r="J539" s="429"/>
      <c r="K539" s="429"/>
      <c r="L539" s="429"/>
      <c r="M539" s="429"/>
      <c r="N539" s="429"/>
      <c r="O539" s="429"/>
      <c r="P539" s="429"/>
      <c r="Q539" s="429"/>
      <c r="R539" s="429"/>
      <c r="S539" s="429"/>
      <c r="T539" s="429"/>
      <c r="U539" s="429"/>
      <c r="V539" s="429"/>
      <c r="W539" s="429"/>
      <c r="X539" s="429"/>
      <c r="Y539" s="429"/>
      <c r="Z539" s="429"/>
      <c r="AA539" s="429"/>
    </row>
    <row r="540">
      <c r="A540" s="429"/>
      <c r="B540" s="429"/>
      <c r="C540" s="497"/>
      <c r="D540" s="429"/>
      <c r="E540" s="429"/>
      <c r="F540" s="429"/>
      <c r="G540" s="429"/>
      <c r="H540" s="429"/>
      <c r="I540" s="429"/>
      <c r="J540" s="429"/>
      <c r="K540" s="429"/>
      <c r="L540" s="429"/>
      <c r="M540" s="429"/>
      <c r="N540" s="429"/>
      <c r="O540" s="429"/>
      <c r="P540" s="429"/>
      <c r="Q540" s="429"/>
      <c r="R540" s="429"/>
      <c r="S540" s="429"/>
      <c r="T540" s="429"/>
      <c r="U540" s="429"/>
      <c r="V540" s="429"/>
      <c r="W540" s="429"/>
      <c r="X540" s="429"/>
      <c r="Y540" s="429"/>
      <c r="Z540" s="429"/>
      <c r="AA540" s="429"/>
    </row>
    <row r="541">
      <c r="A541" s="429"/>
      <c r="B541" s="429"/>
      <c r="C541" s="497"/>
      <c r="D541" s="429"/>
      <c r="E541" s="429"/>
      <c r="F541" s="429"/>
      <c r="G541" s="429"/>
      <c r="H541" s="429"/>
      <c r="I541" s="429"/>
      <c r="J541" s="429"/>
      <c r="K541" s="429"/>
      <c r="L541" s="429"/>
      <c r="M541" s="429"/>
      <c r="N541" s="429"/>
      <c r="O541" s="429"/>
      <c r="P541" s="429"/>
      <c r="Q541" s="429"/>
      <c r="R541" s="429"/>
      <c r="S541" s="429"/>
      <c r="T541" s="429"/>
      <c r="U541" s="429"/>
      <c r="V541" s="429"/>
      <c r="W541" s="429"/>
      <c r="X541" s="429"/>
      <c r="Y541" s="429"/>
      <c r="Z541" s="429"/>
      <c r="AA541" s="429"/>
    </row>
    <row r="542">
      <c r="A542" s="429"/>
      <c r="B542" s="429"/>
      <c r="C542" s="497"/>
      <c r="D542" s="429"/>
      <c r="E542" s="429"/>
      <c r="F542" s="429"/>
      <c r="G542" s="429"/>
      <c r="H542" s="429"/>
      <c r="I542" s="429"/>
      <c r="J542" s="429"/>
      <c r="K542" s="429"/>
      <c r="L542" s="429"/>
      <c r="M542" s="429"/>
      <c r="N542" s="429"/>
      <c r="O542" s="429"/>
      <c r="P542" s="429"/>
      <c r="Q542" s="429"/>
      <c r="R542" s="429"/>
      <c r="S542" s="429"/>
      <c r="T542" s="429"/>
      <c r="U542" s="429"/>
      <c r="V542" s="429"/>
      <c r="W542" s="429"/>
      <c r="X542" s="429"/>
      <c r="Y542" s="429"/>
      <c r="Z542" s="429"/>
      <c r="AA542" s="429"/>
    </row>
    <row r="543">
      <c r="A543" s="429"/>
      <c r="B543" s="429"/>
      <c r="C543" s="497"/>
      <c r="D543" s="429"/>
      <c r="E543" s="429"/>
      <c r="F543" s="429"/>
      <c r="G543" s="429"/>
      <c r="H543" s="429"/>
      <c r="I543" s="429"/>
      <c r="J543" s="429"/>
      <c r="K543" s="429"/>
      <c r="L543" s="429"/>
      <c r="M543" s="429"/>
      <c r="N543" s="429"/>
      <c r="O543" s="429"/>
      <c r="P543" s="429"/>
      <c r="Q543" s="429"/>
      <c r="R543" s="429"/>
      <c r="S543" s="429"/>
      <c r="T543" s="429"/>
      <c r="U543" s="429"/>
      <c r="V543" s="429"/>
      <c r="W543" s="429"/>
      <c r="X543" s="429"/>
      <c r="Y543" s="429"/>
      <c r="Z543" s="429"/>
      <c r="AA543" s="429"/>
    </row>
    <row r="544">
      <c r="A544" s="429"/>
      <c r="B544" s="429"/>
      <c r="C544" s="497"/>
      <c r="D544" s="429"/>
      <c r="E544" s="429"/>
      <c r="F544" s="429"/>
      <c r="G544" s="429"/>
      <c r="H544" s="429"/>
      <c r="I544" s="429"/>
      <c r="J544" s="429"/>
      <c r="K544" s="429"/>
      <c r="L544" s="429"/>
      <c r="M544" s="429"/>
      <c r="N544" s="429"/>
      <c r="O544" s="429"/>
      <c r="P544" s="429"/>
      <c r="Q544" s="429"/>
      <c r="R544" s="429"/>
      <c r="S544" s="429"/>
      <c r="T544" s="429"/>
      <c r="U544" s="429"/>
      <c r="V544" s="429"/>
      <c r="W544" s="429"/>
      <c r="X544" s="429"/>
      <c r="Y544" s="429"/>
      <c r="Z544" s="429"/>
      <c r="AA544" s="429"/>
    </row>
    <row r="545">
      <c r="A545" s="429"/>
      <c r="B545" s="429"/>
      <c r="C545" s="497"/>
      <c r="D545" s="429"/>
      <c r="E545" s="429"/>
      <c r="F545" s="429"/>
      <c r="G545" s="429"/>
      <c r="H545" s="429"/>
      <c r="I545" s="429"/>
      <c r="J545" s="429"/>
      <c r="K545" s="429"/>
      <c r="L545" s="429"/>
      <c r="M545" s="429"/>
      <c r="N545" s="429"/>
      <c r="O545" s="429"/>
      <c r="P545" s="429"/>
      <c r="Q545" s="429"/>
      <c r="R545" s="429"/>
      <c r="S545" s="429"/>
      <c r="T545" s="429"/>
      <c r="U545" s="429"/>
      <c r="V545" s="429"/>
      <c r="W545" s="429"/>
      <c r="X545" s="429"/>
      <c r="Y545" s="429"/>
      <c r="Z545" s="429"/>
      <c r="AA545" s="429"/>
    </row>
    <row r="546">
      <c r="A546" s="429"/>
      <c r="B546" s="429"/>
      <c r="C546" s="497"/>
      <c r="D546" s="429"/>
      <c r="E546" s="429"/>
      <c r="F546" s="429"/>
      <c r="G546" s="429"/>
      <c r="H546" s="429"/>
      <c r="I546" s="429"/>
      <c r="J546" s="429"/>
      <c r="K546" s="429"/>
      <c r="L546" s="429"/>
      <c r="M546" s="429"/>
      <c r="N546" s="429"/>
      <c r="O546" s="429"/>
      <c r="P546" s="429"/>
      <c r="Q546" s="429"/>
      <c r="R546" s="429"/>
      <c r="S546" s="429"/>
      <c r="T546" s="429"/>
      <c r="U546" s="429"/>
      <c r="V546" s="429"/>
      <c r="W546" s="429"/>
      <c r="X546" s="429"/>
      <c r="Y546" s="429"/>
      <c r="Z546" s="429"/>
      <c r="AA546" s="429"/>
    </row>
    <row r="547">
      <c r="A547" s="429"/>
      <c r="B547" s="429"/>
      <c r="C547" s="497"/>
      <c r="D547" s="429"/>
      <c r="E547" s="429"/>
      <c r="F547" s="429"/>
      <c r="G547" s="429"/>
      <c r="H547" s="429"/>
      <c r="I547" s="429"/>
      <c r="J547" s="429"/>
      <c r="K547" s="429"/>
      <c r="L547" s="429"/>
      <c r="M547" s="429"/>
      <c r="N547" s="429"/>
      <c r="O547" s="429"/>
      <c r="P547" s="429"/>
      <c r="Q547" s="429"/>
      <c r="R547" s="429"/>
      <c r="S547" s="429"/>
      <c r="T547" s="429"/>
      <c r="U547" s="429"/>
      <c r="V547" s="429"/>
      <c r="W547" s="429"/>
      <c r="X547" s="429"/>
      <c r="Y547" s="429"/>
      <c r="Z547" s="429"/>
      <c r="AA547" s="429"/>
    </row>
    <row r="548">
      <c r="A548" s="429"/>
      <c r="B548" s="429"/>
      <c r="C548" s="497"/>
      <c r="D548" s="429"/>
      <c r="E548" s="429"/>
      <c r="F548" s="429"/>
      <c r="G548" s="429"/>
      <c r="H548" s="429"/>
      <c r="I548" s="429"/>
      <c r="J548" s="429"/>
      <c r="K548" s="429"/>
      <c r="L548" s="429"/>
      <c r="M548" s="429"/>
      <c r="N548" s="429"/>
      <c r="O548" s="429"/>
      <c r="P548" s="429"/>
      <c r="Q548" s="429"/>
      <c r="R548" s="429"/>
      <c r="S548" s="429"/>
      <c r="T548" s="429"/>
      <c r="U548" s="429"/>
      <c r="V548" s="429"/>
      <c r="W548" s="429"/>
      <c r="X548" s="429"/>
      <c r="Y548" s="429"/>
      <c r="Z548" s="429"/>
      <c r="AA548" s="429"/>
    </row>
    <row r="549">
      <c r="A549" s="429"/>
      <c r="B549" s="429"/>
      <c r="C549" s="497"/>
      <c r="D549" s="429"/>
      <c r="E549" s="429"/>
      <c r="F549" s="429"/>
      <c r="G549" s="429"/>
      <c r="H549" s="429"/>
      <c r="I549" s="429"/>
      <c r="J549" s="429"/>
      <c r="K549" s="429"/>
      <c r="L549" s="429"/>
      <c r="M549" s="429"/>
      <c r="N549" s="429"/>
      <c r="O549" s="429"/>
      <c r="P549" s="429"/>
      <c r="Q549" s="429"/>
      <c r="R549" s="429"/>
      <c r="S549" s="429"/>
      <c r="T549" s="429"/>
      <c r="U549" s="429"/>
      <c r="V549" s="429"/>
      <c r="W549" s="429"/>
      <c r="X549" s="429"/>
      <c r="Y549" s="429"/>
      <c r="Z549" s="429"/>
      <c r="AA549" s="429"/>
    </row>
    <row r="550">
      <c r="A550" s="429"/>
      <c r="B550" s="429"/>
      <c r="C550" s="497"/>
      <c r="D550" s="429"/>
      <c r="E550" s="429"/>
      <c r="F550" s="429"/>
      <c r="G550" s="429"/>
      <c r="H550" s="429"/>
      <c r="I550" s="429"/>
      <c r="J550" s="429"/>
      <c r="K550" s="429"/>
      <c r="L550" s="429"/>
      <c r="M550" s="429"/>
      <c r="N550" s="429"/>
      <c r="O550" s="429"/>
      <c r="P550" s="429"/>
      <c r="Q550" s="429"/>
      <c r="R550" s="429"/>
      <c r="S550" s="429"/>
      <c r="T550" s="429"/>
      <c r="U550" s="429"/>
      <c r="V550" s="429"/>
      <c r="W550" s="429"/>
      <c r="X550" s="429"/>
      <c r="Y550" s="429"/>
      <c r="Z550" s="429"/>
      <c r="AA550" s="429"/>
    </row>
    <row r="551">
      <c r="A551" s="429"/>
      <c r="B551" s="429"/>
      <c r="C551" s="497"/>
      <c r="D551" s="429"/>
      <c r="E551" s="429"/>
      <c r="F551" s="429"/>
      <c r="G551" s="429"/>
      <c r="H551" s="429"/>
      <c r="I551" s="429"/>
      <c r="J551" s="429"/>
      <c r="K551" s="429"/>
      <c r="L551" s="429"/>
      <c r="M551" s="429"/>
      <c r="N551" s="429"/>
      <c r="O551" s="429"/>
      <c r="P551" s="429"/>
      <c r="Q551" s="429"/>
      <c r="R551" s="429"/>
      <c r="S551" s="429"/>
      <c r="T551" s="429"/>
      <c r="U551" s="429"/>
      <c r="V551" s="429"/>
      <c r="W551" s="429"/>
      <c r="X551" s="429"/>
      <c r="Y551" s="429"/>
      <c r="Z551" s="429"/>
      <c r="AA551" s="429"/>
    </row>
    <row r="552">
      <c r="A552" s="429"/>
      <c r="B552" s="429"/>
      <c r="C552" s="497"/>
      <c r="D552" s="429"/>
      <c r="E552" s="429"/>
      <c r="F552" s="429"/>
      <c r="G552" s="429"/>
      <c r="H552" s="429"/>
      <c r="I552" s="429"/>
      <c r="J552" s="429"/>
      <c r="K552" s="429"/>
      <c r="L552" s="429"/>
      <c r="M552" s="429"/>
      <c r="N552" s="429"/>
      <c r="O552" s="429"/>
      <c r="P552" s="429"/>
      <c r="Q552" s="429"/>
      <c r="R552" s="429"/>
      <c r="S552" s="429"/>
      <c r="T552" s="429"/>
      <c r="U552" s="429"/>
      <c r="V552" s="429"/>
      <c r="W552" s="429"/>
      <c r="X552" s="429"/>
      <c r="Y552" s="429"/>
      <c r="Z552" s="429"/>
      <c r="AA552" s="429"/>
    </row>
    <row r="553">
      <c r="A553" s="429"/>
      <c r="B553" s="429"/>
      <c r="C553" s="497"/>
      <c r="D553" s="429"/>
      <c r="E553" s="429"/>
      <c r="F553" s="429"/>
      <c r="G553" s="429"/>
      <c r="H553" s="429"/>
      <c r="I553" s="429"/>
      <c r="J553" s="429"/>
      <c r="K553" s="429"/>
      <c r="L553" s="429"/>
      <c r="M553" s="429"/>
      <c r="N553" s="429"/>
      <c r="O553" s="429"/>
      <c r="P553" s="429"/>
      <c r="Q553" s="429"/>
      <c r="R553" s="429"/>
      <c r="S553" s="429"/>
      <c r="T553" s="429"/>
      <c r="U553" s="429"/>
      <c r="V553" s="429"/>
      <c r="W553" s="429"/>
      <c r="X553" s="429"/>
      <c r="Y553" s="429"/>
      <c r="Z553" s="429"/>
      <c r="AA553" s="429"/>
    </row>
    <row r="554">
      <c r="A554" s="429"/>
      <c r="B554" s="429"/>
      <c r="C554" s="497"/>
      <c r="D554" s="429"/>
      <c r="E554" s="429"/>
      <c r="F554" s="429"/>
      <c r="G554" s="429"/>
      <c r="H554" s="429"/>
      <c r="I554" s="429"/>
      <c r="J554" s="429"/>
      <c r="K554" s="429"/>
      <c r="L554" s="429"/>
      <c r="M554" s="429"/>
      <c r="N554" s="429"/>
      <c r="O554" s="429"/>
      <c r="P554" s="429"/>
      <c r="Q554" s="429"/>
      <c r="R554" s="429"/>
      <c r="S554" s="429"/>
      <c r="T554" s="429"/>
      <c r="U554" s="429"/>
      <c r="V554" s="429"/>
      <c r="W554" s="429"/>
      <c r="X554" s="429"/>
      <c r="Y554" s="429"/>
      <c r="Z554" s="429"/>
      <c r="AA554" s="429"/>
    </row>
    <row r="555">
      <c r="A555" s="429"/>
      <c r="B555" s="429"/>
      <c r="C555" s="497"/>
      <c r="D555" s="429"/>
      <c r="E555" s="429"/>
      <c r="F555" s="429"/>
      <c r="G555" s="429"/>
      <c r="H555" s="429"/>
      <c r="I555" s="429"/>
      <c r="J555" s="429"/>
      <c r="K555" s="429"/>
      <c r="L555" s="429"/>
      <c r="M555" s="429"/>
      <c r="N555" s="429"/>
      <c r="O555" s="429"/>
      <c r="P555" s="429"/>
      <c r="Q555" s="429"/>
      <c r="R555" s="429"/>
      <c r="S555" s="429"/>
      <c r="T555" s="429"/>
      <c r="U555" s="429"/>
      <c r="V555" s="429"/>
      <c r="W555" s="429"/>
      <c r="X555" s="429"/>
      <c r="Y555" s="429"/>
      <c r="Z555" s="429"/>
      <c r="AA555" s="429"/>
    </row>
    <row r="556">
      <c r="A556" s="429"/>
      <c r="B556" s="429"/>
      <c r="C556" s="497"/>
      <c r="D556" s="429"/>
      <c r="E556" s="429"/>
      <c r="F556" s="429"/>
      <c r="G556" s="429"/>
      <c r="H556" s="429"/>
      <c r="I556" s="429"/>
      <c r="J556" s="429"/>
      <c r="K556" s="429"/>
      <c r="L556" s="429"/>
      <c r="M556" s="429"/>
      <c r="N556" s="429"/>
      <c r="O556" s="429"/>
      <c r="P556" s="429"/>
      <c r="Q556" s="429"/>
      <c r="R556" s="429"/>
      <c r="S556" s="429"/>
      <c r="T556" s="429"/>
      <c r="U556" s="429"/>
      <c r="V556" s="429"/>
      <c r="W556" s="429"/>
      <c r="X556" s="429"/>
      <c r="Y556" s="429"/>
      <c r="Z556" s="429"/>
      <c r="AA556" s="429"/>
    </row>
    <row r="557">
      <c r="A557" s="429"/>
      <c r="B557" s="429"/>
      <c r="C557" s="497"/>
      <c r="D557" s="429"/>
      <c r="E557" s="429"/>
      <c r="F557" s="429"/>
      <c r="G557" s="429"/>
      <c r="H557" s="429"/>
      <c r="I557" s="429"/>
      <c r="J557" s="429"/>
      <c r="K557" s="429"/>
      <c r="L557" s="429"/>
      <c r="M557" s="429"/>
      <c r="N557" s="429"/>
      <c r="O557" s="429"/>
      <c r="P557" s="429"/>
      <c r="Q557" s="429"/>
      <c r="R557" s="429"/>
      <c r="S557" s="429"/>
      <c r="T557" s="429"/>
      <c r="U557" s="429"/>
      <c r="V557" s="429"/>
      <c r="W557" s="429"/>
      <c r="X557" s="429"/>
      <c r="Y557" s="429"/>
      <c r="Z557" s="429"/>
      <c r="AA557" s="429"/>
    </row>
    <row r="558">
      <c r="A558" s="429"/>
      <c r="B558" s="429"/>
      <c r="C558" s="497"/>
      <c r="D558" s="429"/>
      <c r="E558" s="429"/>
      <c r="F558" s="429"/>
      <c r="G558" s="429"/>
      <c r="H558" s="429"/>
      <c r="I558" s="429"/>
      <c r="J558" s="429"/>
      <c r="K558" s="429"/>
      <c r="L558" s="429"/>
      <c r="M558" s="429"/>
      <c r="N558" s="429"/>
      <c r="O558" s="429"/>
      <c r="P558" s="429"/>
      <c r="Q558" s="429"/>
      <c r="R558" s="429"/>
      <c r="S558" s="429"/>
      <c r="T558" s="429"/>
      <c r="U558" s="429"/>
      <c r="V558" s="429"/>
      <c r="W558" s="429"/>
      <c r="X558" s="429"/>
      <c r="Y558" s="429"/>
      <c r="Z558" s="429"/>
      <c r="AA558" s="429"/>
    </row>
    <row r="559">
      <c r="A559" s="429"/>
      <c r="B559" s="429"/>
      <c r="C559" s="497"/>
      <c r="D559" s="429"/>
      <c r="E559" s="429"/>
      <c r="F559" s="429"/>
      <c r="G559" s="429"/>
      <c r="H559" s="429"/>
      <c r="I559" s="429"/>
      <c r="J559" s="429"/>
      <c r="K559" s="429"/>
      <c r="L559" s="429"/>
      <c r="M559" s="429"/>
      <c r="N559" s="429"/>
      <c r="O559" s="429"/>
      <c r="P559" s="429"/>
      <c r="Q559" s="429"/>
      <c r="R559" s="429"/>
      <c r="S559" s="429"/>
      <c r="T559" s="429"/>
      <c r="U559" s="429"/>
      <c r="V559" s="429"/>
      <c r="W559" s="429"/>
      <c r="X559" s="429"/>
      <c r="Y559" s="429"/>
      <c r="Z559" s="429"/>
      <c r="AA559" s="429"/>
    </row>
    <row r="560">
      <c r="A560" s="429"/>
      <c r="B560" s="429"/>
      <c r="C560" s="497"/>
      <c r="D560" s="429"/>
      <c r="E560" s="429"/>
      <c r="F560" s="429"/>
      <c r="G560" s="429"/>
      <c r="H560" s="429"/>
      <c r="I560" s="429"/>
      <c r="J560" s="429"/>
      <c r="K560" s="429"/>
      <c r="L560" s="429"/>
      <c r="M560" s="429"/>
      <c r="N560" s="429"/>
      <c r="O560" s="429"/>
      <c r="P560" s="429"/>
      <c r="Q560" s="429"/>
      <c r="R560" s="429"/>
      <c r="S560" s="429"/>
      <c r="T560" s="429"/>
      <c r="U560" s="429"/>
      <c r="V560" s="429"/>
      <c r="W560" s="429"/>
      <c r="X560" s="429"/>
      <c r="Y560" s="429"/>
      <c r="Z560" s="429"/>
      <c r="AA560" s="429"/>
    </row>
    <row r="561">
      <c r="A561" s="429"/>
      <c r="B561" s="429"/>
      <c r="C561" s="497"/>
      <c r="D561" s="429"/>
      <c r="E561" s="429"/>
      <c r="F561" s="429"/>
      <c r="G561" s="429"/>
      <c r="H561" s="429"/>
      <c r="I561" s="429"/>
      <c r="J561" s="429"/>
      <c r="K561" s="429"/>
      <c r="L561" s="429"/>
      <c r="M561" s="429"/>
      <c r="N561" s="429"/>
      <c r="O561" s="429"/>
      <c r="P561" s="429"/>
      <c r="Q561" s="429"/>
      <c r="R561" s="429"/>
      <c r="S561" s="429"/>
      <c r="T561" s="429"/>
      <c r="U561" s="429"/>
      <c r="V561" s="429"/>
      <c r="W561" s="429"/>
      <c r="X561" s="429"/>
      <c r="Y561" s="429"/>
      <c r="Z561" s="429"/>
      <c r="AA561" s="429"/>
    </row>
    <row r="562">
      <c r="A562" s="429"/>
      <c r="B562" s="429"/>
      <c r="C562" s="497"/>
      <c r="D562" s="429"/>
      <c r="E562" s="429"/>
      <c r="F562" s="429"/>
      <c r="G562" s="429"/>
      <c r="H562" s="429"/>
      <c r="I562" s="429"/>
      <c r="J562" s="429"/>
      <c r="K562" s="429"/>
      <c r="L562" s="429"/>
      <c r="M562" s="429"/>
      <c r="N562" s="429"/>
      <c r="O562" s="429"/>
      <c r="P562" s="429"/>
      <c r="Q562" s="429"/>
      <c r="R562" s="429"/>
      <c r="S562" s="429"/>
      <c r="T562" s="429"/>
      <c r="U562" s="429"/>
      <c r="V562" s="429"/>
      <c r="W562" s="429"/>
      <c r="X562" s="429"/>
      <c r="Y562" s="429"/>
      <c r="Z562" s="429"/>
      <c r="AA562" s="429"/>
    </row>
    <row r="563">
      <c r="A563" s="429"/>
      <c r="B563" s="429"/>
      <c r="C563" s="497"/>
      <c r="D563" s="429"/>
      <c r="E563" s="429"/>
      <c r="F563" s="429"/>
      <c r="G563" s="429"/>
      <c r="H563" s="429"/>
      <c r="I563" s="429"/>
      <c r="J563" s="429"/>
      <c r="K563" s="429"/>
      <c r="L563" s="429"/>
      <c r="M563" s="429"/>
      <c r="N563" s="429"/>
      <c r="O563" s="429"/>
      <c r="P563" s="429"/>
      <c r="Q563" s="429"/>
      <c r="R563" s="429"/>
      <c r="S563" s="429"/>
      <c r="T563" s="429"/>
      <c r="U563" s="429"/>
      <c r="V563" s="429"/>
      <c r="W563" s="429"/>
      <c r="X563" s="429"/>
      <c r="Y563" s="429"/>
      <c r="Z563" s="429"/>
      <c r="AA563" s="429"/>
    </row>
    <row r="564">
      <c r="A564" s="429"/>
      <c r="B564" s="429"/>
      <c r="C564" s="497"/>
      <c r="D564" s="429"/>
      <c r="E564" s="429"/>
      <c r="F564" s="429"/>
      <c r="G564" s="429"/>
      <c r="H564" s="429"/>
      <c r="I564" s="429"/>
      <c r="J564" s="429"/>
      <c r="K564" s="429"/>
      <c r="L564" s="429"/>
      <c r="M564" s="429"/>
      <c r="N564" s="429"/>
      <c r="O564" s="429"/>
      <c r="P564" s="429"/>
      <c r="Q564" s="429"/>
      <c r="R564" s="429"/>
      <c r="S564" s="429"/>
      <c r="T564" s="429"/>
      <c r="U564" s="429"/>
      <c r="V564" s="429"/>
      <c r="W564" s="429"/>
      <c r="X564" s="429"/>
      <c r="Y564" s="429"/>
      <c r="Z564" s="429"/>
      <c r="AA564" s="429"/>
    </row>
    <row r="565">
      <c r="A565" s="429"/>
      <c r="B565" s="429"/>
      <c r="C565" s="497"/>
      <c r="D565" s="429"/>
      <c r="E565" s="429"/>
      <c r="F565" s="429"/>
      <c r="G565" s="429"/>
      <c r="H565" s="429"/>
      <c r="I565" s="429"/>
      <c r="J565" s="429"/>
      <c r="K565" s="429"/>
      <c r="L565" s="429"/>
      <c r="M565" s="429"/>
      <c r="N565" s="429"/>
      <c r="O565" s="429"/>
      <c r="P565" s="429"/>
      <c r="Q565" s="429"/>
      <c r="R565" s="429"/>
      <c r="S565" s="429"/>
      <c r="T565" s="429"/>
      <c r="U565" s="429"/>
      <c r="V565" s="429"/>
      <c r="W565" s="429"/>
      <c r="X565" s="429"/>
      <c r="Y565" s="429"/>
      <c r="Z565" s="429"/>
      <c r="AA565" s="429"/>
    </row>
    <row r="566">
      <c r="A566" s="429"/>
      <c r="B566" s="429"/>
      <c r="C566" s="497"/>
      <c r="D566" s="429"/>
      <c r="E566" s="429"/>
      <c r="F566" s="429"/>
      <c r="G566" s="429"/>
      <c r="H566" s="429"/>
      <c r="I566" s="429"/>
      <c r="J566" s="429"/>
      <c r="K566" s="429"/>
      <c r="L566" s="429"/>
      <c r="M566" s="429"/>
      <c r="N566" s="429"/>
      <c r="O566" s="429"/>
      <c r="P566" s="429"/>
      <c r="Q566" s="429"/>
      <c r="R566" s="429"/>
      <c r="S566" s="429"/>
      <c r="T566" s="429"/>
      <c r="U566" s="429"/>
      <c r="V566" s="429"/>
      <c r="W566" s="429"/>
      <c r="X566" s="429"/>
      <c r="Y566" s="429"/>
      <c r="Z566" s="429"/>
      <c r="AA566" s="429"/>
    </row>
    <row r="567">
      <c r="A567" s="429"/>
      <c r="B567" s="429"/>
      <c r="C567" s="497"/>
      <c r="D567" s="429"/>
      <c r="E567" s="429"/>
      <c r="F567" s="429"/>
      <c r="G567" s="429"/>
      <c r="H567" s="429"/>
      <c r="I567" s="429"/>
      <c r="J567" s="429"/>
      <c r="K567" s="429"/>
      <c r="L567" s="429"/>
      <c r="M567" s="429"/>
      <c r="N567" s="429"/>
      <c r="O567" s="429"/>
      <c r="P567" s="429"/>
      <c r="Q567" s="429"/>
      <c r="R567" s="429"/>
      <c r="S567" s="429"/>
      <c r="T567" s="429"/>
      <c r="U567" s="429"/>
      <c r="V567" s="429"/>
      <c r="W567" s="429"/>
      <c r="X567" s="429"/>
      <c r="Y567" s="429"/>
      <c r="Z567" s="429"/>
      <c r="AA567" s="429"/>
    </row>
    <row r="568">
      <c r="A568" s="429"/>
      <c r="B568" s="429"/>
      <c r="C568" s="497"/>
      <c r="D568" s="429"/>
      <c r="E568" s="429"/>
      <c r="F568" s="429"/>
      <c r="G568" s="429"/>
      <c r="H568" s="429"/>
      <c r="I568" s="429"/>
      <c r="J568" s="429"/>
      <c r="K568" s="429"/>
      <c r="L568" s="429"/>
      <c r="M568" s="429"/>
      <c r="N568" s="429"/>
      <c r="O568" s="429"/>
      <c r="P568" s="429"/>
      <c r="Q568" s="429"/>
      <c r="R568" s="429"/>
      <c r="S568" s="429"/>
      <c r="T568" s="429"/>
      <c r="U568" s="429"/>
      <c r="V568" s="429"/>
      <c r="W568" s="429"/>
      <c r="X568" s="429"/>
      <c r="Y568" s="429"/>
      <c r="Z568" s="429"/>
      <c r="AA568" s="429"/>
    </row>
    <row r="569">
      <c r="A569" s="429"/>
      <c r="B569" s="429"/>
      <c r="C569" s="497"/>
      <c r="D569" s="429"/>
      <c r="E569" s="429"/>
      <c r="F569" s="429"/>
      <c r="G569" s="429"/>
      <c r="H569" s="429"/>
      <c r="I569" s="429"/>
      <c r="J569" s="429"/>
      <c r="K569" s="429"/>
      <c r="L569" s="429"/>
      <c r="M569" s="429"/>
      <c r="N569" s="429"/>
      <c r="O569" s="429"/>
      <c r="P569" s="429"/>
      <c r="Q569" s="429"/>
      <c r="R569" s="429"/>
      <c r="S569" s="429"/>
      <c r="T569" s="429"/>
      <c r="U569" s="429"/>
      <c r="V569" s="429"/>
      <c r="W569" s="429"/>
      <c r="X569" s="429"/>
      <c r="Y569" s="429"/>
      <c r="Z569" s="429"/>
      <c r="AA569" s="429"/>
    </row>
    <row r="570">
      <c r="A570" s="429"/>
      <c r="B570" s="429"/>
      <c r="C570" s="497"/>
      <c r="D570" s="429"/>
      <c r="E570" s="429"/>
      <c r="F570" s="429"/>
      <c r="G570" s="429"/>
      <c r="H570" s="429"/>
      <c r="I570" s="429"/>
      <c r="J570" s="429"/>
      <c r="K570" s="429"/>
      <c r="L570" s="429"/>
      <c r="M570" s="429"/>
      <c r="N570" s="429"/>
      <c r="O570" s="429"/>
      <c r="P570" s="429"/>
      <c r="Q570" s="429"/>
      <c r="R570" s="429"/>
      <c r="S570" s="429"/>
      <c r="T570" s="429"/>
      <c r="U570" s="429"/>
      <c r="V570" s="429"/>
      <c r="W570" s="429"/>
      <c r="X570" s="429"/>
      <c r="Y570" s="429"/>
      <c r="Z570" s="429"/>
      <c r="AA570" s="429"/>
    </row>
    <row r="571">
      <c r="A571" s="429"/>
      <c r="B571" s="429"/>
      <c r="C571" s="497"/>
      <c r="D571" s="429"/>
      <c r="E571" s="429"/>
      <c r="F571" s="429"/>
      <c r="G571" s="429"/>
      <c r="H571" s="429"/>
      <c r="I571" s="429"/>
      <c r="J571" s="429"/>
      <c r="K571" s="429"/>
      <c r="L571" s="429"/>
      <c r="M571" s="429"/>
      <c r="N571" s="429"/>
      <c r="O571" s="429"/>
      <c r="P571" s="429"/>
      <c r="Q571" s="429"/>
      <c r="R571" s="429"/>
      <c r="S571" s="429"/>
      <c r="T571" s="429"/>
      <c r="U571" s="429"/>
      <c r="V571" s="429"/>
      <c r="W571" s="429"/>
      <c r="X571" s="429"/>
      <c r="Y571" s="429"/>
      <c r="Z571" s="429"/>
      <c r="AA571" s="429"/>
    </row>
    <row r="572">
      <c r="A572" s="429"/>
      <c r="B572" s="429"/>
      <c r="C572" s="497"/>
      <c r="D572" s="429"/>
      <c r="E572" s="429"/>
      <c r="F572" s="429"/>
      <c r="G572" s="429"/>
      <c r="H572" s="429"/>
      <c r="I572" s="429"/>
      <c r="J572" s="429"/>
      <c r="K572" s="429"/>
      <c r="L572" s="429"/>
      <c r="M572" s="429"/>
      <c r="N572" s="429"/>
      <c r="O572" s="429"/>
      <c r="P572" s="429"/>
      <c r="Q572" s="429"/>
      <c r="R572" s="429"/>
      <c r="S572" s="429"/>
      <c r="T572" s="429"/>
      <c r="U572" s="429"/>
      <c r="V572" s="429"/>
      <c r="W572" s="429"/>
      <c r="X572" s="429"/>
      <c r="Y572" s="429"/>
      <c r="Z572" s="429"/>
      <c r="AA572" s="429"/>
    </row>
    <row r="573">
      <c r="A573" s="429"/>
      <c r="B573" s="429"/>
      <c r="C573" s="497"/>
      <c r="D573" s="429"/>
      <c r="E573" s="429"/>
      <c r="F573" s="429"/>
      <c r="G573" s="429"/>
      <c r="H573" s="429"/>
      <c r="I573" s="429"/>
      <c r="J573" s="429"/>
      <c r="K573" s="429"/>
      <c r="L573" s="429"/>
      <c r="M573" s="429"/>
      <c r="N573" s="429"/>
      <c r="O573" s="429"/>
      <c r="P573" s="429"/>
      <c r="Q573" s="429"/>
      <c r="R573" s="429"/>
      <c r="S573" s="429"/>
      <c r="T573" s="429"/>
      <c r="U573" s="429"/>
      <c r="V573" s="429"/>
      <c r="W573" s="429"/>
      <c r="X573" s="429"/>
      <c r="Y573" s="429"/>
      <c r="Z573" s="429"/>
      <c r="AA573" s="429"/>
    </row>
    <row r="574">
      <c r="A574" s="429"/>
      <c r="B574" s="429"/>
      <c r="C574" s="497"/>
      <c r="D574" s="429"/>
      <c r="E574" s="429"/>
      <c r="F574" s="429"/>
      <c r="G574" s="429"/>
      <c r="H574" s="429"/>
      <c r="I574" s="429"/>
      <c r="J574" s="429"/>
      <c r="K574" s="429"/>
      <c r="L574" s="429"/>
      <c r="M574" s="429"/>
      <c r="N574" s="429"/>
      <c r="O574" s="429"/>
      <c r="P574" s="429"/>
      <c r="Q574" s="429"/>
      <c r="R574" s="429"/>
      <c r="S574" s="429"/>
      <c r="T574" s="429"/>
      <c r="U574" s="429"/>
      <c r="V574" s="429"/>
      <c r="W574" s="429"/>
      <c r="X574" s="429"/>
      <c r="Y574" s="429"/>
      <c r="Z574" s="429"/>
      <c r="AA574" s="429"/>
    </row>
    <row r="575">
      <c r="A575" s="429"/>
      <c r="B575" s="429"/>
      <c r="C575" s="497"/>
      <c r="D575" s="429"/>
      <c r="E575" s="429"/>
      <c r="F575" s="429"/>
      <c r="G575" s="429"/>
      <c r="H575" s="429"/>
      <c r="I575" s="429"/>
      <c r="J575" s="429"/>
      <c r="K575" s="429"/>
      <c r="L575" s="429"/>
      <c r="M575" s="429"/>
      <c r="N575" s="429"/>
      <c r="O575" s="429"/>
      <c r="P575" s="429"/>
      <c r="Q575" s="429"/>
      <c r="R575" s="429"/>
      <c r="S575" s="429"/>
      <c r="T575" s="429"/>
      <c r="U575" s="429"/>
      <c r="V575" s="429"/>
      <c r="W575" s="429"/>
      <c r="X575" s="429"/>
      <c r="Y575" s="429"/>
      <c r="Z575" s="429"/>
      <c r="AA575" s="429"/>
    </row>
    <row r="576">
      <c r="A576" s="429"/>
      <c r="B576" s="429"/>
      <c r="C576" s="497"/>
      <c r="D576" s="429"/>
      <c r="E576" s="429"/>
      <c r="F576" s="429"/>
      <c r="G576" s="429"/>
      <c r="H576" s="429"/>
      <c r="I576" s="429"/>
      <c r="J576" s="429"/>
      <c r="K576" s="429"/>
      <c r="L576" s="429"/>
      <c r="M576" s="429"/>
      <c r="N576" s="429"/>
      <c r="O576" s="429"/>
      <c r="P576" s="429"/>
      <c r="Q576" s="429"/>
      <c r="R576" s="429"/>
      <c r="S576" s="429"/>
      <c r="T576" s="429"/>
      <c r="U576" s="429"/>
      <c r="V576" s="429"/>
      <c r="W576" s="429"/>
      <c r="X576" s="429"/>
      <c r="Y576" s="429"/>
      <c r="Z576" s="429"/>
      <c r="AA576" s="429"/>
    </row>
    <row r="577">
      <c r="A577" s="429"/>
      <c r="B577" s="429"/>
      <c r="C577" s="497"/>
      <c r="D577" s="429"/>
      <c r="E577" s="429"/>
      <c r="F577" s="429"/>
      <c r="G577" s="429"/>
      <c r="H577" s="429"/>
      <c r="I577" s="429"/>
      <c r="J577" s="429"/>
      <c r="K577" s="429"/>
      <c r="L577" s="429"/>
      <c r="M577" s="429"/>
      <c r="N577" s="429"/>
      <c r="O577" s="429"/>
      <c r="P577" s="429"/>
      <c r="Q577" s="429"/>
      <c r="R577" s="429"/>
      <c r="S577" s="429"/>
      <c r="T577" s="429"/>
      <c r="U577" s="429"/>
      <c r="V577" s="429"/>
      <c r="W577" s="429"/>
      <c r="X577" s="429"/>
      <c r="Y577" s="429"/>
      <c r="Z577" s="429"/>
      <c r="AA577" s="429"/>
    </row>
    <row r="578">
      <c r="A578" s="429"/>
      <c r="B578" s="429"/>
      <c r="C578" s="497"/>
      <c r="D578" s="429"/>
      <c r="E578" s="429"/>
      <c r="F578" s="429"/>
      <c r="G578" s="429"/>
      <c r="H578" s="429"/>
      <c r="I578" s="429"/>
      <c r="J578" s="429"/>
      <c r="K578" s="429"/>
      <c r="L578" s="429"/>
      <c r="M578" s="429"/>
      <c r="N578" s="429"/>
      <c r="O578" s="429"/>
      <c r="P578" s="429"/>
      <c r="Q578" s="429"/>
      <c r="R578" s="429"/>
      <c r="S578" s="429"/>
      <c r="T578" s="429"/>
      <c r="U578" s="429"/>
      <c r="V578" s="429"/>
      <c r="W578" s="429"/>
      <c r="X578" s="429"/>
      <c r="Y578" s="429"/>
      <c r="Z578" s="429"/>
      <c r="AA578" s="429"/>
    </row>
    <row r="579">
      <c r="A579" s="429"/>
      <c r="B579" s="429"/>
      <c r="C579" s="497"/>
      <c r="D579" s="429"/>
      <c r="E579" s="429"/>
      <c r="F579" s="429"/>
      <c r="G579" s="429"/>
      <c r="H579" s="429"/>
      <c r="I579" s="429"/>
      <c r="J579" s="429"/>
      <c r="K579" s="429"/>
      <c r="L579" s="429"/>
      <c r="M579" s="429"/>
      <c r="N579" s="429"/>
      <c r="O579" s="429"/>
      <c r="P579" s="429"/>
      <c r="Q579" s="429"/>
      <c r="R579" s="429"/>
      <c r="S579" s="429"/>
      <c r="T579" s="429"/>
      <c r="U579" s="429"/>
      <c r="V579" s="429"/>
      <c r="W579" s="429"/>
      <c r="X579" s="429"/>
      <c r="Y579" s="429"/>
      <c r="Z579" s="429"/>
      <c r="AA579" s="429"/>
    </row>
    <row r="580">
      <c r="A580" s="429"/>
      <c r="B580" s="429"/>
      <c r="C580" s="497"/>
      <c r="D580" s="429"/>
      <c r="E580" s="429"/>
      <c r="F580" s="429"/>
      <c r="G580" s="429"/>
      <c r="H580" s="429"/>
      <c r="I580" s="429"/>
      <c r="J580" s="429"/>
      <c r="K580" s="429"/>
      <c r="L580" s="429"/>
      <c r="M580" s="429"/>
      <c r="N580" s="429"/>
      <c r="O580" s="429"/>
      <c r="P580" s="429"/>
      <c r="Q580" s="429"/>
      <c r="R580" s="429"/>
      <c r="S580" s="429"/>
      <c r="T580" s="429"/>
      <c r="U580" s="429"/>
      <c r="V580" s="429"/>
      <c r="W580" s="429"/>
      <c r="X580" s="429"/>
      <c r="Y580" s="429"/>
      <c r="Z580" s="429"/>
      <c r="AA580" s="429"/>
    </row>
    <row r="581">
      <c r="A581" s="429"/>
      <c r="B581" s="429"/>
      <c r="C581" s="497"/>
      <c r="D581" s="429"/>
      <c r="E581" s="429"/>
      <c r="F581" s="429"/>
      <c r="G581" s="429"/>
      <c r="H581" s="429"/>
      <c r="I581" s="429"/>
      <c r="J581" s="429"/>
      <c r="K581" s="429"/>
      <c r="L581" s="429"/>
      <c r="M581" s="429"/>
      <c r="N581" s="429"/>
      <c r="O581" s="429"/>
      <c r="P581" s="429"/>
      <c r="Q581" s="429"/>
      <c r="R581" s="429"/>
      <c r="S581" s="429"/>
      <c r="T581" s="429"/>
      <c r="U581" s="429"/>
      <c r="V581" s="429"/>
      <c r="W581" s="429"/>
      <c r="X581" s="429"/>
      <c r="Y581" s="429"/>
      <c r="Z581" s="429"/>
      <c r="AA581" s="429"/>
    </row>
    <row r="582">
      <c r="A582" s="429"/>
      <c r="B582" s="429"/>
      <c r="C582" s="497"/>
      <c r="D582" s="429"/>
      <c r="E582" s="429"/>
      <c r="F582" s="429"/>
      <c r="G582" s="429"/>
      <c r="H582" s="429"/>
      <c r="I582" s="429"/>
      <c r="J582" s="429"/>
      <c r="K582" s="429"/>
      <c r="L582" s="429"/>
      <c r="M582" s="429"/>
      <c r="N582" s="429"/>
      <c r="O582" s="429"/>
      <c r="P582" s="429"/>
      <c r="Q582" s="429"/>
      <c r="R582" s="429"/>
      <c r="S582" s="429"/>
      <c r="T582" s="429"/>
      <c r="U582" s="429"/>
      <c r="V582" s="429"/>
      <c r="W582" s="429"/>
      <c r="X582" s="429"/>
      <c r="Y582" s="429"/>
      <c r="Z582" s="429"/>
      <c r="AA582" s="429"/>
    </row>
    <row r="583">
      <c r="A583" s="429"/>
      <c r="B583" s="429"/>
      <c r="C583" s="497"/>
      <c r="D583" s="429"/>
      <c r="E583" s="429"/>
      <c r="F583" s="429"/>
      <c r="G583" s="429"/>
      <c r="H583" s="429"/>
      <c r="I583" s="429"/>
      <c r="J583" s="429"/>
      <c r="K583" s="429"/>
      <c r="L583" s="429"/>
      <c r="M583" s="429"/>
      <c r="N583" s="429"/>
      <c r="O583" s="429"/>
      <c r="P583" s="429"/>
      <c r="Q583" s="429"/>
      <c r="R583" s="429"/>
      <c r="S583" s="429"/>
      <c r="T583" s="429"/>
      <c r="U583" s="429"/>
      <c r="V583" s="429"/>
      <c r="W583" s="429"/>
      <c r="X583" s="429"/>
      <c r="Y583" s="429"/>
      <c r="Z583" s="429"/>
      <c r="AA583" s="429"/>
    </row>
    <row r="584">
      <c r="A584" s="429"/>
      <c r="B584" s="429"/>
      <c r="C584" s="497"/>
      <c r="D584" s="429"/>
      <c r="E584" s="429"/>
      <c r="F584" s="429"/>
      <c r="G584" s="429"/>
      <c r="H584" s="429"/>
      <c r="I584" s="429"/>
      <c r="J584" s="429"/>
      <c r="K584" s="429"/>
      <c r="L584" s="429"/>
      <c r="M584" s="429"/>
      <c r="N584" s="429"/>
      <c r="O584" s="429"/>
      <c r="P584" s="429"/>
      <c r="Q584" s="429"/>
      <c r="R584" s="429"/>
      <c r="S584" s="429"/>
      <c r="T584" s="429"/>
      <c r="U584" s="429"/>
      <c r="V584" s="429"/>
      <c r="W584" s="429"/>
      <c r="X584" s="429"/>
      <c r="Y584" s="429"/>
      <c r="Z584" s="429"/>
      <c r="AA584" s="429"/>
    </row>
    <row r="585">
      <c r="A585" s="429"/>
      <c r="B585" s="429"/>
      <c r="C585" s="497"/>
      <c r="D585" s="429"/>
      <c r="E585" s="429"/>
      <c r="F585" s="429"/>
      <c r="G585" s="429"/>
      <c r="H585" s="429"/>
      <c r="I585" s="429"/>
      <c r="J585" s="429"/>
      <c r="K585" s="429"/>
      <c r="L585" s="429"/>
      <c r="M585" s="429"/>
      <c r="N585" s="429"/>
      <c r="O585" s="429"/>
      <c r="P585" s="429"/>
      <c r="Q585" s="429"/>
      <c r="R585" s="429"/>
      <c r="S585" s="429"/>
      <c r="T585" s="429"/>
      <c r="U585" s="429"/>
      <c r="V585" s="429"/>
      <c r="W585" s="429"/>
      <c r="X585" s="429"/>
      <c r="Y585" s="429"/>
      <c r="Z585" s="429"/>
      <c r="AA585" s="429"/>
    </row>
    <row r="586">
      <c r="A586" s="429"/>
      <c r="B586" s="429"/>
      <c r="C586" s="497"/>
      <c r="D586" s="429"/>
      <c r="E586" s="429"/>
      <c r="F586" s="429"/>
      <c r="G586" s="429"/>
      <c r="H586" s="429"/>
      <c r="I586" s="429"/>
      <c r="J586" s="429"/>
      <c r="K586" s="429"/>
      <c r="L586" s="429"/>
      <c r="M586" s="429"/>
      <c r="N586" s="429"/>
      <c r="O586" s="429"/>
      <c r="P586" s="429"/>
      <c r="Q586" s="429"/>
      <c r="R586" s="429"/>
      <c r="S586" s="429"/>
      <c r="T586" s="429"/>
      <c r="U586" s="429"/>
      <c r="V586" s="429"/>
      <c r="W586" s="429"/>
      <c r="X586" s="429"/>
      <c r="Y586" s="429"/>
      <c r="Z586" s="429"/>
      <c r="AA586" s="429"/>
    </row>
    <row r="587">
      <c r="A587" s="429"/>
      <c r="B587" s="429"/>
      <c r="C587" s="497"/>
      <c r="D587" s="429"/>
      <c r="E587" s="429"/>
      <c r="F587" s="429"/>
      <c r="G587" s="429"/>
      <c r="H587" s="429"/>
      <c r="I587" s="429"/>
      <c r="J587" s="429"/>
      <c r="K587" s="429"/>
      <c r="L587" s="429"/>
      <c r="M587" s="429"/>
      <c r="N587" s="429"/>
      <c r="O587" s="429"/>
      <c r="P587" s="429"/>
      <c r="Q587" s="429"/>
      <c r="R587" s="429"/>
      <c r="S587" s="429"/>
      <c r="T587" s="429"/>
      <c r="U587" s="429"/>
      <c r="V587" s="429"/>
      <c r="W587" s="429"/>
      <c r="X587" s="429"/>
      <c r="Y587" s="429"/>
      <c r="Z587" s="429"/>
      <c r="AA587" s="429"/>
    </row>
    <row r="588">
      <c r="A588" s="429"/>
      <c r="B588" s="429"/>
      <c r="C588" s="497"/>
      <c r="D588" s="429"/>
      <c r="E588" s="429"/>
      <c r="F588" s="429"/>
      <c r="G588" s="429"/>
      <c r="H588" s="429"/>
      <c r="I588" s="429"/>
      <c r="J588" s="429"/>
      <c r="K588" s="429"/>
      <c r="L588" s="429"/>
      <c r="M588" s="429"/>
      <c r="N588" s="429"/>
      <c r="O588" s="429"/>
      <c r="P588" s="429"/>
      <c r="Q588" s="429"/>
      <c r="R588" s="429"/>
      <c r="S588" s="429"/>
      <c r="T588" s="429"/>
      <c r="U588" s="429"/>
      <c r="V588" s="429"/>
      <c r="W588" s="429"/>
      <c r="X588" s="429"/>
      <c r="Y588" s="429"/>
      <c r="Z588" s="429"/>
      <c r="AA588" s="429"/>
    </row>
    <row r="589">
      <c r="A589" s="429"/>
      <c r="B589" s="429"/>
      <c r="C589" s="497"/>
      <c r="D589" s="429"/>
      <c r="E589" s="429"/>
      <c r="F589" s="429"/>
      <c r="G589" s="429"/>
      <c r="H589" s="429"/>
      <c r="I589" s="429"/>
      <c r="J589" s="429"/>
      <c r="K589" s="429"/>
      <c r="L589" s="429"/>
      <c r="M589" s="429"/>
      <c r="N589" s="429"/>
      <c r="O589" s="429"/>
      <c r="P589" s="429"/>
      <c r="Q589" s="429"/>
      <c r="R589" s="429"/>
      <c r="S589" s="429"/>
      <c r="T589" s="429"/>
      <c r="U589" s="429"/>
      <c r="V589" s="429"/>
      <c r="W589" s="429"/>
      <c r="X589" s="429"/>
      <c r="Y589" s="429"/>
      <c r="Z589" s="429"/>
      <c r="AA589" s="429"/>
    </row>
    <row r="590">
      <c r="A590" s="429"/>
      <c r="B590" s="429"/>
      <c r="C590" s="497"/>
      <c r="D590" s="429"/>
      <c r="E590" s="429"/>
      <c r="F590" s="429"/>
      <c r="G590" s="429"/>
      <c r="H590" s="429"/>
      <c r="I590" s="429"/>
      <c r="J590" s="429"/>
      <c r="K590" s="429"/>
      <c r="L590" s="429"/>
      <c r="M590" s="429"/>
      <c r="N590" s="429"/>
      <c r="O590" s="429"/>
      <c r="P590" s="429"/>
      <c r="Q590" s="429"/>
      <c r="R590" s="429"/>
      <c r="S590" s="429"/>
      <c r="T590" s="429"/>
      <c r="U590" s="429"/>
      <c r="V590" s="429"/>
      <c r="W590" s="429"/>
      <c r="X590" s="429"/>
      <c r="Y590" s="429"/>
      <c r="Z590" s="429"/>
      <c r="AA590" s="429"/>
    </row>
    <row r="591">
      <c r="A591" s="429"/>
      <c r="B591" s="429"/>
      <c r="C591" s="497"/>
      <c r="D591" s="429"/>
      <c r="E591" s="429"/>
      <c r="F591" s="429"/>
      <c r="G591" s="429"/>
      <c r="H591" s="429"/>
      <c r="I591" s="429"/>
      <c r="J591" s="429"/>
      <c r="K591" s="429"/>
      <c r="L591" s="429"/>
      <c r="M591" s="429"/>
      <c r="N591" s="429"/>
      <c r="O591" s="429"/>
      <c r="P591" s="429"/>
      <c r="Q591" s="429"/>
      <c r="R591" s="429"/>
      <c r="S591" s="429"/>
      <c r="T591" s="429"/>
      <c r="U591" s="429"/>
      <c r="V591" s="429"/>
      <c r="W591" s="429"/>
      <c r="X591" s="429"/>
      <c r="Y591" s="429"/>
      <c r="Z591" s="429"/>
      <c r="AA591" s="429"/>
    </row>
    <row r="592">
      <c r="A592" s="429"/>
      <c r="B592" s="429"/>
      <c r="C592" s="497"/>
      <c r="D592" s="429"/>
      <c r="E592" s="429"/>
      <c r="F592" s="429"/>
      <c r="G592" s="429"/>
      <c r="H592" s="429"/>
      <c r="I592" s="429"/>
      <c r="J592" s="429"/>
      <c r="K592" s="429"/>
      <c r="L592" s="429"/>
      <c r="M592" s="429"/>
      <c r="N592" s="429"/>
      <c r="O592" s="429"/>
      <c r="P592" s="429"/>
      <c r="Q592" s="429"/>
      <c r="R592" s="429"/>
      <c r="S592" s="429"/>
      <c r="T592" s="429"/>
      <c r="U592" s="429"/>
      <c r="V592" s="429"/>
      <c r="W592" s="429"/>
      <c r="X592" s="429"/>
      <c r="Y592" s="429"/>
      <c r="Z592" s="429"/>
      <c r="AA592" s="429"/>
    </row>
    <row r="593">
      <c r="A593" s="429"/>
      <c r="B593" s="429"/>
      <c r="C593" s="497"/>
      <c r="D593" s="429"/>
      <c r="E593" s="429"/>
      <c r="F593" s="429"/>
      <c r="G593" s="429"/>
      <c r="H593" s="429"/>
      <c r="I593" s="429"/>
      <c r="J593" s="429"/>
      <c r="K593" s="429"/>
      <c r="L593" s="429"/>
      <c r="M593" s="429"/>
      <c r="N593" s="429"/>
      <c r="O593" s="429"/>
      <c r="P593" s="429"/>
      <c r="Q593" s="429"/>
      <c r="R593" s="429"/>
      <c r="S593" s="429"/>
      <c r="T593" s="429"/>
      <c r="U593" s="429"/>
      <c r="V593" s="429"/>
      <c r="W593" s="429"/>
      <c r="X593" s="429"/>
      <c r="Y593" s="429"/>
      <c r="Z593" s="429"/>
      <c r="AA593" s="429"/>
    </row>
    <row r="594">
      <c r="A594" s="429"/>
      <c r="B594" s="429"/>
      <c r="C594" s="497"/>
      <c r="D594" s="429"/>
      <c r="E594" s="429"/>
      <c r="F594" s="429"/>
      <c r="G594" s="429"/>
      <c r="H594" s="429"/>
      <c r="I594" s="429"/>
      <c r="J594" s="429"/>
      <c r="K594" s="429"/>
      <c r="L594" s="429"/>
      <c r="M594" s="429"/>
      <c r="N594" s="429"/>
      <c r="O594" s="429"/>
      <c r="P594" s="429"/>
      <c r="Q594" s="429"/>
      <c r="R594" s="429"/>
      <c r="S594" s="429"/>
      <c r="T594" s="429"/>
      <c r="U594" s="429"/>
      <c r="V594" s="429"/>
      <c r="W594" s="429"/>
      <c r="X594" s="429"/>
      <c r="Y594" s="429"/>
      <c r="Z594" s="429"/>
      <c r="AA594" s="429"/>
    </row>
    <row r="595">
      <c r="A595" s="429"/>
      <c r="B595" s="429"/>
      <c r="C595" s="497"/>
      <c r="D595" s="429"/>
      <c r="E595" s="429"/>
      <c r="F595" s="429"/>
      <c r="G595" s="429"/>
      <c r="H595" s="429"/>
      <c r="I595" s="429"/>
      <c r="J595" s="429"/>
      <c r="K595" s="429"/>
      <c r="L595" s="429"/>
      <c r="M595" s="429"/>
      <c r="N595" s="429"/>
      <c r="O595" s="429"/>
      <c r="P595" s="429"/>
      <c r="Q595" s="429"/>
      <c r="R595" s="429"/>
      <c r="S595" s="429"/>
      <c r="T595" s="429"/>
      <c r="U595" s="429"/>
      <c r="V595" s="429"/>
      <c r="W595" s="429"/>
      <c r="X595" s="429"/>
      <c r="Y595" s="429"/>
      <c r="Z595" s="429"/>
      <c r="AA595" s="429"/>
    </row>
    <row r="596">
      <c r="A596" s="429"/>
      <c r="B596" s="429"/>
      <c r="C596" s="497"/>
      <c r="D596" s="429"/>
      <c r="E596" s="429"/>
      <c r="F596" s="429"/>
      <c r="G596" s="429"/>
      <c r="H596" s="429"/>
      <c r="I596" s="429"/>
      <c r="J596" s="429"/>
      <c r="K596" s="429"/>
      <c r="L596" s="429"/>
      <c r="M596" s="429"/>
      <c r="N596" s="429"/>
      <c r="O596" s="429"/>
      <c r="P596" s="429"/>
      <c r="Q596" s="429"/>
      <c r="R596" s="429"/>
      <c r="S596" s="429"/>
      <c r="T596" s="429"/>
      <c r="U596" s="429"/>
      <c r="V596" s="429"/>
      <c r="W596" s="429"/>
      <c r="X596" s="429"/>
      <c r="Y596" s="429"/>
      <c r="Z596" s="429"/>
      <c r="AA596" s="429"/>
    </row>
    <row r="597">
      <c r="A597" s="429"/>
      <c r="B597" s="429"/>
      <c r="C597" s="497"/>
      <c r="D597" s="429"/>
      <c r="E597" s="429"/>
      <c r="F597" s="429"/>
      <c r="G597" s="429"/>
      <c r="H597" s="429"/>
      <c r="I597" s="429"/>
      <c r="J597" s="429"/>
      <c r="K597" s="429"/>
      <c r="L597" s="429"/>
      <c r="M597" s="429"/>
      <c r="N597" s="429"/>
      <c r="O597" s="429"/>
      <c r="P597" s="429"/>
      <c r="Q597" s="429"/>
      <c r="R597" s="429"/>
      <c r="S597" s="429"/>
      <c r="T597" s="429"/>
      <c r="U597" s="429"/>
      <c r="V597" s="429"/>
      <c r="W597" s="429"/>
      <c r="X597" s="429"/>
      <c r="Y597" s="429"/>
      <c r="Z597" s="429"/>
      <c r="AA597" s="429"/>
    </row>
    <row r="598">
      <c r="A598" s="429"/>
      <c r="B598" s="429"/>
      <c r="C598" s="497"/>
      <c r="D598" s="429"/>
      <c r="E598" s="429"/>
      <c r="F598" s="429"/>
      <c r="G598" s="429"/>
      <c r="H598" s="429"/>
      <c r="I598" s="429"/>
      <c r="J598" s="429"/>
      <c r="K598" s="429"/>
      <c r="L598" s="429"/>
      <c r="M598" s="429"/>
      <c r="N598" s="429"/>
      <c r="O598" s="429"/>
      <c r="P598" s="429"/>
      <c r="Q598" s="429"/>
      <c r="R598" s="429"/>
      <c r="S598" s="429"/>
      <c r="T598" s="429"/>
      <c r="U598" s="429"/>
      <c r="V598" s="429"/>
      <c r="W598" s="429"/>
      <c r="X598" s="429"/>
      <c r="Y598" s="429"/>
      <c r="Z598" s="429"/>
      <c r="AA598" s="429"/>
    </row>
    <row r="599">
      <c r="A599" s="429"/>
      <c r="B599" s="429"/>
      <c r="C599" s="497"/>
      <c r="D599" s="429"/>
      <c r="E599" s="429"/>
      <c r="F599" s="429"/>
      <c r="G599" s="429"/>
      <c r="H599" s="429"/>
      <c r="I599" s="429"/>
      <c r="J599" s="429"/>
      <c r="K599" s="429"/>
      <c r="L599" s="429"/>
      <c r="M599" s="429"/>
      <c r="N599" s="429"/>
      <c r="O599" s="429"/>
      <c r="P599" s="429"/>
      <c r="Q599" s="429"/>
      <c r="R599" s="429"/>
      <c r="S599" s="429"/>
      <c r="T599" s="429"/>
      <c r="U599" s="429"/>
      <c r="V599" s="429"/>
      <c r="W599" s="429"/>
      <c r="X599" s="429"/>
      <c r="Y599" s="429"/>
      <c r="Z599" s="429"/>
      <c r="AA599" s="429"/>
    </row>
    <row r="600">
      <c r="A600" s="429"/>
      <c r="B600" s="429"/>
      <c r="C600" s="497"/>
      <c r="D600" s="429"/>
      <c r="E600" s="429"/>
      <c r="F600" s="429"/>
      <c r="G600" s="429"/>
      <c r="H600" s="429"/>
      <c r="I600" s="429"/>
      <c r="J600" s="429"/>
      <c r="K600" s="429"/>
      <c r="L600" s="429"/>
      <c r="M600" s="429"/>
      <c r="N600" s="429"/>
      <c r="O600" s="429"/>
      <c r="P600" s="429"/>
      <c r="Q600" s="429"/>
      <c r="R600" s="429"/>
      <c r="S600" s="429"/>
      <c r="T600" s="429"/>
      <c r="U600" s="429"/>
      <c r="V600" s="429"/>
      <c r="W600" s="429"/>
      <c r="X600" s="429"/>
      <c r="Y600" s="429"/>
      <c r="Z600" s="429"/>
      <c r="AA600" s="429"/>
    </row>
    <row r="601">
      <c r="A601" s="429"/>
      <c r="B601" s="429"/>
      <c r="C601" s="497"/>
      <c r="D601" s="429"/>
      <c r="E601" s="429"/>
      <c r="F601" s="429"/>
      <c r="G601" s="429"/>
      <c r="H601" s="429"/>
      <c r="I601" s="429"/>
      <c r="J601" s="429"/>
      <c r="K601" s="429"/>
      <c r="L601" s="429"/>
      <c r="M601" s="429"/>
      <c r="N601" s="429"/>
      <c r="O601" s="429"/>
      <c r="P601" s="429"/>
      <c r="Q601" s="429"/>
      <c r="R601" s="429"/>
      <c r="S601" s="429"/>
      <c r="T601" s="429"/>
      <c r="U601" s="429"/>
      <c r="V601" s="429"/>
      <c r="W601" s="429"/>
      <c r="X601" s="429"/>
      <c r="Y601" s="429"/>
      <c r="Z601" s="429"/>
      <c r="AA601" s="429"/>
    </row>
    <row r="602">
      <c r="A602" s="429"/>
      <c r="B602" s="429"/>
      <c r="C602" s="497"/>
      <c r="D602" s="429"/>
      <c r="E602" s="429"/>
      <c r="F602" s="429"/>
      <c r="G602" s="429"/>
      <c r="H602" s="429"/>
      <c r="I602" s="429"/>
      <c r="J602" s="429"/>
      <c r="K602" s="429"/>
      <c r="L602" s="429"/>
      <c r="M602" s="429"/>
      <c r="N602" s="429"/>
      <c r="O602" s="429"/>
      <c r="P602" s="429"/>
      <c r="Q602" s="429"/>
      <c r="R602" s="429"/>
      <c r="S602" s="429"/>
      <c r="T602" s="429"/>
      <c r="U602" s="429"/>
      <c r="V602" s="429"/>
      <c r="W602" s="429"/>
      <c r="X602" s="429"/>
      <c r="Y602" s="429"/>
      <c r="Z602" s="429"/>
      <c r="AA602" s="429"/>
    </row>
    <row r="603">
      <c r="A603" s="429"/>
      <c r="B603" s="429"/>
      <c r="C603" s="497"/>
      <c r="D603" s="429"/>
      <c r="E603" s="429"/>
      <c r="F603" s="429"/>
      <c r="G603" s="429"/>
      <c r="H603" s="429"/>
      <c r="I603" s="429"/>
      <c r="J603" s="429"/>
      <c r="K603" s="429"/>
      <c r="L603" s="429"/>
      <c r="M603" s="429"/>
      <c r="N603" s="429"/>
      <c r="O603" s="429"/>
      <c r="P603" s="429"/>
      <c r="Q603" s="429"/>
      <c r="R603" s="429"/>
      <c r="S603" s="429"/>
      <c r="T603" s="429"/>
      <c r="U603" s="429"/>
      <c r="V603" s="429"/>
      <c r="W603" s="429"/>
      <c r="X603" s="429"/>
      <c r="Y603" s="429"/>
      <c r="Z603" s="429"/>
      <c r="AA603" s="429"/>
    </row>
    <row r="604">
      <c r="A604" s="429"/>
      <c r="B604" s="429"/>
      <c r="C604" s="497"/>
      <c r="D604" s="429"/>
      <c r="E604" s="429"/>
      <c r="F604" s="429"/>
      <c r="G604" s="429"/>
      <c r="H604" s="429"/>
      <c r="I604" s="429"/>
      <c r="J604" s="429"/>
      <c r="K604" s="429"/>
      <c r="L604" s="429"/>
      <c r="M604" s="429"/>
      <c r="N604" s="429"/>
      <c r="O604" s="429"/>
      <c r="P604" s="429"/>
      <c r="Q604" s="429"/>
      <c r="R604" s="429"/>
      <c r="S604" s="429"/>
      <c r="T604" s="429"/>
      <c r="U604" s="429"/>
      <c r="V604" s="429"/>
      <c r="W604" s="429"/>
      <c r="X604" s="429"/>
      <c r="Y604" s="429"/>
      <c r="Z604" s="429"/>
      <c r="AA604" s="429"/>
    </row>
    <row r="605">
      <c r="A605" s="429"/>
      <c r="B605" s="429"/>
      <c r="C605" s="497"/>
      <c r="D605" s="429"/>
      <c r="E605" s="429"/>
      <c r="F605" s="429"/>
      <c r="G605" s="429"/>
      <c r="H605" s="429"/>
      <c r="I605" s="429"/>
      <c r="J605" s="429"/>
      <c r="K605" s="429"/>
      <c r="L605" s="429"/>
      <c r="M605" s="429"/>
      <c r="N605" s="429"/>
      <c r="O605" s="429"/>
      <c r="P605" s="429"/>
      <c r="Q605" s="429"/>
      <c r="R605" s="429"/>
      <c r="S605" s="429"/>
      <c r="T605" s="429"/>
      <c r="U605" s="429"/>
      <c r="V605" s="429"/>
      <c r="W605" s="429"/>
      <c r="X605" s="429"/>
      <c r="Y605" s="429"/>
      <c r="Z605" s="429"/>
      <c r="AA605" s="429"/>
    </row>
    <row r="606">
      <c r="A606" s="429"/>
      <c r="B606" s="429"/>
      <c r="C606" s="497"/>
      <c r="D606" s="429"/>
      <c r="E606" s="429"/>
      <c r="F606" s="429"/>
      <c r="G606" s="429"/>
      <c r="H606" s="429"/>
      <c r="I606" s="429"/>
      <c r="J606" s="429"/>
      <c r="K606" s="429"/>
      <c r="L606" s="429"/>
      <c r="M606" s="429"/>
      <c r="N606" s="429"/>
      <c r="O606" s="429"/>
      <c r="P606" s="429"/>
      <c r="Q606" s="429"/>
      <c r="R606" s="429"/>
      <c r="S606" s="429"/>
      <c r="T606" s="429"/>
      <c r="U606" s="429"/>
      <c r="V606" s="429"/>
      <c r="W606" s="429"/>
      <c r="X606" s="429"/>
      <c r="Y606" s="429"/>
      <c r="Z606" s="429"/>
      <c r="AA606" s="429"/>
    </row>
    <row r="607">
      <c r="A607" s="429"/>
      <c r="B607" s="429"/>
      <c r="C607" s="497"/>
      <c r="D607" s="429"/>
      <c r="E607" s="429"/>
      <c r="F607" s="429"/>
      <c r="G607" s="429"/>
      <c r="H607" s="429"/>
      <c r="I607" s="429"/>
      <c r="J607" s="429"/>
      <c r="K607" s="429"/>
      <c r="L607" s="429"/>
      <c r="M607" s="429"/>
      <c r="N607" s="429"/>
      <c r="O607" s="429"/>
      <c r="P607" s="429"/>
      <c r="Q607" s="429"/>
      <c r="R607" s="429"/>
      <c r="S607" s="429"/>
      <c r="T607" s="429"/>
      <c r="U607" s="429"/>
      <c r="V607" s="429"/>
      <c r="W607" s="429"/>
      <c r="X607" s="429"/>
      <c r="Y607" s="429"/>
      <c r="Z607" s="429"/>
      <c r="AA607" s="429"/>
    </row>
    <row r="608">
      <c r="A608" s="429"/>
      <c r="B608" s="429"/>
      <c r="C608" s="497"/>
      <c r="D608" s="429"/>
      <c r="E608" s="429"/>
      <c r="F608" s="429"/>
      <c r="G608" s="429"/>
      <c r="H608" s="429"/>
      <c r="I608" s="429"/>
      <c r="J608" s="429"/>
      <c r="K608" s="429"/>
      <c r="L608" s="429"/>
      <c r="M608" s="429"/>
      <c r="N608" s="429"/>
      <c r="O608" s="429"/>
      <c r="P608" s="429"/>
      <c r="Q608" s="429"/>
      <c r="R608" s="429"/>
      <c r="S608" s="429"/>
      <c r="T608" s="429"/>
      <c r="U608" s="429"/>
      <c r="V608" s="429"/>
      <c r="W608" s="429"/>
      <c r="X608" s="429"/>
      <c r="Y608" s="429"/>
      <c r="Z608" s="429"/>
      <c r="AA608" s="429"/>
    </row>
    <row r="609">
      <c r="A609" s="429"/>
      <c r="B609" s="429"/>
      <c r="C609" s="497"/>
      <c r="D609" s="429"/>
      <c r="E609" s="429"/>
      <c r="F609" s="429"/>
      <c r="G609" s="429"/>
      <c r="H609" s="429"/>
      <c r="I609" s="429"/>
      <c r="J609" s="429"/>
      <c r="K609" s="429"/>
      <c r="L609" s="429"/>
      <c r="M609" s="429"/>
      <c r="N609" s="429"/>
      <c r="O609" s="429"/>
      <c r="P609" s="429"/>
      <c r="Q609" s="429"/>
      <c r="R609" s="429"/>
      <c r="S609" s="429"/>
      <c r="T609" s="429"/>
      <c r="U609" s="429"/>
      <c r="V609" s="429"/>
      <c r="W609" s="429"/>
      <c r="X609" s="429"/>
      <c r="Y609" s="429"/>
      <c r="Z609" s="429"/>
      <c r="AA609" s="429"/>
    </row>
    <row r="610">
      <c r="A610" s="429"/>
      <c r="B610" s="429"/>
      <c r="C610" s="497"/>
      <c r="D610" s="429"/>
      <c r="E610" s="429"/>
      <c r="F610" s="429"/>
      <c r="G610" s="429"/>
      <c r="H610" s="429"/>
      <c r="I610" s="429"/>
      <c r="J610" s="429"/>
      <c r="K610" s="429"/>
      <c r="L610" s="429"/>
      <c r="M610" s="429"/>
      <c r="N610" s="429"/>
      <c r="O610" s="429"/>
      <c r="P610" s="429"/>
      <c r="Q610" s="429"/>
      <c r="R610" s="429"/>
      <c r="S610" s="429"/>
      <c r="T610" s="429"/>
      <c r="U610" s="429"/>
      <c r="V610" s="429"/>
      <c r="W610" s="429"/>
      <c r="X610" s="429"/>
      <c r="Y610" s="429"/>
      <c r="Z610" s="429"/>
      <c r="AA610" s="429"/>
    </row>
    <row r="611">
      <c r="A611" s="429"/>
      <c r="B611" s="429"/>
      <c r="C611" s="497"/>
      <c r="D611" s="429"/>
      <c r="E611" s="429"/>
      <c r="F611" s="429"/>
      <c r="G611" s="429"/>
      <c r="H611" s="429"/>
      <c r="I611" s="429"/>
      <c r="J611" s="429"/>
      <c r="K611" s="429"/>
      <c r="L611" s="429"/>
      <c r="M611" s="429"/>
      <c r="N611" s="429"/>
      <c r="O611" s="429"/>
      <c r="P611" s="429"/>
      <c r="Q611" s="429"/>
      <c r="R611" s="429"/>
      <c r="S611" s="429"/>
      <c r="T611" s="429"/>
      <c r="U611" s="429"/>
      <c r="V611" s="429"/>
      <c r="W611" s="429"/>
      <c r="X611" s="429"/>
      <c r="Y611" s="429"/>
      <c r="Z611" s="429"/>
      <c r="AA611" s="429"/>
    </row>
    <row r="612">
      <c r="A612" s="429"/>
      <c r="B612" s="429"/>
      <c r="C612" s="497"/>
      <c r="D612" s="429"/>
      <c r="E612" s="429"/>
      <c r="F612" s="429"/>
      <c r="G612" s="429"/>
      <c r="H612" s="429"/>
      <c r="I612" s="429"/>
      <c r="J612" s="429"/>
      <c r="K612" s="429"/>
      <c r="L612" s="429"/>
      <c r="M612" s="429"/>
      <c r="N612" s="429"/>
      <c r="O612" s="429"/>
      <c r="P612" s="429"/>
      <c r="Q612" s="429"/>
      <c r="R612" s="429"/>
      <c r="S612" s="429"/>
      <c r="T612" s="429"/>
      <c r="U612" s="429"/>
      <c r="V612" s="429"/>
      <c r="W612" s="429"/>
      <c r="X612" s="429"/>
      <c r="Y612" s="429"/>
      <c r="Z612" s="429"/>
      <c r="AA612" s="429"/>
    </row>
    <row r="613">
      <c r="A613" s="429"/>
      <c r="B613" s="429"/>
      <c r="C613" s="497"/>
      <c r="D613" s="429"/>
      <c r="E613" s="429"/>
      <c r="F613" s="429"/>
      <c r="G613" s="429"/>
      <c r="H613" s="429"/>
      <c r="I613" s="429"/>
      <c r="J613" s="429"/>
      <c r="K613" s="429"/>
      <c r="L613" s="429"/>
      <c r="M613" s="429"/>
      <c r="N613" s="429"/>
      <c r="O613" s="429"/>
      <c r="P613" s="429"/>
      <c r="Q613" s="429"/>
      <c r="R613" s="429"/>
      <c r="S613" s="429"/>
      <c r="T613" s="429"/>
      <c r="U613" s="429"/>
      <c r="V613" s="429"/>
      <c r="W613" s="429"/>
      <c r="X613" s="429"/>
      <c r="Y613" s="429"/>
      <c r="Z613" s="429"/>
      <c r="AA613" s="429"/>
    </row>
    <row r="614">
      <c r="A614" s="429"/>
      <c r="B614" s="429"/>
      <c r="C614" s="497"/>
      <c r="D614" s="429"/>
      <c r="E614" s="429"/>
      <c r="F614" s="429"/>
      <c r="G614" s="429"/>
      <c r="H614" s="429"/>
      <c r="I614" s="429"/>
      <c r="J614" s="429"/>
      <c r="K614" s="429"/>
      <c r="L614" s="429"/>
      <c r="M614" s="429"/>
      <c r="N614" s="429"/>
      <c r="O614" s="429"/>
      <c r="P614" s="429"/>
      <c r="Q614" s="429"/>
      <c r="R614" s="429"/>
      <c r="S614" s="429"/>
      <c r="T614" s="429"/>
      <c r="U614" s="429"/>
      <c r="V614" s="429"/>
      <c r="W614" s="429"/>
      <c r="X614" s="429"/>
      <c r="Y614" s="429"/>
      <c r="Z614" s="429"/>
      <c r="AA614" s="429"/>
    </row>
    <row r="615">
      <c r="A615" s="429"/>
      <c r="B615" s="429"/>
      <c r="C615" s="497"/>
      <c r="D615" s="429"/>
      <c r="E615" s="429"/>
      <c r="F615" s="429"/>
      <c r="G615" s="429"/>
      <c r="H615" s="429"/>
      <c r="I615" s="429"/>
      <c r="J615" s="429"/>
      <c r="K615" s="429"/>
      <c r="L615" s="429"/>
      <c r="M615" s="429"/>
      <c r="N615" s="429"/>
      <c r="O615" s="429"/>
      <c r="P615" s="429"/>
      <c r="Q615" s="429"/>
      <c r="R615" s="429"/>
      <c r="S615" s="429"/>
      <c r="T615" s="429"/>
      <c r="U615" s="429"/>
      <c r="V615" s="429"/>
      <c r="W615" s="429"/>
      <c r="X615" s="429"/>
      <c r="Y615" s="429"/>
      <c r="Z615" s="429"/>
      <c r="AA615" s="429"/>
    </row>
    <row r="616">
      <c r="A616" s="429"/>
      <c r="B616" s="429"/>
      <c r="C616" s="497"/>
      <c r="D616" s="429"/>
      <c r="E616" s="429"/>
      <c r="F616" s="429"/>
      <c r="G616" s="429"/>
      <c r="H616" s="429"/>
      <c r="I616" s="429"/>
      <c r="J616" s="429"/>
      <c r="K616" s="429"/>
      <c r="L616" s="429"/>
      <c r="M616" s="429"/>
      <c r="N616" s="429"/>
      <c r="O616" s="429"/>
      <c r="P616" s="429"/>
      <c r="Q616" s="429"/>
      <c r="R616" s="429"/>
      <c r="S616" s="429"/>
      <c r="T616" s="429"/>
      <c r="U616" s="429"/>
      <c r="V616" s="429"/>
      <c r="W616" s="429"/>
      <c r="X616" s="429"/>
      <c r="Y616" s="429"/>
      <c r="Z616" s="429"/>
      <c r="AA616" s="429"/>
    </row>
    <row r="617">
      <c r="A617" s="429"/>
      <c r="B617" s="429"/>
      <c r="C617" s="497"/>
      <c r="D617" s="429"/>
      <c r="E617" s="429"/>
      <c r="F617" s="429"/>
      <c r="G617" s="429"/>
      <c r="H617" s="429"/>
      <c r="I617" s="429"/>
      <c r="J617" s="429"/>
      <c r="K617" s="429"/>
      <c r="L617" s="429"/>
      <c r="M617" s="429"/>
      <c r="N617" s="429"/>
      <c r="O617" s="429"/>
      <c r="P617" s="429"/>
      <c r="Q617" s="429"/>
      <c r="R617" s="429"/>
      <c r="S617" s="429"/>
      <c r="T617" s="429"/>
      <c r="U617" s="429"/>
      <c r="V617" s="429"/>
      <c r="W617" s="429"/>
      <c r="X617" s="429"/>
      <c r="Y617" s="429"/>
      <c r="Z617" s="429"/>
      <c r="AA617" s="429"/>
    </row>
    <row r="618">
      <c r="A618" s="429"/>
      <c r="B618" s="429"/>
      <c r="C618" s="497"/>
      <c r="D618" s="429"/>
      <c r="E618" s="429"/>
      <c r="F618" s="429"/>
      <c r="G618" s="429"/>
      <c r="H618" s="429"/>
      <c r="I618" s="429"/>
      <c r="J618" s="429"/>
      <c r="K618" s="429"/>
      <c r="L618" s="429"/>
      <c r="M618" s="429"/>
      <c r="N618" s="429"/>
      <c r="O618" s="429"/>
      <c r="P618" s="429"/>
      <c r="Q618" s="429"/>
      <c r="R618" s="429"/>
      <c r="S618" s="429"/>
      <c r="T618" s="429"/>
      <c r="U618" s="429"/>
      <c r="V618" s="429"/>
      <c r="W618" s="429"/>
      <c r="X618" s="429"/>
      <c r="Y618" s="429"/>
      <c r="Z618" s="429"/>
      <c r="AA618" s="429"/>
    </row>
    <row r="619">
      <c r="A619" s="429"/>
      <c r="B619" s="429"/>
      <c r="C619" s="497"/>
      <c r="D619" s="429"/>
      <c r="E619" s="429"/>
      <c r="F619" s="429"/>
      <c r="G619" s="429"/>
      <c r="H619" s="429"/>
      <c r="I619" s="429"/>
      <c r="J619" s="429"/>
      <c r="K619" s="429"/>
      <c r="L619" s="429"/>
      <c r="M619" s="429"/>
      <c r="N619" s="429"/>
      <c r="O619" s="429"/>
      <c r="P619" s="429"/>
      <c r="Q619" s="429"/>
      <c r="R619" s="429"/>
      <c r="S619" s="429"/>
      <c r="T619" s="429"/>
      <c r="U619" s="429"/>
      <c r="V619" s="429"/>
      <c r="W619" s="429"/>
      <c r="X619" s="429"/>
      <c r="Y619" s="429"/>
      <c r="Z619" s="429"/>
      <c r="AA619" s="429"/>
    </row>
    <row r="620">
      <c r="A620" s="429"/>
      <c r="B620" s="429"/>
      <c r="C620" s="497"/>
      <c r="D620" s="429"/>
      <c r="E620" s="429"/>
      <c r="F620" s="429"/>
      <c r="G620" s="429"/>
      <c r="H620" s="429"/>
      <c r="I620" s="429"/>
      <c r="J620" s="429"/>
      <c r="K620" s="429"/>
      <c r="L620" s="429"/>
      <c r="M620" s="429"/>
      <c r="N620" s="429"/>
      <c r="O620" s="429"/>
      <c r="P620" s="429"/>
      <c r="Q620" s="429"/>
      <c r="R620" s="429"/>
      <c r="S620" s="429"/>
      <c r="T620" s="429"/>
      <c r="U620" s="429"/>
      <c r="V620" s="429"/>
      <c r="W620" s="429"/>
      <c r="X620" s="429"/>
      <c r="Y620" s="429"/>
      <c r="Z620" s="429"/>
      <c r="AA620" s="429"/>
    </row>
    <row r="621">
      <c r="A621" s="429"/>
      <c r="B621" s="429"/>
      <c r="C621" s="497"/>
      <c r="D621" s="429"/>
      <c r="E621" s="429"/>
      <c r="F621" s="429"/>
      <c r="G621" s="429"/>
      <c r="H621" s="429"/>
      <c r="I621" s="429"/>
      <c r="J621" s="429"/>
      <c r="K621" s="429"/>
      <c r="L621" s="429"/>
      <c r="M621" s="429"/>
      <c r="N621" s="429"/>
      <c r="O621" s="429"/>
      <c r="P621" s="429"/>
      <c r="Q621" s="429"/>
      <c r="R621" s="429"/>
      <c r="S621" s="429"/>
      <c r="T621" s="429"/>
      <c r="U621" s="429"/>
      <c r="V621" s="429"/>
      <c r="W621" s="429"/>
      <c r="X621" s="429"/>
      <c r="Y621" s="429"/>
      <c r="Z621" s="429"/>
      <c r="AA621" s="429"/>
    </row>
    <row r="622">
      <c r="A622" s="429"/>
      <c r="B622" s="429"/>
      <c r="C622" s="497"/>
      <c r="D622" s="429"/>
      <c r="E622" s="429"/>
      <c r="F622" s="429"/>
      <c r="G622" s="429"/>
      <c r="H622" s="429"/>
      <c r="I622" s="429"/>
      <c r="J622" s="429"/>
      <c r="K622" s="429"/>
      <c r="L622" s="429"/>
      <c r="M622" s="429"/>
      <c r="N622" s="429"/>
      <c r="O622" s="429"/>
      <c r="P622" s="429"/>
      <c r="Q622" s="429"/>
      <c r="R622" s="429"/>
      <c r="S622" s="429"/>
      <c r="T622" s="429"/>
      <c r="U622" s="429"/>
      <c r="V622" s="429"/>
      <c r="W622" s="429"/>
      <c r="X622" s="429"/>
      <c r="Y622" s="429"/>
      <c r="Z622" s="429"/>
      <c r="AA622" s="429"/>
    </row>
    <row r="623">
      <c r="A623" s="429"/>
      <c r="B623" s="429"/>
      <c r="C623" s="497"/>
      <c r="D623" s="429"/>
      <c r="E623" s="429"/>
      <c r="F623" s="429"/>
      <c r="G623" s="429"/>
      <c r="H623" s="429"/>
      <c r="I623" s="429"/>
      <c r="J623" s="429"/>
      <c r="K623" s="429"/>
      <c r="L623" s="429"/>
      <c r="M623" s="429"/>
      <c r="N623" s="429"/>
      <c r="O623" s="429"/>
      <c r="P623" s="429"/>
      <c r="Q623" s="429"/>
      <c r="R623" s="429"/>
      <c r="S623" s="429"/>
      <c r="T623" s="429"/>
      <c r="U623" s="429"/>
      <c r="V623" s="429"/>
      <c r="W623" s="429"/>
      <c r="X623" s="429"/>
      <c r="Y623" s="429"/>
      <c r="Z623" s="429"/>
      <c r="AA623" s="429"/>
    </row>
    <row r="624">
      <c r="A624" s="429"/>
      <c r="B624" s="429"/>
      <c r="C624" s="497"/>
      <c r="D624" s="429"/>
      <c r="E624" s="429"/>
      <c r="F624" s="429"/>
      <c r="G624" s="429"/>
      <c r="H624" s="429"/>
      <c r="I624" s="429"/>
      <c r="J624" s="429"/>
      <c r="K624" s="429"/>
      <c r="L624" s="429"/>
      <c r="M624" s="429"/>
      <c r="N624" s="429"/>
      <c r="O624" s="429"/>
      <c r="P624" s="429"/>
      <c r="Q624" s="429"/>
      <c r="R624" s="429"/>
      <c r="S624" s="429"/>
      <c r="T624" s="429"/>
      <c r="U624" s="429"/>
      <c r="V624" s="429"/>
      <c r="W624" s="429"/>
      <c r="X624" s="429"/>
      <c r="Y624" s="429"/>
      <c r="Z624" s="429"/>
      <c r="AA624" s="429"/>
    </row>
    <row r="625">
      <c r="A625" s="429"/>
      <c r="B625" s="429"/>
      <c r="C625" s="497"/>
      <c r="D625" s="429"/>
      <c r="E625" s="429"/>
      <c r="F625" s="429"/>
      <c r="G625" s="429"/>
      <c r="H625" s="429"/>
      <c r="I625" s="429"/>
      <c r="J625" s="429"/>
      <c r="K625" s="429"/>
      <c r="L625" s="429"/>
      <c r="M625" s="429"/>
      <c r="N625" s="429"/>
      <c r="O625" s="429"/>
      <c r="P625" s="429"/>
      <c r="Q625" s="429"/>
      <c r="R625" s="429"/>
      <c r="S625" s="429"/>
      <c r="T625" s="429"/>
      <c r="U625" s="429"/>
      <c r="V625" s="429"/>
      <c r="W625" s="429"/>
      <c r="X625" s="429"/>
      <c r="Y625" s="429"/>
      <c r="Z625" s="429"/>
      <c r="AA625" s="429"/>
    </row>
    <row r="626">
      <c r="A626" s="429"/>
      <c r="B626" s="429"/>
      <c r="C626" s="497"/>
      <c r="D626" s="429"/>
      <c r="E626" s="429"/>
      <c r="F626" s="429"/>
      <c r="G626" s="429"/>
      <c r="H626" s="429"/>
      <c r="I626" s="429"/>
      <c r="J626" s="429"/>
      <c r="K626" s="429"/>
      <c r="L626" s="429"/>
      <c r="M626" s="429"/>
      <c r="N626" s="429"/>
      <c r="O626" s="429"/>
      <c r="P626" s="429"/>
      <c r="Q626" s="429"/>
      <c r="R626" s="429"/>
      <c r="S626" s="429"/>
      <c r="T626" s="429"/>
      <c r="U626" s="429"/>
      <c r="V626" s="429"/>
      <c r="W626" s="429"/>
      <c r="X626" s="429"/>
      <c r="Y626" s="429"/>
      <c r="Z626" s="429"/>
      <c r="AA626" s="429"/>
    </row>
    <row r="627">
      <c r="A627" s="429"/>
      <c r="B627" s="429"/>
      <c r="C627" s="497"/>
      <c r="D627" s="429"/>
      <c r="E627" s="429"/>
      <c r="F627" s="429"/>
      <c r="G627" s="429"/>
      <c r="H627" s="429"/>
      <c r="I627" s="429"/>
      <c r="J627" s="429"/>
      <c r="K627" s="429"/>
      <c r="L627" s="429"/>
      <c r="M627" s="429"/>
      <c r="N627" s="429"/>
      <c r="O627" s="429"/>
      <c r="P627" s="429"/>
      <c r="Q627" s="429"/>
      <c r="R627" s="429"/>
      <c r="S627" s="429"/>
      <c r="T627" s="429"/>
      <c r="U627" s="429"/>
      <c r="V627" s="429"/>
      <c r="W627" s="429"/>
      <c r="X627" s="429"/>
      <c r="Y627" s="429"/>
      <c r="Z627" s="429"/>
      <c r="AA627" s="429"/>
    </row>
    <row r="628">
      <c r="A628" s="429"/>
      <c r="B628" s="429"/>
      <c r="C628" s="497"/>
      <c r="D628" s="429"/>
      <c r="E628" s="429"/>
      <c r="F628" s="429"/>
      <c r="G628" s="429"/>
      <c r="H628" s="429"/>
      <c r="I628" s="429"/>
      <c r="J628" s="429"/>
      <c r="K628" s="429"/>
      <c r="L628" s="429"/>
      <c r="M628" s="429"/>
      <c r="N628" s="429"/>
      <c r="O628" s="429"/>
      <c r="P628" s="429"/>
      <c r="Q628" s="429"/>
      <c r="R628" s="429"/>
      <c r="S628" s="429"/>
      <c r="T628" s="429"/>
      <c r="U628" s="429"/>
      <c r="V628" s="429"/>
      <c r="W628" s="429"/>
      <c r="X628" s="429"/>
      <c r="Y628" s="429"/>
      <c r="Z628" s="429"/>
      <c r="AA628" s="429"/>
    </row>
    <row r="629">
      <c r="A629" s="429"/>
      <c r="B629" s="429"/>
      <c r="C629" s="497"/>
      <c r="D629" s="429"/>
      <c r="E629" s="429"/>
      <c r="F629" s="429"/>
      <c r="G629" s="429"/>
      <c r="H629" s="429"/>
      <c r="I629" s="429"/>
      <c r="J629" s="429"/>
      <c r="K629" s="429"/>
      <c r="L629" s="429"/>
      <c r="M629" s="429"/>
      <c r="N629" s="429"/>
      <c r="O629" s="429"/>
      <c r="P629" s="429"/>
      <c r="Q629" s="429"/>
      <c r="R629" s="429"/>
      <c r="S629" s="429"/>
      <c r="T629" s="429"/>
      <c r="U629" s="429"/>
      <c r="V629" s="429"/>
      <c r="W629" s="429"/>
      <c r="X629" s="429"/>
      <c r="Y629" s="429"/>
      <c r="Z629" s="429"/>
      <c r="AA629" s="429"/>
    </row>
    <row r="630">
      <c r="A630" s="429"/>
      <c r="B630" s="429"/>
      <c r="C630" s="497"/>
      <c r="D630" s="429"/>
      <c r="E630" s="429"/>
      <c r="F630" s="429"/>
      <c r="G630" s="429"/>
      <c r="H630" s="429"/>
      <c r="I630" s="429"/>
      <c r="J630" s="429"/>
      <c r="K630" s="429"/>
      <c r="L630" s="429"/>
      <c r="M630" s="429"/>
      <c r="N630" s="429"/>
      <c r="O630" s="429"/>
      <c r="P630" s="429"/>
      <c r="Q630" s="429"/>
      <c r="R630" s="429"/>
      <c r="S630" s="429"/>
      <c r="T630" s="429"/>
      <c r="U630" s="429"/>
      <c r="V630" s="429"/>
      <c r="W630" s="429"/>
      <c r="X630" s="429"/>
      <c r="Y630" s="429"/>
      <c r="Z630" s="429"/>
      <c r="AA630" s="429"/>
    </row>
    <row r="631">
      <c r="A631" s="429"/>
      <c r="B631" s="429"/>
      <c r="C631" s="497"/>
      <c r="D631" s="429"/>
      <c r="E631" s="429"/>
      <c r="F631" s="429"/>
      <c r="G631" s="429"/>
      <c r="H631" s="429"/>
      <c r="I631" s="429"/>
      <c r="J631" s="429"/>
      <c r="K631" s="429"/>
      <c r="L631" s="429"/>
      <c r="M631" s="429"/>
      <c r="N631" s="429"/>
      <c r="O631" s="429"/>
      <c r="P631" s="429"/>
      <c r="Q631" s="429"/>
      <c r="R631" s="429"/>
      <c r="S631" s="429"/>
      <c r="T631" s="429"/>
      <c r="U631" s="429"/>
      <c r="V631" s="429"/>
      <c r="W631" s="429"/>
      <c r="X631" s="429"/>
      <c r="Y631" s="429"/>
      <c r="Z631" s="429"/>
      <c r="AA631" s="429"/>
    </row>
    <row r="632">
      <c r="A632" s="429"/>
      <c r="B632" s="429"/>
      <c r="C632" s="497"/>
      <c r="D632" s="429"/>
      <c r="E632" s="429"/>
      <c r="F632" s="429"/>
      <c r="G632" s="429"/>
      <c r="H632" s="429"/>
      <c r="I632" s="429"/>
      <c r="J632" s="429"/>
      <c r="K632" s="429"/>
      <c r="L632" s="429"/>
      <c r="M632" s="429"/>
      <c r="N632" s="429"/>
      <c r="O632" s="429"/>
      <c r="P632" s="429"/>
      <c r="Q632" s="429"/>
      <c r="R632" s="429"/>
      <c r="S632" s="429"/>
      <c r="T632" s="429"/>
      <c r="U632" s="429"/>
      <c r="V632" s="429"/>
      <c r="W632" s="429"/>
      <c r="X632" s="429"/>
      <c r="Y632" s="429"/>
      <c r="Z632" s="429"/>
      <c r="AA632" s="429"/>
    </row>
    <row r="633">
      <c r="A633" s="429"/>
      <c r="B633" s="429"/>
      <c r="C633" s="497"/>
      <c r="D633" s="429"/>
      <c r="E633" s="429"/>
      <c r="F633" s="429"/>
      <c r="G633" s="429"/>
      <c r="H633" s="429"/>
      <c r="I633" s="429"/>
      <c r="J633" s="429"/>
      <c r="K633" s="429"/>
      <c r="L633" s="429"/>
      <c r="M633" s="429"/>
      <c r="N633" s="429"/>
      <c r="O633" s="429"/>
      <c r="P633" s="429"/>
      <c r="Q633" s="429"/>
      <c r="R633" s="429"/>
      <c r="S633" s="429"/>
      <c r="T633" s="429"/>
      <c r="U633" s="429"/>
      <c r="V633" s="429"/>
      <c r="W633" s="429"/>
      <c r="X633" s="429"/>
      <c r="Y633" s="429"/>
      <c r="Z633" s="429"/>
      <c r="AA633" s="429"/>
    </row>
    <row r="634">
      <c r="A634" s="429"/>
      <c r="B634" s="429"/>
      <c r="C634" s="497"/>
      <c r="D634" s="429"/>
      <c r="E634" s="429"/>
      <c r="F634" s="429"/>
      <c r="G634" s="429"/>
      <c r="H634" s="429"/>
      <c r="I634" s="429"/>
      <c r="J634" s="429"/>
      <c r="K634" s="429"/>
      <c r="L634" s="429"/>
      <c r="M634" s="429"/>
      <c r="N634" s="429"/>
      <c r="O634" s="429"/>
      <c r="P634" s="429"/>
      <c r="Q634" s="429"/>
      <c r="R634" s="429"/>
      <c r="S634" s="429"/>
      <c r="T634" s="429"/>
      <c r="U634" s="429"/>
      <c r="V634" s="429"/>
      <c r="W634" s="429"/>
      <c r="X634" s="429"/>
      <c r="Y634" s="429"/>
      <c r="Z634" s="429"/>
      <c r="AA634" s="429"/>
    </row>
    <row r="635">
      <c r="A635" s="429"/>
      <c r="B635" s="429"/>
      <c r="C635" s="497"/>
      <c r="D635" s="429"/>
      <c r="E635" s="429"/>
      <c r="F635" s="429"/>
      <c r="G635" s="429"/>
      <c r="H635" s="429"/>
      <c r="I635" s="429"/>
      <c r="J635" s="429"/>
      <c r="K635" s="429"/>
      <c r="L635" s="429"/>
      <c r="M635" s="429"/>
      <c r="N635" s="429"/>
      <c r="O635" s="429"/>
      <c r="P635" s="429"/>
      <c r="Q635" s="429"/>
      <c r="R635" s="429"/>
      <c r="S635" s="429"/>
      <c r="T635" s="429"/>
      <c r="U635" s="429"/>
      <c r="V635" s="429"/>
      <c r="W635" s="429"/>
      <c r="X635" s="429"/>
      <c r="Y635" s="429"/>
      <c r="Z635" s="429"/>
      <c r="AA635" s="429"/>
    </row>
    <row r="636">
      <c r="A636" s="429"/>
      <c r="B636" s="429"/>
      <c r="C636" s="497"/>
      <c r="D636" s="429"/>
      <c r="E636" s="429"/>
      <c r="F636" s="429"/>
      <c r="G636" s="429"/>
      <c r="H636" s="429"/>
      <c r="I636" s="429"/>
      <c r="J636" s="429"/>
      <c r="K636" s="429"/>
      <c r="L636" s="429"/>
      <c r="M636" s="429"/>
      <c r="N636" s="429"/>
      <c r="O636" s="429"/>
      <c r="P636" s="429"/>
      <c r="Q636" s="429"/>
      <c r="R636" s="429"/>
      <c r="S636" s="429"/>
      <c r="T636" s="429"/>
      <c r="U636" s="429"/>
      <c r="V636" s="429"/>
      <c r="W636" s="429"/>
      <c r="X636" s="429"/>
      <c r="Y636" s="429"/>
      <c r="Z636" s="429"/>
      <c r="AA636" s="429"/>
    </row>
    <row r="637">
      <c r="A637" s="429"/>
      <c r="B637" s="429"/>
      <c r="C637" s="497"/>
      <c r="D637" s="429"/>
      <c r="E637" s="429"/>
      <c r="F637" s="429"/>
      <c r="G637" s="429"/>
      <c r="H637" s="429"/>
      <c r="I637" s="429"/>
      <c r="J637" s="429"/>
      <c r="K637" s="429"/>
      <c r="L637" s="429"/>
      <c r="M637" s="429"/>
      <c r="N637" s="429"/>
      <c r="O637" s="429"/>
      <c r="P637" s="429"/>
      <c r="Q637" s="429"/>
      <c r="R637" s="429"/>
      <c r="S637" s="429"/>
      <c r="T637" s="429"/>
      <c r="U637" s="429"/>
      <c r="V637" s="429"/>
      <c r="W637" s="429"/>
      <c r="X637" s="429"/>
      <c r="Y637" s="429"/>
      <c r="Z637" s="429"/>
      <c r="AA637" s="429"/>
    </row>
    <row r="638">
      <c r="A638" s="429"/>
      <c r="B638" s="429"/>
      <c r="C638" s="497"/>
      <c r="D638" s="429"/>
      <c r="E638" s="429"/>
      <c r="F638" s="429"/>
      <c r="G638" s="429"/>
      <c r="H638" s="429"/>
      <c r="I638" s="429"/>
      <c r="J638" s="429"/>
      <c r="K638" s="429"/>
      <c r="L638" s="429"/>
      <c r="M638" s="429"/>
      <c r="N638" s="429"/>
      <c r="O638" s="429"/>
      <c r="P638" s="429"/>
      <c r="Q638" s="429"/>
      <c r="R638" s="429"/>
      <c r="S638" s="429"/>
      <c r="T638" s="429"/>
      <c r="U638" s="429"/>
      <c r="V638" s="429"/>
      <c r="W638" s="429"/>
      <c r="X638" s="429"/>
      <c r="Y638" s="429"/>
      <c r="Z638" s="429"/>
      <c r="AA638" s="429"/>
    </row>
    <row r="639">
      <c r="A639" s="429"/>
      <c r="B639" s="429"/>
      <c r="C639" s="497"/>
      <c r="D639" s="429"/>
      <c r="E639" s="429"/>
      <c r="F639" s="429"/>
      <c r="G639" s="429"/>
      <c r="H639" s="429"/>
      <c r="I639" s="429"/>
      <c r="J639" s="429"/>
      <c r="K639" s="429"/>
      <c r="L639" s="429"/>
      <c r="M639" s="429"/>
      <c r="N639" s="429"/>
      <c r="O639" s="429"/>
      <c r="P639" s="429"/>
      <c r="Q639" s="429"/>
      <c r="R639" s="429"/>
      <c r="S639" s="429"/>
      <c r="T639" s="429"/>
      <c r="U639" s="429"/>
      <c r="V639" s="429"/>
      <c r="W639" s="429"/>
      <c r="X639" s="429"/>
      <c r="Y639" s="429"/>
      <c r="Z639" s="429"/>
      <c r="AA639" s="429"/>
    </row>
    <row r="640">
      <c r="A640" s="429"/>
      <c r="B640" s="429"/>
      <c r="C640" s="497"/>
      <c r="D640" s="429"/>
      <c r="E640" s="429"/>
      <c r="F640" s="429"/>
      <c r="G640" s="429"/>
      <c r="H640" s="429"/>
      <c r="I640" s="429"/>
      <c r="J640" s="429"/>
      <c r="K640" s="429"/>
      <c r="L640" s="429"/>
      <c r="M640" s="429"/>
      <c r="N640" s="429"/>
      <c r="O640" s="429"/>
      <c r="P640" s="429"/>
      <c r="Q640" s="429"/>
      <c r="R640" s="429"/>
      <c r="S640" s="429"/>
      <c r="T640" s="429"/>
      <c r="U640" s="429"/>
      <c r="V640" s="429"/>
      <c r="W640" s="429"/>
      <c r="X640" s="429"/>
      <c r="Y640" s="429"/>
      <c r="Z640" s="429"/>
      <c r="AA640" s="429"/>
    </row>
    <row r="641">
      <c r="A641" s="429"/>
      <c r="B641" s="429"/>
      <c r="C641" s="497"/>
      <c r="D641" s="429"/>
      <c r="E641" s="429"/>
      <c r="F641" s="429"/>
      <c r="G641" s="429"/>
      <c r="H641" s="429"/>
      <c r="I641" s="429"/>
      <c r="J641" s="429"/>
      <c r="K641" s="429"/>
      <c r="L641" s="429"/>
      <c r="M641" s="429"/>
      <c r="N641" s="429"/>
      <c r="O641" s="429"/>
      <c r="P641" s="429"/>
      <c r="Q641" s="429"/>
      <c r="R641" s="429"/>
      <c r="S641" s="429"/>
      <c r="T641" s="429"/>
      <c r="U641" s="429"/>
      <c r="V641" s="429"/>
      <c r="W641" s="429"/>
      <c r="X641" s="429"/>
      <c r="Y641" s="429"/>
      <c r="Z641" s="429"/>
      <c r="AA641" s="429"/>
    </row>
    <row r="642">
      <c r="A642" s="429"/>
      <c r="B642" s="429"/>
      <c r="C642" s="497"/>
      <c r="D642" s="429"/>
      <c r="E642" s="429"/>
      <c r="F642" s="429"/>
      <c r="G642" s="429"/>
      <c r="H642" s="429"/>
      <c r="I642" s="429"/>
      <c r="J642" s="429"/>
      <c r="K642" s="429"/>
      <c r="L642" s="429"/>
      <c r="M642" s="429"/>
      <c r="N642" s="429"/>
      <c r="O642" s="429"/>
      <c r="P642" s="429"/>
      <c r="Q642" s="429"/>
      <c r="R642" s="429"/>
      <c r="S642" s="429"/>
      <c r="T642" s="429"/>
      <c r="U642" s="429"/>
      <c r="V642" s="429"/>
      <c r="W642" s="429"/>
      <c r="X642" s="429"/>
      <c r="Y642" s="429"/>
      <c r="Z642" s="429"/>
      <c r="AA642" s="429"/>
    </row>
    <row r="643">
      <c r="A643" s="429"/>
      <c r="B643" s="429"/>
      <c r="C643" s="497"/>
      <c r="D643" s="429"/>
      <c r="E643" s="429"/>
      <c r="F643" s="429"/>
      <c r="G643" s="429"/>
      <c r="H643" s="429"/>
      <c r="I643" s="429"/>
      <c r="J643" s="429"/>
      <c r="K643" s="429"/>
      <c r="L643" s="429"/>
      <c r="M643" s="429"/>
      <c r="N643" s="429"/>
      <c r="O643" s="429"/>
      <c r="P643" s="429"/>
      <c r="Q643" s="429"/>
      <c r="R643" s="429"/>
      <c r="S643" s="429"/>
      <c r="T643" s="429"/>
      <c r="U643" s="429"/>
      <c r="V643" s="429"/>
      <c r="W643" s="429"/>
      <c r="X643" s="429"/>
      <c r="Y643" s="429"/>
      <c r="Z643" s="429"/>
      <c r="AA643" s="429"/>
    </row>
    <row r="644">
      <c r="A644" s="429"/>
      <c r="B644" s="429"/>
      <c r="C644" s="497"/>
      <c r="D644" s="429"/>
      <c r="E644" s="429"/>
      <c r="F644" s="429"/>
      <c r="G644" s="429"/>
      <c r="H644" s="429"/>
      <c r="I644" s="429"/>
      <c r="J644" s="429"/>
      <c r="K644" s="429"/>
      <c r="L644" s="429"/>
      <c r="M644" s="429"/>
      <c r="N644" s="429"/>
      <c r="O644" s="429"/>
      <c r="P644" s="429"/>
      <c r="Q644" s="429"/>
      <c r="R644" s="429"/>
      <c r="S644" s="429"/>
      <c r="T644" s="429"/>
      <c r="U644" s="429"/>
      <c r="V644" s="429"/>
      <c r="W644" s="429"/>
      <c r="X644" s="429"/>
      <c r="Y644" s="429"/>
      <c r="Z644" s="429"/>
      <c r="AA644" s="429"/>
    </row>
    <row r="645">
      <c r="A645" s="429"/>
      <c r="B645" s="429"/>
      <c r="C645" s="497"/>
      <c r="D645" s="429"/>
      <c r="E645" s="429"/>
      <c r="F645" s="429"/>
      <c r="G645" s="429"/>
      <c r="H645" s="429"/>
      <c r="I645" s="429"/>
      <c r="J645" s="429"/>
      <c r="K645" s="429"/>
      <c r="L645" s="429"/>
      <c r="M645" s="429"/>
      <c r="N645" s="429"/>
      <c r="O645" s="429"/>
      <c r="P645" s="429"/>
      <c r="Q645" s="429"/>
      <c r="R645" s="429"/>
      <c r="S645" s="429"/>
      <c r="T645" s="429"/>
      <c r="U645" s="429"/>
      <c r="V645" s="429"/>
      <c r="W645" s="429"/>
      <c r="X645" s="429"/>
      <c r="Y645" s="429"/>
      <c r="Z645" s="429"/>
      <c r="AA645" s="429"/>
    </row>
    <row r="646">
      <c r="A646" s="429"/>
      <c r="B646" s="429"/>
      <c r="C646" s="497"/>
      <c r="D646" s="429"/>
      <c r="E646" s="429"/>
      <c r="F646" s="429"/>
      <c r="G646" s="429"/>
      <c r="H646" s="429"/>
      <c r="I646" s="429"/>
      <c r="J646" s="429"/>
      <c r="K646" s="429"/>
      <c r="L646" s="429"/>
      <c r="M646" s="429"/>
      <c r="N646" s="429"/>
      <c r="O646" s="429"/>
      <c r="P646" s="429"/>
      <c r="Q646" s="429"/>
      <c r="R646" s="429"/>
      <c r="S646" s="429"/>
      <c r="T646" s="429"/>
      <c r="U646" s="429"/>
      <c r="V646" s="429"/>
      <c r="W646" s="429"/>
      <c r="X646" s="429"/>
      <c r="Y646" s="429"/>
      <c r="Z646" s="429"/>
      <c r="AA646" s="429"/>
    </row>
    <row r="647">
      <c r="A647" s="429"/>
      <c r="B647" s="429"/>
      <c r="C647" s="497"/>
      <c r="D647" s="429"/>
      <c r="E647" s="429"/>
      <c r="F647" s="429"/>
      <c r="G647" s="429"/>
      <c r="H647" s="429"/>
      <c r="I647" s="429"/>
      <c r="J647" s="429"/>
      <c r="K647" s="429"/>
      <c r="L647" s="429"/>
      <c r="M647" s="429"/>
      <c r="N647" s="429"/>
      <c r="O647" s="429"/>
      <c r="P647" s="429"/>
      <c r="Q647" s="429"/>
      <c r="R647" s="429"/>
      <c r="S647" s="429"/>
      <c r="T647" s="429"/>
      <c r="U647" s="429"/>
      <c r="V647" s="429"/>
      <c r="W647" s="429"/>
      <c r="X647" s="429"/>
      <c r="Y647" s="429"/>
      <c r="Z647" s="429"/>
      <c r="AA647" s="429"/>
    </row>
    <row r="648">
      <c r="A648" s="429"/>
      <c r="B648" s="429"/>
      <c r="C648" s="497"/>
      <c r="D648" s="429"/>
      <c r="E648" s="429"/>
      <c r="F648" s="429"/>
      <c r="G648" s="429"/>
      <c r="H648" s="429"/>
      <c r="I648" s="429"/>
      <c r="J648" s="429"/>
      <c r="K648" s="429"/>
      <c r="L648" s="429"/>
      <c r="M648" s="429"/>
      <c r="N648" s="429"/>
      <c r="O648" s="429"/>
      <c r="P648" s="429"/>
      <c r="Q648" s="429"/>
      <c r="R648" s="429"/>
      <c r="S648" s="429"/>
      <c r="T648" s="429"/>
      <c r="U648" s="429"/>
      <c r="V648" s="429"/>
      <c r="W648" s="429"/>
      <c r="X648" s="429"/>
      <c r="Y648" s="429"/>
      <c r="Z648" s="429"/>
      <c r="AA648" s="429"/>
    </row>
    <row r="649">
      <c r="A649" s="429"/>
      <c r="B649" s="429"/>
      <c r="C649" s="497"/>
      <c r="D649" s="429"/>
      <c r="E649" s="429"/>
      <c r="F649" s="429"/>
      <c r="G649" s="429"/>
      <c r="H649" s="429"/>
      <c r="I649" s="429"/>
      <c r="J649" s="429"/>
      <c r="K649" s="429"/>
      <c r="L649" s="429"/>
      <c r="M649" s="429"/>
      <c r="N649" s="429"/>
      <c r="O649" s="429"/>
      <c r="P649" s="429"/>
      <c r="Q649" s="429"/>
      <c r="R649" s="429"/>
      <c r="S649" s="429"/>
      <c r="T649" s="429"/>
      <c r="U649" s="429"/>
      <c r="V649" s="429"/>
      <c r="W649" s="429"/>
      <c r="X649" s="429"/>
      <c r="Y649" s="429"/>
      <c r="Z649" s="429"/>
      <c r="AA649" s="429"/>
    </row>
    <row r="650">
      <c r="A650" s="429"/>
      <c r="B650" s="429"/>
      <c r="C650" s="497"/>
      <c r="D650" s="429"/>
      <c r="E650" s="429"/>
      <c r="F650" s="429"/>
      <c r="G650" s="429"/>
      <c r="H650" s="429"/>
      <c r="I650" s="429"/>
      <c r="J650" s="429"/>
      <c r="K650" s="429"/>
      <c r="L650" s="429"/>
      <c r="M650" s="429"/>
      <c r="N650" s="429"/>
      <c r="O650" s="429"/>
      <c r="P650" s="429"/>
      <c r="Q650" s="429"/>
      <c r="R650" s="429"/>
      <c r="S650" s="429"/>
      <c r="T650" s="429"/>
      <c r="U650" s="429"/>
      <c r="V650" s="429"/>
      <c r="W650" s="429"/>
      <c r="X650" s="429"/>
      <c r="Y650" s="429"/>
      <c r="Z650" s="429"/>
      <c r="AA650" s="429"/>
    </row>
    <row r="651">
      <c r="A651" s="429"/>
      <c r="B651" s="429"/>
      <c r="C651" s="497"/>
      <c r="D651" s="429"/>
      <c r="E651" s="429"/>
      <c r="F651" s="429"/>
      <c r="G651" s="429"/>
      <c r="H651" s="429"/>
      <c r="I651" s="429"/>
      <c r="J651" s="429"/>
      <c r="K651" s="429"/>
      <c r="L651" s="429"/>
      <c r="M651" s="429"/>
      <c r="N651" s="429"/>
      <c r="O651" s="429"/>
      <c r="P651" s="429"/>
      <c r="Q651" s="429"/>
      <c r="R651" s="429"/>
      <c r="S651" s="429"/>
      <c r="T651" s="429"/>
      <c r="U651" s="429"/>
      <c r="V651" s="429"/>
      <c r="W651" s="429"/>
      <c r="X651" s="429"/>
      <c r="Y651" s="429"/>
      <c r="Z651" s="429"/>
      <c r="AA651" s="429"/>
    </row>
    <row r="652">
      <c r="A652" s="429"/>
      <c r="B652" s="429"/>
      <c r="C652" s="497"/>
      <c r="D652" s="429"/>
      <c r="E652" s="429"/>
      <c r="F652" s="429"/>
      <c r="G652" s="429"/>
      <c r="H652" s="429"/>
      <c r="I652" s="429"/>
      <c r="J652" s="429"/>
      <c r="K652" s="429"/>
      <c r="L652" s="429"/>
      <c r="M652" s="429"/>
      <c r="N652" s="429"/>
      <c r="O652" s="429"/>
      <c r="P652" s="429"/>
      <c r="Q652" s="429"/>
      <c r="R652" s="429"/>
      <c r="S652" s="429"/>
      <c r="T652" s="429"/>
      <c r="U652" s="429"/>
      <c r="V652" s="429"/>
      <c r="W652" s="429"/>
      <c r="X652" s="429"/>
      <c r="Y652" s="429"/>
      <c r="Z652" s="429"/>
      <c r="AA652" s="429"/>
    </row>
    <row r="653">
      <c r="A653" s="429"/>
      <c r="B653" s="429"/>
      <c r="C653" s="497"/>
      <c r="D653" s="429"/>
      <c r="E653" s="429"/>
      <c r="F653" s="429"/>
      <c r="G653" s="429"/>
      <c r="H653" s="429"/>
      <c r="I653" s="429"/>
      <c r="J653" s="429"/>
      <c r="K653" s="429"/>
      <c r="L653" s="429"/>
      <c r="M653" s="429"/>
      <c r="N653" s="429"/>
      <c r="O653" s="429"/>
      <c r="P653" s="429"/>
      <c r="Q653" s="429"/>
      <c r="R653" s="429"/>
      <c r="S653" s="429"/>
      <c r="T653" s="429"/>
      <c r="U653" s="429"/>
      <c r="V653" s="429"/>
      <c r="W653" s="429"/>
      <c r="X653" s="429"/>
      <c r="Y653" s="429"/>
      <c r="Z653" s="429"/>
      <c r="AA653" s="429"/>
    </row>
    <row r="654">
      <c r="A654" s="429"/>
      <c r="B654" s="429"/>
      <c r="C654" s="497"/>
      <c r="D654" s="429"/>
      <c r="E654" s="429"/>
      <c r="F654" s="429"/>
      <c r="G654" s="429"/>
      <c r="H654" s="429"/>
      <c r="I654" s="429"/>
      <c r="J654" s="429"/>
      <c r="K654" s="429"/>
      <c r="L654" s="429"/>
      <c r="M654" s="429"/>
      <c r="N654" s="429"/>
      <c r="O654" s="429"/>
      <c r="P654" s="429"/>
      <c r="Q654" s="429"/>
      <c r="R654" s="429"/>
      <c r="S654" s="429"/>
      <c r="T654" s="429"/>
      <c r="U654" s="429"/>
      <c r="V654" s="429"/>
      <c r="W654" s="429"/>
      <c r="X654" s="429"/>
      <c r="Y654" s="429"/>
      <c r="Z654" s="429"/>
      <c r="AA654" s="429"/>
    </row>
    <row r="655">
      <c r="A655" s="429"/>
      <c r="B655" s="429"/>
      <c r="C655" s="497"/>
      <c r="D655" s="429"/>
      <c r="E655" s="429"/>
      <c r="F655" s="429"/>
      <c r="G655" s="429"/>
      <c r="H655" s="429"/>
      <c r="I655" s="429"/>
      <c r="J655" s="429"/>
      <c r="K655" s="429"/>
      <c r="L655" s="429"/>
      <c r="M655" s="429"/>
      <c r="N655" s="429"/>
      <c r="O655" s="429"/>
      <c r="P655" s="429"/>
      <c r="Q655" s="429"/>
      <c r="R655" s="429"/>
      <c r="S655" s="429"/>
      <c r="T655" s="429"/>
      <c r="U655" s="429"/>
      <c r="V655" s="429"/>
      <c r="W655" s="429"/>
      <c r="X655" s="429"/>
      <c r="Y655" s="429"/>
      <c r="Z655" s="429"/>
      <c r="AA655" s="429"/>
    </row>
    <row r="656">
      <c r="A656" s="429"/>
      <c r="B656" s="429"/>
      <c r="C656" s="497"/>
      <c r="D656" s="429"/>
      <c r="E656" s="429"/>
      <c r="F656" s="429"/>
      <c r="G656" s="429"/>
      <c r="H656" s="429"/>
      <c r="I656" s="429"/>
      <c r="J656" s="429"/>
      <c r="K656" s="429"/>
      <c r="L656" s="429"/>
      <c r="M656" s="429"/>
      <c r="N656" s="429"/>
      <c r="O656" s="429"/>
      <c r="P656" s="429"/>
      <c r="Q656" s="429"/>
      <c r="R656" s="429"/>
      <c r="S656" s="429"/>
      <c r="T656" s="429"/>
      <c r="U656" s="429"/>
      <c r="V656" s="429"/>
      <c r="W656" s="429"/>
      <c r="X656" s="429"/>
      <c r="Y656" s="429"/>
      <c r="Z656" s="429"/>
      <c r="AA656" s="429"/>
    </row>
    <row r="657">
      <c r="A657" s="429"/>
      <c r="B657" s="429"/>
      <c r="C657" s="497"/>
      <c r="D657" s="429"/>
      <c r="E657" s="429"/>
      <c r="F657" s="429"/>
      <c r="G657" s="429"/>
      <c r="H657" s="429"/>
      <c r="I657" s="429"/>
      <c r="J657" s="429"/>
      <c r="K657" s="429"/>
      <c r="L657" s="429"/>
      <c r="M657" s="429"/>
      <c r="N657" s="429"/>
      <c r="O657" s="429"/>
      <c r="P657" s="429"/>
      <c r="Q657" s="429"/>
      <c r="R657" s="429"/>
      <c r="S657" s="429"/>
      <c r="T657" s="429"/>
      <c r="U657" s="429"/>
      <c r="V657" s="429"/>
      <c r="W657" s="429"/>
      <c r="X657" s="429"/>
      <c r="Y657" s="429"/>
      <c r="Z657" s="429"/>
      <c r="AA657" s="429"/>
    </row>
    <row r="658">
      <c r="A658" s="429"/>
      <c r="B658" s="429"/>
      <c r="C658" s="497"/>
      <c r="D658" s="429"/>
      <c r="E658" s="429"/>
      <c r="F658" s="429"/>
      <c r="G658" s="429"/>
      <c r="H658" s="429"/>
      <c r="I658" s="429"/>
      <c r="J658" s="429"/>
      <c r="K658" s="429"/>
      <c r="L658" s="429"/>
      <c r="M658" s="429"/>
      <c r="N658" s="429"/>
      <c r="O658" s="429"/>
      <c r="P658" s="429"/>
      <c r="Q658" s="429"/>
      <c r="R658" s="429"/>
      <c r="S658" s="429"/>
      <c r="T658" s="429"/>
      <c r="U658" s="429"/>
      <c r="V658" s="429"/>
      <c r="W658" s="429"/>
      <c r="X658" s="429"/>
      <c r="Y658" s="429"/>
      <c r="Z658" s="429"/>
      <c r="AA658" s="429"/>
    </row>
    <row r="659">
      <c r="A659" s="429"/>
      <c r="B659" s="429"/>
      <c r="C659" s="497"/>
      <c r="D659" s="429"/>
      <c r="E659" s="429"/>
      <c r="F659" s="429"/>
      <c r="G659" s="429"/>
      <c r="H659" s="429"/>
      <c r="I659" s="429"/>
      <c r="J659" s="429"/>
      <c r="K659" s="429"/>
      <c r="L659" s="429"/>
      <c r="M659" s="429"/>
      <c r="N659" s="429"/>
      <c r="O659" s="429"/>
      <c r="P659" s="429"/>
      <c r="Q659" s="429"/>
      <c r="R659" s="429"/>
      <c r="S659" s="429"/>
      <c r="T659" s="429"/>
      <c r="U659" s="429"/>
      <c r="V659" s="429"/>
      <c r="W659" s="429"/>
      <c r="X659" s="429"/>
      <c r="Y659" s="429"/>
      <c r="Z659" s="429"/>
      <c r="AA659" s="429"/>
    </row>
    <row r="660">
      <c r="A660" s="429"/>
      <c r="B660" s="429"/>
      <c r="C660" s="497"/>
      <c r="D660" s="429"/>
      <c r="E660" s="429"/>
      <c r="F660" s="429"/>
      <c r="G660" s="429"/>
      <c r="H660" s="429"/>
      <c r="I660" s="429"/>
      <c r="J660" s="429"/>
      <c r="K660" s="429"/>
      <c r="L660" s="429"/>
      <c r="M660" s="429"/>
      <c r="N660" s="429"/>
      <c r="O660" s="429"/>
      <c r="P660" s="429"/>
      <c r="Q660" s="429"/>
      <c r="R660" s="429"/>
      <c r="S660" s="429"/>
      <c r="T660" s="429"/>
      <c r="U660" s="429"/>
      <c r="V660" s="429"/>
      <c r="W660" s="429"/>
      <c r="X660" s="429"/>
      <c r="Y660" s="429"/>
      <c r="Z660" s="429"/>
      <c r="AA660" s="429"/>
    </row>
    <row r="661">
      <c r="A661" s="429"/>
      <c r="B661" s="429"/>
      <c r="C661" s="497"/>
      <c r="D661" s="429"/>
      <c r="E661" s="429"/>
      <c r="F661" s="429"/>
      <c r="G661" s="429"/>
      <c r="H661" s="429"/>
      <c r="I661" s="429"/>
      <c r="J661" s="429"/>
      <c r="K661" s="429"/>
      <c r="L661" s="429"/>
      <c r="M661" s="429"/>
      <c r="N661" s="429"/>
      <c r="O661" s="429"/>
      <c r="P661" s="429"/>
      <c r="Q661" s="429"/>
      <c r="R661" s="429"/>
      <c r="S661" s="429"/>
      <c r="T661" s="429"/>
      <c r="U661" s="429"/>
      <c r="V661" s="429"/>
      <c r="W661" s="429"/>
      <c r="X661" s="429"/>
      <c r="Y661" s="429"/>
      <c r="Z661" s="429"/>
      <c r="AA661" s="429"/>
    </row>
    <row r="662">
      <c r="A662" s="429"/>
      <c r="B662" s="429"/>
      <c r="C662" s="497"/>
      <c r="D662" s="429"/>
      <c r="E662" s="429"/>
      <c r="F662" s="429"/>
      <c r="G662" s="429"/>
      <c r="H662" s="429"/>
      <c r="I662" s="429"/>
      <c r="J662" s="429"/>
      <c r="K662" s="429"/>
      <c r="L662" s="429"/>
      <c r="M662" s="429"/>
      <c r="N662" s="429"/>
      <c r="O662" s="429"/>
      <c r="P662" s="429"/>
      <c r="Q662" s="429"/>
      <c r="R662" s="429"/>
      <c r="S662" s="429"/>
      <c r="T662" s="429"/>
      <c r="U662" s="429"/>
      <c r="V662" s="429"/>
      <c r="W662" s="429"/>
      <c r="X662" s="429"/>
      <c r="Y662" s="429"/>
      <c r="Z662" s="429"/>
      <c r="AA662" s="429"/>
    </row>
    <row r="663">
      <c r="A663" s="429"/>
      <c r="B663" s="429"/>
      <c r="C663" s="497"/>
      <c r="D663" s="429"/>
      <c r="E663" s="429"/>
      <c r="F663" s="429"/>
      <c r="G663" s="429"/>
      <c r="H663" s="429"/>
      <c r="I663" s="429"/>
      <c r="J663" s="429"/>
      <c r="K663" s="429"/>
      <c r="L663" s="429"/>
      <c r="M663" s="429"/>
      <c r="N663" s="429"/>
      <c r="O663" s="429"/>
      <c r="P663" s="429"/>
      <c r="Q663" s="429"/>
      <c r="R663" s="429"/>
      <c r="S663" s="429"/>
      <c r="T663" s="429"/>
      <c r="U663" s="429"/>
      <c r="V663" s="429"/>
      <c r="W663" s="429"/>
      <c r="X663" s="429"/>
      <c r="Y663" s="429"/>
      <c r="Z663" s="429"/>
      <c r="AA663" s="429"/>
    </row>
    <row r="664">
      <c r="A664" s="429"/>
      <c r="B664" s="429"/>
      <c r="C664" s="497"/>
      <c r="D664" s="429"/>
      <c r="E664" s="429"/>
      <c r="F664" s="429"/>
      <c r="G664" s="429"/>
      <c r="H664" s="429"/>
      <c r="I664" s="429"/>
      <c r="J664" s="429"/>
      <c r="K664" s="429"/>
      <c r="L664" s="429"/>
      <c r="M664" s="429"/>
      <c r="N664" s="429"/>
      <c r="O664" s="429"/>
      <c r="P664" s="429"/>
      <c r="Q664" s="429"/>
      <c r="R664" s="429"/>
      <c r="S664" s="429"/>
      <c r="T664" s="429"/>
      <c r="U664" s="429"/>
      <c r="V664" s="429"/>
      <c r="W664" s="429"/>
      <c r="X664" s="429"/>
      <c r="Y664" s="429"/>
      <c r="Z664" s="429"/>
      <c r="AA664" s="429"/>
    </row>
    <row r="665">
      <c r="A665" s="429"/>
      <c r="B665" s="429"/>
      <c r="C665" s="497"/>
      <c r="D665" s="429"/>
      <c r="E665" s="429"/>
      <c r="F665" s="429"/>
      <c r="G665" s="429"/>
      <c r="H665" s="429"/>
      <c r="I665" s="429"/>
      <c r="J665" s="429"/>
      <c r="K665" s="429"/>
      <c r="L665" s="429"/>
      <c r="M665" s="429"/>
      <c r="N665" s="429"/>
      <c r="O665" s="429"/>
      <c r="P665" s="429"/>
      <c r="Q665" s="429"/>
      <c r="R665" s="429"/>
      <c r="S665" s="429"/>
      <c r="T665" s="429"/>
      <c r="U665" s="429"/>
      <c r="V665" s="429"/>
      <c r="W665" s="429"/>
      <c r="X665" s="429"/>
      <c r="Y665" s="429"/>
      <c r="Z665" s="429"/>
      <c r="AA665" s="429"/>
    </row>
    <row r="666">
      <c r="A666" s="429"/>
      <c r="B666" s="429"/>
      <c r="C666" s="497"/>
      <c r="D666" s="429"/>
      <c r="E666" s="429"/>
      <c r="F666" s="429"/>
      <c r="G666" s="429"/>
      <c r="H666" s="429"/>
      <c r="I666" s="429"/>
      <c r="J666" s="429"/>
      <c r="K666" s="429"/>
      <c r="L666" s="429"/>
      <c r="M666" s="429"/>
      <c r="N666" s="429"/>
      <c r="O666" s="429"/>
      <c r="P666" s="429"/>
      <c r="Q666" s="429"/>
      <c r="R666" s="429"/>
      <c r="S666" s="429"/>
      <c r="T666" s="429"/>
      <c r="U666" s="429"/>
      <c r="V666" s="429"/>
      <c r="W666" s="429"/>
      <c r="X666" s="429"/>
      <c r="Y666" s="429"/>
      <c r="Z666" s="429"/>
      <c r="AA666" s="429"/>
    </row>
    <row r="667">
      <c r="A667" s="429"/>
      <c r="B667" s="429"/>
      <c r="C667" s="497"/>
      <c r="D667" s="429"/>
      <c r="E667" s="429"/>
      <c r="F667" s="429"/>
      <c r="G667" s="429"/>
      <c r="H667" s="429"/>
      <c r="I667" s="429"/>
      <c r="J667" s="429"/>
      <c r="K667" s="429"/>
      <c r="L667" s="429"/>
      <c r="M667" s="429"/>
      <c r="N667" s="429"/>
      <c r="O667" s="429"/>
      <c r="P667" s="429"/>
      <c r="Q667" s="429"/>
      <c r="R667" s="429"/>
      <c r="S667" s="429"/>
      <c r="T667" s="429"/>
      <c r="U667" s="429"/>
      <c r="V667" s="429"/>
      <c r="W667" s="429"/>
      <c r="X667" s="429"/>
      <c r="Y667" s="429"/>
      <c r="Z667" s="429"/>
      <c r="AA667" s="429"/>
    </row>
    <row r="668">
      <c r="A668" s="429"/>
      <c r="B668" s="429"/>
      <c r="C668" s="497"/>
      <c r="D668" s="429"/>
      <c r="E668" s="429"/>
      <c r="F668" s="429"/>
      <c r="G668" s="429"/>
      <c r="H668" s="429"/>
      <c r="I668" s="429"/>
      <c r="J668" s="429"/>
      <c r="K668" s="429"/>
      <c r="L668" s="429"/>
      <c r="M668" s="429"/>
      <c r="N668" s="429"/>
      <c r="O668" s="429"/>
      <c r="P668" s="429"/>
      <c r="Q668" s="429"/>
      <c r="R668" s="429"/>
      <c r="S668" s="429"/>
      <c r="T668" s="429"/>
      <c r="U668" s="429"/>
      <c r="V668" s="429"/>
      <c r="W668" s="429"/>
      <c r="X668" s="429"/>
      <c r="Y668" s="429"/>
      <c r="Z668" s="429"/>
      <c r="AA668" s="429"/>
    </row>
    <row r="669">
      <c r="A669" s="429"/>
      <c r="B669" s="429"/>
      <c r="C669" s="497"/>
      <c r="D669" s="429"/>
      <c r="E669" s="429"/>
      <c r="F669" s="429"/>
      <c r="G669" s="429"/>
      <c r="H669" s="429"/>
      <c r="I669" s="429"/>
      <c r="J669" s="429"/>
      <c r="K669" s="429"/>
      <c r="L669" s="429"/>
      <c r="M669" s="429"/>
      <c r="N669" s="429"/>
      <c r="O669" s="429"/>
      <c r="P669" s="429"/>
      <c r="Q669" s="429"/>
      <c r="R669" s="429"/>
      <c r="S669" s="429"/>
      <c r="T669" s="429"/>
      <c r="U669" s="429"/>
      <c r="V669" s="429"/>
      <c r="W669" s="429"/>
      <c r="X669" s="429"/>
      <c r="Y669" s="429"/>
      <c r="Z669" s="429"/>
      <c r="AA669" s="429"/>
    </row>
    <row r="670">
      <c r="A670" s="429"/>
      <c r="B670" s="429"/>
      <c r="C670" s="497"/>
      <c r="D670" s="429"/>
      <c r="E670" s="429"/>
      <c r="F670" s="429"/>
      <c r="G670" s="429"/>
      <c r="H670" s="429"/>
      <c r="I670" s="429"/>
      <c r="J670" s="429"/>
      <c r="K670" s="429"/>
      <c r="L670" s="429"/>
      <c r="M670" s="429"/>
      <c r="N670" s="429"/>
      <c r="O670" s="429"/>
      <c r="P670" s="429"/>
      <c r="Q670" s="429"/>
      <c r="R670" s="429"/>
      <c r="S670" s="429"/>
      <c r="T670" s="429"/>
      <c r="U670" s="429"/>
      <c r="V670" s="429"/>
      <c r="W670" s="429"/>
      <c r="X670" s="429"/>
      <c r="Y670" s="429"/>
      <c r="Z670" s="429"/>
      <c r="AA670" s="429"/>
    </row>
    <row r="671">
      <c r="A671" s="429"/>
      <c r="B671" s="429"/>
      <c r="C671" s="497"/>
      <c r="D671" s="429"/>
      <c r="E671" s="429"/>
      <c r="F671" s="429"/>
      <c r="G671" s="429"/>
      <c r="H671" s="429"/>
      <c r="I671" s="429"/>
      <c r="J671" s="429"/>
      <c r="K671" s="429"/>
      <c r="L671" s="429"/>
      <c r="M671" s="429"/>
      <c r="N671" s="429"/>
      <c r="O671" s="429"/>
      <c r="P671" s="429"/>
      <c r="Q671" s="429"/>
      <c r="R671" s="429"/>
      <c r="S671" s="429"/>
      <c r="T671" s="429"/>
      <c r="U671" s="429"/>
      <c r="V671" s="429"/>
      <c r="W671" s="429"/>
      <c r="X671" s="429"/>
      <c r="Y671" s="429"/>
      <c r="Z671" s="429"/>
      <c r="AA671" s="429"/>
    </row>
    <row r="672">
      <c r="A672" s="429"/>
      <c r="B672" s="429"/>
      <c r="C672" s="497"/>
      <c r="D672" s="429"/>
      <c r="E672" s="429"/>
      <c r="F672" s="429"/>
      <c r="G672" s="429"/>
      <c r="H672" s="429"/>
      <c r="I672" s="429"/>
      <c r="J672" s="429"/>
      <c r="K672" s="429"/>
      <c r="L672" s="429"/>
      <c r="M672" s="429"/>
      <c r="N672" s="429"/>
      <c r="O672" s="429"/>
      <c r="P672" s="429"/>
      <c r="Q672" s="429"/>
      <c r="R672" s="429"/>
      <c r="S672" s="429"/>
      <c r="T672" s="429"/>
      <c r="U672" s="429"/>
      <c r="V672" s="429"/>
      <c r="W672" s="429"/>
      <c r="X672" s="429"/>
      <c r="Y672" s="429"/>
      <c r="Z672" s="429"/>
      <c r="AA672" s="429"/>
    </row>
    <row r="673">
      <c r="A673" s="429"/>
      <c r="B673" s="429"/>
      <c r="C673" s="497"/>
      <c r="D673" s="429"/>
      <c r="E673" s="429"/>
      <c r="F673" s="429"/>
      <c r="G673" s="429"/>
      <c r="H673" s="429"/>
      <c r="I673" s="429"/>
      <c r="J673" s="429"/>
      <c r="K673" s="429"/>
      <c r="L673" s="429"/>
      <c r="M673" s="429"/>
      <c r="N673" s="429"/>
      <c r="O673" s="429"/>
      <c r="P673" s="429"/>
      <c r="Q673" s="429"/>
      <c r="R673" s="429"/>
      <c r="S673" s="429"/>
      <c r="T673" s="429"/>
      <c r="U673" s="429"/>
      <c r="V673" s="429"/>
      <c r="W673" s="429"/>
      <c r="X673" s="429"/>
      <c r="Y673" s="429"/>
      <c r="Z673" s="429"/>
      <c r="AA673" s="429"/>
    </row>
    <row r="674">
      <c r="A674" s="429"/>
      <c r="B674" s="429"/>
      <c r="C674" s="497"/>
      <c r="D674" s="429"/>
      <c r="E674" s="429"/>
      <c r="F674" s="429"/>
      <c r="G674" s="429"/>
      <c r="H674" s="429"/>
      <c r="I674" s="429"/>
      <c r="J674" s="429"/>
      <c r="K674" s="429"/>
      <c r="L674" s="429"/>
      <c r="M674" s="429"/>
      <c r="N674" s="429"/>
      <c r="O674" s="429"/>
      <c r="P674" s="429"/>
      <c r="Q674" s="429"/>
      <c r="R674" s="429"/>
      <c r="S674" s="429"/>
      <c r="T674" s="429"/>
      <c r="U674" s="429"/>
      <c r="V674" s="429"/>
      <c r="W674" s="429"/>
      <c r="X674" s="429"/>
      <c r="Y674" s="429"/>
      <c r="Z674" s="429"/>
      <c r="AA674" s="429"/>
    </row>
    <row r="675">
      <c r="A675" s="429"/>
      <c r="B675" s="429"/>
      <c r="C675" s="497"/>
      <c r="D675" s="429"/>
      <c r="E675" s="429"/>
      <c r="F675" s="429"/>
      <c r="G675" s="429"/>
      <c r="H675" s="429"/>
      <c r="I675" s="429"/>
      <c r="J675" s="429"/>
      <c r="K675" s="429"/>
      <c r="L675" s="429"/>
      <c r="M675" s="429"/>
      <c r="N675" s="429"/>
      <c r="O675" s="429"/>
      <c r="P675" s="429"/>
      <c r="Q675" s="429"/>
      <c r="R675" s="429"/>
      <c r="S675" s="429"/>
      <c r="T675" s="429"/>
      <c r="U675" s="429"/>
      <c r="V675" s="429"/>
      <c r="W675" s="429"/>
      <c r="X675" s="429"/>
      <c r="Y675" s="429"/>
      <c r="Z675" s="429"/>
      <c r="AA675" s="429"/>
    </row>
    <row r="676">
      <c r="A676" s="429"/>
      <c r="B676" s="429"/>
      <c r="C676" s="497"/>
      <c r="D676" s="429"/>
      <c r="E676" s="429"/>
      <c r="F676" s="429"/>
      <c r="G676" s="429"/>
      <c r="H676" s="429"/>
      <c r="I676" s="429"/>
      <c r="J676" s="429"/>
      <c r="K676" s="429"/>
      <c r="L676" s="429"/>
      <c r="M676" s="429"/>
      <c r="N676" s="429"/>
      <c r="O676" s="429"/>
      <c r="P676" s="429"/>
      <c r="Q676" s="429"/>
      <c r="R676" s="429"/>
      <c r="S676" s="429"/>
      <c r="T676" s="429"/>
      <c r="U676" s="429"/>
      <c r="V676" s="429"/>
      <c r="W676" s="429"/>
      <c r="X676" s="429"/>
      <c r="Y676" s="429"/>
      <c r="Z676" s="429"/>
      <c r="AA676" s="429"/>
    </row>
    <row r="677">
      <c r="A677" s="429"/>
      <c r="B677" s="429"/>
      <c r="C677" s="497"/>
      <c r="D677" s="429"/>
      <c r="E677" s="429"/>
      <c r="F677" s="429"/>
      <c r="G677" s="429"/>
      <c r="H677" s="429"/>
      <c r="I677" s="429"/>
      <c r="J677" s="429"/>
      <c r="K677" s="429"/>
      <c r="L677" s="429"/>
      <c r="M677" s="429"/>
      <c r="N677" s="429"/>
      <c r="O677" s="429"/>
      <c r="P677" s="429"/>
      <c r="Q677" s="429"/>
      <c r="R677" s="429"/>
      <c r="S677" s="429"/>
      <c r="T677" s="429"/>
      <c r="U677" s="429"/>
      <c r="V677" s="429"/>
      <c r="W677" s="429"/>
      <c r="X677" s="429"/>
      <c r="Y677" s="429"/>
      <c r="Z677" s="429"/>
      <c r="AA677" s="429"/>
    </row>
    <row r="678">
      <c r="A678" s="429"/>
      <c r="B678" s="429"/>
      <c r="C678" s="497"/>
      <c r="D678" s="429"/>
      <c r="E678" s="429"/>
      <c r="F678" s="429"/>
      <c r="G678" s="429"/>
      <c r="H678" s="429"/>
      <c r="I678" s="429"/>
      <c r="J678" s="429"/>
      <c r="K678" s="429"/>
      <c r="L678" s="429"/>
      <c r="M678" s="429"/>
      <c r="N678" s="429"/>
      <c r="O678" s="429"/>
      <c r="P678" s="429"/>
      <c r="Q678" s="429"/>
      <c r="R678" s="429"/>
      <c r="S678" s="429"/>
      <c r="T678" s="429"/>
      <c r="U678" s="429"/>
      <c r="V678" s="429"/>
      <c r="W678" s="429"/>
      <c r="X678" s="429"/>
      <c r="Y678" s="429"/>
      <c r="Z678" s="429"/>
      <c r="AA678" s="429"/>
    </row>
    <row r="679">
      <c r="A679" s="429"/>
      <c r="B679" s="429"/>
      <c r="C679" s="497"/>
      <c r="D679" s="429"/>
      <c r="E679" s="429"/>
      <c r="F679" s="429"/>
      <c r="G679" s="429"/>
      <c r="H679" s="429"/>
      <c r="I679" s="429"/>
      <c r="J679" s="429"/>
      <c r="K679" s="429"/>
      <c r="L679" s="429"/>
      <c r="M679" s="429"/>
      <c r="N679" s="429"/>
      <c r="O679" s="429"/>
      <c r="P679" s="429"/>
      <c r="Q679" s="429"/>
      <c r="R679" s="429"/>
      <c r="S679" s="429"/>
      <c r="T679" s="429"/>
      <c r="U679" s="429"/>
      <c r="V679" s="429"/>
      <c r="W679" s="429"/>
      <c r="X679" s="429"/>
      <c r="Y679" s="429"/>
      <c r="Z679" s="429"/>
      <c r="AA679" s="429"/>
    </row>
    <row r="680">
      <c r="A680" s="429"/>
      <c r="B680" s="429"/>
      <c r="C680" s="497"/>
      <c r="D680" s="429"/>
      <c r="E680" s="429"/>
      <c r="F680" s="429"/>
      <c r="G680" s="429"/>
      <c r="H680" s="429"/>
      <c r="I680" s="429"/>
      <c r="J680" s="429"/>
      <c r="K680" s="429"/>
      <c r="L680" s="429"/>
      <c r="M680" s="429"/>
      <c r="N680" s="429"/>
      <c r="O680" s="429"/>
      <c r="P680" s="429"/>
      <c r="Q680" s="429"/>
      <c r="R680" s="429"/>
      <c r="S680" s="429"/>
      <c r="T680" s="429"/>
      <c r="U680" s="429"/>
      <c r="V680" s="429"/>
      <c r="W680" s="429"/>
      <c r="X680" s="429"/>
      <c r="Y680" s="429"/>
      <c r="Z680" s="429"/>
      <c r="AA680" s="429"/>
    </row>
    <row r="681">
      <c r="A681" s="429"/>
      <c r="B681" s="429"/>
      <c r="C681" s="497"/>
      <c r="D681" s="429"/>
      <c r="E681" s="429"/>
      <c r="F681" s="429"/>
      <c r="G681" s="429"/>
      <c r="H681" s="429"/>
      <c r="I681" s="429"/>
      <c r="J681" s="429"/>
      <c r="K681" s="429"/>
      <c r="L681" s="429"/>
      <c r="M681" s="429"/>
      <c r="N681" s="429"/>
      <c r="O681" s="429"/>
      <c r="P681" s="429"/>
      <c r="Q681" s="429"/>
      <c r="R681" s="429"/>
      <c r="S681" s="429"/>
      <c r="T681" s="429"/>
      <c r="U681" s="429"/>
      <c r="V681" s="429"/>
      <c r="W681" s="429"/>
      <c r="X681" s="429"/>
      <c r="Y681" s="429"/>
      <c r="Z681" s="429"/>
      <c r="AA681" s="429"/>
    </row>
    <row r="682">
      <c r="A682" s="429"/>
      <c r="B682" s="429"/>
      <c r="C682" s="497"/>
      <c r="D682" s="429"/>
      <c r="E682" s="429"/>
      <c r="F682" s="429"/>
      <c r="G682" s="429"/>
      <c r="H682" s="429"/>
      <c r="I682" s="429"/>
      <c r="J682" s="429"/>
      <c r="K682" s="429"/>
      <c r="L682" s="429"/>
      <c r="M682" s="429"/>
      <c r="N682" s="429"/>
      <c r="O682" s="429"/>
      <c r="P682" s="429"/>
      <c r="Q682" s="429"/>
      <c r="R682" s="429"/>
      <c r="S682" s="429"/>
      <c r="T682" s="429"/>
      <c r="U682" s="429"/>
      <c r="V682" s="429"/>
      <c r="W682" s="429"/>
      <c r="X682" s="429"/>
      <c r="Y682" s="429"/>
      <c r="Z682" s="429"/>
      <c r="AA682" s="429"/>
    </row>
    <row r="683">
      <c r="A683" s="429"/>
      <c r="B683" s="429"/>
      <c r="C683" s="497"/>
      <c r="D683" s="429"/>
      <c r="E683" s="429"/>
      <c r="F683" s="429"/>
      <c r="G683" s="429"/>
      <c r="H683" s="429"/>
      <c r="I683" s="429"/>
      <c r="J683" s="429"/>
      <c r="K683" s="429"/>
      <c r="L683" s="429"/>
      <c r="M683" s="429"/>
      <c r="N683" s="429"/>
      <c r="O683" s="429"/>
      <c r="P683" s="429"/>
      <c r="Q683" s="429"/>
      <c r="R683" s="429"/>
      <c r="S683" s="429"/>
      <c r="T683" s="429"/>
      <c r="U683" s="429"/>
      <c r="V683" s="429"/>
      <c r="W683" s="429"/>
      <c r="X683" s="429"/>
      <c r="Y683" s="429"/>
      <c r="Z683" s="429"/>
      <c r="AA683" s="429"/>
    </row>
    <row r="684">
      <c r="A684" s="429"/>
      <c r="B684" s="429"/>
      <c r="C684" s="497"/>
      <c r="D684" s="429"/>
      <c r="E684" s="429"/>
      <c r="F684" s="429"/>
      <c r="G684" s="429"/>
      <c r="H684" s="429"/>
      <c r="I684" s="429"/>
      <c r="J684" s="429"/>
      <c r="K684" s="429"/>
      <c r="L684" s="429"/>
      <c r="M684" s="429"/>
      <c r="N684" s="429"/>
      <c r="O684" s="429"/>
      <c r="P684" s="429"/>
      <c r="Q684" s="429"/>
      <c r="R684" s="429"/>
      <c r="S684" s="429"/>
      <c r="T684" s="429"/>
      <c r="U684" s="429"/>
      <c r="V684" s="429"/>
      <c r="W684" s="429"/>
      <c r="X684" s="429"/>
      <c r="Y684" s="429"/>
      <c r="Z684" s="429"/>
      <c r="AA684" s="429"/>
    </row>
    <row r="685">
      <c r="A685" s="429"/>
      <c r="B685" s="429"/>
      <c r="C685" s="497"/>
      <c r="D685" s="429"/>
      <c r="E685" s="429"/>
      <c r="F685" s="429"/>
      <c r="G685" s="429"/>
      <c r="H685" s="429"/>
      <c r="I685" s="429"/>
      <c r="J685" s="429"/>
      <c r="K685" s="429"/>
      <c r="L685" s="429"/>
      <c r="M685" s="429"/>
      <c r="N685" s="429"/>
      <c r="O685" s="429"/>
      <c r="P685" s="429"/>
      <c r="Q685" s="429"/>
      <c r="R685" s="429"/>
      <c r="S685" s="429"/>
      <c r="T685" s="429"/>
      <c r="U685" s="429"/>
      <c r="V685" s="429"/>
      <c r="W685" s="429"/>
      <c r="X685" s="429"/>
      <c r="Y685" s="429"/>
      <c r="Z685" s="429"/>
      <c r="AA685" s="429"/>
    </row>
    <row r="686">
      <c r="A686" s="429"/>
      <c r="B686" s="429"/>
      <c r="C686" s="497"/>
      <c r="D686" s="429"/>
      <c r="E686" s="429"/>
      <c r="F686" s="429"/>
      <c r="G686" s="429"/>
      <c r="H686" s="429"/>
      <c r="I686" s="429"/>
      <c r="J686" s="429"/>
      <c r="K686" s="429"/>
      <c r="L686" s="429"/>
      <c r="M686" s="429"/>
      <c r="N686" s="429"/>
      <c r="O686" s="429"/>
      <c r="P686" s="429"/>
      <c r="Q686" s="429"/>
      <c r="R686" s="429"/>
      <c r="S686" s="429"/>
      <c r="T686" s="429"/>
      <c r="U686" s="429"/>
      <c r="V686" s="429"/>
      <c r="W686" s="429"/>
      <c r="X686" s="429"/>
      <c r="Y686" s="429"/>
      <c r="Z686" s="429"/>
      <c r="AA686" s="429"/>
    </row>
    <row r="687">
      <c r="A687" s="429"/>
      <c r="B687" s="429"/>
      <c r="C687" s="497"/>
      <c r="D687" s="429"/>
      <c r="E687" s="429"/>
      <c r="F687" s="429"/>
      <c r="G687" s="429"/>
      <c r="H687" s="429"/>
      <c r="I687" s="429"/>
      <c r="J687" s="429"/>
      <c r="K687" s="429"/>
      <c r="L687" s="429"/>
      <c r="M687" s="429"/>
      <c r="N687" s="429"/>
      <c r="O687" s="429"/>
      <c r="P687" s="429"/>
      <c r="Q687" s="429"/>
      <c r="R687" s="429"/>
      <c r="S687" s="429"/>
      <c r="T687" s="429"/>
      <c r="U687" s="429"/>
      <c r="V687" s="429"/>
      <c r="W687" s="429"/>
      <c r="X687" s="429"/>
      <c r="Y687" s="429"/>
      <c r="Z687" s="429"/>
      <c r="AA687" s="429"/>
    </row>
    <row r="688">
      <c r="A688" s="429"/>
      <c r="B688" s="429"/>
      <c r="C688" s="497"/>
      <c r="D688" s="429"/>
      <c r="E688" s="429"/>
      <c r="F688" s="429"/>
      <c r="G688" s="429"/>
      <c r="H688" s="429"/>
      <c r="I688" s="429"/>
      <c r="J688" s="429"/>
      <c r="K688" s="429"/>
      <c r="L688" s="429"/>
      <c r="M688" s="429"/>
      <c r="N688" s="429"/>
      <c r="O688" s="429"/>
      <c r="P688" s="429"/>
      <c r="Q688" s="429"/>
      <c r="R688" s="429"/>
      <c r="S688" s="429"/>
      <c r="T688" s="429"/>
      <c r="U688" s="429"/>
      <c r="V688" s="429"/>
      <c r="W688" s="429"/>
      <c r="X688" s="429"/>
      <c r="Y688" s="429"/>
      <c r="Z688" s="429"/>
      <c r="AA688" s="429"/>
    </row>
    <row r="689">
      <c r="A689" s="429"/>
      <c r="B689" s="429"/>
      <c r="C689" s="497"/>
      <c r="D689" s="429"/>
      <c r="E689" s="429"/>
      <c r="F689" s="429"/>
      <c r="G689" s="429"/>
      <c r="H689" s="429"/>
      <c r="I689" s="429"/>
      <c r="J689" s="429"/>
      <c r="K689" s="429"/>
      <c r="L689" s="429"/>
      <c r="M689" s="429"/>
      <c r="N689" s="429"/>
      <c r="O689" s="429"/>
      <c r="P689" s="429"/>
      <c r="Q689" s="429"/>
      <c r="R689" s="429"/>
      <c r="S689" s="429"/>
      <c r="T689" s="429"/>
      <c r="U689" s="429"/>
      <c r="V689" s="429"/>
      <c r="W689" s="429"/>
      <c r="X689" s="429"/>
      <c r="Y689" s="429"/>
      <c r="Z689" s="429"/>
      <c r="AA689" s="429"/>
    </row>
    <row r="690">
      <c r="A690" s="429"/>
      <c r="B690" s="429"/>
      <c r="C690" s="497"/>
      <c r="D690" s="429"/>
      <c r="E690" s="429"/>
      <c r="F690" s="429"/>
      <c r="G690" s="429"/>
      <c r="H690" s="429"/>
      <c r="I690" s="429"/>
      <c r="J690" s="429"/>
      <c r="K690" s="429"/>
      <c r="L690" s="429"/>
      <c r="M690" s="429"/>
      <c r="N690" s="429"/>
      <c r="O690" s="429"/>
      <c r="P690" s="429"/>
      <c r="Q690" s="429"/>
      <c r="R690" s="429"/>
      <c r="S690" s="429"/>
      <c r="T690" s="429"/>
      <c r="U690" s="429"/>
      <c r="V690" s="429"/>
      <c r="W690" s="429"/>
      <c r="X690" s="429"/>
      <c r="Y690" s="429"/>
      <c r="Z690" s="429"/>
      <c r="AA690" s="429"/>
    </row>
    <row r="691">
      <c r="A691" s="429"/>
      <c r="B691" s="429"/>
      <c r="C691" s="497"/>
      <c r="D691" s="429"/>
      <c r="E691" s="429"/>
      <c r="F691" s="429"/>
      <c r="G691" s="429"/>
      <c r="H691" s="429"/>
      <c r="I691" s="429"/>
      <c r="J691" s="429"/>
      <c r="K691" s="429"/>
      <c r="L691" s="429"/>
      <c r="M691" s="429"/>
      <c r="N691" s="429"/>
      <c r="O691" s="429"/>
      <c r="P691" s="429"/>
      <c r="Q691" s="429"/>
      <c r="R691" s="429"/>
      <c r="S691" s="429"/>
      <c r="T691" s="429"/>
      <c r="U691" s="429"/>
      <c r="V691" s="429"/>
      <c r="W691" s="429"/>
      <c r="X691" s="429"/>
      <c r="Y691" s="429"/>
      <c r="Z691" s="429"/>
      <c r="AA691" s="429"/>
    </row>
    <row r="692">
      <c r="A692" s="429"/>
      <c r="B692" s="429"/>
      <c r="C692" s="497"/>
      <c r="D692" s="429"/>
      <c r="E692" s="429"/>
      <c r="F692" s="429"/>
      <c r="G692" s="429"/>
      <c r="H692" s="429"/>
      <c r="I692" s="429"/>
      <c r="J692" s="429"/>
      <c r="K692" s="429"/>
      <c r="L692" s="429"/>
      <c r="M692" s="429"/>
      <c r="N692" s="429"/>
      <c r="O692" s="429"/>
      <c r="P692" s="429"/>
      <c r="Q692" s="429"/>
      <c r="R692" s="429"/>
      <c r="S692" s="429"/>
      <c r="T692" s="429"/>
      <c r="U692" s="429"/>
      <c r="V692" s="429"/>
      <c r="W692" s="429"/>
      <c r="X692" s="429"/>
      <c r="Y692" s="429"/>
      <c r="Z692" s="429"/>
      <c r="AA692" s="429"/>
    </row>
    <row r="693">
      <c r="A693" s="429"/>
      <c r="B693" s="429"/>
      <c r="C693" s="497"/>
      <c r="D693" s="429"/>
      <c r="E693" s="429"/>
      <c r="F693" s="429"/>
      <c r="G693" s="429"/>
      <c r="H693" s="429"/>
      <c r="I693" s="429"/>
      <c r="J693" s="429"/>
      <c r="K693" s="429"/>
      <c r="L693" s="429"/>
      <c r="M693" s="429"/>
      <c r="N693" s="429"/>
      <c r="O693" s="429"/>
      <c r="P693" s="429"/>
      <c r="Q693" s="429"/>
      <c r="R693" s="429"/>
      <c r="S693" s="429"/>
      <c r="T693" s="429"/>
      <c r="U693" s="429"/>
      <c r="V693" s="429"/>
      <c r="W693" s="429"/>
      <c r="X693" s="429"/>
      <c r="Y693" s="429"/>
      <c r="Z693" s="429"/>
      <c r="AA693" s="429"/>
    </row>
    <row r="694">
      <c r="A694" s="429"/>
      <c r="B694" s="429"/>
      <c r="C694" s="497"/>
      <c r="D694" s="429"/>
      <c r="E694" s="429"/>
      <c r="F694" s="429"/>
      <c r="G694" s="429"/>
      <c r="H694" s="429"/>
      <c r="I694" s="429"/>
      <c r="J694" s="429"/>
      <c r="K694" s="429"/>
      <c r="L694" s="429"/>
      <c r="M694" s="429"/>
      <c r="N694" s="429"/>
      <c r="O694" s="429"/>
      <c r="P694" s="429"/>
      <c r="Q694" s="429"/>
      <c r="R694" s="429"/>
      <c r="S694" s="429"/>
      <c r="T694" s="429"/>
      <c r="U694" s="429"/>
      <c r="V694" s="429"/>
      <c r="W694" s="429"/>
      <c r="X694" s="429"/>
      <c r="Y694" s="429"/>
      <c r="Z694" s="429"/>
      <c r="AA694" s="429"/>
    </row>
    <row r="695">
      <c r="A695" s="429"/>
      <c r="B695" s="429"/>
      <c r="C695" s="497"/>
      <c r="D695" s="429"/>
      <c r="E695" s="429"/>
      <c r="F695" s="429"/>
      <c r="G695" s="429"/>
      <c r="H695" s="429"/>
      <c r="I695" s="429"/>
      <c r="J695" s="429"/>
      <c r="K695" s="429"/>
      <c r="L695" s="429"/>
      <c r="M695" s="429"/>
      <c r="N695" s="429"/>
      <c r="O695" s="429"/>
      <c r="P695" s="429"/>
      <c r="Q695" s="429"/>
      <c r="R695" s="429"/>
      <c r="S695" s="429"/>
      <c r="T695" s="429"/>
      <c r="U695" s="429"/>
      <c r="V695" s="429"/>
      <c r="W695" s="429"/>
      <c r="X695" s="429"/>
      <c r="Y695" s="429"/>
      <c r="Z695" s="429"/>
      <c r="AA695" s="429"/>
    </row>
    <row r="696">
      <c r="A696" s="429"/>
      <c r="B696" s="429"/>
      <c r="C696" s="497"/>
      <c r="D696" s="429"/>
      <c r="E696" s="429"/>
      <c r="F696" s="429"/>
      <c r="G696" s="429"/>
      <c r="H696" s="429"/>
      <c r="I696" s="429"/>
      <c r="J696" s="429"/>
      <c r="K696" s="429"/>
      <c r="L696" s="429"/>
      <c r="M696" s="429"/>
      <c r="N696" s="429"/>
      <c r="O696" s="429"/>
      <c r="P696" s="429"/>
      <c r="Q696" s="429"/>
      <c r="R696" s="429"/>
      <c r="S696" s="429"/>
      <c r="T696" s="429"/>
      <c r="U696" s="429"/>
      <c r="V696" s="429"/>
      <c r="W696" s="429"/>
      <c r="X696" s="429"/>
      <c r="Y696" s="429"/>
      <c r="Z696" s="429"/>
      <c r="AA696" s="429"/>
    </row>
    <row r="697">
      <c r="A697" s="429"/>
      <c r="B697" s="429"/>
      <c r="C697" s="497"/>
      <c r="D697" s="429"/>
      <c r="E697" s="429"/>
      <c r="F697" s="429"/>
      <c r="G697" s="429"/>
      <c r="H697" s="429"/>
      <c r="I697" s="429"/>
      <c r="J697" s="429"/>
      <c r="K697" s="429"/>
      <c r="L697" s="429"/>
      <c r="M697" s="429"/>
      <c r="N697" s="429"/>
      <c r="O697" s="429"/>
      <c r="P697" s="429"/>
      <c r="Q697" s="429"/>
      <c r="R697" s="429"/>
      <c r="S697" s="429"/>
      <c r="T697" s="429"/>
      <c r="U697" s="429"/>
      <c r="V697" s="429"/>
      <c r="W697" s="429"/>
      <c r="X697" s="429"/>
      <c r="Y697" s="429"/>
      <c r="Z697" s="429"/>
      <c r="AA697" s="429"/>
    </row>
    <row r="698">
      <c r="A698" s="429"/>
      <c r="B698" s="429"/>
      <c r="C698" s="497"/>
      <c r="D698" s="429"/>
      <c r="E698" s="429"/>
      <c r="F698" s="429"/>
      <c r="G698" s="429"/>
      <c r="H698" s="429"/>
      <c r="I698" s="429"/>
      <c r="J698" s="429"/>
      <c r="K698" s="429"/>
      <c r="L698" s="429"/>
      <c r="M698" s="429"/>
      <c r="N698" s="429"/>
      <c r="O698" s="429"/>
      <c r="P698" s="429"/>
      <c r="Q698" s="429"/>
      <c r="R698" s="429"/>
      <c r="S698" s="429"/>
      <c r="T698" s="429"/>
      <c r="U698" s="429"/>
      <c r="V698" s="429"/>
      <c r="W698" s="429"/>
      <c r="X698" s="429"/>
      <c r="Y698" s="429"/>
      <c r="Z698" s="429"/>
      <c r="AA698" s="429"/>
    </row>
    <row r="699">
      <c r="A699" s="429"/>
      <c r="B699" s="429"/>
      <c r="C699" s="497"/>
      <c r="D699" s="429"/>
      <c r="E699" s="429"/>
      <c r="F699" s="429"/>
      <c r="G699" s="429"/>
      <c r="H699" s="429"/>
      <c r="I699" s="429"/>
      <c r="J699" s="429"/>
      <c r="K699" s="429"/>
      <c r="L699" s="429"/>
      <c r="M699" s="429"/>
      <c r="N699" s="429"/>
      <c r="O699" s="429"/>
      <c r="P699" s="429"/>
      <c r="Q699" s="429"/>
      <c r="R699" s="429"/>
      <c r="S699" s="429"/>
      <c r="T699" s="429"/>
      <c r="U699" s="429"/>
      <c r="V699" s="429"/>
      <c r="W699" s="429"/>
      <c r="X699" s="429"/>
      <c r="Y699" s="429"/>
      <c r="Z699" s="429"/>
      <c r="AA699" s="429"/>
    </row>
    <row r="700">
      <c r="A700" s="429"/>
      <c r="B700" s="429"/>
      <c r="C700" s="497"/>
      <c r="D700" s="429"/>
      <c r="E700" s="429"/>
      <c r="F700" s="429"/>
      <c r="G700" s="429"/>
      <c r="H700" s="429"/>
      <c r="I700" s="429"/>
      <c r="J700" s="429"/>
      <c r="K700" s="429"/>
      <c r="L700" s="429"/>
      <c r="M700" s="429"/>
      <c r="N700" s="429"/>
      <c r="O700" s="429"/>
      <c r="P700" s="429"/>
      <c r="Q700" s="429"/>
      <c r="R700" s="429"/>
      <c r="S700" s="429"/>
      <c r="T700" s="429"/>
      <c r="U700" s="429"/>
      <c r="V700" s="429"/>
      <c r="W700" s="429"/>
      <c r="X700" s="429"/>
      <c r="Y700" s="429"/>
      <c r="Z700" s="429"/>
      <c r="AA700" s="429"/>
    </row>
    <row r="701">
      <c r="A701" s="429"/>
      <c r="B701" s="429"/>
      <c r="C701" s="497"/>
      <c r="D701" s="429"/>
      <c r="E701" s="429"/>
      <c r="F701" s="429"/>
      <c r="G701" s="429"/>
      <c r="H701" s="429"/>
      <c r="I701" s="429"/>
      <c r="J701" s="429"/>
      <c r="K701" s="429"/>
      <c r="L701" s="429"/>
      <c r="M701" s="429"/>
      <c r="N701" s="429"/>
      <c r="O701" s="429"/>
      <c r="P701" s="429"/>
      <c r="Q701" s="429"/>
      <c r="R701" s="429"/>
      <c r="S701" s="429"/>
      <c r="T701" s="429"/>
      <c r="U701" s="429"/>
      <c r="V701" s="429"/>
      <c r="W701" s="429"/>
      <c r="X701" s="429"/>
      <c r="Y701" s="429"/>
      <c r="Z701" s="429"/>
      <c r="AA701" s="429"/>
    </row>
    <row r="702">
      <c r="A702" s="429"/>
      <c r="B702" s="429"/>
      <c r="C702" s="497"/>
      <c r="D702" s="429"/>
      <c r="E702" s="429"/>
      <c r="F702" s="429"/>
      <c r="G702" s="429"/>
      <c r="H702" s="429"/>
      <c r="I702" s="429"/>
      <c r="J702" s="429"/>
      <c r="K702" s="429"/>
      <c r="L702" s="429"/>
      <c r="M702" s="429"/>
      <c r="N702" s="429"/>
      <c r="O702" s="429"/>
      <c r="P702" s="429"/>
      <c r="Q702" s="429"/>
      <c r="R702" s="429"/>
      <c r="S702" s="429"/>
      <c r="T702" s="429"/>
      <c r="U702" s="429"/>
      <c r="V702" s="429"/>
      <c r="W702" s="429"/>
      <c r="X702" s="429"/>
      <c r="Y702" s="429"/>
      <c r="Z702" s="429"/>
      <c r="AA702" s="429"/>
    </row>
    <row r="703">
      <c r="A703" s="429"/>
      <c r="B703" s="429"/>
      <c r="C703" s="497"/>
      <c r="D703" s="429"/>
      <c r="E703" s="429"/>
      <c r="F703" s="429"/>
      <c r="G703" s="429"/>
      <c r="H703" s="429"/>
      <c r="I703" s="429"/>
      <c r="J703" s="429"/>
      <c r="K703" s="429"/>
      <c r="L703" s="429"/>
      <c r="M703" s="429"/>
      <c r="N703" s="429"/>
      <c r="O703" s="429"/>
      <c r="P703" s="429"/>
      <c r="Q703" s="429"/>
      <c r="R703" s="429"/>
      <c r="S703" s="429"/>
      <c r="T703" s="429"/>
      <c r="U703" s="429"/>
      <c r="V703" s="429"/>
      <c r="W703" s="429"/>
      <c r="X703" s="429"/>
      <c r="Y703" s="429"/>
      <c r="Z703" s="429"/>
      <c r="AA703" s="429"/>
    </row>
    <row r="704">
      <c r="A704" s="429"/>
      <c r="B704" s="429"/>
      <c r="C704" s="497"/>
      <c r="D704" s="429"/>
      <c r="E704" s="429"/>
      <c r="F704" s="429"/>
      <c r="G704" s="429"/>
      <c r="H704" s="429"/>
      <c r="I704" s="429"/>
      <c r="J704" s="429"/>
      <c r="K704" s="429"/>
      <c r="L704" s="429"/>
      <c r="M704" s="429"/>
      <c r="N704" s="429"/>
      <c r="O704" s="429"/>
      <c r="P704" s="429"/>
      <c r="Q704" s="429"/>
      <c r="R704" s="429"/>
      <c r="S704" s="429"/>
      <c r="T704" s="429"/>
      <c r="U704" s="429"/>
      <c r="V704" s="429"/>
      <c r="W704" s="429"/>
      <c r="X704" s="429"/>
      <c r="Y704" s="429"/>
      <c r="Z704" s="429"/>
      <c r="AA704" s="429"/>
    </row>
    <row r="705">
      <c r="A705" s="429"/>
      <c r="B705" s="429"/>
      <c r="C705" s="497"/>
      <c r="D705" s="429"/>
      <c r="E705" s="429"/>
      <c r="F705" s="429"/>
      <c r="G705" s="429"/>
      <c r="H705" s="429"/>
      <c r="I705" s="429"/>
      <c r="J705" s="429"/>
      <c r="K705" s="429"/>
      <c r="L705" s="429"/>
      <c r="M705" s="429"/>
      <c r="N705" s="429"/>
      <c r="O705" s="429"/>
      <c r="P705" s="429"/>
      <c r="Q705" s="429"/>
      <c r="R705" s="429"/>
      <c r="S705" s="429"/>
      <c r="T705" s="429"/>
      <c r="U705" s="429"/>
      <c r="V705" s="429"/>
      <c r="W705" s="429"/>
      <c r="X705" s="429"/>
      <c r="Y705" s="429"/>
      <c r="Z705" s="429"/>
      <c r="AA705" s="429"/>
    </row>
    <row r="706">
      <c r="A706" s="429"/>
      <c r="B706" s="429"/>
      <c r="C706" s="497"/>
      <c r="D706" s="429"/>
      <c r="E706" s="429"/>
      <c r="F706" s="429"/>
      <c r="G706" s="429"/>
      <c r="H706" s="429"/>
      <c r="I706" s="429"/>
      <c r="J706" s="429"/>
      <c r="K706" s="429"/>
      <c r="L706" s="429"/>
      <c r="M706" s="429"/>
      <c r="N706" s="429"/>
      <c r="O706" s="429"/>
      <c r="P706" s="429"/>
      <c r="Q706" s="429"/>
      <c r="R706" s="429"/>
      <c r="S706" s="429"/>
      <c r="T706" s="429"/>
      <c r="U706" s="429"/>
      <c r="V706" s="429"/>
      <c r="W706" s="429"/>
      <c r="X706" s="429"/>
      <c r="Y706" s="429"/>
      <c r="Z706" s="429"/>
      <c r="AA706" s="429"/>
    </row>
    <row r="707">
      <c r="A707" s="429"/>
      <c r="B707" s="429"/>
      <c r="C707" s="497"/>
      <c r="D707" s="429"/>
      <c r="E707" s="429"/>
      <c r="F707" s="429"/>
      <c r="G707" s="429"/>
      <c r="H707" s="429"/>
      <c r="I707" s="429"/>
      <c r="J707" s="429"/>
      <c r="K707" s="429"/>
      <c r="L707" s="429"/>
      <c r="M707" s="429"/>
      <c r="N707" s="429"/>
      <c r="O707" s="429"/>
      <c r="P707" s="429"/>
      <c r="Q707" s="429"/>
      <c r="R707" s="429"/>
      <c r="S707" s="429"/>
      <c r="T707" s="429"/>
      <c r="U707" s="429"/>
      <c r="V707" s="429"/>
      <c r="W707" s="429"/>
      <c r="X707" s="429"/>
      <c r="Y707" s="429"/>
      <c r="Z707" s="429"/>
      <c r="AA707" s="429"/>
    </row>
    <row r="708">
      <c r="A708" s="429"/>
      <c r="B708" s="429"/>
      <c r="C708" s="497"/>
      <c r="D708" s="429"/>
      <c r="E708" s="429"/>
      <c r="F708" s="429"/>
      <c r="G708" s="429"/>
      <c r="H708" s="429"/>
      <c r="I708" s="429"/>
      <c r="J708" s="429"/>
      <c r="K708" s="429"/>
      <c r="L708" s="429"/>
      <c r="M708" s="429"/>
      <c r="N708" s="429"/>
      <c r="O708" s="429"/>
      <c r="P708" s="429"/>
      <c r="Q708" s="429"/>
      <c r="R708" s="429"/>
      <c r="S708" s="429"/>
      <c r="T708" s="429"/>
      <c r="U708" s="429"/>
      <c r="V708" s="429"/>
      <c r="W708" s="429"/>
      <c r="X708" s="429"/>
      <c r="Y708" s="429"/>
      <c r="Z708" s="429"/>
      <c r="AA708" s="429"/>
    </row>
    <row r="709">
      <c r="A709" s="429"/>
      <c r="B709" s="429"/>
      <c r="C709" s="497"/>
      <c r="D709" s="429"/>
      <c r="E709" s="429"/>
      <c r="F709" s="429"/>
      <c r="G709" s="429"/>
      <c r="H709" s="429"/>
      <c r="I709" s="429"/>
      <c r="J709" s="429"/>
      <c r="K709" s="429"/>
      <c r="L709" s="429"/>
      <c r="M709" s="429"/>
      <c r="N709" s="429"/>
      <c r="O709" s="429"/>
      <c r="P709" s="429"/>
      <c r="Q709" s="429"/>
      <c r="R709" s="429"/>
      <c r="S709" s="429"/>
      <c r="T709" s="429"/>
      <c r="U709" s="429"/>
      <c r="V709" s="429"/>
      <c r="W709" s="429"/>
      <c r="X709" s="429"/>
      <c r="Y709" s="429"/>
      <c r="Z709" s="429"/>
      <c r="AA709" s="429"/>
    </row>
    <row r="710">
      <c r="A710" s="429"/>
      <c r="B710" s="429"/>
      <c r="C710" s="497"/>
      <c r="D710" s="429"/>
      <c r="E710" s="429"/>
      <c r="F710" s="429"/>
      <c r="G710" s="429"/>
      <c r="H710" s="429"/>
      <c r="I710" s="429"/>
      <c r="J710" s="429"/>
      <c r="K710" s="429"/>
      <c r="L710" s="429"/>
      <c r="M710" s="429"/>
      <c r="N710" s="429"/>
      <c r="O710" s="429"/>
      <c r="P710" s="429"/>
      <c r="Q710" s="429"/>
      <c r="R710" s="429"/>
      <c r="S710" s="429"/>
      <c r="T710" s="429"/>
      <c r="U710" s="429"/>
      <c r="V710" s="429"/>
      <c r="W710" s="429"/>
      <c r="X710" s="429"/>
      <c r="Y710" s="429"/>
      <c r="Z710" s="429"/>
      <c r="AA710" s="429"/>
    </row>
    <row r="711">
      <c r="A711" s="429"/>
      <c r="B711" s="429"/>
      <c r="C711" s="497"/>
      <c r="D711" s="429"/>
      <c r="E711" s="429"/>
      <c r="F711" s="429"/>
      <c r="G711" s="429"/>
      <c r="H711" s="429"/>
      <c r="I711" s="429"/>
      <c r="J711" s="429"/>
      <c r="K711" s="429"/>
      <c r="L711" s="429"/>
      <c r="M711" s="429"/>
      <c r="N711" s="429"/>
      <c r="O711" s="429"/>
      <c r="P711" s="429"/>
      <c r="Q711" s="429"/>
      <c r="R711" s="429"/>
      <c r="S711" s="429"/>
      <c r="T711" s="429"/>
      <c r="U711" s="429"/>
      <c r="V711" s="429"/>
      <c r="W711" s="429"/>
      <c r="X711" s="429"/>
      <c r="Y711" s="429"/>
      <c r="Z711" s="429"/>
      <c r="AA711" s="429"/>
    </row>
    <row r="712">
      <c r="A712" s="429"/>
      <c r="B712" s="429"/>
      <c r="C712" s="497"/>
      <c r="D712" s="429"/>
      <c r="E712" s="429"/>
      <c r="F712" s="429"/>
      <c r="G712" s="429"/>
      <c r="H712" s="429"/>
      <c r="I712" s="429"/>
      <c r="J712" s="429"/>
      <c r="K712" s="429"/>
      <c r="L712" s="429"/>
      <c r="M712" s="429"/>
      <c r="N712" s="429"/>
      <c r="O712" s="429"/>
      <c r="P712" s="429"/>
      <c r="Q712" s="429"/>
      <c r="R712" s="429"/>
      <c r="S712" s="429"/>
      <c r="T712" s="429"/>
      <c r="U712" s="429"/>
      <c r="V712" s="429"/>
      <c r="W712" s="429"/>
      <c r="X712" s="429"/>
      <c r="Y712" s="429"/>
      <c r="Z712" s="429"/>
      <c r="AA712" s="429"/>
    </row>
    <row r="713">
      <c r="A713" s="429"/>
      <c r="B713" s="429"/>
      <c r="C713" s="497"/>
      <c r="D713" s="429"/>
      <c r="E713" s="429"/>
      <c r="F713" s="429"/>
      <c r="G713" s="429"/>
      <c r="H713" s="429"/>
      <c r="I713" s="429"/>
      <c r="J713" s="429"/>
      <c r="K713" s="429"/>
      <c r="L713" s="429"/>
      <c r="M713" s="429"/>
      <c r="N713" s="429"/>
      <c r="O713" s="429"/>
      <c r="P713" s="429"/>
      <c r="Q713" s="429"/>
      <c r="R713" s="429"/>
      <c r="S713" s="429"/>
      <c r="T713" s="429"/>
      <c r="U713" s="429"/>
      <c r="V713" s="429"/>
      <c r="W713" s="429"/>
      <c r="X713" s="429"/>
      <c r="Y713" s="429"/>
      <c r="Z713" s="429"/>
      <c r="AA713" s="429"/>
    </row>
    <row r="714">
      <c r="A714" s="429"/>
      <c r="B714" s="429"/>
      <c r="C714" s="497"/>
      <c r="D714" s="429"/>
      <c r="E714" s="429"/>
      <c r="F714" s="429"/>
      <c r="G714" s="429"/>
      <c r="H714" s="429"/>
      <c r="I714" s="429"/>
      <c r="J714" s="429"/>
      <c r="K714" s="429"/>
      <c r="L714" s="429"/>
      <c r="M714" s="429"/>
      <c r="N714" s="429"/>
      <c r="O714" s="429"/>
      <c r="P714" s="429"/>
      <c r="Q714" s="429"/>
      <c r="R714" s="429"/>
      <c r="S714" s="429"/>
      <c r="T714" s="429"/>
      <c r="U714" s="429"/>
      <c r="V714" s="429"/>
      <c r="W714" s="429"/>
      <c r="X714" s="429"/>
      <c r="Y714" s="429"/>
      <c r="Z714" s="429"/>
      <c r="AA714" s="429"/>
    </row>
    <row r="715">
      <c r="A715" s="429"/>
      <c r="B715" s="429"/>
      <c r="C715" s="497"/>
      <c r="D715" s="429"/>
      <c r="E715" s="429"/>
      <c r="F715" s="429"/>
      <c r="G715" s="429"/>
      <c r="H715" s="429"/>
      <c r="I715" s="429"/>
      <c r="J715" s="429"/>
      <c r="K715" s="429"/>
      <c r="L715" s="429"/>
      <c r="M715" s="429"/>
      <c r="N715" s="429"/>
      <c r="O715" s="429"/>
      <c r="P715" s="429"/>
      <c r="Q715" s="429"/>
      <c r="R715" s="429"/>
      <c r="S715" s="429"/>
      <c r="T715" s="429"/>
      <c r="U715" s="429"/>
      <c r="V715" s="429"/>
      <c r="W715" s="429"/>
      <c r="X715" s="429"/>
      <c r="Y715" s="429"/>
      <c r="Z715" s="429"/>
      <c r="AA715" s="429"/>
    </row>
    <row r="716">
      <c r="A716" s="429"/>
      <c r="B716" s="429"/>
      <c r="C716" s="497"/>
      <c r="D716" s="429"/>
      <c r="E716" s="429"/>
      <c r="F716" s="429"/>
      <c r="G716" s="429"/>
      <c r="H716" s="429"/>
      <c r="I716" s="429"/>
      <c r="J716" s="429"/>
      <c r="K716" s="429"/>
      <c r="L716" s="429"/>
      <c r="M716" s="429"/>
      <c r="N716" s="429"/>
      <c r="O716" s="429"/>
      <c r="P716" s="429"/>
      <c r="Q716" s="429"/>
      <c r="R716" s="429"/>
      <c r="S716" s="429"/>
      <c r="T716" s="429"/>
      <c r="U716" s="429"/>
      <c r="V716" s="429"/>
      <c r="W716" s="429"/>
      <c r="X716" s="429"/>
      <c r="Y716" s="429"/>
      <c r="Z716" s="429"/>
      <c r="AA716" s="429"/>
    </row>
    <row r="717">
      <c r="A717" s="429"/>
      <c r="B717" s="429"/>
      <c r="C717" s="497"/>
      <c r="D717" s="429"/>
      <c r="E717" s="429"/>
      <c r="F717" s="429"/>
      <c r="G717" s="429"/>
      <c r="H717" s="429"/>
      <c r="I717" s="429"/>
      <c r="J717" s="429"/>
      <c r="K717" s="429"/>
      <c r="L717" s="429"/>
      <c r="M717" s="429"/>
      <c r="N717" s="429"/>
      <c r="O717" s="429"/>
      <c r="P717" s="429"/>
      <c r="Q717" s="429"/>
      <c r="R717" s="429"/>
      <c r="S717" s="429"/>
      <c r="T717" s="429"/>
      <c r="U717" s="429"/>
      <c r="V717" s="429"/>
      <c r="W717" s="429"/>
      <c r="X717" s="429"/>
      <c r="Y717" s="429"/>
      <c r="Z717" s="429"/>
      <c r="AA717" s="429"/>
    </row>
    <row r="718">
      <c r="A718" s="429"/>
      <c r="B718" s="429"/>
      <c r="C718" s="497"/>
      <c r="D718" s="429"/>
      <c r="E718" s="429"/>
      <c r="F718" s="429"/>
      <c r="G718" s="429"/>
      <c r="H718" s="429"/>
      <c r="I718" s="429"/>
      <c r="J718" s="429"/>
      <c r="K718" s="429"/>
      <c r="L718" s="429"/>
      <c r="M718" s="429"/>
      <c r="N718" s="429"/>
      <c r="O718" s="429"/>
      <c r="P718" s="429"/>
      <c r="Q718" s="429"/>
      <c r="R718" s="429"/>
      <c r="S718" s="429"/>
      <c r="T718" s="429"/>
      <c r="U718" s="429"/>
      <c r="V718" s="429"/>
      <c r="W718" s="429"/>
      <c r="X718" s="429"/>
      <c r="Y718" s="429"/>
      <c r="Z718" s="429"/>
      <c r="AA718" s="429"/>
    </row>
    <row r="719">
      <c r="A719" s="429"/>
      <c r="B719" s="429"/>
      <c r="C719" s="497"/>
      <c r="D719" s="429"/>
      <c r="E719" s="429"/>
      <c r="F719" s="429"/>
      <c r="G719" s="429"/>
      <c r="H719" s="429"/>
      <c r="I719" s="429"/>
      <c r="J719" s="429"/>
      <c r="K719" s="429"/>
      <c r="L719" s="429"/>
      <c r="M719" s="429"/>
      <c r="N719" s="429"/>
      <c r="O719" s="429"/>
      <c r="P719" s="429"/>
      <c r="Q719" s="429"/>
      <c r="R719" s="429"/>
      <c r="S719" s="429"/>
      <c r="T719" s="429"/>
      <c r="U719" s="429"/>
      <c r="V719" s="429"/>
      <c r="W719" s="429"/>
      <c r="X719" s="429"/>
      <c r="Y719" s="429"/>
      <c r="Z719" s="429"/>
      <c r="AA719" s="429"/>
    </row>
    <row r="720">
      <c r="A720" s="429"/>
      <c r="B720" s="429"/>
      <c r="C720" s="497"/>
      <c r="D720" s="429"/>
      <c r="E720" s="429"/>
      <c r="F720" s="429"/>
      <c r="G720" s="429"/>
      <c r="H720" s="429"/>
      <c r="I720" s="429"/>
      <c r="J720" s="429"/>
      <c r="K720" s="429"/>
      <c r="L720" s="429"/>
      <c r="M720" s="429"/>
      <c r="N720" s="429"/>
      <c r="O720" s="429"/>
      <c r="P720" s="429"/>
      <c r="Q720" s="429"/>
      <c r="R720" s="429"/>
      <c r="S720" s="429"/>
      <c r="T720" s="429"/>
      <c r="U720" s="429"/>
      <c r="V720" s="429"/>
      <c r="W720" s="429"/>
      <c r="X720" s="429"/>
      <c r="Y720" s="429"/>
      <c r="Z720" s="429"/>
      <c r="AA720" s="429"/>
    </row>
    <row r="721">
      <c r="A721" s="429"/>
      <c r="B721" s="429"/>
      <c r="C721" s="497"/>
      <c r="D721" s="429"/>
      <c r="E721" s="429"/>
      <c r="F721" s="429"/>
      <c r="G721" s="429"/>
      <c r="H721" s="429"/>
      <c r="I721" s="429"/>
      <c r="J721" s="429"/>
      <c r="K721" s="429"/>
      <c r="L721" s="429"/>
      <c r="M721" s="429"/>
      <c r="N721" s="429"/>
      <c r="O721" s="429"/>
      <c r="P721" s="429"/>
      <c r="Q721" s="429"/>
      <c r="R721" s="429"/>
      <c r="S721" s="429"/>
      <c r="T721" s="429"/>
      <c r="U721" s="429"/>
      <c r="V721" s="429"/>
      <c r="W721" s="429"/>
      <c r="X721" s="429"/>
      <c r="Y721" s="429"/>
      <c r="Z721" s="429"/>
      <c r="AA721" s="429"/>
    </row>
    <row r="722">
      <c r="A722" s="429"/>
      <c r="B722" s="429"/>
      <c r="C722" s="497"/>
      <c r="D722" s="429"/>
      <c r="E722" s="429"/>
      <c r="F722" s="429"/>
      <c r="G722" s="429"/>
      <c r="H722" s="429"/>
      <c r="I722" s="429"/>
      <c r="J722" s="429"/>
      <c r="K722" s="429"/>
      <c r="L722" s="429"/>
      <c r="M722" s="429"/>
      <c r="N722" s="429"/>
      <c r="O722" s="429"/>
      <c r="P722" s="429"/>
      <c r="Q722" s="429"/>
      <c r="R722" s="429"/>
      <c r="S722" s="429"/>
      <c r="T722" s="429"/>
      <c r="U722" s="429"/>
      <c r="V722" s="429"/>
      <c r="W722" s="429"/>
      <c r="X722" s="429"/>
      <c r="Y722" s="429"/>
      <c r="Z722" s="429"/>
      <c r="AA722" s="429"/>
    </row>
    <row r="723">
      <c r="A723" s="429"/>
      <c r="B723" s="429"/>
      <c r="C723" s="497"/>
      <c r="D723" s="429"/>
      <c r="E723" s="429"/>
      <c r="F723" s="429"/>
      <c r="G723" s="429"/>
      <c r="H723" s="429"/>
      <c r="I723" s="429"/>
      <c r="J723" s="429"/>
      <c r="K723" s="429"/>
      <c r="L723" s="429"/>
      <c r="M723" s="429"/>
      <c r="N723" s="429"/>
      <c r="O723" s="429"/>
      <c r="P723" s="429"/>
      <c r="Q723" s="429"/>
      <c r="R723" s="429"/>
      <c r="S723" s="429"/>
      <c r="T723" s="429"/>
      <c r="U723" s="429"/>
      <c r="V723" s="429"/>
      <c r="W723" s="429"/>
      <c r="X723" s="429"/>
      <c r="Y723" s="429"/>
      <c r="Z723" s="429"/>
      <c r="AA723" s="429"/>
    </row>
    <row r="724">
      <c r="A724" s="429"/>
      <c r="B724" s="429"/>
      <c r="C724" s="497"/>
      <c r="D724" s="429"/>
      <c r="E724" s="429"/>
      <c r="F724" s="429"/>
      <c r="G724" s="429"/>
      <c r="H724" s="429"/>
      <c r="I724" s="429"/>
      <c r="J724" s="429"/>
      <c r="K724" s="429"/>
      <c r="L724" s="429"/>
      <c r="M724" s="429"/>
      <c r="N724" s="429"/>
      <c r="O724" s="429"/>
      <c r="P724" s="429"/>
      <c r="Q724" s="429"/>
      <c r="R724" s="429"/>
      <c r="S724" s="429"/>
      <c r="T724" s="429"/>
      <c r="U724" s="429"/>
      <c r="V724" s="429"/>
      <c r="W724" s="429"/>
      <c r="X724" s="429"/>
      <c r="Y724" s="429"/>
      <c r="Z724" s="429"/>
      <c r="AA724" s="429"/>
    </row>
    <row r="725">
      <c r="A725" s="429"/>
      <c r="B725" s="429"/>
      <c r="C725" s="497"/>
      <c r="D725" s="429"/>
      <c r="E725" s="429"/>
      <c r="F725" s="429"/>
      <c r="G725" s="429"/>
      <c r="H725" s="429"/>
      <c r="I725" s="429"/>
      <c r="J725" s="429"/>
      <c r="K725" s="429"/>
      <c r="L725" s="429"/>
      <c r="M725" s="429"/>
      <c r="N725" s="429"/>
      <c r="O725" s="429"/>
      <c r="P725" s="429"/>
      <c r="Q725" s="429"/>
      <c r="R725" s="429"/>
      <c r="S725" s="429"/>
      <c r="T725" s="429"/>
      <c r="U725" s="429"/>
      <c r="V725" s="429"/>
      <c r="W725" s="429"/>
      <c r="X725" s="429"/>
      <c r="Y725" s="429"/>
      <c r="Z725" s="429"/>
      <c r="AA725" s="429"/>
    </row>
    <row r="726">
      <c r="A726" s="429"/>
      <c r="B726" s="429"/>
      <c r="C726" s="497"/>
      <c r="D726" s="429"/>
      <c r="E726" s="429"/>
      <c r="F726" s="429"/>
      <c r="G726" s="429"/>
      <c r="H726" s="429"/>
      <c r="I726" s="429"/>
      <c r="J726" s="429"/>
      <c r="K726" s="429"/>
      <c r="L726" s="429"/>
      <c r="M726" s="429"/>
      <c r="N726" s="429"/>
      <c r="O726" s="429"/>
      <c r="P726" s="429"/>
      <c r="Q726" s="429"/>
      <c r="R726" s="429"/>
      <c r="S726" s="429"/>
      <c r="T726" s="429"/>
      <c r="U726" s="429"/>
      <c r="V726" s="429"/>
      <c r="W726" s="429"/>
      <c r="X726" s="429"/>
      <c r="Y726" s="429"/>
      <c r="Z726" s="429"/>
      <c r="AA726" s="429"/>
    </row>
    <row r="727">
      <c r="A727" s="429"/>
      <c r="B727" s="429"/>
      <c r="C727" s="497"/>
      <c r="D727" s="429"/>
      <c r="E727" s="429"/>
      <c r="F727" s="429"/>
      <c r="G727" s="429"/>
      <c r="H727" s="429"/>
      <c r="I727" s="429"/>
      <c r="J727" s="429"/>
      <c r="K727" s="429"/>
      <c r="L727" s="429"/>
      <c r="M727" s="429"/>
      <c r="N727" s="429"/>
      <c r="O727" s="429"/>
      <c r="P727" s="429"/>
      <c r="Q727" s="429"/>
      <c r="R727" s="429"/>
      <c r="S727" s="429"/>
      <c r="T727" s="429"/>
      <c r="U727" s="429"/>
      <c r="V727" s="429"/>
      <c r="W727" s="429"/>
      <c r="X727" s="429"/>
      <c r="Y727" s="429"/>
      <c r="Z727" s="429"/>
      <c r="AA727" s="429"/>
    </row>
    <row r="728">
      <c r="A728" s="429"/>
      <c r="B728" s="429"/>
      <c r="C728" s="497"/>
      <c r="D728" s="429"/>
      <c r="E728" s="429"/>
      <c r="F728" s="429"/>
      <c r="G728" s="429"/>
      <c r="H728" s="429"/>
      <c r="I728" s="429"/>
      <c r="J728" s="429"/>
      <c r="K728" s="429"/>
      <c r="L728" s="429"/>
      <c r="M728" s="429"/>
      <c r="N728" s="429"/>
      <c r="O728" s="429"/>
      <c r="P728" s="429"/>
      <c r="Q728" s="429"/>
      <c r="R728" s="429"/>
      <c r="S728" s="429"/>
      <c r="T728" s="429"/>
      <c r="U728" s="429"/>
      <c r="V728" s="429"/>
      <c r="W728" s="429"/>
      <c r="X728" s="429"/>
      <c r="Y728" s="429"/>
      <c r="Z728" s="429"/>
      <c r="AA728" s="429"/>
    </row>
    <row r="729">
      <c r="A729" s="429"/>
      <c r="B729" s="429"/>
      <c r="C729" s="497"/>
      <c r="D729" s="429"/>
      <c r="E729" s="429"/>
      <c r="F729" s="429"/>
      <c r="G729" s="429"/>
      <c r="H729" s="429"/>
      <c r="I729" s="429"/>
      <c r="J729" s="429"/>
      <c r="K729" s="429"/>
      <c r="L729" s="429"/>
      <c r="M729" s="429"/>
      <c r="N729" s="429"/>
      <c r="O729" s="429"/>
      <c r="P729" s="429"/>
      <c r="Q729" s="429"/>
      <c r="R729" s="429"/>
      <c r="S729" s="429"/>
      <c r="T729" s="429"/>
      <c r="U729" s="429"/>
      <c r="V729" s="429"/>
      <c r="W729" s="429"/>
      <c r="X729" s="429"/>
      <c r="Y729" s="429"/>
      <c r="Z729" s="429"/>
      <c r="AA729" s="429"/>
    </row>
    <row r="730">
      <c r="A730" s="429"/>
      <c r="B730" s="429"/>
      <c r="C730" s="497"/>
      <c r="D730" s="429"/>
      <c r="E730" s="429"/>
      <c r="F730" s="429"/>
      <c r="G730" s="429"/>
      <c r="H730" s="429"/>
      <c r="I730" s="429"/>
      <c r="J730" s="429"/>
      <c r="K730" s="429"/>
      <c r="L730" s="429"/>
      <c r="M730" s="429"/>
      <c r="N730" s="429"/>
      <c r="O730" s="429"/>
      <c r="P730" s="429"/>
      <c r="Q730" s="429"/>
      <c r="R730" s="429"/>
      <c r="S730" s="429"/>
      <c r="T730" s="429"/>
      <c r="U730" s="429"/>
      <c r="V730" s="429"/>
      <c r="W730" s="429"/>
      <c r="X730" s="429"/>
      <c r="Y730" s="429"/>
      <c r="Z730" s="429"/>
      <c r="AA730" s="429"/>
    </row>
    <row r="731">
      <c r="A731" s="429"/>
      <c r="B731" s="429"/>
      <c r="C731" s="497"/>
      <c r="D731" s="429"/>
      <c r="E731" s="429"/>
      <c r="F731" s="429"/>
      <c r="G731" s="429"/>
      <c r="H731" s="429"/>
      <c r="I731" s="429"/>
      <c r="J731" s="429"/>
      <c r="K731" s="429"/>
      <c r="L731" s="429"/>
      <c r="M731" s="429"/>
      <c r="N731" s="429"/>
      <c r="O731" s="429"/>
      <c r="P731" s="429"/>
      <c r="Q731" s="429"/>
      <c r="R731" s="429"/>
      <c r="S731" s="429"/>
      <c r="T731" s="429"/>
      <c r="U731" s="429"/>
      <c r="V731" s="429"/>
      <c r="W731" s="429"/>
      <c r="X731" s="429"/>
      <c r="Y731" s="429"/>
      <c r="Z731" s="429"/>
      <c r="AA731" s="429"/>
    </row>
    <row r="732">
      <c r="A732" s="429"/>
      <c r="B732" s="429"/>
      <c r="C732" s="497"/>
      <c r="D732" s="429"/>
      <c r="E732" s="429"/>
      <c r="F732" s="429"/>
      <c r="G732" s="429"/>
      <c r="H732" s="429"/>
      <c r="I732" s="429"/>
      <c r="J732" s="429"/>
      <c r="K732" s="429"/>
      <c r="L732" s="429"/>
      <c r="M732" s="429"/>
      <c r="N732" s="429"/>
      <c r="O732" s="429"/>
      <c r="P732" s="429"/>
      <c r="Q732" s="429"/>
      <c r="R732" s="429"/>
      <c r="S732" s="429"/>
      <c r="T732" s="429"/>
      <c r="U732" s="429"/>
      <c r="V732" s="429"/>
      <c r="W732" s="429"/>
      <c r="X732" s="429"/>
      <c r="Y732" s="429"/>
      <c r="Z732" s="429"/>
      <c r="AA732" s="429"/>
    </row>
    <row r="733">
      <c r="A733" s="429"/>
      <c r="B733" s="429"/>
      <c r="C733" s="497"/>
      <c r="D733" s="429"/>
      <c r="E733" s="429"/>
      <c r="F733" s="429"/>
      <c r="G733" s="429"/>
      <c r="H733" s="429"/>
      <c r="I733" s="429"/>
      <c r="J733" s="429"/>
      <c r="K733" s="429"/>
      <c r="L733" s="429"/>
      <c r="M733" s="429"/>
      <c r="N733" s="429"/>
      <c r="O733" s="429"/>
      <c r="P733" s="429"/>
      <c r="Q733" s="429"/>
      <c r="R733" s="429"/>
      <c r="S733" s="429"/>
      <c r="T733" s="429"/>
      <c r="U733" s="429"/>
      <c r="V733" s="429"/>
      <c r="W733" s="429"/>
      <c r="X733" s="429"/>
      <c r="Y733" s="429"/>
      <c r="Z733" s="429"/>
      <c r="AA733" s="429"/>
    </row>
    <row r="734">
      <c r="A734" s="429"/>
      <c r="B734" s="429"/>
      <c r="C734" s="497"/>
      <c r="D734" s="429"/>
      <c r="E734" s="429"/>
      <c r="F734" s="429"/>
      <c r="G734" s="429"/>
      <c r="H734" s="429"/>
      <c r="I734" s="429"/>
      <c r="J734" s="429"/>
      <c r="K734" s="429"/>
      <c r="L734" s="429"/>
      <c r="M734" s="429"/>
      <c r="N734" s="429"/>
      <c r="O734" s="429"/>
      <c r="P734" s="429"/>
      <c r="Q734" s="429"/>
      <c r="R734" s="429"/>
      <c r="S734" s="429"/>
      <c r="T734" s="429"/>
      <c r="U734" s="429"/>
      <c r="V734" s="429"/>
      <c r="W734" s="429"/>
      <c r="X734" s="429"/>
      <c r="Y734" s="429"/>
      <c r="Z734" s="429"/>
      <c r="AA734" s="429"/>
    </row>
    <row r="735">
      <c r="A735" s="429"/>
      <c r="B735" s="429"/>
      <c r="C735" s="497"/>
      <c r="D735" s="429"/>
      <c r="E735" s="429"/>
      <c r="F735" s="429"/>
      <c r="G735" s="429"/>
      <c r="H735" s="429"/>
      <c r="I735" s="429"/>
      <c r="J735" s="429"/>
      <c r="K735" s="429"/>
      <c r="L735" s="429"/>
      <c r="M735" s="429"/>
      <c r="N735" s="429"/>
      <c r="O735" s="429"/>
      <c r="P735" s="429"/>
      <c r="Q735" s="429"/>
      <c r="R735" s="429"/>
      <c r="S735" s="429"/>
      <c r="T735" s="429"/>
      <c r="U735" s="429"/>
      <c r="V735" s="429"/>
      <c r="W735" s="429"/>
      <c r="X735" s="429"/>
      <c r="Y735" s="429"/>
      <c r="Z735" s="429"/>
      <c r="AA735" s="429"/>
    </row>
    <row r="736">
      <c r="A736" s="429"/>
      <c r="B736" s="429"/>
      <c r="C736" s="497"/>
      <c r="D736" s="429"/>
      <c r="E736" s="429"/>
      <c r="F736" s="429"/>
      <c r="G736" s="429"/>
      <c r="H736" s="429"/>
      <c r="I736" s="429"/>
      <c r="J736" s="429"/>
      <c r="K736" s="429"/>
      <c r="L736" s="429"/>
      <c r="M736" s="429"/>
      <c r="N736" s="429"/>
      <c r="O736" s="429"/>
      <c r="P736" s="429"/>
      <c r="Q736" s="429"/>
      <c r="R736" s="429"/>
      <c r="S736" s="429"/>
      <c r="T736" s="429"/>
      <c r="U736" s="429"/>
      <c r="V736" s="429"/>
      <c r="W736" s="429"/>
      <c r="X736" s="429"/>
      <c r="Y736" s="429"/>
      <c r="Z736" s="429"/>
      <c r="AA736" s="429"/>
    </row>
    <row r="737">
      <c r="A737" s="429"/>
      <c r="B737" s="429"/>
      <c r="C737" s="497"/>
      <c r="D737" s="429"/>
      <c r="E737" s="429"/>
      <c r="F737" s="429"/>
      <c r="G737" s="429"/>
      <c r="H737" s="429"/>
      <c r="I737" s="429"/>
      <c r="J737" s="429"/>
      <c r="K737" s="429"/>
      <c r="L737" s="429"/>
      <c r="M737" s="429"/>
      <c r="N737" s="429"/>
      <c r="O737" s="429"/>
      <c r="P737" s="429"/>
      <c r="Q737" s="429"/>
      <c r="R737" s="429"/>
      <c r="S737" s="429"/>
      <c r="T737" s="429"/>
      <c r="U737" s="429"/>
      <c r="V737" s="429"/>
      <c r="W737" s="429"/>
      <c r="X737" s="429"/>
      <c r="Y737" s="429"/>
      <c r="Z737" s="429"/>
      <c r="AA737" s="429"/>
    </row>
    <row r="738">
      <c r="A738" s="429"/>
      <c r="B738" s="429"/>
      <c r="C738" s="497"/>
      <c r="D738" s="429"/>
      <c r="E738" s="429"/>
      <c r="F738" s="429"/>
      <c r="G738" s="429"/>
      <c r="H738" s="429"/>
      <c r="I738" s="429"/>
      <c r="J738" s="429"/>
      <c r="K738" s="429"/>
      <c r="L738" s="429"/>
      <c r="M738" s="429"/>
      <c r="N738" s="429"/>
      <c r="O738" s="429"/>
      <c r="P738" s="429"/>
      <c r="Q738" s="429"/>
      <c r="R738" s="429"/>
      <c r="S738" s="429"/>
      <c r="T738" s="429"/>
      <c r="U738" s="429"/>
      <c r="V738" s="429"/>
      <c r="W738" s="429"/>
      <c r="X738" s="429"/>
      <c r="Y738" s="429"/>
      <c r="Z738" s="429"/>
      <c r="AA738" s="429"/>
    </row>
    <row r="739">
      <c r="A739" s="429"/>
      <c r="B739" s="429"/>
      <c r="C739" s="497"/>
      <c r="D739" s="429"/>
      <c r="E739" s="429"/>
      <c r="F739" s="429"/>
      <c r="G739" s="429"/>
      <c r="H739" s="429"/>
      <c r="I739" s="429"/>
      <c r="J739" s="429"/>
      <c r="K739" s="429"/>
      <c r="L739" s="429"/>
      <c r="M739" s="429"/>
      <c r="N739" s="429"/>
      <c r="O739" s="429"/>
      <c r="P739" s="429"/>
      <c r="Q739" s="429"/>
      <c r="R739" s="429"/>
      <c r="S739" s="429"/>
      <c r="T739" s="429"/>
      <c r="U739" s="429"/>
      <c r="V739" s="429"/>
      <c r="W739" s="429"/>
      <c r="X739" s="429"/>
      <c r="Y739" s="429"/>
      <c r="Z739" s="429"/>
      <c r="AA739" s="429"/>
    </row>
    <row r="740">
      <c r="A740" s="429"/>
      <c r="B740" s="429"/>
      <c r="C740" s="497"/>
      <c r="D740" s="429"/>
      <c r="E740" s="429"/>
      <c r="F740" s="429"/>
      <c r="G740" s="429"/>
      <c r="H740" s="429"/>
      <c r="I740" s="429"/>
      <c r="J740" s="429"/>
      <c r="K740" s="429"/>
      <c r="L740" s="429"/>
      <c r="M740" s="429"/>
      <c r="N740" s="429"/>
      <c r="O740" s="429"/>
      <c r="P740" s="429"/>
      <c r="Q740" s="429"/>
      <c r="R740" s="429"/>
      <c r="S740" s="429"/>
      <c r="T740" s="429"/>
      <c r="U740" s="429"/>
      <c r="V740" s="429"/>
      <c r="W740" s="429"/>
      <c r="X740" s="429"/>
      <c r="Y740" s="429"/>
      <c r="Z740" s="429"/>
      <c r="AA740" s="429"/>
    </row>
    <row r="741">
      <c r="A741" s="429"/>
      <c r="B741" s="429"/>
      <c r="C741" s="497"/>
      <c r="D741" s="429"/>
      <c r="E741" s="429"/>
      <c r="F741" s="429"/>
      <c r="G741" s="429"/>
      <c r="H741" s="429"/>
      <c r="I741" s="429"/>
      <c r="J741" s="429"/>
      <c r="K741" s="429"/>
      <c r="L741" s="429"/>
      <c r="M741" s="429"/>
      <c r="N741" s="429"/>
      <c r="O741" s="429"/>
      <c r="P741" s="429"/>
      <c r="Q741" s="429"/>
      <c r="R741" s="429"/>
      <c r="S741" s="429"/>
      <c r="T741" s="429"/>
      <c r="U741" s="429"/>
      <c r="V741" s="429"/>
      <c r="W741" s="429"/>
      <c r="X741" s="429"/>
      <c r="Y741" s="429"/>
      <c r="Z741" s="429"/>
      <c r="AA741" s="429"/>
    </row>
    <row r="742">
      <c r="A742" s="429"/>
      <c r="B742" s="429"/>
      <c r="C742" s="497"/>
      <c r="D742" s="429"/>
      <c r="E742" s="429"/>
      <c r="F742" s="429"/>
      <c r="G742" s="429"/>
      <c r="H742" s="429"/>
      <c r="I742" s="429"/>
      <c r="J742" s="429"/>
      <c r="K742" s="429"/>
      <c r="L742" s="429"/>
      <c r="M742" s="429"/>
      <c r="N742" s="429"/>
      <c r="O742" s="429"/>
      <c r="P742" s="429"/>
      <c r="Q742" s="429"/>
      <c r="R742" s="429"/>
      <c r="S742" s="429"/>
      <c r="T742" s="429"/>
      <c r="U742" s="429"/>
      <c r="V742" s="429"/>
      <c r="W742" s="429"/>
      <c r="X742" s="429"/>
      <c r="Y742" s="429"/>
      <c r="Z742" s="429"/>
      <c r="AA742" s="429"/>
    </row>
    <row r="743">
      <c r="A743" s="429"/>
      <c r="B743" s="429"/>
      <c r="C743" s="497"/>
      <c r="D743" s="429"/>
      <c r="E743" s="429"/>
      <c r="F743" s="429"/>
      <c r="G743" s="429"/>
      <c r="H743" s="429"/>
      <c r="I743" s="429"/>
      <c r="J743" s="429"/>
      <c r="K743" s="429"/>
      <c r="L743" s="429"/>
      <c r="M743" s="429"/>
      <c r="N743" s="429"/>
      <c r="O743" s="429"/>
      <c r="P743" s="429"/>
      <c r="Q743" s="429"/>
      <c r="R743" s="429"/>
      <c r="S743" s="429"/>
      <c r="T743" s="429"/>
      <c r="U743" s="429"/>
      <c r="V743" s="429"/>
      <c r="W743" s="429"/>
      <c r="X743" s="429"/>
      <c r="Y743" s="429"/>
      <c r="Z743" s="429"/>
      <c r="AA743" s="429"/>
    </row>
    <row r="744">
      <c r="A744" s="429"/>
      <c r="B744" s="429"/>
      <c r="C744" s="497"/>
      <c r="D744" s="429"/>
      <c r="E744" s="429"/>
      <c r="F744" s="429"/>
      <c r="G744" s="429"/>
      <c r="H744" s="429"/>
      <c r="I744" s="429"/>
      <c r="J744" s="429"/>
      <c r="K744" s="429"/>
      <c r="L744" s="429"/>
      <c r="M744" s="429"/>
      <c r="N744" s="429"/>
      <c r="O744" s="429"/>
      <c r="P744" s="429"/>
      <c r="Q744" s="429"/>
      <c r="R744" s="429"/>
      <c r="S744" s="429"/>
      <c r="T744" s="429"/>
      <c r="U744" s="429"/>
      <c r="V744" s="429"/>
      <c r="W744" s="429"/>
      <c r="X744" s="429"/>
      <c r="Y744" s="429"/>
      <c r="Z744" s="429"/>
      <c r="AA744" s="429"/>
    </row>
    <row r="745">
      <c r="A745" s="429"/>
      <c r="B745" s="429"/>
      <c r="C745" s="497"/>
      <c r="D745" s="429"/>
      <c r="E745" s="429"/>
      <c r="F745" s="429"/>
      <c r="G745" s="429"/>
      <c r="H745" s="429"/>
      <c r="I745" s="429"/>
      <c r="J745" s="429"/>
      <c r="K745" s="429"/>
      <c r="L745" s="429"/>
      <c r="M745" s="429"/>
      <c r="N745" s="429"/>
      <c r="O745" s="429"/>
      <c r="P745" s="429"/>
      <c r="Q745" s="429"/>
      <c r="R745" s="429"/>
      <c r="S745" s="429"/>
      <c r="T745" s="429"/>
      <c r="U745" s="429"/>
      <c r="V745" s="429"/>
      <c r="W745" s="429"/>
      <c r="X745" s="429"/>
      <c r="Y745" s="429"/>
      <c r="Z745" s="429"/>
      <c r="AA745" s="429"/>
    </row>
    <row r="746">
      <c r="A746" s="429"/>
      <c r="B746" s="429"/>
      <c r="C746" s="497"/>
      <c r="D746" s="429"/>
      <c r="E746" s="429"/>
      <c r="F746" s="429"/>
      <c r="G746" s="429"/>
      <c r="H746" s="429"/>
      <c r="I746" s="429"/>
      <c r="J746" s="429"/>
      <c r="K746" s="429"/>
      <c r="L746" s="429"/>
      <c r="M746" s="429"/>
      <c r="N746" s="429"/>
      <c r="O746" s="429"/>
      <c r="P746" s="429"/>
      <c r="Q746" s="429"/>
      <c r="R746" s="429"/>
      <c r="S746" s="429"/>
      <c r="T746" s="429"/>
      <c r="U746" s="429"/>
      <c r="V746" s="429"/>
      <c r="W746" s="429"/>
      <c r="X746" s="429"/>
      <c r="Y746" s="429"/>
      <c r="Z746" s="429"/>
      <c r="AA746" s="429"/>
    </row>
    <row r="747">
      <c r="A747" s="429"/>
      <c r="B747" s="429"/>
      <c r="C747" s="497"/>
      <c r="D747" s="429"/>
      <c r="E747" s="429"/>
      <c r="F747" s="429"/>
      <c r="G747" s="429"/>
      <c r="H747" s="429"/>
      <c r="I747" s="429"/>
      <c r="J747" s="429"/>
      <c r="K747" s="429"/>
      <c r="L747" s="429"/>
      <c r="M747" s="429"/>
      <c r="N747" s="429"/>
      <c r="O747" s="429"/>
      <c r="P747" s="429"/>
      <c r="Q747" s="429"/>
      <c r="R747" s="429"/>
      <c r="S747" s="429"/>
      <c r="T747" s="429"/>
      <c r="U747" s="429"/>
      <c r="V747" s="429"/>
      <c r="W747" s="429"/>
      <c r="X747" s="429"/>
      <c r="Y747" s="429"/>
      <c r="Z747" s="429"/>
      <c r="AA747" s="429"/>
    </row>
    <row r="748">
      <c r="A748" s="429"/>
      <c r="B748" s="429"/>
      <c r="C748" s="497"/>
      <c r="D748" s="429"/>
      <c r="E748" s="429"/>
      <c r="F748" s="429"/>
      <c r="G748" s="429"/>
      <c r="H748" s="429"/>
      <c r="I748" s="429"/>
      <c r="J748" s="429"/>
      <c r="K748" s="429"/>
      <c r="L748" s="429"/>
      <c r="M748" s="429"/>
      <c r="N748" s="429"/>
      <c r="O748" s="429"/>
      <c r="P748" s="429"/>
      <c r="Q748" s="429"/>
      <c r="R748" s="429"/>
      <c r="S748" s="429"/>
      <c r="T748" s="429"/>
      <c r="U748" s="429"/>
      <c r="V748" s="429"/>
      <c r="W748" s="429"/>
      <c r="X748" s="429"/>
      <c r="Y748" s="429"/>
      <c r="Z748" s="429"/>
      <c r="AA748" s="429"/>
    </row>
    <row r="749">
      <c r="A749" s="429"/>
      <c r="B749" s="429"/>
      <c r="C749" s="497"/>
      <c r="D749" s="429"/>
      <c r="E749" s="429"/>
      <c r="F749" s="429"/>
      <c r="G749" s="429"/>
      <c r="H749" s="429"/>
      <c r="I749" s="429"/>
      <c r="J749" s="429"/>
      <c r="K749" s="429"/>
      <c r="L749" s="429"/>
      <c r="M749" s="429"/>
      <c r="N749" s="429"/>
      <c r="O749" s="429"/>
      <c r="P749" s="429"/>
      <c r="Q749" s="429"/>
      <c r="R749" s="429"/>
      <c r="S749" s="429"/>
      <c r="T749" s="429"/>
      <c r="U749" s="429"/>
      <c r="V749" s="429"/>
      <c r="W749" s="429"/>
      <c r="X749" s="429"/>
      <c r="Y749" s="429"/>
      <c r="Z749" s="429"/>
      <c r="AA749" s="429"/>
    </row>
    <row r="750">
      <c r="A750" s="429"/>
      <c r="B750" s="429"/>
      <c r="C750" s="497"/>
      <c r="D750" s="429"/>
      <c r="E750" s="429"/>
      <c r="F750" s="429"/>
      <c r="G750" s="429"/>
      <c r="H750" s="429"/>
      <c r="I750" s="429"/>
      <c r="J750" s="429"/>
      <c r="K750" s="429"/>
      <c r="L750" s="429"/>
      <c r="M750" s="429"/>
      <c r="N750" s="429"/>
      <c r="O750" s="429"/>
      <c r="P750" s="429"/>
      <c r="Q750" s="429"/>
      <c r="R750" s="429"/>
      <c r="S750" s="429"/>
      <c r="T750" s="429"/>
      <c r="U750" s="429"/>
      <c r="V750" s="429"/>
      <c r="W750" s="429"/>
      <c r="X750" s="429"/>
      <c r="Y750" s="429"/>
      <c r="Z750" s="429"/>
      <c r="AA750" s="429"/>
    </row>
    <row r="751">
      <c r="A751" s="429"/>
      <c r="B751" s="429"/>
      <c r="C751" s="497"/>
      <c r="D751" s="429"/>
      <c r="E751" s="429"/>
      <c r="F751" s="429"/>
      <c r="G751" s="429"/>
      <c r="H751" s="429"/>
      <c r="I751" s="429"/>
      <c r="J751" s="429"/>
      <c r="K751" s="429"/>
      <c r="L751" s="429"/>
      <c r="M751" s="429"/>
      <c r="N751" s="429"/>
      <c r="O751" s="429"/>
      <c r="P751" s="429"/>
      <c r="Q751" s="429"/>
      <c r="R751" s="429"/>
      <c r="S751" s="429"/>
      <c r="T751" s="429"/>
      <c r="U751" s="429"/>
      <c r="V751" s="429"/>
      <c r="W751" s="429"/>
      <c r="X751" s="429"/>
      <c r="Y751" s="429"/>
      <c r="Z751" s="429"/>
      <c r="AA751" s="429"/>
    </row>
    <row r="752">
      <c r="A752" s="429"/>
      <c r="B752" s="429"/>
      <c r="C752" s="497"/>
      <c r="D752" s="429"/>
      <c r="E752" s="429"/>
      <c r="F752" s="429"/>
      <c r="G752" s="429"/>
      <c r="H752" s="429"/>
      <c r="I752" s="429"/>
      <c r="J752" s="429"/>
      <c r="K752" s="429"/>
      <c r="L752" s="429"/>
      <c r="M752" s="429"/>
      <c r="N752" s="429"/>
      <c r="O752" s="429"/>
      <c r="P752" s="429"/>
      <c r="Q752" s="429"/>
      <c r="R752" s="429"/>
      <c r="S752" s="429"/>
      <c r="T752" s="429"/>
      <c r="U752" s="429"/>
      <c r="V752" s="429"/>
      <c r="W752" s="429"/>
      <c r="X752" s="429"/>
      <c r="Y752" s="429"/>
      <c r="Z752" s="429"/>
      <c r="AA752" s="429"/>
    </row>
    <row r="753">
      <c r="A753" s="429"/>
      <c r="B753" s="429"/>
      <c r="C753" s="497"/>
      <c r="D753" s="429"/>
      <c r="E753" s="429"/>
      <c r="F753" s="429"/>
      <c r="G753" s="429"/>
      <c r="H753" s="429"/>
      <c r="I753" s="429"/>
      <c r="J753" s="429"/>
      <c r="K753" s="429"/>
      <c r="L753" s="429"/>
      <c r="M753" s="429"/>
      <c r="N753" s="429"/>
      <c r="O753" s="429"/>
      <c r="P753" s="429"/>
      <c r="Q753" s="429"/>
      <c r="R753" s="429"/>
      <c r="S753" s="429"/>
      <c r="T753" s="429"/>
      <c r="U753" s="429"/>
      <c r="V753" s="429"/>
      <c r="W753" s="429"/>
      <c r="X753" s="429"/>
      <c r="Y753" s="429"/>
      <c r="Z753" s="429"/>
      <c r="AA753" s="429"/>
    </row>
    <row r="754">
      <c r="A754" s="429"/>
      <c r="B754" s="429"/>
      <c r="C754" s="497"/>
      <c r="D754" s="429"/>
      <c r="E754" s="429"/>
      <c r="F754" s="429"/>
      <c r="G754" s="429"/>
      <c r="H754" s="429"/>
      <c r="I754" s="429"/>
      <c r="J754" s="429"/>
      <c r="K754" s="429"/>
      <c r="L754" s="429"/>
      <c r="M754" s="429"/>
      <c r="N754" s="429"/>
      <c r="O754" s="429"/>
      <c r="P754" s="429"/>
      <c r="Q754" s="429"/>
      <c r="R754" s="429"/>
      <c r="S754" s="429"/>
      <c r="T754" s="429"/>
      <c r="U754" s="429"/>
      <c r="V754" s="429"/>
      <c r="W754" s="429"/>
      <c r="X754" s="429"/>
      <c r="Y754" s="429"/>
      <c r="Z754" s="429"/>
      <c r="AA754" s="429"/>
    </row>
    <row r="755">
      <c r="A755" s="429"/>
      <c r="B755" s="429"/>
      <c r="C755" s="497"/>
      <c r="D755" s="429"/>
      <c r="E755" s="429"/>
      <c r="F755" s="429"/>
      <c r="G755" s="429"/>
      <c r="H755" s="429"/>
      <c r="I755" s="429"/>
      <c r="J755" s="429"/>
      <c r="K755" s="429"/>
      <c r="L755" s="429"/>
      <c r="M755" s="429"/>
      <c r="N755" s="429"/>
      <c r="O755" s="429"/>
      <c r="P755" s="429"/>
      <c r="Q755" s="429"/>
      <c r="R755" s="429"/>
      <c r="S755" s="429"/>
      <c r="T755" s="429"/>
      <c r="U755" s="429"/>
      <c r="V755" s="429"/>
      <c r="W755" s="429"/>
      <c r="X755" s="429"/>
      <c r="Y755" s="429"/>
      <c r="Z755" s="429"/>
      <c r="AA755" s="429"/>
    </row>
    <row r="756">
      <c r="A756" s="429"/>
      <c r="B756" s="429"/>
      <c r="C756" s="497"/>
      <c r="D756" s="429"/>
      <c r="E756" s="429"/>
      <c r="F756" s="429"/>
      <c r="G756" s="429"/>
      <c r="H756" s="429"/>
      <c r="I756" s="429"/>
      <c r="J756" s="429"/>
      <c r="K756" s="429"/>
      <c r="L756" s="429"/>
      <c r="M756" s="429"/>
      <c r="N756" s="429"/>
      <c r="O756" s="429"/>
      <c r="P756" s="429"/>
      <c r="Q756" s="429"/>
      <c r="R756" s="429"/>
      <c r="S756" s="429"/>
      <c r="T756" s="429"/>
      <c r="U756" s="429"/>
      <c r="V756" s="429"/>
      <c r="W756" s="429"/>
      <c r="X756" s="429"/>
      <c r="Y756" s="429"/>
      <c r="Z756" s="429"/>
      <c r="AA756" s="429"/>
    </row>
    <row r="757">
      <c r="A757" s="429"/>
      <c r="B757" s="429"/>
      <c r="C757" s="497"/>
      <c r="D757" s="429"/>
      <c r="E757" s="429"/>
      <c r="F757" s="429"/>
      <c r="G757" s="429"/>
      <c r="H757" s="429"/>
      <c r="I757" s="429"/>
      <c r="J757" s="429"/>
      <c r="K757" s="429"/>
      <c r="L757" s="429"/>
      <c r="M757" s="429"/>
      <c r="N757" s="429"/>
      <c r="O757" s="429"/>
      <c r="P757" s="429"/>
      <c r="Q757" s="429"/>
      <c r="R757" s="429"/>
      <c r="S757" s="429"/>
      <c r="T757" s="429"/>
      <c r="U757" s="429"/>
      <c r="V757" s="429"/>
      <c r="W757" s="429"/>
      <c r="X757" s="429"/>
      <c r="Y757" s="429"/>
      <c r="Z757" s="429"/>
      <c r="AA757" s="429"/>
    </row>
    <row r="758">
      <c r="A758" s="429"/>
      <c r="B758" s="429"/>
      <c r="C758" s="497"/>
      <c r="D758" s="429"/>
      <c r="E758" s="429"/>
      <c r="F758" s="429"/>
      <c r="G758" s="429"/>
      <c r="H758" s="429"/>
      <c r="I758" s="429"/>
      <c r="J758" s="429"/>
      <c r="K758" s="429"/>
      <c r="L758" s="429"/>
      <c r="M758" s="429"/>
      <c r="N758" s="429"/>
      <c r="O758" s="429"/>
      <c r="P758" s="429"/>
      <c r="Q758" s="429"/>
      <c r="R758" s="429"/>
      <c r="S758" s="429"/>
      <c r="T758" s="429"/>
      <c r="U758" s="429"/>
      <c r="V758" s="429"/>
      <c r="W758" s="429"/>
      <c r="X758" s="429"/>
      <c r="Y758" s="429"/>
      <c r="Z758" s="429"/>
      <c r="AA758" s="429"/>
    </row>
    <row r="759">
      <c r="A759" s="429"/>
      <c r="B759" s="429"/>
      <c r="C759" s="497"/>
      <c r="D759" s="429"/>
      <c r="E759" s="429"/>
      <c r="F759" s="429"/>
      <c r="G759" s="429"/>
      <c r="H759" s="429"/>
      <c r="I759" s="429"/>
      <c r="J759" s="429"/>
      <c r="K759" s="429"/>
      <c r="L759" s="429"/>
      <c r="M759" s="429"/>
      <c r="N759" s="429"/>
      <c r="O759" s="429"/>
      <c r="P759" s="429"/>
      <c r="Q759" s="429"/>
      <c r="R759" s="429"/>
      <c r="S759" s="429"/>
      <c r="T759" s="429"/>
      <c r="U759" s="429"/>
      <c r="V759" s="429"/>
      <c r="W759" s="429"/>
      <c r="X759" s="429"/>
      <c r="Y759" s="429"/>
      <c r="Z759" s="429"/>
      <c r="AA759" s="429"/>
    </row>
    <row r="760">
      <c r="A760" s="429"/>
      <c r="B760" s="429"/>
      <c r="C760" s="497"/>
      <c r="D760" s="429"/>
      <c r="E760" s="429"/>
      <c r="F760" s="429"/>
      <c r="G760" s="429"/>
      <c r="H760" s="429"/>
      <c r="I760" s="429"/>
      <c r="J760" s="429"/>
      <c r="K760" s="429"/>
      <c r="L760" s="429"/>
      <c r="M760" s="429"/>
      <c r="N760" s="429"/>
      <c r="O760" s="429"/>
      <c r="P760" s="429"/>
      <c r="Q760" s="429"/>
      <c r="R760" s="429"/>
      <c r="S760" s="429"/>
      <c r="T760" s="429"/>
      <c r="U760" s="429"/>
      <c r="V760" s="429"/>
      <c r="W760" s="429"/>
      <c r="X760" s="429"/>
      <c r="Y760" s="429"/>
      <c r="Z760" s="429"/>
      <c r="AA760" s="429"/>
    </row>
    <row r="761">
      <c r="A761" s="429"/>
      <c r="B761" s="429"/>
      <c r="C761" s="497"/>
      <c r="D761" s="429"/>
      <c r="E761" s="429"/>
      <c r="F761" s="429"/>
      <c r="G761" s="429"/>
      <c r="H761" s="429"/>
      <c r="I761" s="429"/>
      <c r="J761" s="429"/>
      <c r="K761" s="429"/>
      <c r="L761" s="429"/>
      <c r="M761" s="429"/>
      <c r="N761" s="429"/>
      <c r="O761" s="429"/>
      <c r="P761" s="429"/>
      <c r="Q761" s="429"/>
      <c r="R761" s="429"/>
      <c r="S761" s="429"/>
      <c r="T761" s="429"/>
      <c r="U761" s="429"/>
      <c r="V761" s="429"/>
      <c r="W761" s="429"/>
      <c r="X761" s="429"/>
      <c r="Y761" s="429"/>
      <c r="Z761" s="429"/>
      <c r="AA761" s="429"/>
    </row>
    <row r="762">
      <c r="A762" s="429"/>
      <c r="B762" s="429"/>
      <c r="C762" s="497"/>
      <c r="D762" s="429"/>
      <c r="E762" s="429"/>
      <c r="F762" s="429"/>
      <c r="G762" s="429"/>
      <c r="H762" s="429"/>
      <c r="I762" s="429"/>
      <c r="J762" s="429"/>
      <c r="K762" s="429"/>
      <c r="L762" s="429"/>
      <c r="M762" s="429"/>
      <c r="N762" s="429"/>
      <c r="O762" s="429"/>
      <c r="P762" s="429"/>
      <c r="Q762" s="429"/>
      <c r="R762" s="429"/>
      <c r="S762" s="429"/>
      <c r="T762" s="429"/>
      <c r="U762" s="429"/>
      <c r="V762" s="429"/>
      <c r="W762" s="429"/>
      <c r="X762" s="429"/>
      <c r="Y762" s="429"/>
      <c r="Z762" s="429"/>
      <c r="AA762" s="429"/>
    </row>
    <row r="763">
      <c r="A763" s="429"/>
      <c r="B763" s="429"/>
      <c r="C763" s="497"/>
      <c r="D763" s="429"/>
      <c r="E763" s="429"/>
      <c r="F763" s="429"/>
      <c r="G763" s="429"/>
      <c r="H763" s="429"/>
      <c r="I763" s="429"/>
      <c r="J763" s="429"/>
      <c r="K763" s="429"/>
      <c r="L763" s="429"/>
      <c r="M763" s="429"/>
      <c r="N763" s="429"/>
      <c r="O763" s="429"/>
      <c r="P763" s="429"/>
      <c r="Q763" s="429"/>
      <c r="R763" s="429"/>
      <c r="S763" s="429"/>
      <c r="T763" s="429"/>
      <c r="U763" s="429"/>
      <c r="V763" s="429"/>
      <c r="W763" s="429"/>
      <c r="X763" s="429"/>
      <c r="Y763" s="429"/>
      <c r="Z763" s="429"/>
      <c r="AA763" s="429"/>
    </row>
    <row r="764">
      <c r="A764" s="429"/>
      <c r="B764" s="429"/>
      <c r="C764" s="497"/>
      <c r="D764" s="429"/>
      <c r="E764" s="429"/>
      <c r="F764" s="429"/>
      <c r="G764" s="429"/>
      <c r="H764" s="429"/>
      <c r="I764" s="429"/>
      <c r="J764" s="429"/>
      <c r="K764" s="429"/>
      <c r="L764" s="429"/>
      <c r="M764" s="429"/>
      <c r="N764" s="429"/>
      <c r="O764" s="429"/>
      <c r="P764" s="429"/>
      <c r="Q764" s="429"/>
      <c r="R764" s="429"/>
      <c r="S764" s="429"/>
      <c r="T764" s="429"/>
      <c r="U764" s="429"/>
      <c r="V764" s="429"/>
      <c r="W764" s="429"/>
      <c r="X764" s="429"/>
      <c r="Y764" s="429"/>
      <c r="Z764" s="429"/>
      <c r="AA764" s="429"/>
    </row>
    <row r="765">
      <c r="A765" s="429"/>
      <c r="B765" s="429"/>
      <c r="C765" s="497"/>
      <c r="D765" s="429"/>
      <c r="E765" s="429"/>
      <c r="F765" s="429"/>
      <c r="G765" s="429"/>
      <c r="H765" s="429"/>
      <c r="I765" s="429"/>
      <c r="J765" s="429"/>
      <c r="K765" s="429"/>
      <c r="L765" s="429"/>
      <c r="M765" s="429"/>
      <c r="N765" s="429"/>
      <c r="O765" s="429"/>
      <c r="P765" s="429"/>
      <c r="Q765" s="429"/>
      <c r="R765" s="429"/>
      <c r="S765" s="429"/>
      <c r="T765" s="429"/>
      <c r="U765" s="429"/>
      <c r="V765" s="429"/>
      <c r="W765" s="429"/>
      <c r="X765" s="429"/>
      <c r="Y765" s="429"/>
      <c r="Z765" s="429"/>
      <c r="AA765" s="429"/>
    </row>
    <row r="766">
      <c r="A766" s="429"/>
      <c r="B766" s="429"/>
      <c r="C766" s="497"/>
      <c r="D766" s="429"/>
      <c r="E766" s="429"/>
      <c r="F766" s="429"/>
      <c r="G766" s="429"/>
      <c r="H766" s="429"/>
      <c r="I766" s="429"/>
      <c r="J766" s="429"/>
      <c r="K766" s="429"/>
      <c r="L766" s="429"/>
      <c r="M766" s="429"/>
      <c r="N766" s="429"/>
      <c r="O766" s="429"/>
      <c r="P766" s="429"/>
      <c r="Q766" s="429"/>
      <c r="R766" s="429"/>
      <c r="S766" s="429"/>
      <c r="T766" s="429"/>
      <c r="U766" s="429"/>
      <c r="V766" s="429"/>
      <c r="W766" s="429"/>
      <c r="X766" s="429"/>
      <c r="Y766" s="429"/>
      <c r="Z766" s="429"/>
      <c r="AA766" s="429"/>
    </row>
    <row r="767">
      <c r="A767" s="429"/>
      <c r="B767" s="429"/>
      <c r="C767" s="497"/>
      <c r="D767" s="429"/>
      <c r="E767" s="429"/>
      <c r="F767" s="429"/>
      <c r="G767" s="429"/>
      <c r="H767" s="429"/>
      <c r="I767" s="429"/>
      <c r="J767" s="429"/>
      <c r="K767" s="429"/>
      <c r="L767" s="429"/>
      <c r="M767" s="429"/>
      <c r="N767" s="429"/>
      <c r="O767" s="429"/>
      <c r="P767" s="429"/>
      <c r="Q767" s="429"/>
      <c r="R767" s="429"/>
      <c r="S767" s="429"/>
      <c r="T767" s="429"/>
      <c r="U767" s="429"/>
      <c r="V767" s="429"/>
      <c r="W767" s="429"/>
      <c r="X767" s="429"/>
      <c r="Y767" s="429"/>
      <c r="Z767" s="429"/>
      <c r="AA767" s="429"/>
    </row>
    <row r="768">
      <c r="A768" s="429"/>
      <c r="B768" s="429"/>
      <c r="C768" s="497"/>
      <c r="D768" s="429"/>
      <c r="E768" s="429"/>
      <c r="F768" s="429"/>
      <c r="G768" s="429"/>
      <c r="H768" s="429"/>
      <c r="I768" s="429"/>
      <c r="J768" s="429"/>
      <c r="K768" s="429"/>
      <c r="L768" s="429"/>
      <c r="M768" s="429"/>
      <c r="N768" s="429"/>
      <c r="O768" s="429"/>
      <c r="P768" s="429"/>
      <c r="Q768" s="429"/>
      <c r="R768" s="429"/>
      <c r="S768" s="429"/>
      <c r="T768" s="429"/>
      <c r="U768" s="429"/>
      <c r="V768" s="429"/>
      <c r="W768" s="429"/>
      <c r="X768" s="429"/>
      <c r="Y768" s="429"/>
      <c r="Z768" s="429"/>
      <c r="AA768" s="429"/>
    </row>
    <row r="769">
      <c r="A769" s="429"/>
      <c r="B769" s="429"/>
      <c r="C769" s="497"/>
      <c r="D769" s="429"/>
      <c r="E769" s="429"/>
      <c r="F769" s="429"/>
      <c r="G769" s="429"/>
      <c r="H769" s="429"/>
      <c r="I769" s="429"/>
      <c r="J769" s="429"/>
      <c r="K769" s="429"/>
      <c r="L769" s="429"/>
      <c r="M769" s="429"/>
      <c r="N769" s="429"/>
      <c r="O769" s="429"/>
      <c r="P769" s="429"/>
      <c r="Q769" s="429"/>
      <c r="R769" s="429"/>
      <c r="S769" s="429"/>
      <c r="T769" s="429"/>
      <c r="U769" s="429"/>
      <c r="V769" s="429"/>
      <c r="W769" s="429"/>
      <c r="X769" s="429"/>
      <c r="Y769" s="429"/>
      <c r="Z769" s="429"/>
      <c r="AA769" s="429"/>
    </row>
    <row r="770">
      <c r="A770" s="429"/>
      <c r="B770" s="429"/>
      <c r="C770" s="497"/>
      <c r="D770" s="429"/>
      <c r="E770" s="429"/>
      <c r="F770" s="429"/>
      <c r="G770" s="429"/>
      <c r="H770" s="429"/>
      <c r="I770" s="429"/>
      <c r="J770" s="429"/>
      <c r="K770" s="429"/>
      <c r="L770" s="429"/>
      <c r="M770" s="429"/>
      <c r="N770" s="429"/>
      <c r="O770" s="429"/>
      <c r="P770" s="429"/>
      <c r="Q770" s="429"/>
      <c r="R770" s="429"/>
      <c r="S770" s="429"/>
      <c r="T770" s="429"/>
      <c r="U770" s="429"/>
      <c r="V770" s="429"/>
      <c r="W770" s="429"/>
      <c r="X770" s="429"/>
      <c r="Y770" s="429"/>
      <c r="Z770" s="429"/>
      <c r="AA770" s="429"/>
    </row>
    <row r="771">
      <c r="A771" s="429"/>
      <c r="B771" s="429"/>
      <c r="C771" s="497"/>
      <c r="D771" s="429"/>
      <c r="E771" s="429"/>
      <c r="F771" s="429"/>
      <c r="G771" s="429"/>
      <c r="H771" s="429"/>
      <c r="I771" s="429"/>
      <c r="J771" s="429"/>
      <c r="K771" s="429"/>
      <c r="L771" s="429"/>
      <c r="M771" s="429"/>
      <c r="N771" s="429"/>
      <c r="O771" s="429"/>
      <c r="P771" s="429"/>
      <c r="Q771" s="429"/>
      <c r="R771" s="429"/>
      <c r="S771" s="429"/>
      <c r="T771" s="429"/>
      <c r="U771" s="429"/>
      <c r="V771" s="429"/>
      <c r="W771" s="429"/>
      <c r="X771" s="429"/>
      <c r="Y771" s="429"/>
      <c r="Z771" s="429"/>
      <c r="AA771" s="429"/>
    </row>
    <row r="772">
      <c r="A772" s="429"/>
      <c r="B772" s="429"/>
      <c r="C772" s="497"/>
      <c r="D772" s="429"/>
      <c r="E772" s="429"/>
      <c r="F772" s="429"/>
      <c r="G772" s="429"/>
      <c r="H772" s="429"/>
      <c r="I772" s="429"/>
      <c r="J772" s="429"/>
      <c r="K772" s="429"/>
      <c r="L772" s="429"/>
      <c r="M772" s="429"/>
      <c r="N772" s="429"/>
      <c r="O772" s="429"/>
      <c r="P772" s="429"/>
      <c r="Q772" s="429"/>
      <c r="R772" s="429"/>
      <c r="S772" s="429"/>
      <c r="T772" s="429"/>
      <c r="U772" s="429"/>
      <c r="V772" s="429"/>
      <c r="W772" s="429"/>
      <c r="X772" s="429"/>
      <c r="Y772" s="429"/>
      <c r="Z772" s="429"/>
      <c r="AA772" s="429"/>
    </row>
    <row r="773">
      <c r="A773" s="429"/>
      <c r="B773" s="429"/>
      <c r="C773" s="497"/>
      <c r="D773" s="429"/>
      <c r="E773" s="429"/>
      <c r="F773" s="429"/>
      <c r="G773" s="429"/>
      <c r="H773" s="429"/>
      <c r="I773" s="429"/>
      <c r="J773" s="429"/>
      <c r="K773" s="429"/>
      <c r="L773" s="429"/>
      <c r="M773" s="429"/>
      <c r="N773" s="429"/>
      <c r="O773" s="429"/>
      <c r="P773" s="429"/>
      <c r="Q773" s="429"/>
      <c r="R773" s="429"/>
      <c r="S773" s="429"/>
      <c r="T773" s="429"/>
      <c r="U773" s="429"/>
      <c r="V773" s="429"/>
      <c r="W773" s="429"/>
      <c r="X773" s="429"/>
      <c r="Y773" s="429"/>
      <c r="Z773" s="429"/>
      <c r="AA773" s="429"/>
    </row>
    <row r="774">
      <c r="A774" s="429"/>
      <c r="B774" s="429"/>
      <c r="C774" s="497"/>
      <c r="D774" s="429"/>
      <c r="E774" s="429"/>
      <c r="F774" s="429"/>
      <c r="G774" s="429"/>
      <c r="H774" s="429"/>
      <c r="I774" s="429"/>
      <c r="J774" s="429"/>
      <c r="K774" s="429"/>
      <c r="L774" s="429"/>
      <c r="M774" s="429"/>
      <c r="N774" s="429"/>
      <c r="O774" s="429"/>
      <c r="P774" s="429"/>
      <c r="Q774" s="429"/>
      <c r="R774" s="429"/>
      <c r="S774" s="429"/>
      <c r="T774" s="429"/>
      <c r="U774" s="429"/>
      <c r="V774" s="429"/>
      <c r="W774" s="429"/>
      <c r="X774" s="429"/>
      <c r="Y774" s="429"/>
      <c r="Z774" s="429"/>
      <c r="AA774" s="429"/>
    </row>
    <row r="775">
      <c r="A775" s="429"/>
      <c r="B775" s="429"/>
      <c r="C775" s="497"/>
      <c r="D775" s="429"/>
      <c r="E775" s="429"/>
      <c r="F775" s="429"/>
      <c r="G775" s="429"/>
      <c r="H775" s="429"/>
      <c r="I775" s="429"/>
      <c r="J775" s="429"/>
      <c r="K775" s="429"/>
      <c r="L775" s="429"/>
      <c r="M775" s="429"/>
      <c r="N775" s="429"/>
      <c r="O775" s="429"/>
      <c r="P775" s="429"/>
      <c r="Q775" s="429"/>
      <c r="R775" s="429"/>
      <c r="S775" s="429"/>
      <c r="T775" s="429"/>
      <c r="U775" s="429"/>
      <c r="V775" s="429"/>
      <c r="W775" s="429"/>
      <c r="X775" s="429"/>
      <c r="Y775" s="429"/>
      <c r="Z775" s="429"/>
      <c r="AA775" s="429"/>
    </row>
    <row r="776">
      <c r="A776" s="429"/>
      <c r="B776" s="429"/>
      <c r="C776" s="497"/>
      <c r="D776" s="429"/>
      <c r="E776" s="429"/>
      <c r="F776" s="429"/>
      <c r="G776" s="429"/>
      <c r="H776" s="429"/>
      <c r="I776" s="429"/>
      <c r="J776" s="429"/>
      <c r="K776" s="429"/>
      <c r="L776" s="429"/>
      <c r="M776" s="429"/>
      <c r="N776" s="429"/>
      <c r="O776" s="429"/>
      <c r="P776" s="429"/>
      <c r="Q776" s="429"/>
      <c r="R776" s="429"/>
      <c r="S776" s="429"/>
      <c r="T776" s="429"/>
      <c r="U776" s="429"/>
      <c r="V776" s="429"/>
      <c r="W776" s="429"/>
      <c r="X776" s="429"/>
      <c r="Y776" s="429"/>
      <c r="Z776" s="429"/>
      <c r="AA776" s="429"/>
    </row>
    <row r="777">
      <c r="A777" s="429"/>
      <c r="B777" s="429"/>
      <c r="C777" s="497"/>
      <c r="D777" s="429"/>
      <c r="E777" s="429"/>
      <c r="F777" s="429"/>
      <c r="G777" s="429"/>
      <c r="H777" s="429"/>
      <c r="I777" s="429"/>
      <c r="J777" s="429"/>
      <c r="K777" s="429"/>
      <c r="L777" s="429"/>
      <c r="M777" s="429"/>
      <c r="N777" s="429"/>
      <c r="O777" s="429"/>
      <c r="P777" s="429"/>
      <c r="Q777" s="429"/>
      <c r="R777" s="429"/>
      <c r="S777" s="429"/>
      <c r="T777" s="429"/>
      <c r="U777" s="429"/>
      <c r="V777" s="429"/>
      <c r="W777" s="429"/>
      <c r="X777" s="429"/>
      <c r="Y777" s="429"/>
      <c r="Z777" s="429"/>
      <c r="AA777" s="429"/>
    </row>
    <row r="778">
      <c r="A778" s="429"/>
      <c r="B778" s="429"/>
      <c r="C778" s="497"/>
      <c r="D778" s="429"/>
      <c r="E778" s="429"/>
      <c r="F778" s="429"/>
      <c r="G778" s="429"/>
      <c r="H778" s="429"/>
      <c r="I778" s="429"/>
      <c r="J778" s="429"/>
      <c r="K778" s="429"/>
      <c r="L778" s="429"/>
      <c r="M778" s="429"/>
      <c r="N778" s="429"/>
      <c r="O778" s="429"/>
      <c r="P778" s="429"/>
      <c r="Q778" s="429"/>
      <c r="R778" s="429"/>
      <c r="S778" s="429"/>
      <c r="T778" s="429"/>
      <c r="U778" s="429"/>
      <c r="V778" s="429"/>
      <c r="W778" s="429"/>
      <c r="X778" s="429"/>
      <c r="Y778" s="429"/>
      <c r="Z778" s="429"/>
      <c r="AA778" s="429"/>
    </row>
    <row r="779">
      <c r="A779" s="429"/>
      <c r="B779" s="429"/>
      <c r="C779" s="497"/>
      <c r="D779" s="429"/>
      <c r="E779" s="429"/>
      <c r="F779" s="429"/>
      <c r="G779" s="429"/>
      <c r="H779" s="429"/>
      <c r="I779" s="429"/>
      <c r="J779" s="429"/>
      <c r="K779" s="429"/>
      <c r="L779" s="429"/>
      <c r="M779" s="429"/>
      <c r="N779" s="429"/>
      <c r="O779" s="429"/>
      <c r="P779" s="429"/>
      <c r="Q779" s="429"/>
      <c r="R779" s="429"/>
      <c r="S779" s="429"/>
      <c r="T779" s="429"/>
      <c r="U779" s="429"/>
      <c r="V779" s="429"/>
      <c r="W779" s="429"/>
      <c r="X779" s="429"/>
      <c r="Y779" s="429"/>
      <c r="Z779" s="429"/>
      <c r="AA779" s="429"/>
    </row>
    <row r="780">
      <c r="A780" s="429"/>
      <c r="B780" s="429"/>
      <c r="C780" s="497"/>
      <c r="D780" s="429"/>
      <c r="E780" s="429"/>
      <c r="F780" s="429"/>
      <c r="G780" s="429"/>
      <c r="H780" s="429"/>
      <c r="I780" s="429"/>
      <c r="J780" s="429"/>
      <c r="K780" s="429"/>
      <c r="L780" s="429"/>
      <c r="M780" s="429"/>
      <c r="N780" s="429"/>
      <c r="O780" s="429"/>
      <c r="P780" s="429"/>
      <c r="Q780" s="429"/>
      <c r="R780" s="429"/>
      <c r="S780" s="429"/>
      <c r="T780" s="429"/>
      <c r="U780" s="429"/>
      <c r="V780" s="429"/>
      <c r="W780" s="429"/>
      <c r="X780" s="429"/>
      <c r="Y780" s="429"/>
      <c r="Z780" s="429"/>
      <c r="AA780" s="429"/>
    </row>
    <row r="781">
      <c r="A781" s="429"/>
      <c r="B781" s="429"/>
      <c r="C781" s="497"/>
      <c r="D781" s="429"/>
      <c r="E781" s="429"/>
      <c r="F781" s="429"/>
      <c r="G781" s="429"/>
      <c r="H781" s="429"/>
      <c r="I781" s="429"/>
      <c r="J781" s="429"/>
      <c r="K781" s="429"/>
      <c r="L781" s="429"/>
      <c r="M781" s="429"/>
      <c r="N781" s="429"/>
      <c r="O781" s="429"/>
      <c r="P781" s="429"/>
      <c r="Q781" s="429"/>
      <c r="R781" s="429"/>
      <c r="S781" s="429"/>
      <c r="T781" s="429"/>
      <c r="U781" s="429"/>
      <c r="V781" s="429"/>
      <c r="W781" s="429"/>
      <c r="X781" s="429"/>
      <c r="Y781" s="429"/>
      <c r="Z781" s="429"/>
      <c r="AA781" s="429"/>
    </row>
    <row r="782">
      <c r="A782" s="429"/>
      <c r="B782" s="429"/>
      <c r="C782" s="497"/>
      <c r="D782" s="429"/>
      <c r="E782" s="429"/>
      <c r="F782" s="429"/>
      <c r="G782" s="429"/>
      <c r="H782" s="429"/>
      <c r="I782" s="429"/>
      <c r="J782" s="429"/>
      <c r="K782" s="429"/>
      <c r="L782" s="429"/>
      <c r="M782" s="429"/>
      <c r="N782" s="429"/>
      <c r="O782" s="429"/>
      <c r="P782" s="429"/>
      <c r="Q782" s="429"/>
      <c r="R782" s="429"/>
      <c r="S782" s="429"/>
      <c r="T782" s="429"/>
      <c r="U782" s="429"/>
      <c r="V782" s="429"/>
      <c r="W782" s="429"/>
      <c r="X782" s="429"/>
      <c r="Y782" s="429"/>
      <c r="Z782" s="429"/>
      <c r="AA782" s="429"/>
    </row>
    <row r="783">
      <c r="A783" s="429"/>
      <c r="B783" s="429"/>
      <c r="C783" s="497"/>
      <c r="D783" s="429"/>
      <c r="E783" s="429"/>
      <c r="F783" s="429"/>
      <c r="G783" s="429"/>
      <c r="H783" s="429"/>
      <c r="I783" s="429"/>
      <c r="J783" s="429"/>
      <c r="K783" s="429"/>
      <c r="L783" s="429"/>
      <c r="M783" s="429"/>
      <c r="N783" s="429"/>
      <c r="O783" s="429"/>
      <c r="P783" s="429"/>
      <c r="Q783" s="429"/>
      <c r="R783" s="429"/>
      <c r="S783" s="429"/>
      <c r="T783" s="429"/>
      <c r="U783" s="429"/>
      <c r="V783" s="429"/>
      <c r="W783" s="429"/>
      <c r="X783" s="429"/>
      <c r="Y783" s="429"/>
      <c r="Z783" s="429"/>
      <c r="AA783" s="429"/>
    </row>
    <row r="784">
      <c r="A784" s="429"/>
      <c r="B784" s="429"/>
      <c r="C784" s="497"/>
      <c r="D784" s="429"/>
      <c r="E784" s="429"/>
      <c r="F784" s="429"/>
      <c r="G784" s="429"/>
      <c r="H784" s="429"/>
      <c r="I784" s="429"/>
      <c r="J784" s="429"/>
      <c r="K784" s="429"/>
      <c r="L784" s="429"/>
      <c r="M784" s="429"/>
      <c r="N784" s="429"/>
      <c r="O784" s="429"/>
      <c r="P784" s="429"/>
      <c r="Q784" s="429"/>
      <c r="R784" s="429"/>
      <c r="S784" s="429"/>
      <c r="T784" s="429"/>
      <c r="U784" s="429"/>
      <c r="V784" s="429"/>
      <c r="W784" s="429"/>
      <c r="X784" s="429"/>
      <c r="Y784" s="429"/>
      <c r="Z784" s="429"/>
      <c r="AA784" s="429"/>
    </row>
    <row r="785">
      <c r="A785" s="429"/>
      <c r="B785" s="429"/>
      <c r="C785" s="497"/>
      <c r="D785" s="429"/>
      <c r="E785" s="429"/>
      <c r="F785" s="429"/>
      <c r="G785" s="429"/>
      <c r="H785" s="429"/>
      <c r="I785" s="429"/>
      <c r="J785" s="429"/>
      <c r="K785" s="429"/>
      <c r="L785" s="429"/>
      <c r="M785" s="429"/>
      <c r="N785" s="429"/>
      <c r="O785" s="429"/>
      <c r="P785" s="429"/>
      <c r="Q785" s="429"/>
      <c r="R785" s="429"/>
      <c r="S785" s="429"/>
      <c r="T785" s="429"/>
      <c r="U785" s="429"/>
      <c r="V785" s="429"/>
      <c r="W785" s="429"/>
      <c r="X785" s="429"/>
      <c r="Y785" s="429"/>
      <c r="Z785" s="429"/>
      <c r="AA785" s="429"/>
    </row>
    <row r="786">
      <c r="A786" s="429"/>
      <c r="B786" s="429"/>
      <c r="C786" s="497"/>
      <c r="D786" s="429"/>
      <c r="E786" s="429"/>
      <c r="F786" s="429"/>
      <c r="G786" s="429"/>
      <c r="H786" s="429"/>
      <c r="I786" s="429"/>
      <c r="J786" s="429"/>
      <c r="K786" s="429"/>
      <c r="L786" s="429"/>
      <c r="M786" s="429"/>
      <c r="N786" s="429"/>
      <c r="O786" s="429"/>
      <c r="P786" s="429"/>
      <c r="Q786" s="429"/>
      <c r="R786" s="429"/>
      <c r="S786" s="429"/>
      <c r="T786" s="429"/>
      <c r="U786" s="429"/>
      <c r="V786" s="429"/>
      <c r="W786" s="429"/>
      <c r="X786" s="429"/>
      <c r="Y786" s="429"/>
      <c r="Z786" s="429"/>
      <c r="AA786" s="429"/>
    </row>
    <row r="787">
      <c r="A787" s="429"/>
      <c r="B787" s="429"/>
      <c r="C787" s="497"/>
      <c r="D787" s="429"/>
      <c r="E787" s="429"/>
      <c r="F787" s="429"/>
      <c r="G787" s="429"/>
      <c r="H787" s="429"/>
      <c r="I787" s="429"/>
      <c r="J787" s="429"/>
      <c r="K787" s="429"/>
      <c r="L787" s="429"/>
      <c r="M787" s="429"/>
      <c r="N787" s="429"/>
      <c r="O787" s="429"/>
      <c r="P787" s="429"/>
      <c r="Q787" s="429"/>
      <c r="R787" s="429"/>
      <c r="S787" s="429"/>
      <c r="T787" s="429"/>
      <c r="U787" s="429"/>
      <c r="V787" s="429"/>
      <c r="W787" s="429"/>
      <c r="X787" s="429"/>
      <c r="Y787" s="429"/>
      <c r="Z787" s="429"/>
      <c r="AA787" s="429"/>
    </row>
    <row r="788">
      <c r="A788" s="429"/>
      <c r="B788" s="429"/>
      <c r="C788" s="497"/>
      <c r="D788" s="429"/>
      <c r="E788" s="429"/>
      <c r="F788" s="429"/>
      <c r="G788" s="429"/>
      <c r="H788" s="429"/>
      <c r="I788" s="429"/>
      <c r="J788" s="429"/>
      <c r="K788" s="429"/>
      <c r="L788" s="429"/>
      <c r="M788" s="429"/>
      <c r="N788" s="429"/>
      <c r="O788" s="429"/>
      <c r="P788" s="429"/>
      <c r="Q788" s="429"/>
      <c r="R788" s="429"/>
      <c r="S788" s="429"/>
      <c r="T788" s="429"/>
      <c r="U788" s="429"/>
      <c r="V788" s="429"/>
      <c r="W788" s="429"/>
      <c r="X788" s="429"/>
      <c r="Y788" s="429"/>
      <c r="Z788" s="429"/>
      <c r="AA788" s="429"/>
    </row>
    <row r="789">
      <c r="A789" s="429"/>
      <c r="B789" s="429"/>
      <c r="C789" s="497"/>
      <c r="D789" s="429"/>
      <c r="E789" s="429"/>
      <c r="F789" s="429"/>
      <c r="G789" s="429"/>
      <c r="H789" s="429"/>
      <c r="I789" s="429"/>
      <c r="J789" s="429"/>
      <c r="K789" s="429"/>
      <c r="L789" s="429"/>
      <c r="M789" s="429"/>
      <c r="N789" s="429"/>
      <c r="O789" s="429"/>
      <c r="P789" s="429"/>
      <c r="Q789" s="429"/>
      <c r="R789" s="429"/>
      <c r="S789" s="429"/>
      <c r="T789" s="429"/>
      <c r="U789" s="429"/>
      <c r="V789" s="429"/>
      <c r="W789" s="429"/>
      <c r="X789" s="429"/>
      <c r="Y789" s="429"/>
      <c r="Z789" s="429"/>
      <c r="AA789" s="429"/>
    </row>
    <row r="790">
      <c r="A790" s="429"/>
      <c r="B790" s="429"/>
      <c r="C790" s="497"/>
      <c r="D790" s="429"/>
      <c r="E790" s="429"/>
      <c r="F790" s="429"/>
      <c r="G790" s="429"/>
      <c r="H790" s="429"/>
      <c r="I790" s="429"/>
      <c r="J790" s="429"/>
      <c r="K790" s="429"/>
      <c r="L790" s="429"/>
      <c r="M790" s="429"/>
      <c r="N790" s="429"/>
      <c r="O790" s="429"/>
      <c r="P790" s="429"/>
      <c r="Q790" s="429"/>
      <c r="R790" s="429"/>
      <c r="S790" s="429"/>
      <c r="T790" s="429"/>
      <c r="U790" s="429"/>
      <c r="V790" s="429"/>
      <c r="W790" s="429"/>
      <c r="X790" s="429"/>
      <c r="Y790" s="429"/>
      <c r="Z790" s="429"/>
      <c r="AA790" s="429"/>
    </row>
    <row r="791">
      <c r="A791" s="429"/>
      <c r="B791" s="429"/>
      <c r="C791" s="497"/>
      <c r="D791" s="429"/>
      <c r="E791" s="429"/>
      <c r="F791" s="429"/>
      <c r="G791" s="429"/>
      <c r="H791" s="429"/>
      <c r="I791" s="429"/>
      <c r="J791" s="429"/>
      <c r="K791" s="429"/>
      <c r="L791" s="429"/>
      <c r="M791" s="429"/>
      <c r="N791" s="429"/>
      <c r="O791" s="429"/>
      <c r="P791" s="429"/>
      <c r="Q791" s="429"/>
      <c r="R791" s="429"/>
      <c r="S791" s="429"/>
      <c r="T791" s="429"/>
      <c r="U791" s="429"/>
      <c r="V791" s="429"/>
      <c r="W791" s="429"/>
      <c r="X791" s="429"/>
      <c r="Y791" s="429"/>
      <c r="Z791" s="429"/>
      <c r="AA791" s="429"/>
    </row>
    <row r="792">
      <c r="A792" s="429"/>
      <c r="B792" s="429"/>
      <c r="C792" s="497"/>
      <c r="D792" s="429"/>
      <c r="E792" s="429"/>
      <c r="F792" s="429"/>
      <c r="G792" s="429"/>
      <c r="H792" s="429"/>
      <c r="I792" s="429"/>
      <c r="J792" s="429"/>
      <c r="K792" s="429"/>
      <c r="L792" s="429"/>
      <c r="M792" s="429"/>
      <c r="N792" s="429"/>
      <c r="O792" s="429"/>
      <c r="P792" s="429"/>
      <c r="Q792" s="429"/>
      <c r="R792" s="429"/>
      <c r="S792" s="429"/>
      <c r="T792" s="429"/>
      <c r="U792" s="429"/>
      <c r="V792" s="429"/>
      <c r="W792" s="429"/>
      <c r="X792" s="429"/>
      <c r="Y792" s="429"/>
      <c r="Z792" s="429"/>
      <c r="AA792" s="429"/>
    </row>
    <row r="793">
      <c r="A793" s="429"/>
      <c r="B793" s="429"/>
      <c r="C793" s="497"/>
      <c r="D793" s="429"/>
      <c r="E793" s="429"/>
      <c r="F793" s="429"/>
      <c r="G793" s="429"/>
      <c r="H793" s="429"/>
      <c r="I793" s="429"/>
      <c r="J793" s="429"/>
      <c r="K793" s="429"/>
      <c r="L793" s="429"/>
      <c r="M793" s="429"/>
      <c r="N793" s="429"/>
      <c r="O793" s="429"/>
      <c r="P793" s="429"/>
      <c r="Q793" s="429"/>
      <c r="R793" s="429"/>
      <c r="S793" s="429"/>
      <c r="T793" s="429"/>
      <c r="U793" s="429"/>
      <c r="V793" s="429"/>
      <c r="W793" s="429"/>
      <c r="X793" s="429"/>
      <c r="Y793" s="429"/>
      <c r="Z793" s="429"/>
      <c r="AA793" s="429"/>
    </row>
    <row r="794">
      <c r="A794" s="429"/>
      <c r="B794" s="429"/>
      <c r="C794" s="497"/>
      <c r="D794" s="429"/>
      <c r="E794" s="429"/>
      <c r="F794" s="429"/>
      <c r="G794" s="429"/>
      <c r="H794" s="429"/>
      <c r="I794" s="429"/>
      <c r="J794" s="429"/>
      <c r="K794" s="429"/>
      <c r="L794" s="429"/>
      <c r="M794" s="429"/>
      <c r="N794" s="429"/>
      <c r="O794" s="429"/>
      <c r="P794" s="429"/>
      <c r="Q794" s="429"/>
      <c r="R794" s="429"/>
      <c r="S794" s="429"/>
      <c r="T794" s="429"/>
      <c r="U794" s="429"/>
      <c r="V794" s="429"/>
      <c r="W794" s="429"/>
      <c r="X794" s="429"/>
      <c r="Y794" s="429"/>
      <c r="Z794" s="429"/>
      <c r="AA794" s="429"/>
    </row>
    <row r="795">
      <c r="A795" s="429"/>
      <c r="B795" s="429"/>
      <c r="C795" s="497"/>
      <c r="D795" s="429"/>
      <c r="E795" s="429"/>
      <c r="F795" s="429"/>
      <c r="G795" s="429"/>
      <c r="H795" s="429"/>
      <c r="I795" s="429"/>
      <c r="J795" s="429"/>
      <c r="K795" s="429"/>
      <c r="L795" s="429"/>
      <c r="M795" s="429"/>
      <c r="N795" s="429"/>
      <c r="O795" s="429"/>
      <c r="P795" s="429"/>
      <c r="Q795" s="429"/>
      <c r="R795" s="429"/>
      <c r="S795" s="429"/>
      <c r="T795" s="429"/>
      <c r="U795" s="429"/>
      <c r="V795" s="429"/>
      <c r="W795" s="429"/>
      <c r="X795" s="429"/>
      <c r="Y795" s="429"/>
      <c r="Z795" s="429"/>
      <c r="AA795" s="429"/>
    </row>
    <row r="796">
      <c r="A796" s="429"/>
      <c r="B796" s="429"/>
      <c r="C796" s="497"/>
      <c r="D796" s="429"/>
      <c r="E796" s="429"/>
      <c r="F796" s="429"/>
      <c r="G796" s="429"/>
      <c r="H796" s="429"/>
      <c r="I796" s="429"/>
      <c r="J796" s="429"/>
      <c r="K796" s="429"/>
      <c r="L796" s="429"/>
      <c r="M796" s="429"/>
      <c r="N796" s="429"/>
      <c r="O796" s="429"/>
      <c r="P796" s="429"/>
      <c r="Q796" s="429"/>
      <c r="R796" s="429"/>
      <c r="S796" s="429"/>
      <c r="T796" s="429"/>
      <c r="U796" s="429"/>
      <c r="V796" s="429"/>
      <c r="W796" s="429"/>
      <c r="X796" s="429"/>
      <c r="Y796" s="429"/>
      <c r="Z796" s="429"/>
      <c r="AA796" s="429"/>
    </row>
    <row r="797">
      <c r="A797" s="429"/>
      <c r="B797" s="429"/>
      <c r="C797" s="497"/>
      <c r="D797" s="429"/>
      <c r="E797" s="429"/>
      <c r="F797" s="429"/>
      <c r="G797" s="429"/>
      <c r="H797" s="429"/>
      <c r="I797" s="429"/>
      <c r="J797" s="429"/>
      <c r="K797" s="429"/>
      <c r="L797" s="429"/>
      <c r="M797" s="429"/>
      <c r="N797" s="429"/>
      <c r="O797" s="429"/>
      <c r="P797" s="429"/>
      <c r="Q797" s="429"/>
      <c r="R797" s="429"/>
      <c r="S797" s="429"/>
      <c r="T797" s="429"/>
      <c r="U797" s="429"/>
      <c r="V797" s="429"/>
      <c r="W797" s="429"/>
      <c r="X797" s="429"/>
      <c r="Y797" s="429"/>
      <c r="Z797" s="429"/>
      <c r="AA797" s="429"/>
    </row>
    <row r="798">
      <c r="A798" s="429"/>
      <c r="B798" s="429"/>
      <c r="C798" s="497"/>
      <c r="D798" s="429"/>
      <c r="E798" s="429"/>
      <c r="F798" s="429"/>
      <c r="G798" s="429"/>
      <c r="H798" s="429"/>
      <c r="I798" s="429"/>
      <c r="J798" s="429"/>
      <c r="K798" s="429"/>
      <c r="L798" s="429"/>
      <c r="M798" s="429"/>
      <c r="N798" s="429"/>
      <c r="O798" s="429"/>
      <c r="P798" s="429"/>
      <c r="Q798" s="429"/>
      <c r="R798" s="429"/>
      <c r="S798" s="429"/>
      <c r="T798" s="429"/>
      <c r="U798" s="429"/>
      <c r="V798" s="429"/>
      <c r="W798" s="429"/>
      <c r="X798" s="429"/>
      <c r="Y798" s="429"/>
      <c r="Z798" s="429"/>
      <c r="AA798" s="429"/>
    </row>
    <row r="799">
      <c r="A799" s="429"/>
      <c r="B799" s="429"/>
      <c r="C799" s="497"/>
      <c r="D799" s="429"/>
      <c r="E799" s="429"/>
      <c r="F799" s="429"/>
      <c r="G799" s="429"/>
      <c r="H799" s="429"/>
      <c r="I799" s="429"/>
      <c r="J799" s="429"/>
      <c r="K799" s="429"/>
      <c r="L799" s="429"/>
      <c r="M799" s="429"/>
      <c r="N799" s="429"/>
      <c r="O799" s="429"/>
      <c r="P799" s="429"/>
      <c r="Q799" s="429"/>
      <c r="R799" s="429"/>
      <c r="S799" s="429"/>
      <c r="T799" s="429"/>
      <c r="U799" s="429"/>
      <c r="V799" s="429"/>
      <c r="W799" s="429"/>
      <c r="X799" s="429"/>
      <c r="Y799" s="429"/>
      <c r="Z799" s="429"/>
      <c r="AA799" s="429"/>
    </row>
    <row r="800">
      <c r="A800" s="429"/>
      <c r="B800" s="429"/>
      <c r="C800" s="497"/>
      <c r="D800" s="429"/>
      <c r="E800" s="429"/>
      <c r="F800" s="429"/>
      <c r="G800" s="429"/>
      <c r="H800" s="429"/>
      <c r="I800" s="429"/>
      <c r="J800" s="429"/>
      <c r="K800" s="429"/>
      <c r="L800" s="429"/>
      <c r="M800" s="429"/>
      <c r="N800" s="429"/>
      <c r="O800" s="429"/>
      <c r="P800" s="429"/>
      <c r="Q800" s="429"/>
      <c r="R800" s="429"/>
      <c r="S800" s="429"/>
      <c r="T800" s="429"/>
      <c r="U800" s="429"/>
      <c r="V800" s="429"/>
      <c r="W800" s="429"/>
      <c r="X800" s="429"/>
      <c r="Y800" s="429"/>
      <c r="Z800" s="429"/>
      <c r="AA800" s="429"/>
    </row>
    <row r="801">
      <c r="A801" s="429"/>
      <c r="B801" s="429"/>
      <c r="C801" s="497"/>
      <c r="D801" s="429"/>
      <c r="E801" s="429"/>
      <c r="F801" s="429"/>
      <c r="G801" s="429"/>
      <c r="H801" s="429"/>
      <c r="I801" s="429"/>
      <c r="J801" s="429"/>
      <c r="K801" s="429"/>
      <c r="L801" s="429"/>
      <c r="M801" s="429"/>
      <c r="N801" s="429"/>
      <c r="O801" s="429"/>
      <c r="P801" s="429"/>
      <c r="Q801" s="429"/>
      <c r="R801" s="429"/>
      <c r="S801" s="429"/>
      <c r="T801" s="429"/>
      <c r="U801" s="429"/>
      <c r="V801" s="429"/>
      <c r="W801" s="429"/>
      <c r="X801" s="429"/>
      <c r="Y801" s="429"/>
      <c r="Z801" s="429"/>
      <c r="AA801" s="429"/>
    </row>
    <row r="802">
      <c r="A802" s="429"/>
      <c r="B802" s="429"/>
      <c r="C802" s="497"/>
      <c r="D802" s="429"/>
      <c r="E802" s="429"/>
      <c r="F802" s="429"/>
      <c r="G802" s="429"/>
      <c r="H802" s="429"/>
      <c r="I802" s="429"/>
      <c r="J802" s="429"/>
      <c r="K802" s="429"/>
      <c r="L802" s="429"/>
      <c r="M802" s="429"/>
      <c r="N802" s="429"/>
      <c r="O802" s="429"/>
      <c r="P802" s="429"/>
      <c r="Q802" s="429"/>
      <c r="R802" s="429"/>
      <c r="S802" s="429"/>
      <c r="T802" s="429"/>
      <c r="U802" s="429"/>
      <c r="V802" s="429"/>
      <c r="W802" s="429"/>
      <c r="X802" s="429"/>
      <c r="Y802" s="429"/>
      <c r="Z802" s="429"/>
      <c r="AA802" s="429"/>
    </row>
    <row r="803">
      <c r="A803" s="429"/>
      <c r="B803" s="429"/>
      <c r="C803" s="497"/>
      <c r="D803" s="429"/>
      <c r="E803" s="429"/>
      <c r="F803" s="429"/>
      <c r="G803" s="429"/>
      <c r="H803" s="429"/>
      <c r="I803" s="429"/>
      <c r="J803" s="429"/>
      <c r="K803" s="429"/>
      <c r="L803" s="429"/>
      <c r="M803" s="429"/>
      <c r="N803" s="429"/>
      <c r="O803" s="429"/>
      <c r="P803" s="429"/>
      <c r="Q803" s="429"/>
      <c r="R803" s="429"/>
      <c r="S803" s="429"/>
      <c r="T803" s="429"/>
      <c r="U803" s="429"/>
      <c r="V803" s="429"/>
      <c r="W803" s="429"/>
      <c r="X803" s="429"/>
      <c r="Y803" s="429"/>
      <c r="Z803" s="429"/>
      <c r="AA803" s="429"/>
    </row>
    <row r="804">
      <c r="A804" s="429"/>
      <c r="B804" s="429"/>
      <c r="C804" s="497"/>
      <c r="D804" s="429"/>
      <c r="E804" s="429"/>
      <c r="F804" s="429"/>
      <c r="G804" s="429"/>
      <c r="H804" s="429"/>
      <c r="I804" s="429"/>
      <c r="J804" s="429"/>
      <c r="K804" s="429"/>
      <c r="L804" s="429"/>
      <c r="M804" s="429"/>
      <c r="N804" s="429"/>
      <c r="O804" s="429"/>
      <c r="P804" s="429"/>
      <c r="Q804" s="429"/>
      <c r="R804" s="429"/>
      <c r="S804" s="429"/>
      <c r="T804" s="429"/>
      <c r="U804" s="429"/>
      <c r="V804" s="429"/>
      <c r="W804" s="429"/>
      <c r="X804" s="429"/>
      <c r="Y804" s="429"/>
      <c r="Z804" s="429"/>
      <c r="AA804" s="429"/>
    </row>
    <row r="805">
      <c r="A805" s="429"/>
      <c r="B805" s="429"/>
      <c r="C805" s="497"/>
      <c r="D805" s="429"/>
      <c r="E805" s="429"/>
      <c r="F805" s="429"/>
      <c r="G805" s="429"/>
      <c r="H805" s="429"/>
      <c r="I805" s="429"/>
      <c r="J805" s="429"/>
      <c r="K805" s="429"/>
      <c r="L805" s="429"/>
      <c r="M805" s="429"/>
      <c r="N805" s="429"/>
      <c r="O805" s="429"/>
      <c r="P805" s="429"/>
      <c r="Q805" s="429"/>
      <c r="R805" s="429"/>
      <c r="S805" s="429"/>
      <c r="T805" s="429"/>
      <c r="U805" s="429"/>
      <c r="V805" s="429"/>
      <c r="W805" s="429"/>
      <c r="X805" s="429"/>
      <c r="Y805" s="429"/>
      <c r="Z805" s="429"/>
      <c r="AA805" s="429"/>
    </row>
    <row r="806">
      <c r="A806" s="429"/>
      <c r="B806" s="429"/>
      <c r="C806" s="497"/>
      <c r="D806" s="429"/>
      <c r="E806" s="429"/>
      <c r="F806" s="429"/>
      <c r="G806" s="429"/>
      <c r="H806" s="429"/>
      <c r="I806" s="429"/>
      <c r="J806" s="429"/>
      <c r="K806" s="429"/>
      <c r="L806" s="429"/>
      <c r="M806" s="429"/>
      <c r="N806" s="429"/>
      <c r="O806" s="429"/>
      <c r="P806" s="429"/>
      <c r="Q806" s="429"/>
      <c r="R806" s="429"/>
      <c r="S806" s="429"/>
      <c r="T806" s="429"/>
      <c r="U806" s="429"/>
      <c r="V806" s="429"/>
      <c r="W806" s="429"/>
      <c r="X806" s="429"/>
      <c r="Y806" s="429"/>
      <c r="Z806" s="429"/>
      <c r="AA806" s="429"/>
    </row>
    <row r="807">
      <c r="A807" s="429"/>
      <c r="B807" s="429"/>
      <c r="C807" s="497"/>
      <c r="D807" s="429"/>
      <c r="E807" s="429"/>
      <c r="F807" s="429"/>
      <c r="G807" s="429"/>
      <c r="H807" s="429"/>
      <c r="I807" s="429"/>
      <c r="J807" s="429"/>
      <c r="K807" s="429"/>
      <c r="L807" s="429"/>
      <c r="M807" s="429"/>
      <c r="N807" s="429"/>
      <c r="O807" s="429"/>
      <c r="P807" s="429"/>
      <c r="Q807" s="429"/>
      <c r="R807" s="429"/>
      <c r="S807" s="429"/>
      <c r="T807" s="429"/>
      <c r="U807" s="429"/>
      <c r="V807" s="429"/>
      <c r="W807" s="429"/>
      <c r="X807" s="429"/>
      <c r="Y807" s="429"/>
      <c r="Z807" s="429"/>
      <c r="AA807" s="429"/>
    </row>
    <row r="808">
      <c r="A808" s="429"/>
      <c r="B808" s="429"/>
      <c r="C808" s="497"/>
      <c r="D808" s="429"/>
      <c r="E808" s="429"/>
      <c r="F808" s="429"/>
      <c r="G808" s="429"/>
      <c r="H808" s="429"/>
      <c r="I808" s="429"/>
      <c r="J808" s="429"/>
      <c r="K808" s="429"/>
      <c r="L808" s="429"/>
      <c r="M808" s="429"/>
      <c r="N808" s="429"/>
      <c r="O808" s="429"/>
      <c r="P808" s="429"/>
      <c r="Q808" s="429"/>
      <c r="R808" s="429"/>
      <c r="S808" s="429"/>
      <c r="T808" s="429"/>
      <c r="U808" s="429"/>
      <c r="V808" s="429"/>
      <c r="W808" s="429"/>
      <c r="X808" s="429"/>
      <c r="Y808" s="429"/>
      <c r="Z808" s="429"/>
      <c r="AA808" s="429"/>
    </row>
    <row r="809">
      <c r="A809" s="429"/>
      <c r="B809" s="429"/>
      <c r="C809" s="497"/>
      <c r="D809" s="429"/>
      <c r="E809" s="429"/>
      <c r="F809" s="429"/>
      <c r="G809" s="429"/>
      <c r="H809" s="429"/>
      <c r="I809" s="429"/>
      <c r="J809" s="429"/>
      <c r="K809" s="429"/>
      <c r="L809" s="429"/>
      <c r="M809" s="429"/>
      <c r="N809" s="429"/>
      <c r="O809" s="429"/>
      <c r="P809" s="429"/>
      <c r="Q809" s="429"/>
      <c r="R809" s="429"/>
      <c r="S809" s="429"/>
      <c r="T809" s="429"/>
      <c r="U809" s="429"/>
      <c r="V809" s="429"/>
      <c r="W809" s="429"/>
      <c r="X809" s="429"/>
      <c r="Y809" s="429"/>
      <c r="Z809" s="429"/>
      <c r="AA809" s="429"/>
    </row>
    <row r="810">
      <c r="A810" s="429"/>
      <c r="B810" s="429"/>
      <c r="C810" s="497"/>
      <c r="D810" s="429"/>
      <c r="E810" s="429"/>
      <c r="F810" s="429"/>
      <c r="G810" s="429"/>
      <c r="H810" s="429"/>
      <c r="I810" s="429"/>
      <c r="J810" s="429"/>
      <c r="K810" s="429"/>
      <c r="L810" s="429"/>
      <c r="M810" s="429"/>
      <c r="N810" s="429"/>
      <c r="O810" s="429"/>
      <c r="P810" s="429"/>
      <c r="Q810" s="429"/>
      <c r="R810" s="429"/>
      <c r="S810" s="429"/>
      <c r="T810" s="429"/>
      <c r="U810" s="429"/>
      <c r="V810" s="429"/>
      <c r="W810" s="429"/>
      <c r="X810" s="429"/>
      <c r="Y810" s="429"/>
      <c r="Z810" s="429"/>
      <c r="AA810" s="429"/>
    </row>
    <row r="811">
      <c r="A811" s="429"/>
      <c r="B811" s="429"/>
      <c r="C811" s="497"/>
      <c r="D811" s="429"/>
      <c r="E811" s="429"/>
      <c r="F811" s="429"/>
      <c r="G811" s="429"/>
      <c r="H811" s="429"/>
      <c r="I811" s="429"/>
      <c r="J811" s="429"/>
      <c r="K811" s="429"/>
      <c r="L811" s="429"/>
      <c r="M811" s="429"/>
      <c r="N811" s="429"/>
      <c r="O811" s="429"/>
      <c r="P811" s="429"/>
      <c r="Q811" s="429"/>
      <c r="R811" s="429"/>
      <c r="S811" s="429"/>
      <c r="T811" s="429"/>
      <c r="U811" s="429"/>
      <c r="V811" s="429"/>
      <c r="W811" s="429"/>
      <c r="X811" s="429"/>
      <c r="Y811" s="429"/>
      <c r="Z811" s="429"/>
      <c r="AA811" s="429"/>
    </row>
    <row r="812">
      <c r="A812" s="429"/>
      <c r="B812" s="429"/>
      <c r="C812" s="497"/>
      <c r="D812" s="429"/>
      <c r="E812" s="429"/>
      <c r="F812" s="429"/>
      <c r="G812" s="429"/>
      <c r="H812" s="429"/>
      <c r="I812" s="429"/>
      <c r="J812" s="429"/>
      <c r="K812" s="429"/>
      <c r="L812" s="429"/>
      <c r="M812" s="429"/>
      <c r="N812" s="429"/>
      <c r="O812" s="429"/>
      <c r="P812" s="429"/>
      <c r="Q812" s="429"/>
      <c r="R812" s="429"/>
      <c r="S812" s="429"/>
      <c r="T812" s="429"/>
      <c r="U812" s="429"/>
      <c r="V812" s="429"/>
      <c r="W812" s="429"/>
      <c r="X812" s="429"/>
      <c r="Y812" s="429"/>
      <c r="Z812" s="429"/>
      <c r="AA812" s="429"/>
    </row>
    <row r="813">
      <c r="A813" s="429"/>
      <c r="B813" s="429"/>
      <c r="C813" s="497"/>
      <c r="D813" s="429"/>
      <c r="E813" s="429"/>
      <c r="F813" s="429"/>
      <c r="G813" s="429"/>
      <c r="H813" s="429"/>
      <c r="I813" s="429"/>
      <c r="J813" s="429"/>
      <c r="K813" s="429"/>
      <c r="L813" s="429"/>
      <c r="M813" s="429"/>
      <c r="N813" s="429"/>
      <c r="O813" s="429"/>
      <c r="P813" s="429"/>
      <c r="Q813" s="429"/>
      <c r="R813" s="429"/>
      <c r="S813" s="429"/>
      <c r="T813" s="429"/>
      <c r="U813" s="429"/>
      <c r="V813" s="429"/>
      <c r="W813" s="429"/>
      <c r="X813" s="429"/>
      <c r="Y813" s="429"/>
      <c r="Z813" s="429"/>
      <c r="AA813" s="429"/>
    </row>
    <row r="814">
      <c r="A814" s="429"/>
      <c r="B814" s="429"/>
      <c r="C814" s="497"/>
      <c r="D814" s="429"/>
      <c r="E814" s="429"/>
      <c r="F814" s="429"/>
      <c r="G814" s="429"/>
      <c r="H814" s="429"/>
      <c r="I814" s="429"/>
      <c r="J814" s="429"/>
      <c r="K814" s="429"/>
      <c r="L814" s="429"/>
      <c r="M814" s="429"/>
      <c r="N814" s="429"/>
      <c r="O814" s="429"/>
      <c r="P814" s="429"/>
      <c r="Q814" s="429"/>
      <c r="R814" s="429"/>
      <c r="S814" s="429"/>
      <c r="T814" s="429"/>
      <c r="U814" s="429"/>
      <c r="V814" s="429"/>
      <c r="W814" s="429"/>
      <c r="X814" s="429"/>
      <c r="Y814" s="429"/>
      <c r="Z814" s="429"/>
      <c r="AA814" s="429"/>
    </row>
    <row r="815">
      <c r="A815" s="429"/>
      <c r="B815" s="429"/>
      <c r="C815" s="497"/>
      <c r="D815" s="429"/>
      <c r="E815" s="429"/>
      <c r="F815" s="429"/>
      <c r="G815" s="429"/>
      <c r="H815" s="429"/>
      <c r="I815" s="429"/>
      <c r="J815" s="429"/>
      <c r="K815" s="429"/>
      <c r="L815" s="429"/>
      <c r="M815" s="429"/>
      <c r="N815" s="429"/>
      <c r="O815" s="429"/>
      <c r="P815" s="429"/>
      <c r="Q815" s="429"/>
      <c r="R815" s="429"/>
      <c r="S815" s="429"/>
      <c r="T815" s="429"/>
      <c r="U815" s="429"/>
      <c r="V815" s="429"/>
      <c r="W815" s="429"/>
      <c r="X815" s="429"/>
      <c r="Y815" s="429"/>
      <c r="Z815" s="429"/>
      <c r="AA815" s="429"/>
    </row>
    <row r="816">
      <c r="A816" s="429"/>
      <c r="B816" s="429"/>
      <c r="C816" s="497"/>
      <c r="D816" s="429"/>
      <c r="E816" s="429"/>
      <c r="F816" s="429"/>
      <c r="G816" s="429"/>
      <c r="H816" s="429"/>
      <c r="I816" s="429"/>
      <c r="J816" s="429"/>
      <c r="K816" s="429"/>
      <c r="L816" s="429"/>
      <c r="M816" s="429"/>
      <c r="N816" s="429"/>
      <c r="O816" s="429"/>
      <c r="P816" s="429"/>
      <c r="Q816" s="429"/>
      <c r="R816" s="429"/>
      <c r="S816" s="429"/>
      <c r="T816" s="429"/>
      <c r="U816" s="429"/>
      <c r="V816" s="429"/>
      <c r="W816" s="429"/>
      <c r="X816" s="429"/>
      <c r="Y816" s="429"/>
      <c r="Z816" s="429"/>
      <c r="AA816" s="429"/>
    </row>
    <row r="817">
      <c r="A817" s="429"/>
      <c r="B817" s="429"/>
      <c r="C817" s="497"/>
      <c r="D817" s="429"/>
      <c r="E817" s="429"/>
      <c r="F817" s="429"/>
      <c r="G817" s="429"/>
      <c r="H817" s="429"/>
      <c r="I817" s="429"/>
      <c r="J817" s="429"/>
      <c r="K817" s="429"/>
      <c r="L817" s="429"/>
      <c r="M817" s="429"/>
      <c r="N817" s="429"/>
      <c r="O817" s="429"/>
      <c r="P817" s="429"/>
      <c r="Q817" s="429"/>
      <c r="R817" s="429"/>
      <c r="S817" s="429"/>
      <c r="T817" s="429"/>
      <c r="U817" s="429"/>
      <c r="V817" s="429"/>
      <c r="W817" s="429"/>
      <c r="X817" s="429"/>
      <c r="Y817" s="429"/>
      <c r="Z817" s="429"/>
      <c r="AA817" s="429"/>
    </row>
    <row r="818">
      <c r="A818" s="429"/>
      <c r="B818" s="429"/>
      <c r="C818" s="497"/>
      <c r="D818" s="429"/>
      <c r="E818" s="429"/>
      <c r="F818" s="429"/>
      <c r="G818" s="429"/>
      <c r="H818" s="429"/>
      <c r="I818" s="429"/>
      <c r="J818" s="429"/>
      <c r="K818" s="429"/>
      <c r="L818" s="429"/>
      <c r="M818" s="429"/>
      <c r="N818" s="429"/>
      <c r="O818" s="429"/>
      <c r="P818" s="429"/>
      <c r="Q818" s="429"/>
      <c r="R818" s="429"/>
      <c r="S818" s="429"/>
      <c r="T818" s="429"/>
      <c r="U818" s="429"/>
      <c r="V818" s="429"/>
      <c r="W818" s="429"/>
      <c r="X818" s="429"/>
      <c r="Y818" s="429"/>
      <c r="Z818" s="429"/>
      <c r="AA818" s="429"/>
    </row>
    <row r="819">
      <c r="A819" s="429"/>
      <c r="B819" s="429"/>
      <c r="C819" s="497"/>
      <c r="D819" s="429"/>
      <c r="E819" s="429"/>
      <c r="F819" s="429"/>
      <c r="G819" s="429"/>
      <c r="H819" s="429"/>
      <c r="I819" s="429"/>
      <c r="J819" s="429"/>
      <c r="K819" s="429"/>
      <c r="L819" s="429"/>
      <c r="M819" s="429"/>
      <c r="N819" s="429"/>
      <c r="O819" s="429"/>
      <c r="P819" s="429"/>
      <c r="Q819" s="429"/>
      <c r="R819" s="429"/>
      <c r="S819" s="429"/>
      <c r="T819" s="429"/>
      <c r="U819" s="429"/>
      <c r="V819" s="429"/>
      <c r="W819" s="429"/>
      <c r="X819" s="429"/>
      <c r="Y819" s="429"/>
      <c r="Z819" s="429"/>
      <c r="AA819" s="429"/>
    </row>
    <row r="820">
      <c r="A820" s="429"/>
      <c r="B820" s="429"/>
      <c r="C820" s="497"/>
      <c r="D820" s="429"/>
      <c r="E820" s="429"/>
      <c r="F820" s="429"/>
      <c r="G820" s="429"/>
      <c r="H820" s="429"/>
      <c r="I820" s="429"/>
      <c r="J820" s="429"/>
      <c r="K820" s="429"/>
      <c r="L820" s="429"/>
      <c r="M820" s="429"/>
      <c r="N820" s="429"/>
      <c r="O820" s="429"/>
      <c r="P820" s="429"/>
      <c r="Q820" s="429"/>
      <c r="R820" s="429"/>
      <c r="S820" s="429"/>
      <c r="T820" s="429"/>
      <c r="U820" s="429"/>
      <c r="V820" s="429"/>
      <c r="W820" s="429"/>
      <c r="X820" s="429"/>
      <c r="Y820" s="429"/>
      <c r="Z820" s="429"/>
      <c r="AA820" s="429"/>
    </row>
    <row r="821">
      <c r="A821" s="429"/>
      <c r="B821" s="429"/>
      <c r="C821" s="497"/>
      <c r="D821" s="429"/>
      <c r="E821" s="429"/>
      <c r="F821" s="429"/>
      <c r="G821" s="429"/>
      <c r="H821" s="429"/>
      <c r="I821" s="429"/>
      <c r="J821" s="429"/>
      <c r="K821" s="429"/>
      <c r="L821" s="429"/>
      <c r="M821" s="429"/>
      <c r="N821" s="429"/>
      <c r="O821" s="429"/>
      <c r="P821" s="429"/>
      <c r="Q821" s="429"/>
      <c r="R821" s="429"/>
      <c r="S821" s="429"/>
      <c r="T821" s="429"/>
      <c r="U821" s="429"/>
      <c r="V821" s="429"/>
      <c r="W821" s="429"/>
      <c r="X821" s="429"/>
      <c r="Y821" s="429"/>
      <c r="Z821" s="429"/>
      <c r="AA821" s="429"/>
    </row>
    <row r="822">
      <c r="A822" s="429"/>
      <c r="B822" s="429"/>
      <c r="C822" s="497"/>
      <c r="D822" s="429"/>
      <c r="E822" s="429"/>
      <c r="F822" s="429"/>
      <c r="G822" s="429"/>
      <c r="H822" s="429"/>
      <c r="I822" s="429"/>
      <c r="J822" s="429"/>
      <c r="K822" s="429"/>
      <c r="L822" s="429"/>
      <c r="M822" s="429"/>
      <c r="N822" s="429"/>
      <c r="O822" s="429"/>
      <c r="P822" s="429"/>
      <c r="Q822" s="429"/>
      <c r="R822" s="429"/>
      <c r="S822" s="429"/>
      <c r="T822" s="429"/>
      <c r="U822" s="429"/>
      <c r="V822" s="429"/>
      <c r="W822" s="429"/>
      <c r="X822" s="429"/>
      <c r="Y822" s="429"/>
      <c r="Z822" s="429"/>
      <c r="AA822" s="429"/>
    </row>
    <row r="823">
      <c r="A823" s="429"/>
      <c r="B823" s="429"/>
      <c r="C823" s="497"/>
      <c r="D823" s="429"/>
      <c r="E823" s="429"/>
      <c r="F823" s="429"/>
      <c r="G823" s="429"/>
      <c r="H823" s="429"/>
      <c r="I823" s="429"/>
      <c r="J823" s="429"/>
      <c r="K823" s="429"/>
      <c r="L823" s="429"/>
      <c r="M823" s="429"/>
      <c r="N823" s="429"/>
      <c r="O823" s="429"/>
      <c r="P823" s="429"/>
      <c r="Q823" s="429"/>
      <c r="R823" s="429"/>
      <c r="S823" s="429"/>
      <c r="T823" s="429"/>
      <c r="U823" s="429"/>
      <c r="V823" s="429"/>
      <c r="W823" s="429"/>
      <c r="X823" s="429"/>
      <c r="Y823" s="429"/>
      <c r="Z823" s="429"/>
      <c r="AA823" s="429"/>
    </row>
    <row r="824">
      <c r="A824" s="429"/>
      <c r="B824" s="429"/>
      <c r="C824" s="497"/>
      <c r="D824" s="429"/>
      <c r="E824" s="429"/>
      <c r="F824" s="429"/>
      <c r="G824" s="429"/>
      <c r="H824" s="429"/>
      <c r="I824" s="429"/>
      <c r="J824" s="429"/>
      <c r="K824" s="429"/>
      <c r="L824" s="429"/>
      <c r="M824" s="429"/>
      <c r="N824" s="429"/>
      <c r="O824" s="429"/>
      <c r="P824" s="429"/>
      <c r="Q824" s="429"/>
      <c r="R824" s="429"/>
      <c r="S824" s="429"/>
      <c r="T824" s="429"/>
      <c r="U824" s="429"/>
      <c r="V824" s="429"/>
      <c r="W824" s="429"/>
      <c r="X824" s="429"/>
      <c r="Y824" s="429"/>
      <c r="Z824" s="429"/>
      <c r="AA824" s="429"/>
    </row>
    <row r="825">
      <c r="A825" s="429"/>
      <c r="B825" s="429"/>
      <c r="C825" s="497"/>
      <c r="D825" s="429"/>
      <c r="E825" s="429"/>
      <c r="F825" s="429"/>
      <c r="G825" s="429"/>
      <c r="H825" s="429"/>
      <c r="I825" s="429"/>
      <c r="J825" s="429"/>
      <c r="K825" s="429"/>
      <c r="L825" s="429"/>
      <c r="M825" s="429"/>
      <c r="N825" s="429"/>
      <c r="O825" s="429"/>
      <c r="P825" s="429"/>
      <c r="Q825" s="429"/>
      <c r="R825" s="429"/>
      <c r="S825" s="429"/>
      <c r="T825" s="429"/>
      <c r="U825" s="429"/>
      <c r="V825" s="429"/>
      <c r="W825" s="429"/>
      <c r="X825" s="429"/>
      <c r="Y825" s="429"/>
      <c r="Z825" s="429"/>
      <c r="AA825" s="429"/>
    </row>
    <row r="826">
      <c r="A826" s="429"/>
      <c r="B826" s="429"/>
      <c r="C826" s="497"/>
      <c r="D826" s="429"/>
      <c r="E826" s="429"/>
      <c r="F826" s="429"/>
      <c r="G826" s="429"/>
      <c r="H826" s="429"/>
      <c r="I826" s="429"/>
      <c r="J826" s="429"/>
      <c r="K826" s="429"/>
      <c r="L826" s="429"/>
      <c r="M826" s="429"/>
      <c r="N826" s="429"/>
      <c r="O826" s="429"/>
      <c r="P826" s="429"/>
      <c r="Q826" s="429"/>
      <c r="R826" s="429"/>
      <c r="S826" s="429"/>
      <c r="T826" s="429"/>
      <c r="U826" s="429"/>
      <c r="V826" s="429"/>
      <c r="W826" s="429"/>
      <c r="X826" s="429"/>
      <c r="Y826" s="429"/>
      <c r="Z826" s="429"/>
      <c r="AA826" s="429"/>
    </row>
    <row r="827">
      <c r="A827" s="429"/>
      <c r="B827" s="429"/>
      <c r="C827" s="497"/>
      <c r="D827" s="429"/>
      <c r="E827" s="429"/>
      <c r="F827" s="429"/>
      <c r="G827" s="429"/>
      <c r="H827" s="429"/>
      <c r="I827" s="429"/>
      <c r="J827" s="429"/>
      <c r="K827" s="429"/>
      <c r="L827" s="429"/>
      <c r="M827" s="429"/>
      <c r="N827" s="429"/>
      <c r="O827" s="429"/>
      <c r="P827" s="429"/>
      <c r="Q827" s="429"/>
      <c r="R827" s="429"/>
      <c r="S827" s="429"/>
      <c r="T827" s="429"/>
      <c r="U827" s="429"/>
      <c r="V827" s="429"/>
      <c r="W827" s="429"/>
      <c r="X827" s="429"/>
      <c r="Y827" s="429"/>
      <c r="Z827" s="429"/>
      <c r="AA827" s="429"/>
    </row>
    <row r="828">
      <c r="A828" s="429"/>
      <c r="B828" s="429"/>
      <c r="C828" s="497"/>
      <c r="D828" s="429"/>
      <c r="E828" s="429"/>
      <c r="F828" s="429"/>
      <c r="G828" s="429"/>
      <c r="H828" s="429"/>
      <c r="I828" s="429"/>
      <c r="J828" s="429"/>
      <c r="K828" s="429"/>
      <c r="L828" s="429"/>
      <c r="M828" s="429"/>
      <c r="N828" s="429"/>
      <c r="O828" s="429"/>
      <c r="P828" s="429"/>
      <c r="Q828" s="429"/>
      <c r="R828" s="429"/>
      <c r="S828" s="429"/>
      <c r="T828" s="429"/>
      <c r="U828" s="429"/>
      <c r="V828" s="429"/>
      <c r="W828" s="429"/>
      <c r="X828" s="429"/>
      <c r="Y828" s="429"/>
      <c r="Z828" s="429"/>
      <c r="AA828" s="429"/>
    </row>
    <row r="829">
      <c r="A829" s="429"/>
      <c r="B829" s="429"/>
      <c r="C829" s="497"/>
      <c r="D829" s="429"/>
      <c r="E829" s="429"/>
      <c r="F829" s="429"/>
      <c r="G829" s="429"/>
      <c r="H829" s="429"/>
      <c r="I829" s="429"/>
      <c r="J829" s="429"/>
      <c r="K829" s="429"/>
      <c r="L829" s="429"/>
      <c r="M829" s="429"/>
      <c r="N829" s="429"/>
      <c r="O829" s="429"/>
      <c r="P829" s="429"/>
      <c r="Q829" s="429"/>
      <c r="R829" s="429"/>
      <c r="S829" s="429"/>
      <c r="T829" s="429"/>
      <c r="U829" s="429"/>
      <c r="V829" s="429"/>
      <c r="W829" s="429"/>
      <c r="X829" s="429"/>
      <c r="Y829" s="429"/>
      <c r="Z829" s="429"/>
      <c r="AA829" s="429"/>
    </row>
    <row r="830">
      <c r="A830" s="429"/>
      <c r="B830" s="429"/>
      <c r="C830" s="497"/>
      <c r="D830" s="429"/>
      <c r="E830" s="429"/>
      <c r="F830" s="429"/>
      <c r="G830" s="429"/>
      <c r="H830" s="429"/>
      <c r="I830" s="429"/>
      <c r="J830" s="429"/>
      <c r="K830" s="429"/>
      <c r="L830" s="429"/>
      <c r="M830" s="429"/>
      <c r="N830" s="429"/>
      <c r="O830" s="429"/>
      <c r="P830" s="429"/>
      <c r="Q830" s="429"/>
      <c r="R830" s="429"/>
      <c r="S830" s="429"/>
      <c r="T830" s="429"/>
      <c r="U830" s="429"/>
      <c r="V830" s="429"/>
      <c r="W830" s="429"/>
      <c r="X830" s="429"/>
      <c r="Y830" s="429"/>
      <c r="Z830" s="429"/>
      <c r="AA830" s="429"/>
    </row>
    <row r="831">
      <c r="A831" s="429"/>
      <c r="B831" s="429"/>
      <c r="C831" s="497"/>
      <c r="D831" s="429"/>
      <c r="E831" s="429"/>
      <c r="F831" s="429"/>
      <c r="G831" s="429"/>
      <c r="H831" s="429"/>
      <c r="I831" s="429"/>
      <c r="J831" s="429"/>
      <c r="K831" s="429"/>
      <c r="L831" s="429"/>
      <c r="M831" s="429"/>
      <c r="N831" s="429"/>
      <c r="O831" s="429"/>
      <c r="P831" s="429"/>
      <c r="Q831" s="429"/>
      <c r="R831" s="429"/>
      <c r="S831" s="429"/>
      <c r="T831" s="429"/>
      <c r="U831" s="429"/>
      <c r="V831" s="429"/>
      <c r="W831" s="429"/>
      <c r="X831" s="429"/>
      <c r="Y831" s="429"/>
      <c r="Z831" s="429"/>
      <c r="AA831" s="429"/>
    </row>
    <row r="832">
      <c r="A832" s="429"/>
      <c r="B832" s="429"/>
      <c r="C832" s="497"/>
      <c r="D832" s="429"/>
      <c r="E832" s="429"/>
      <c r="F832" s="429"/>
      <c r="G832" s="429"/>
      <c r="H832" s="429"/>
      <c r="I832" s="429"/>
      <c r="J832" s="429"/>
      <c r="K832" s="429"/>
      <c r="L832" s="429"/>
      <c r="M832" s="429"/>
      <c r="N832" s="429"/>
      <c r="O832" s="429"/>
      <c r="P832" s="429"/>
      <c r="Q832" s="429"/>
      <c r="R832" s="429"/>
      <c r="S832" s="429"/>
      <c r="T832" s="429"/>
      <c r="U832" s="429"/>
      <c r="V832" s="429"/>
      <c r="W832" s="429"/>
      <c r="X832" s="429"/>
      <c r="Y832" s="429"/>
      <c r="Z832" s="429"/>
      <c r="AA832" s="429"/>
    </row>
    <row r="833">
      <c r="A833" s="429"/>
      <c r="B833" s="429"/>
      <c r="C833" s="497"/>
      <c r="D833" s="429"/>
      <c r="E833" s="429"/>
      <c r="F833" s="429"/>
      <c r="G833" s="429"/>
      <c r="H833" s="429"/>
      <c r="I833" s="429"/>
      <c r="J833" s="429"/>
      <c r="K833" s="429"/>
      <c r="L833" s="429"/>
      <c r="M833" s="429"/>
      <c r="N833" s="429"/>
      <c r="O833" s="429"/>
      <c r="P833" s="429"/>
      <c r="Q833" s="429"/>
      <c r="R833" s="429"/>
      <c r="S833" s="429"/>
      <c r="T833" s="429"/>
      <c r="U833" s="429"/>
      <c r="V833" s="429"/>
      <c r="W833" s="429"/>
      <c r="X833" s="429"/>
      <c r="Y833" s="429"/>
      <c r="Z833" s="429"/>
      <c r="AA833" s="429"/>
    </row>
    <row r="834">
      <c r="A834" s="429"/>
      <c r="B834" s="429"/>
      <c r="C834" s="497"/>
      <c r="D834" s="429"/>
      <c r="E834" s="429"/>
      <c r="F834" s="429"/>
      <c r="G834" s="429"/>
      <c r="H834" s="429"/>
      <c r="I834" s="429"/>
      <c r="J834" s="429"/>
      <c r="K834" s="429"/>
      <c r="L834" s="429"/>
      <c r="M834" s="429"/>
      <c r="N834" s="429"/>
      <c r="O834" s="429"/>
      <c r="P834" s="429"/>
      <c r="Q834" s="429"/>
      <c r="R834" s="429"/>
      <c r="S834" s="429"/>
      <c r="T834" s="429"/>
      <c r="U834" s="429"/>
      <c r="V834" s="429"/>
      <c r="W834" s="429"/>
      <c r="X834" s="429"/>
      <c r="Y834" s="429"/>
      <c r="Z834" s="429"/>
      <c r="AA834" s="429"/>
    </row>
    <row r="835">
      <c r="A835" s="429"/>
      <c r="B835" s="429"/>
      <c r="C835" s="497"/>
      <c r="D835" s="429"/>
      <c r="E835" s="429"/>
      <c r="F835" s="429"/>
      <c r="G835" s="429"/>
      <c r="H835" s="429"/>
      <c r="I835" s="429"/>
      <c r="J835" s="429"/>
      <c r="K835" s="429"/>
      <c r="L835" s="429"/>
      <c r="M835" s="429"/>
      <c r="N835" s="429"/>
      <c r="O835" s="429"/>
      <c r="P835" s="429"/>
      <c r="Q835" s="429"/>
      <c r="R835" s="429"/>
      <c r="S835" s="429"/>
      <c r="T835" s="429"/>
      <c r="U835" s="429"/>
      <c r="V835" s="429"/>
      <c r="W835" s="429"/>
      <c r="X835" s="429"/>
      <c r="Y835" s="429"/>
      <c r="Z835" s="429"/>
      <c r="AA835" s="429"/>
    </row>
    <row r="836">
      <c r="A836" s="429"/>
      <c r="B836" s="429"/>
      <c r="C836" s="497"/>
      <c r="D836" s="429"/>
      <c r="E836" s="429"/>
      <c r="F836" s="429"/>
      <c r="G836" s="429"/>
      <c r="H836" s="429"/>
      <c r="I836" s="429"/>
      <c r="J836" s="429"/>
      <c r="K836" s="429"/>
      <c r="L836" s="429"/>
      <c r="M836" s="429"/>
      <c r="N836" s="429"/>
      <c r="O836" s="429"/>
      <c r="P836" s="429"/>
      <c r="Q836" s="429"/>
      <c r="R836" s="429"/>
      <c r="S836" s="429"/>
      <c r="T836" s="429"/>
      <c r="U836" s="429"/>
      <c r="V836" s="429"/>
      <c r="W836" s="429"/>
      <c r="X836" s="429"/>
      <c r="Y836" s="429"/>
      <c r="Z836" s="429"/>
      <c r="AA836" s="429"/>
    </row>
    <row r="837">
      <c r="A837" s="429"/>
      <c r="B837" s="429"/>
      <c r="C837" s="497"/>
      <c r="D837" s="429"/>
      <c r="E837" s="429"/>
      <c r="F837" s="429"/>
      <c r="G837" s="429"/>
      <c r="H837" s="429"/>
      <c r="I837" s="429"/>
      <c r="J837" s="429"/>
      <c r="K837" s="429"/>
      <c r="L837" s="429"/>
      <c r="M837" s="429"/>
      <c r="N837" s="429"/>
      <c r="O837" s="429"/>
      <c r="P837" s="429"/>
      <c r="Q837" s="429"/>
      <c r="R837" s="429"/>
      <c r="S837" s="429"/>
      <c r="T837" s="429"/>
      <c r="U837" s="429"/>
      <c r="V837" s="429"/>
      <c r="W837" s="429"/>
      <c r="X837" s="429"/>
      <c r="Y837" s="429"/>
      <c r="Z837" s="429"/>
      <c r="AA837" s="429"/>
    </row>
    <row r="838">
      <c r="A838" s="429"/>
      <c r="B838" s="429"/>
      <c r="C838" s="497"/>
      <c r="D838" s="429"/>
      <c r="E838" s="429"/>
      <c r="F838" s="429"/>
      <c r="G838" s="429"/>
      <c r="H838" s="429"/>
      <c r="I838" s="429"/>
      <c r="J838" s="429"/>
      <c r="K838" s="429"/>
      <c r="L838" s="429"/>
      <c r="M838" s="429"/>
      <c r="N838" s="429"/>
      <c r="O838" s="429"/>
      <c r="P838" s="429"/>
      <c r="Q838" s="429"/>
      <c r="R838" s="429"/>
      <c r="S838" s="429"/>
      <c r="T838" s="429"/>
      <c r="U838" s="429"/>
      <c r="V838" s="429"/>
      <c r="W838" s="429"/>
      <c r="X838" s="429"/>
      <c r="Y838" s="429"/>
      <c r="Z838" s="429"/>
      <c r="AA838" s="429"/>
    </row>
    <row r="839">
      <c r="A839" s="429"/>
      <c r="B839" s="429"/>
      <c r="C839" s="497"/>
      <c r="D839" s="429"/>
      <c r="E839" s="429"/>
      <c r="F839" s="429"/>
      <c r="G839" s="429"/>
      <c r="H839" s="429"/>
      <c r="I839" s="429"/>
      <c r="J839" s="429"/>
      <c r="K839" s="429"/>
      <c r="L839" s="429"/>
      <c r="M839" s="429"/>
      <c r="N839" s="429"/>
      <c r="O839" s="429"/>
      <c r="P839" s="429"/>
      <c r="Q839" s="429"/>
      <c r="R839" s="429"/>
      <c r="S839" s="429"/>
      <c r="T839" s="429"/>
      <c r="U839" s="429"/>
      <c r="V839" s="429"/>
      <c r="W839" s="429"/>
      <c r="X839" s="429"/>
      <c r="Y839" s="429"/>
      <c r="Z839" s="429"/>
      <c r="AA839" s="429"/>
    </row>
    <row r="840">
      <c r="A840" s="429"/>
      <c r="B840" s="429"/>
      <c r="C840" s="497"/>
      <c r="D840" s="429"/>
      <c r="E840" s="429"/>
      <c r="F840" s="429"/>
      <c r="G840" s="429"/>
      <c r="H840" s="429"/>
      <c r="I840" s="429"/>
      <c r="J840" s="429"/>
      <c r="K840" s="429"/>
      <c r="L840" s="429"/>
      <c r="M840" s="429"/>
      <c r="N840" s="429"/>
      <c r="O840" s="429"/>
      <c r="P840" s="429"/>
      <c r="Q840" s="429"/>
      <c r="R840" s="429"/>
      <c r="S840" s="429"/>
      <c r="T840" s="429"/>
      <c r="U840" s="429"/>
      <c r="V840" s="429"/>
      <c r="W840" s="429"/>
      <c r="X840" s="429"/>
      <c r="Y840" s="429"/>
      <c r="Z840" s="429"/>
      <c r="AA840" s="429"/>
    </row>
    <row r="841">
      <c r="A841" s="429"/>
      <c r="B841" s="429"/>
      <c r="C841" s="497"/>
      <c r="D841" s="429"/>
      <c r="E841" s="429"/>
      <c r="F841" s="429"/>
      <c r="G841" s="429"/>
      <c r="H841" s="429"/>
      <c r="I841" s="429"/>
      <c r="J841" s="429"/>
      <c r="K841" s="429"/>
      <c r="L841" s="429"/>
      <c r="M841" s="429"/>
      <c r="N841" s="429"/>
      <c r="O841" s="429"/>
      <c r="P841" s="429"/>
      <c r="Q841" s="429"/>
      <c r="R841" s="429"/>
      <c r="S841" s="429"/>
      <c r="T841" s="429"/>
      <c r="U841" s="429"/>
      <c r="V841" s="429"/>
      <c r="W841" s="429"/>
      <c r="X841" s="429"/>
      <c r="Y841" s="429"/>
      <c r="Z841" s="429"/>
      <c r="AA841" s="429"/>
    </row>
    <row r="842">
      <c r="A842" s="429"/>
      <c r="B842" s="429"/>
      <c r="C842" s="497"/>
      <c r="D842" s="429"/>
      <c r="E842" s="429"/>
      <c r="F842" s="429"/>
      <c r="G842" s="429"/>
      <c r="H842" s="429"/>
      <c r="I842" s="429"/>
      <c r="J842" s="429"/>
      <c r="K842" s="429"/>
      <c r="L842" s="429"/>
      <c r="M842" s="429"/>
      <c r="N842" s="429"/>
      <c r="O842" s="429"/>
      <c r="P842" s="429"/>
      <c r="Q842" s="429"/>
      <c r="R842" s="429"/>
      <c r="S842" s="429"/>
      <c r="T842" s="429"/>
      <c r="U842" s="429"/>
      <c r="V842" s="429"/>
      <c r="W842" s="429"/>
      <c r="X842" s="429"/>
      <c r="Y842" s="429"/>
      <c r="Z842" s="429"/>
      <c r="AA842" s="429"/>
    </row>
    <row r="843">
      <c r="A843" s="429"/>
      <c r="B843" s="429"/>
      <c r="C843" s="497"/>
      <c r="D843" s="429"/>
      <c r="E843" s="429"/>
      <c r="F843" s="429"/>
      <c r="G843" s="429"/>
      <c r="H843" s="429"/>
      <c r="I843" s="429"/>
      <c r="J843" s="429"/>
      <c r="K843" s="429"/>
      <c r="L843" s="429"/>
      <c r="M843" s="429"/>
      <c r="N843" s="429"/>
      <c r="O843" s="429"/>
      <c r="P843" s="429"/>
      <c r="Q843" s="429"/>
      <c r="R843" s="429"/>
      <c r="S843" s="429"/>
      <c r="T843" s="429"/>
      <c r="U843" s="429"/>
      <c r="V843" s="429"/>
      <c r="W843" s="429"/>
      <c r="X843" s="429"/>
      <c r="Y843" s="429"/>
      <c r="Z843" s="429"/>
      <c r="AA843" s="429"/>
    </row>
    <row r="844">
      <c r="A844" s="429"/>
      <c r="B844" s="429"/>
      <c r="C844" s="497"/>
      <c r="D844" s="429"/>
      <c r="E844" s="429"/>
      <c r="F844" s="429"/>
      <c r="G844" s="429"/>
      <c r="H844" s="429"/>
      <c r="I844" s="429"/>
      <c r="J844" s="429"/>
      <c r="K844" s="429"/>
      <c r="L844" s="429"/>
      <c r="M844" s="429"/>
      <c r="N844" s="429"/>
      <c r="O844" s="429"/>
      <c r="P844" s="429"/>
      <c r="Q844" s="429"/>
      <c r="R844" s="429"/>
      <c r="S844" s="429"/>
      <c r="T844" s="429"/>
      <c r="U844" s="429"/>
      <c r="V844" s="429"/>
      <c r="W844" s="429"/>
      <c r="X844" s="429"/>
      <c r="Y844" s="429"/>
      <c r="Z844" s="429"/>
      <c r="AA844" s="429"/>
    </row>
    <row r="845">
      <c r="A845" s="429"/>
      <c r="B845" s="429"/>
      <c r="C845" s="497"/>
      <c r="D845" s="429"/>
      <c r="E845" s="429"/>
      <c r="F845" s="429"/>
      <c r="G845" s="429"/>
      <c r="H845" s="429"/>
      <c r="I845" s="429"/>
      <c r="J845" s="429"/>
      <c r="K845" s="429"/>
      <c r="L845" s="429"/>
      <c r="M845" s="429"/>
      <c r="N845" s="429"/>
      <c r="O845" s="429"/>
      <c r="P845" s="429"/>
      <c r="Q845" s="429"/>
      <c r="R845" s="429"/>
      <c r="S845" s="429"/>
      <c r="T845" s="429"/>
      <c r="U845" s="429"/>
      <c r="V845" s="429"/>
      <c r="W845" s="429"/>
      <c r="X845" s="429"/>
      <c r="Y845" s="429"/>
      <c r="Z845" s="429"/>
      <c r="AA845" s="429"/>
    </row>
    <row r="846">
      <c r="A846" s="429"/>
      <c r="B846" s="429"/>
      <c r="C846" s="497"/>
      <c r="D846" s="429"/>
      <c r="E846" s="429"/>
      <c r="F846" s="429"/>
      <c r="G846" s="429"/>
      <c r="H846" s="429"/>
      <c r="I846" s="429"/>
      <c r="J846" s="429"/>
      <c r="K846" s="429"/>
      <c r="L846" s="429"/>
      <c r="M846" s="429"/>
      <c r="N846" s="429"/>
      <c r="O846" s="429"/>
      <c r="P846" s="429"/>
      <c r="Q846" s="429"/>
      <c r="R846" s="429"/>
      <c r="S846" s="429"/>
      <c r="T846" s="429"/>
      <c r="U846" s="429"/>
      <c r="V846" s="429"/>
      <c r="W846" s="429"/>
      <c r="X846" s="429"/>
      <c r="Y846" s="429"/>
      <c r="Z846" s="429"/>
      <c r="AA846" s="429"/>
    </row>
    <row r="847">
      <c r="A847" s="429"/>
      <c r="B847" s="429"/>
      <c r="C847" s="497"/>
      <c r="D847" s="429"/>
      <c r="E847" s="429"/>
      <c r="F847" s="429"/>
      <c r="G847" s="429"/>
      <c r="H847" s="429"/>
      <c r="I847" s="429"/>
      <c r="J847" s="429"/>
      <c r="K847" s="429"/>
      <c r="L847" s="429"/>
      <c r="M847" s="429"/>
      <c r="N847" s="429"/>
      <c r="O847" s="429"/>
      <c r="P847" s="429"/>
      <c r="Q847" s="429"/>
      <c r="R847" s="429"/>
      <c r="S847" s="429"/>
      <c r="T847" s="429"/>
      <c r="U847" s="429"/>
      <c r="V847" s="429"/>
      <c r="W847" s="429"/>
      <c r="X847" s="429"/>
      <c r="Y847" s="429"/>
      <c r="Z847" s="429"/>
      <c r="AA847" s="429"/>
    </row>
    <row r="848">
      <c r="A848" s="429"/>
      <c r="B848" s="429"/>
      <c r="C848" s="497"/>
      <c r="D848" s="429"/>
      <c r="E848" s="429"/>
      <c r="F848" s="429"/>
      <c r="G848" s="429"/>
      <c r="H848" s="429"/>
      <c r="I848" s="429"/>
      <c r="J848" s="429"/>
      <c r="K848" s="429"/>
      <c r="L848" s="429"/>
      <c r="M848" s="429"/>
      <c r="N848" s="429"/>
      <c r="O848" s="429"/>
      <c r="P848" s="429"/>
      <c r="Q848" s="429"/>
      <c r="R848" s="429"/>
      <c r="S848" s="429"/>
      <c r="T848" s="429"/>
      <c r="U848" s="429"/>
      <c r="V848" s="429"/>
      <c r="W848" s="429"/>
      <c r="X848" s="429"/>
      <c r="Y848" s="429"/>
      <c r="Z848" s="429"/>
      <c r="AA848" s="429"/>
    </row>
    <row r="849">
      <c r="A849" s="429"/>
      <c r="B849" s="429"/>
      <c r="C849" s="497"/>
      <c r="D849" s="429"/>
      <c r="E849" s="429"/>
      <c r="F849" s="429"/>
      <c r="G849" s="429"/>
      <c r="H849" s="429"/>
      <c r="I849" s="429"/>
      <c r="J849" s="429"/>
      <c r="K849" s="429"/>
      <c r="L849" s="429"/>
      <c r="M849" s="429"/>
      <c r="N849" s="429"/>
      <c r="O849" s="429"/>
      <c r="P849" s="429"/>
      <c r="Q849" s="429"/>
      <c r="R849" s="429"/>
      <c r="S849" s="429"/>
      <c r="T849" s="429"/>
      <c r="U849" s="429"/>
      <c r="V849" s="429"/>
      <c r="W849" s="429"/>
      <c r="X849" s="429"/>
      <c r="Y849" s="429"/>
      <c r="Z849" s="429"/>
      <c r="AA849" s="429"/>
    </row>
    <row r="850">
      <c r="A850" s="429"/>
      <c r="B850" s="429"/>
      <c r="C850" s="497"/>
      <c r="D850" s="429"/>
      <c r="E850" s="429"/>
      <c r="F850" s="429"/>
      <c r="G850" s="429"/>
      <c r="H850" s="429"/>
      <c r="I850" s="429"/>
      <c r="J850" s="429"/>
      <c r="K850" s="429"/>
      <c r="L850" s="429"/>
      <c r="M850" s="429"/>
      <c r="N850" s="429"/>
      <c r="O850" s="429"/>
      <c r="P850" s="429"/>
      <c r="Q850" s="429"/>
      <c r="R850" s="429"/>
      <c r="S850" s="429"/>
      <c r="T850" s="429"/>
      <c r="U850" s="429"/>
      <c r="V850" s="429"/>
      <c r="W850" s="429"/>
      <c r="X850" s="429"/>
      <c r="Y850" s="429"/>
      <c r="Z850" s="429"/>
      <c r="AA850" s="429"/>
    </row>
    <row r="851">
      <c r="A851" s="429"/>
      <c r="B851" s="429"/>
      <c r="C851" s="497"/>
      <c r="D851" s="429"/>
      <c r="E851" s="429"/>
      <c r="F851" s="429"/>
      <c r="G851" s="429"/>
      <c r="H851" s="429"/>
      <c r="I851" s="429"/>
      <c r="J851" s="429"/>
      <c r="K851" s="429"/>
      <c r="L851" s="429"/>
      <c r="M851" s="429"/>
      <c r="N851" s="429"/>
      <c r="O851" s="429"/>
      <c r="P851" s="429"/>
      <c r="Q851" s="429"/>
      <c r="R851" s="429"/>
      <c r="S851" s="429"/>
      <c r="T851" s="429"/>
      <c r="U851" s="429"/>
      <c r="V851" s="429"/>
      <c r="W851" s="429"/>
      <c r="X851" s="429"/>
      <c r="Y851" s="429"/>
      <c r="Z851" s="429"/>
      <c r="AA851" s="429"/>
    </row>
    <row r="852">
      <c r="A852" s="429"/>
      <c r="B852" s="429"/>
      <c r="C852" s="497"/>
      <c r="D852" s="429"/>
      <c r="E852" s="429"/>
      <c r="F852" s="429"/>
      <c r="G852" s="429"/>
      <c r="H852" s="429"/>
      <c r="I852" s="429"/>
      <c r="J852" s="429"/>
      <c r="K852" s="429"/>
      <c r="L852" s="429"/>
      <c r="M852" s="429"/>
      <c r="N852" s="429"/>
      <c r="O852" s="429"/>
      <c r="P852" s="429"/>
      <c r="Q852" s="429"/>
      <c r="R852" s="429"/>
      <c r="S852" s="429"/>
      <c r="T852" s="429"/>
      <c r="U852" s="429"/>
      <c r="V852" s="429"/>
      <c r="W852" s="429"/>
      <c r="X852" s="429"/>
      <c r="Y852" s="429"/>
      <c r="Z852" s="429"/>
      <c r="AA852" s="429"/>
    </row>
    <row r="853">
      <c r="A853" s="429"/>
      <c r="B853" s="429"/>
      <c r="C853" s="497"/>
      <c r="D853" s="429"/>
      <c r="E853" s="429"/>
      <c r="F853" s="429"/>
      <c r="G853" s="429"/>
      <c r="H853" s="429"/>
      <c r="I853" s="429"/>
      <c r="J853" s="429"/>
      <c r="K853" s="429"/>
      <c r="L853" s="429"/>
      <c r="M853" s="429"/>
      <c r="N853" s="429"/>
      <c r="O853" s="429"/>
      <c r="P853" s="429"/>
      <c r="Q853" s="429"/>
      <c r="R853" s="429"/>
      <c r="S853" s="429"/>
      <c r="T853" s="429"/>
      <c r="U853" s="429"/>
      <c r="V853" s="429"/>
      <c r="W853" s="429"/>
      <c r="X853" s="429"/>
      <c r="Y853" s="429"/>
      <c r="Z853" s="429"/>
      <c r="AA853" s="429"/>
    </row>
    <row r="854">
      <c r="A854" s="429"/>
      <c r="B854" s="429"/>
      <c r="C854" s="497"/>
      <c r="D854" s="429"/>
      <c r="E854" s="429"/>
      <c r="F854" s="429"/>
      <c r="G854" s="429"/>
      <c r="H854" s="429"/>
      <c r="I854" s="429"/>
      <c r="J854" s="429"/>
      <c r="K854" s="429"/>
      <c r="L854" s="429"/>
      <c r="M854" s="429"/>
      <c r="N854" s="429"/>
      <c r="O854" s="429"/>
      <c r="P854" s="429"/>
      <c r="Q854" s="429"/>
      <c r="R854" s="429"/>
      <c r="S854" s="429"/>
      <c r="T854" s="429"/>
      <c r="U854" s="429"/>
      <c r="V854" s="429"/>
      <c r="W854" s="429"/>
      <c r="X854" s="429"/>
      <c r="Y854" s="429"/>
      <c r="Z854" s="429"/>
      <c r="AA854" s="429"/>
    </row>
    <row r="855">
      <c r="A855" s="429"/>
      <c r="B855" s="429"/>
      <c r="C855" s="497"/>
      <c r="D855" s="429"/>
      <c r="E855" s="429"/>
      <c r="F855" s="429"/>
      <c r="G855" s="429"/>
      <c r="H855" s="429"/>
      <c r="I855" s="429"/>
      <c r="J855" s="429"/>
      <c r="K855" s="429"/>
      <c r="L855" s="429"/>
      <c r="M855" s="429"/>
      <c r="N855" s="429"/>
      <c r="O855" s="429"/>
      <c r="P855" s="429"/>
      <c r="Q855" s="429"/>
      <c r="R855" s="429"/>
      <c r="S855" s="429"/>
      <c r="T855" s="429"/>
      <c r="U855" s="429"/>
      <c r="V855" s="429"/>
      <c r="W855" s="429"/>
      <c r="X855" s="429"/>
      <c r="Y855" s="429"/>
      <c r="Z855" s="429"/>
      <c r="AA855" s="429"/>
    </row>
    <row r="856">
      <c r="A856" s="429"/>
      <c r="B856" s="429"/>
      <c r="C856" s="497"/>
      <c r="D856" s="429"/>
      <c r="E856" s="429"/>
      <c r="F856" s="429"/>
      <c r="G856" s="429"/>
      <c r="H856" s="429"/>
      <c r="I856" s="429"/>
      <c r="J856" s="429"/>
      <c r="K856" s="429"/>
      <c r="L856" s="429"/>
      <c r="M856" s="429"/>
      <c r="N856" s="429"/>
      <c r="O856" s="429"/>
      <c r="P856" s="429"/>
      <c r="Q856" s="429"/>
      <c r="R856" s="429"/>
      <c r="S856" s="429"/>
      <c r="T856" s="429"/>
      <c r="U856" s="429"/>
      <c r="V856" s="429"/>
      <c r="W856" s="429"/>
      <c r="X856" s="429"/>
      <c r="Y856" s="429"/>
      <c r="Z856" s="429"/>
      <c r="AA856" s="429"/>
    </row>
    <row r="857">
      <c r="A857" s="429"/>
      <c r="B857" s="429"/>
      <c r="C857" s="497"/>
      <c r="D857" s="429"/>
      <c r="E857" s="429"/>
      <c r="F857" s="429"/>
      <c r="G857" s="429"/>
      <c r="H857" s="429"/>
      <c r="I857" s="429"/>
      <c r="J857" s="429"/>
      <c r="K857" s="429"/>
      <c r="L857" s="429"/>
      <c r="M857" s="429"/>
      <c r="N857" s="429"/>
      <c r="O857" s="429"/>
      <c r="P857" s="429"/>
      <c r="Q857" s="429"/>
      <c r="R857" s="429"/>
      <c r="S857" s="429"/>
      <c r="T857" s="429"/>
      <c r="U857" s="429"/>
      <c r="V857" s="429"/>
      <c r="W857" s="429"/>
      <c r="X857" s="429"/>
      <c r="Y857" s="429"/>
      <c r="Z857" s="429"/>
      <c r="AA857" s="429"/>
    </row>
    <row r="858">
      <c r="A858" s="429"/>
      <c r="B858" s="429"/>
      <c r="C858" s="497"/>
      <c r="D858" s="429"/>
      <c r="E858" s="429"/>
      <c r="F858" s="429"/>
      <c r="G858" s="429"/>
      <c r="H858" s="429"/>
      <c r="I858" s="429"/>
      <c r="J858" s="429"/>
      <c r="K858" s="429"/>
      <c r="L858" s="429"/>
      <c r="M858" s="429"/>
      <c r="N858" s="429"/>
      <c r="O858" s="429"/>
      <c r="P858" s="429"/>
      <c r="Q858" s="429"/>
      <c r="R858" s="429"/>
      <c r="S858" s="429"/>
      <c r="T858" s="429"/>
      <c r="U858" s="429"/>
      <c r="V858" s="429"/>
      <c r="W858" s="429"/>
      <c r="X858" s="429"/>
      <c r="Y858" s="429"/>
      <c r="Z858" s="429"/>
      <c r="AA858" s="429"/>
    </row>
    <row r="859">
      <c r="A859" s="429"/>
      <c r="B859" s="429"/>
      <c r="C859" s="497"/>
      <c r="D859" s="429"/>
      <c r="E859" s="429"/>
      <c r="F859" s="429"/>
      <c r="G859" s="429"/>
      <c r="H859" s="429"/>
      <c r="I859" s="429"/>
      <c r="J859" s="429"/>
      <c r="K859" s="429"/>
      <c r="L859" s="429"/>
      <c r="M859" s="429"/>
      <c r="N859" s="429"/>
      <c r="O859" s="429"/>
      <c r="P859" s="429"/>
      <c r="Q859" s="429"/>
      <c r="R859" s="429"/>
      <c r="S859" s="429"/>
      <c r="T859" s="429"/>
      <c r="U859" s="429"/>
      <c r="V859" s="429"/>
      <c r="W859" s="429"/>
      <c r="X859" s="429"/>
      <c r="Y859" s="429"/>
      <c r="Z859" s="429"/>
      <c r="AA859" s="429"/>
    </row>
    <row r="860">
      <c r="A860" s="429"/>
      <c r="B860" s="429"/>
      <c r="C860" s="497"/>
      <c r="D860" s="429"/>
      <c r="E860" s="429"/>
      <c r="F860" s="429"/>
      <c r="G860" s="429"/>
      <c r="H860" s="429"/>
      <c r="I860" s="429"/>
      <c r="J860" s="429"/>
      <c r="K860" s="429"/>
      <c r="L860" s="429"/>
      <c r="M860" s="429"/>
      <c r="N860" s="429"/>
      <c r="O860" s="429"/>
      <c r="P860" s="429"/>
      <c r="Q860" s="429"/>
      <c r="R860" s="429"/>
      <c r="S860" s="429"/>
      <c r="T860" s="429"/>
      <c r="U860" s="429"/>
      <c r="V860" s="429"/>
      <c r="W860" s="429"/>
      <c r="X860" s="429"/>
      <c r="Y860" s="429"/>
      <c r="Z860" s="429"/>
      <c r="AA860" s="429"/>
    </row>
    <row r="861">
      <c r="A861" s="429"/>
      <c r="B861" s="429"/>
      <c r="C861" s="497"/>
      <c r="D861" s="429"/>
      <c r="E861" s="429"/>
      <c r="F861" s="429"/>
      <c r="G861" s="429"/>
      <c r="H861" s="429"/>
      <c r="I861" s="429"/>
      <c r="J861" s="429"/>
      <c r="K861" s="429"/>
      <c r="L861" s="429"/>
      <c r="M861" s="429"/>
      <c r="N861" s="429"/>
      <c r="O861" s="429"/>
      <c r="P861" s="429"/>
      <c r="Q861" s="429"/>
      <c r="R861" s="429"/>
      <c r="S861" s="429"/>
      <c r="T861" s="429"/>
      <c r="U861" s="429"/>
      <c r="V861" s="429"/>
      <c r="W861" s="429"/>
      <c r="X861" s="429"/>
      <c r="Y861" s="429"/>
      <c r="Z861" s="429"/>
      <c r="AA861" s="429"/>
    </row>
    <row r="862">
      <c r="A862" s="429"/>
      <c r="B862" s="429"/>
      <c r="C862" s="497"/>
      <c r="D862" s="429"/>
      <c r="E862" s="429"/>
      <c r="F862" s="429"/>
      <c r="G862" s="429"/>
      <c r="H862" s="429"/>
      <c r="I862" s="429"/>
      <c r="J862" s="429"/>
      <c r="K862" s="429"/>
      <c r="L862" s="429"/>
      <c r="M862" s="429"/>
      <c r="N862" s="429"/>
      <c r="O862" s="429"/>
      <c r="P862" s="429"/>
      <c r="Q862" s="429"/>
      <c r="R862" s="429"/>
      <c r="S862" s="429"/>
      <c r="T862" s="429"/>
      <c r="U862" s="429"/>
      <c r="V862" s="429"/>
      <c r="W862" s="429"/>
      <c r="X862" s="429"/>
      <c r="Y862" s="429"/>
      <c r="Z862" s="429"/>
      <c r="AA862" s="429"/>
    </row>
    <row r="863">
      <c r="A863" s="429"/>
      <c r="B863" s="429"/>
      <c r="C863" s="497"/>
      <c r="D863" s="429"/>
      <c r="E863" s="429"/>
      <c r="F863" s="429"/>
      <c r="G863" s="429"/>
      <c r="H863" s="429"/>
      <c r="I863" s="429"/>
      <c r="J863" s="429"/>
      <c r="K863" s="429"/>
      <c r="L863" s="429"/>
      <c r="M863" s="429"/>
      <c r="N863" s="429"/>
      <c r="O863" s="429"/>
      <c r="P863" s="429"/>
      <c r="Q863" s="429"/>
      <c r="R863" s="429"/>
      <c r="S863" s="429"/>
      <c r="T863" s="429"/>
      <c r="U863" s="429"/>
      <c r="V863" s="429"/>
      <c r="W863" s="429"/>
      <c r="X863" s="429"/>
      <c r="Y863" s="429"/>
      <c r="Z863" s="429"/>
      <c r="AA863" s="429"/>
    </row>
    <row r="864">
      <c r="A864" s="429"/>
      <c r="B864" s="429"/>
      <c r="C864" s="497"/>
      <c r="D864" s="429"/>
      <c r="E864" s="429"/>
      <c r="F864" s="429"/>
      <c r="G864" s="429"/>
      <c r="H864" s="429"/>
      <c r="I864" s="429"/>
      <c r="J864" s="429"/>
      <c r="K864" s="429"/>
      <c r="L864" s="429"/>
      <c r="M864" s="429"/>
      <c r="N864" s="429"/>
      <c r="O864" s="429"/>
      <c r="P864" s="429"/>
      <c r="Q864" s="429"/>
      <c r="R864" s="429"/>
      <c r="S864" s="429"/>
      <c r="T864" s="429"/>
      <c r="U864" s="429"/>
      <c r="V864" s="429"/>
      <c r="W864" s="429"/>
      <c r="X864" s="429"/>
      <c r="Y864" s="429"/>
      <c r="Z864" s="429"/>
      <c r="AA864" s="429"/>
    </row>
    <row r="865">
      <c r="A865" s="429"/>
      <c r="B865" s="429"/>
      <c r="C865" s="497"/>
      <c r="D865" s="429"/>
      <c r="E865" s="429"/>
      <c r="F865" s="429"/>
      <c r="G865" s="429"/>
      <c r="H865" s="429"/>
      <c r="I865" s="429"/>
      <c r="J865" s="429"/>
      <c r="K865" s="429"/>
      <c r="L865" s="429"/>
      <c r="M865" s="429"/>
      <c r="N865" s="429"/>
      <c r="O865" s="429"/>
      <c r="P865" s="429"/>
      <c r="Q865" s="429"/>
      <c r="R865" s="429"/>
      <c r="S865" s="429"/>
      <c r="T865" s="429"/>
      <c r="U865" s="429"/>
      <c r="V865" s="429"/>
      <c r="W865" s="429"/>
      <c r="X865" s="429"/>
      <c r="Y865" s="429"/>
      <c r="Z865" s="429"/>
      <c r="AA865" s="429"/>
    </row>
    <row r="866">
      <c r="A866" s="429"/>
      <c r="B866" s="429"/>
      <c r="C866" s="497"/>
      <c r="D866" s="429"/>
      <c r="E866" s="429"/>
      <c r="F866" s="429"/>
      <c r="G866" s="429"/>
      <c r="H866" s="429"/>
      <c r="I866" s="429"/>
      <c r="J866" s="429"/>
      <c r="K866" s="429"/>
      <c r="L866" s="429"/>
      <c r="M866" s="429"/>
      <c r="N866" s="429"/>
      <c r="O866" s="429"/>
      <c r="P866" s="429"/>
      <c r="Q866" s="429"/>
      <c r="R866" s="429"/>
      <c r="S866" s="429"/>
      <c r="T866" s="429"/>
      <c r="U866" s="429"/>
      <c r="V866" s="429"/>
      <c r="W866" s="429"/>
      <c r="X866" s="429"/>
      <c r="Y866" s="429"/>
      <c r="Z866" s="429"/>
      <c r="AA866" s="429"/>
    </row>
    <row r="867">
      <c r="A867" s="429"/>
      <c r="B867" s="429"/>
      <c r="C867" s="497"/>
      <c r="D867" s="429"/>
      <c r="E867" s="429"/>
      <c r="F867" s="429"/>
      <c r="G867" s="429"/>
      <c r="H867" s="429"/>
      <c r="I867" s="429"/>
      <c r="J867" s="429"/>
      <c r="K867" s="429"/>
      <c r="L867" s="429"/>
      <c r="M867" s="429"/>
      <c r="N867" s="429"/>
      <c r="O867" s="429"/>
      <c r="P867" s="429"/>
      <c r="Q867" s="429"/>
      <c r="R867" s="429"/>
      <c r="S867" s="429"/>
      <c r="T867" s="429"/>
      <c r="U867" s="429"/>
      <c r="V867" s="429"/>
      <c r="W867" s="429"/>
      <c r="X867" s="429"/>
      <c r="Y867" s="429"/>
      <c r="Z867" s="429"/>
      <c r="AA867" s="429"/>
    </row>
    <row r="868">
      <c r="A868" s="429"/>
      <c r="B868" s="429"/>
      <c r="C868" s="497"/>
      <c r="D868" s="429"/>
      <c r="E868" s="429"/>
      <c r="F868" s="429"/>
      <c r="G868" s="429"/>
      <c r="H868" s="429"/>
      <c r="I868" s="429"/>
      <c r="J868" s="429"/>
      <c r="K868" s="429"/>
      <c r="L868" s="429"/>
      <c r="M868" s="429"/>
      <c r="N868" s="429"/>
      <c r="O868" s="429"/>
      <c r="P868" s="429"/>
      <c r="Q868" s="429"/>
      <c r="R868" s="429"/>
      <c r="S868" s="429"/>
      <c r="T868" s="429"/>
      <c r="U868" s="429"/>
      <c r="V868" s="429"/>
      <c r="W868" s="429"/>
      <c r="X868" s="429"/>
      <c r="Y868" s="429"/>
      <c r="Z868" s="429"/>
      <c r="AA868" s="429"/>
    </row>
    <row r="869">
      <c r="A869" s="429"/>
      <c r="B869" s="429"/>
      <c r="C869" s="497"/>
      <c r="D869" s="429"/>
      <c r="E869" s="429"/>
      <c r="F869" s="429"/>
      <c r="G869" s="429"/>
      <c r="H869" s="429"/>
      <c r="I869" s="429"/>
      <c r="J869" s="429"/>
      <c r="K869" s="429"/>
      <c r="L869" s="429"/>
      <c r="M869" s="429"/>
      <c r="N869" s="429"/>
      <c r="O869" s="429"/>
      <c r="P869" s="429"/>
      <c r="Q869" s="429"/>
      <c r="R869" s="429"/>
      <c r="S869" s="429"/>
      <c r="T869" s="429"/>
      <c r="U869" s="429"/>
      <c r="V869" s="429"/>
      <c r="W869" s="429"/>
      <c r="X869" s="429"/>
      <c r="Y869" s="429"/>
      <c r="Z869" s="429"/>
      <c r="AA869" s="429"/>
    </row>
    <row r="870">
      <c r="A870" s="429"/>
      <c r="B870" s="429"/>
      <c r="C870" s="497"/>
      <c r="D870" s="429"/>
      <c r="E870" s="429"/>
      <c r="F870" s="429"/>
      <c r="G870" s="429"/>
      <c r="H870" s="429"/>
      <c r="I870" s="429"/>
      <c r="J870" s="429"/>
      <c r="K870" s="429"/>
      <c r="L870" s="429"/>
      <c r="M870" s="429"/>
      <c r="N870" s="429"/>
      <c r="O870" s="429"/>
      <c r="P870" s="429"/>
      <c r="Q870" s="429"/>
      <c r="R870" s="429"/>
      <c r="S870" s="429"/>
      <c r="T870" s="429"/>
      <c r="U870" s="429"/>
      <c r="V870" s="429"/>
      <c r="W870" s="429"/>
      <c r="X870" s="429"/>
      <c r="Y870" s="429"/>
      <c r="Z870" s="429"/>
      <c r="AA870" s="429"/>
    </row>
    <row r="871">
      <c r="A871" s="429"/>
      <c r="B871" s="429"/>
      <c r="C871" s="497"/>
      <c r="D871" s="429"/>
      <c r="E871" s="429"/>
      <c r="F871" s="429"/>
      <c r="G871" s="429"/>
      <c r="H871" s="429"/>
      <c r="I871" s="429"/>
      <c r="J871" s="429"/>
      <c r="K871" s="429"/>
      <c r="L871" s="429"/>
      <c r="M871" s="429"/>
      <c r="N871" s="429"/>
      <c r="O871" s="429"/>
      <c r="P871" s="429"/>
      <c r="Q871" s="429"/>
      <c r="R871" s="429"/>
      <c r="S871" s="429"/>
      <c r="T871" s="429"/>
      <c r="U871" s="429"/>
      <c r="V871" s="429"/>
      <c r="W871" s="429"/>
      <c r="X871" s="429"/>
      <c r="Y871" s="429"/>
      <c r="Z871" s="429"/>
      <c r="AA871" s="429"/>
    </row>
    <row r="872">
      <c r="A872" s="429"/>
      <c r="B872" s="429"/>
      <c r="C872" s="497"/>
      <c r="D872" s="429"/>
      <c r="E872" s="429"/>
      <c r="F872" s="429"/>
      <c r="G872" s="429"/>
      <c r="H872" s="429"/>
      <c r="I872" s="429"/>
      <c r="J872" s="429"/>
      <c r="K872" s="429"/>
      <c r="L872" s="429"/>
      <c r="M872" s="429"/>
      <c r="N872" s="429"/>
      <c r="O872" s="429"/>
      <c r="P872" s="429"/>
      <c r="Q872" s="429"/>
      <c r="R872" s="429"/>
      <c r="S872" s="429"/>
      <c r="T872" s="429"/>
      <c r="U872" s="429"/>
      <c r="V872" s="429"/>
      <c r="W872" s="429"/>
      <c r="X872" s="429"/>
      <c r="Y872" s="429"/>
      <c r="Z872" s="429"/>
      <c r="AA872" s="429"/>
    </row>
    <row r="873">
      <c r="A873" s="429"/>
      <c r="B873" s="429"/>
      <c r="C873" s="497"/>
      <c r="D873" s="429"/>
      <c r="E873" s="429"/>
      <c r="F873" s="429"/>
      <c r="G873" s="429"/>
      <c r="H873" s="429"/>
      <c r="I873" s="429"/>
      <c r="J873" s="429"/>
      <c r="K873" s="429"/>
      <c r="L873" s="429"/>
      <c r="M873" s="429"/>
      <c r="N873" s="429"/>
      <c r="O873" s="429"/>
      <c r="P873" s="429"/>
      <c r="Q873" s="429"/>
      <c r="R873" s="429"/>
      <c r="S873" s="429"/>
      <c r="T873" s="429"/>
      <c r="U873" s="429"/>
      <c r="V873" s="429"/>
      <c r="W873" s="429"/>
      <c r="X873" s="429"/>
      <c r="Y873" s="429"/>
      <c r="Z873" s="429"/>
      <c r="AA873" s="429"/>
    </row>
    <row r="874">
      <c r="A874" s="429"/>
      <c r="B874" s="429"/>
      <c r="C874" s="497"/>
      <c r="D874" s="429"/>
      <c r="E874" s="429"/>
      <c r="F874" s="429"/>
      <c r="G874" s="429"/>
      <c r="H874" s="429"/>
      <c r="I874" s="429"/>
      <c r="J874" s="429"/>
      <c r="K874" s="429"/>
      <c r="L874" s="429"/>
      <c r="M874" s="429"/>
      <c r="N874" s="429"/>
      <c r="O874" s="429"/>
      <c r="P874" s="429"/>
      <c r="Q874" s="429"/>
      <c r="R874" s="429"/>
      <c r="S874" s="429"/>
      <c r="T874" s="429"/>
      <c r="U874" s="429"/>
      <c r="V874" s="429"/>
      <c r="W874" s="429"/>
      <c r="X874" s="429"/>
      <c r="Y874" s="429"/>
      <c r="Z874" s="429"/>
      <c r="AA874" s="429"/>
    </row>
    <row r="875">
      <c r="A875" s="429"/>
      <c r="B875" s="429"/>
      <c r="C875" s="497"/>
      <c r="D875" s="429"/>
      <c r="E875" s="429"/>
      <c r="F875" s="429"/>
      <c r="G875" s="429"/>
      <c r="H875" s="429"/>
      <c r="I875" s="429"/>
      <c r="J875" s="429"/>
      <c r="K875" s="429"/>
      <c r="L875" s="429"/>
      <c r="M875" s="429"/>
      <c r="N875" s="429"/>
      <c r="O875" s="429"/>
      <c r="P875" s="429"/>
      <c r="Q875" s="429"/>
      <c r="R875" s="429"/>
      <c r="S875" s="429"/>
      <c r="T875" s="429"/>
      <c r="U875" s="429"/>
      <c r="V875" s="429"/>
      <c r="W875" s="429"/>
      <c r="X875" s="429"/>
      <c r="Y875" s="429"/>
      <c r="Z875" s="429"/>
      <c r="AA875" s="429"/>
    </row>
    <row r="876">
      <c r="A876" s="429"/>
      <c r="B876" s="429"/>
      <c r="C876" s="497"/>
      <c r="D876" s="429"/>
      <c r="E876" s="429"/>
      <c r="F876" s="429"/>
      <c r="G876" s="429"/>
      <c r="H876" s="429"/>
      <c r="I876" s="429"/>
      <c r="J876" s="429"/>
      <c r="K876" s="429"/>
      <c r="L876" s="429"/>
      <c r="M876" s="429"/>
      <c r="N876" s="429"/>
      <c r="O876" s="429"/>
      <c r="P876" s="429"/>
      <c r="Q876" s="429"/>
      <c r="R876" s="429"/>
      <c r="S876" s="429"/>
      <c r="T876" s="429"/>
      <c r="U876" s="429"/>
      <c r="V876" s="429"/>
      <c r="W876" s="429"/>
      <c r="X876" s="429"/>
      <c r="Y876" s="429"/>
      <c r="Z876" s="429"/>
      <c r="AA876" s="429"/>
    </row>
    <row r="877">
      <c r="A877" s="429"/>
      <c r="B877" s="429"/>
      <c r="C877" s="497"/>
      <c r="D877" s="429"/>
      <c r="E877" s="429"/>
      <c r="F877" s="429"/>
      <c r="G877" s="429"/>
      <c r="H877" s="429"/>
      <c r="I877" s="429"/>
      <c r="J877" s="429"/>
      <c r="K877" s="429"/>
      <c r="L877" s="429"/>
      <c r="M877" s="429"/>
      <c r="N877" s="429"/>
      <c r="O877" s="429"/>
      <c r="P877" s="429"/>
      <c r="Q877" s="429"/>
      <c r="R877" s="429"/>
      <c r="S877" s="429"/>
      <c r="T877" s="429"/>
      <c r="U877" s="429"/>
      <c r="V877" s="429"/>
      <c r="W877" s="429"/>
      <c r="X877" s="429"/>
      <c r="Y877" s="429"/>
      <c r="Z877" s="429"/>
      <c r="AA877" s="429"/>
    </row>
    <row r="878">
      <c r="A878" s="429"/>
      <c r="B878" s="429"/>
      <c r="C878" s="497"/>
      <c r="D878" s="429"/>
      <c r="E878" s="429"/>
      <c r="F878" s="429"/>
      <c r="G878" s="429"/>
      <c r="H878" s="429"/>
      <c r="I878" s="429"/>
      <c r="J878" s="429"/>
      <c r="K878" s="429"/>
      <c r="L878" s="429"/>
      <c r="M878" s="429"/>
      <c r="N878" s="429"/>
      <c r="O878" s="429"/>
      <c r="P878" s="429"/>
      <c r="Q878" s="429"/>
      <c r="R878" s="429"/>
      <c r="S878" s="429"/>
      <c r="T878" s="429"/>
      <c r="U878" s="429"/>
      <c r="V878" s="429"/>
      <c r="W878" s="429"/>
      <c r="X878" s="429"/>
      <c r="Y878" s="429"/>
      <c r="Z878" s="429"/>
      <c r="AA878" s="429"/>
    </row>
    <row r="879">
      <c r="A879" s="429"/>
      <c r="B879" s="429"/>
      <c r="C879" s="497"/>
      <c r="D879" s="429"/>
      <c r="E879" s="429"/>
      <c r="F879" s="429"/>
      <c r="G879" s="429"/>
      <c r="H879" s="429"/>
      <c r="I879" s="429"/>
      <c r="J879" s="429"/>
      <c r="K879" s="429"/>
      <c r="L879" s="429"/>
      <c r="M879" s="429"/>
      <c r="N879" s="429"/>
      <c r="O879" s="429"/>
      <c r="P879" s="429"/>
      <c r="Q879" s="429"/>
      <c r="R879" s="429"/>
      <c r="S879" s="429"/>
      <c r="T879" s="429"/>
      <c r="U879" s="429"/>
      <c r="V879" s="429"/>
      <c r="W879" s="429"/>
      <c r="X879" s="429"/>
      <c r="Y879" s="429"/>
      <c r="Z879" s="429"/>
      <c r="AA879" s="429"/>
    </row>
    <row r="880">
      <c r="A880" s="429"/>
      <c r="B880" s="429"/>
      <c r="C880" s="497"/>
      <c r="D880" s="429"/>
      <c r="E880" s="429"/>
      <c r="F880" s="429"/>
      <c r="G880" s="429"/>
      <c r="H880" s="429"/>
      <c r="I880" s="429"/>
      <c r="J880" s="429"/>
      <c r="K880" s="429"/>
      <c r="L880" s="429"/>
      <c r="M880" s="429"/>
      <c r="N880" s="429"/>
      <c r="O880" s="429"/>
      <c r="P880" s="429"/>
      <c r="Q880" s="429"/>
      <c r="R880" s="429"/>
      <c r="S880" s="429"/>
      <c r="T880" s="429"/>
      <c r="U880" s="429"/>
      <c r="V880" s="429"/>
      <c r="W880" s="429"/>
      <c r="X880" s="429"/>
      <c r="Y880" s="429"/>
      <c r="Z880" s="429"/>
      <c r="AA880" s="429"/>
    </row>
    <row r="881">
      <c r="A881" s="429"/>
      <c r="B881" s="429"/>
      <c r="C881" s="497"/>
      <c r="D881" s="429"/>
      <c r="E881" s="429"/>
      <c r="F881" s="429"/>
      <c r="G881" s="429"/>
      <c r="H881" s="429"/>
      <c r="I881" s="429"/>
      <c r="J881" s="429"/>
      <c r="K881" s="429"/>
      <c r="L881" s="429"/>
      <c r="M881" s="429"/>
      <c r="N881" s="429"/>
      <c r="O881" s="429"/>
      <c r="P881" s="429"/>
      <c r="Q881" s="429"/>
      <c r="R881" s="429"/>
      <c r="S881" s="429"/>
      <c r="T881" s="429"/>
      <c r="U881" s="429"/>
      <c r="V881" s="429"/>
      <c r="W881" s="429"/>
      <c r="X881" s="429"/>
      <c r="Y881" s="429"/>
      <c r="Z881" s="429"/>
      <c r="AA881" s="429"/>
    </row>
    <row r="882">
      <c r="A882" s="429"/>
      <c r="B882" s="429"/>
      <c r="C882" s="497"/>
      <c r="D882" s="429"/>
      <c r="E882" s="429"/>
      <c r="F882" s="429"/>
      <c r="G882" s="429"/>
      <c r="H882" s="429"/>
      <c r="I882" s="429"/>
      <c r="J882" s="429"/>
      <c r="K882" s="429"/>
      <c r="L882" s="429"/>
      <c r="M882" s="429"/>
      <c r="N882" s="429"/>
      <c r="O882" s="429"/>
      <c r="P882" s="429"/>
      <c r="Q882" s="429"/>
      <c r="R882" s="429"/>
      <c r="S882" s="429"/>
      <c r="T882" s="429"/>
      <c r="U882" s="429"/>
      <c r="V882" s="429"/>
      <c r="W882" s="429"/>
      <c r="X882" s="429"/>
      <c r="Y882" s="429"/>
      <c r="Z882" s="429"/>
      <c r="AA882" s="429"/>
    </row>
    <row r="883">
      <c r="A883" s="429"/>
      <c r="B883" s="429"/>
      <c r="C883" s="497"/>
      <c r="D883" s="429"/>
      <c r="E883" s="429"/>
      <c r="F883" s="429"/>
      <c r="G883" s="429"/>
      <c r="H883" s="429"/>
      <c r="I883" s="429"/>
      <c r="J883" s="429"/>
      <c r="K883" s="429"/>
      <c r="L883" s="429"/>
      <c r="M883" s="429"/>
      <c r="N883" s="429"/>
      <c r="O883" s="429"/>
      <c r="P883" s="429"/>
      <c r="Q883" s="429"/>
      <c r="R883" s="429"/>
      <c r="S883" s="429"/>
      <c r="T883" s="429"/>
      <c r="U883" s="429"/>
      <c r="V883" s="429"/>
      <c r="W883" s="429"/>
      <c r="X883" s="429"/>
      <c r="Y883" s="429"/>
      <c r="Z883" s="429"/>
      <c r="AA883" s="429"/>
    </row>
    <row r="884">
      <c r="A884" s="429"/>
      <c r="B884" s="429"/>
      <c r="C884" s="497"/>
      <c r="D884" s="429"/>
      <c r="E884" s="429"/>
      <c r="F884" s="429"/>
      <c r="G884" s="429"/>
      <c r="H884" s="429"/>
      <c r="I884" s="429"/>
      <c r="J884" s="429"/>
      <c r="K884" s="429"/>
      <c r="L884" s="429"/>
      <c r="M884" s="429"/>
      <c r="N884" s="429"/>
      <c r="O884" s="429"/>
      <c r="P884" s="429"/>
      <c r="Q884" s="429"/>
      <c r="R884" s="429"/>
      <c r="S884" s="429"/>
      <c r="T884" s="429"/>
      <c r="U884" s="429"/>
      <c r="V884" s="429"/>
      <c r="W884" s="429"/>
      <c r="X884" s="429"/>
      <c r="Y884" s="429"/>
      <c r="Z884" s="429"/>
      <c r="AA884" s="429"/>
    </row>
    <row r="885">
      <c r="A885" s="429"/>
      <c r="B885" s="429"/>
      <c r="C885" s="497"/>
      <c r="D885" s="429"/>
      <c r="E885" s="429"/>
      <c r="F885" s="429"/>
      <c r="G885" s="429"/>
      <c r="H885" s="429"/>
      <c r="I885" s="429"/>
      <c r="J885" s="429"/>
      <c r="K885" s="429"/>
      <c r="L885" s="429"/>
      <c r="M885" s="429"/>
      <c r="N885" s="429"/>
      <c r="O885" s="429"/>
      <c r="P885" s="429"/>
      <c r="Q885" s="429"/>
      <c r="R885" s="429"/>
      <c r="S885" s="429"/>
      <c r="T885" s="429"/>
      <c r="U885" s="429"/>
      <c r="V885" s="429"/>
      <c r="W885" s="429"/>
      <c r="X885" s="429"/>
      <c r="Y885" s="429"/>
      <c r="Z885" s="429"/>
      <c r="AA885" s="429"/>
    </row>
    <row r="886">
      <c r="A886" s="429"/>
      <c r="B886" s="429"/>
      <c r="C886" s="497"/>
      <c r="D886" s="429"/>
      <c r="E886" s="429"/>
      <c r="F886" s="429"/>
      <c r="G886" s="429"/>
      <c r="H886" s="429"/>
      <c r="I886" s="429"/>
      <c r="J886" s="429"/>
      <c r="K886" s="429"/>
      <c r="L886" s="429"/>
      <c r="M886" s="429"/>
      <c r="N886" s="429"/>
      <c r="O886" s="429"/>
      <c r="P886" s="429"/>
      <c r="Q886" s="429"/>
      <c r="R886" s="429"/>
      <c r="S886" s="429"/>
      <c r="T886" s="429"/>
      <c r="U886" s="429"/>
      <c r="V886" s="429"/>
      <c r="W886" s="429"/>
      <c r="X886" s="429"/>
      <c r="Y886" s="429"/>
      <c r="Z886" s="429"/>
      <c r="AA886" s="429"/>
    </row>
    <row r="887">
      <c r="A887" s="429"/>
      <c r="B887" s="429"/>
      <c r="C887" s="497"/>
      <c r="D887" s="429"/>
      <c r="E887" s="429"/>
      <c r="F887" s="429"/>
      <c r="G887" s="429"/>
      <c r="H887" s="429"/>
      <c r="I887" s="429"/>
      <c r="J887" s="429"/>
      <c r="K887" s="429"/>
      <c r="L887" s="429"/>
      <c r="M887" s="429"/>
      <c r="N887" s="429"/>
      <c r="O887" s="429"/>
      <c r="P887" s="429"/>
      <c r="Q887" s="429"/>
      <c r="R887" s="429"/>
      <c r="S887" s="429"/>
      <c r="T887" s="429"/>
      <c r="U887" s="429"/>
      <c r="V887" s="429"/>
      <c r="W887" s="429"/>
      <c r="X887" s="429"/>
      <c r="Y887" s="429"/>
      <c r="Z887" s="429"/>
      <c r="AA887" s="429"/>
    </row>
    <row r="888">
      <c r="A888" s="429"/>
      <c r="B888" s="429"/>
      <c r="C888" s="497"/>
      <c r="D888" s="429"/>
      <c r="E888" s="429"/>
      <c r="F888" s="429"/>
      <c r="G888" s="429"/>
      <c r="H888" s="429"/>
      <c r="I888" s="429"/>
      <c r="J888" s="429"/>
      <c r="K888" s="429"/>
      <c r="L888" s="429"/>
      <c r="M888" s="429"/>
      <c r="N888" s="429"/>
      <c r="O888" s="429"/>
      <c r="P888" s="429"/>
      <c r="Q888" s="429"/>
      <c r="R888" s="429"/>
      <c r="S888" s="429"/>
      <c r="T888" s="429"/>
      <c r="U888" s="429"/>
      <c r="V888" s="429"/>
      <c r="W888" s="429"/>
      <c r="X888" s="429"/>
      <c r="Y888" s="429"/>
      <c r="Z888" s="429"/>
      <c r="AA888" s="429"/>
    </row>
    <row r="889">
      <c r="A889" s="429"/>
      <c r="B889" s="429"/>
      <c r="C889" s="497"/>
      <c r="D889" s="429"/>
      <c r="E889" s="429"/>
      <c r="F889" s="429"/>
      <c r="G889" s="429"/>
      <c r="H889" s="429"/>
      <c r="I889" s="429"/>
      <c r="J889" s="429"/>
      <c r="K889" s="429"/>
      <c r="L889" s="429"/>
      <c r="M889" s="429"/>
      <c r="N889" s="429"/>
      <c r="O889" s="429"/>
      <c r="P889" s="429"/>
      <c r="Q889" s="429"/>
      <c r="R889" s="429"/>
      <c r="S889" s="429"/>
      <c r="T889" s="429"/>
      <c r="U889" s="429"/>
      <c r="V889" s="429"/>
      <c r="W889" s="429"/>
      <c r="X889" s="429"/>
      <c r="Y889" s="429"/>
      <c r="Z889" s="429"/>
      <c r="AA889" s="429"/>
    </row>
    <row r="890">
      <c r="A890" s="429"/>
      <c r="B890" s="429"/>
      <c r="C890" s="497"/>
      <c r="D890" s="429"/>
      <c r="E890" s="429"/>
      <c r="F890" s="429"/>
      <c r="G890" s="429"/>
      <c r="H890" s="429"/>
      <c r="I890" s="429"/>
      <c r="J890" s="429"/>
      <c r="K890" s="429"/>
      <c r="L890" s="429"/>
      <c r="M890" s="429"/>
      <c r="N890" s="429"/>
      <c r="O890" s="429"/>
      <c r="P890" s="429"/>
      <c r="Q890" s="429"/>
      <c r="R890" s="429"/>
      <c r="S890" s="429"/>
      <c r="T890" s="429"/>
      <c r="U890" s="429"/>
      <c r="V890" s="429"/>
      <c r="W890" s="429"/>
      <c r="X890" s="429"/>
      <c r="Y890" s="429"/>
      <c r="Z890" s="429"/>
      <c r="AA890" s="429"/>
    </row>
    <row r="891">
      <c r="A891" s="429"/>
      <c r="B891" s="429"/>
      <c r="C891" s="497"/>
      <c r="D891" s="429"/>
      <c r="E891" s="429"/>
      <c r="F891" s="429"/>
      <c r="G891" s="429"/>
      <c r="H891" s="429"/>
      <c r="I891" s="429"/>
      <c r="J891" s="429"/>
      <c r="K891" s="429"/>
      <c r="L891" s="429"/>
      <c r="M891" s="429"/>
      <c r="N891" s="429"/>
      <c r="O891" s="429"/>
      <c r="P891" s="429"/>
      <c r="Q891" s="429"/>
      <c r="R891" s="429"/>
      <c r="S891" s="429"/>
      <c r="T891" s="429"/>
      <c r="U891" s="429"/>
      <c r="V891" s="429"/>
      <c r="W891" s="429"/>
      <c r="X891" s="429"/>
      <c r="Y891" s="429"/>
      <c r="Z891" s="429"/>
      <c r="AA891" s="429"/>
    </row>
    <row r="892">
      <c r="A892" s="429"/>
      <c r="B892" s="429"/>
      <c r="C892" s="497"/>
      <c r="D892" s="429"/>
      <c r="E892" s="429"/>
      <c r="F892" s="429"/>
      <c r="G892" s="429"/>
      <c r="H892" s="429"/>
      <c r="I892" s="429"/>
      <c r="J892" s="429"/>
      <c r="K892" s="429"/>
      <c r="L892" s="429"/>
      <c r="M892" s="429"/>
      <c r="N892" s="429"/>
      <c r="O892" s="429"/>
      <c r="P892" s="429"/>
      <c r="Q892" s="429"/>
      <c r="R892" s="429"/>
      <c r="S892" s="429"/>
      <c r="T892" s="429"/>
      <c r="U892" s="429"/>
      <c r="V892" s="429"/>
      <c r="W892" s="429"/>
      <c r="X892" s="429"/>
      <c r="Y892" s="429"/>
      <c r="Z892" s="429"/>
      <c r="AA892" s="429"/>
    </row>
    <row r="893">
      <c r="A893" s="429"/>
      <c r="B893" s="429"/>
      <c r="C893" s="497"/>
      <c r="D893" s="429"/>
      <c r="E893" s="429"/>
      <c r="F893" s="429"/>
      <c r="G893" s="429"/>
      <c r="H893" s="429"/>
      <c r="I893" s="429"/>
      <c r="J893" s="429"/>
      <c r="K893" s="429"/>
      <c r="L893" s="429"/>
      <c r="M893" s="429"/>
      <c r="N893" s="429"/>
      <c r="O893" s="429"/>
      <c r="P893" s="429"/>
      <c r="Q893" s="429"/>
      <c r="R893" s="429"/>
      <c r="S893" s="429"/>
      <c r="T893" s="429"/>
      <c r="U893" s="429"/>
      <c r="V893" s="429"/>
      <c r="W893" s="429"/>
      <c r="X893" s="429"/>
      <c r="Y893" s="429"/>
      <c r="Z893" s="429"/>
      <c r="AA893" s="429"/>
    </row>
    <row r="894">
      <c r="A894" s="429"/>
      <c r="B894" s="429"/>
      <c r="C894" s="497"/>
      <c r="D894" s="429"/>
      <c r="E894" s="429"/>
      <c r="F894" s="429"/>
      <c r="G894" s="429"/>
      <c r="H894" s="429"/>
      <c r="I894" s="429"/>
      <c r="J894" s="429"/>
      <c r="K894" s="429"/>
      <c r="L894" s="429"/>
      <c r="M894" s="429"/>
      <c r="N894" s="429"/>
      <c r="O894" s="429"/>
      <c r="P894" s="429"/>
      <c r="Q894" s="429"/>
      <c r="R894" s="429"/>
      <c r="S894" s="429"/>
      <c r="T894" s="429"/>
      <c r="U894" s="429"/>
      <c r="V894" s="429"/>
      <c r="W894" s="429"/>
      <c r="X894" s="429"/>
      <c r="Y894" s="429"/>
      <c r="Z894" s="429"/>
      <c r="AA894" s="429"/>
    </row>
    <row r="895">
      <c r="A895" s="429"/>
      <c r="B895" s="429"/>
      <c r="C895" s="497"/>
      <c r="D895" s="429"/>
      <c r="E895" s="429"/>
      <c r="F895" s="429"/>
      <c r="G895" s="429"/>
      <c r="H895" s="429"/>
      <c r="I895" s="429"/>
      <c r="J895" s="429"/>
      <c r="K895" s="429"/>
      <c r="L895" s="429"/>
      <c r="M895" s="429"/>
      <c r="N895" s="429"/>
      <c r="O895" s="429"/>
      <c r="P895" s="429"/>
      <c r="Q895" s="429"/>
      <c r="R895" s="429"/>
      <c r="S895" s="429"/>
      <c r="T895" s="429"/>
      <c r="U895" s="429"/>
      <c r="V895" s="429"/>
      <c r="W895" s="429"/>
      <c r="X895" s="429"/>
      <c r="Y895" s="429"/>
      <c r="Z895" s="429"/>
      <c r="AA895" s="429"/>
    </row>
    <row r="896">
      <c r="A896" s="429"/>
      <c r="B896" s="429"/>
      <c r="C896" s="497"/>
      <c r="D896" s="429"/>
      <c r="E896" s="429"/>
      <c r="F896" s="429"/>
      <c r="G896" s="429"/>
      <c r="H896" s="429"/>
      <c r="I896" s="429"/>
      <c r="J896" s="429"/>
      <c r="K896" s="429"/>
      <c r="L896" s="429"/>
      <c r="M896" s="429"/>
      <c r="N896" s="429"/>
      <c r="O896" s="429"/>
      <c r="P896" s="429"/>
      <c r="Q896" s="429"/>
      <c r="R896" s="429"/>
      <c r="S896" s="429"/>
      <c r="T896" s="429"/>
      <c r="U896" s="429"/>
      <c r="V896" s="429"/>
      <c r="W896" s="429"/>
      <c r="X896" s="429"/>
      <c r="Y896" s="429"/>
      <c r="Z896" s="429"/>
      <c r="AA896" s="429"/>
    </row>
    <row r="897">
      <c r="A897" s="429"/>
      <c r="B897" s="429"/>
      <c r="C897" s="497"/>
      <c r="D897" s="429"/>
      <c r="E897" s="429"/>
      <c r="F897" s="429"/>
      <c r="G897" s="429"/>
      <c r="H897" s="429"/>
      <c r="I897" s="429"/>
      <c r="J897" s="429"/>
      <c r="K897" s="429"/>
      <c r="L897" s="429"/>
      <c r="M897" s="429"/>
      <c r="N897" s="429"/>
      <c r="O897" s="429"/>
      <c r="P897" s="429"/>
      <c r="Q897" s="429"/>
      <c r="R897" s="429"/>
      <c r="S897" s="429"/>
      <c r="T897" s="429"/>
      <c r="U897" s="429"/>
      <c r="V897" s="429"/>
      <c r="W897" s="429"/>
      <c r="X897" s="429"/>
      <c r="Y897" s="429"/>
      <c r="Z897" s="429"/>
      <c r="AA897" s="429"/>
    </row>
    <row r="898">
      <c r="A898" s="429"/>
      <c r="B898" s="429"/>
      <c r="C898" s="497"/>
      <c r="D898" s="429"/>
      <c r="E898" s="429"/>
      <c r="F898" s="429"/>
      <c r="G898" s="429"/>
      <c r="H898" s="429"/>
      <c r="I898" s="429"/>
      <c r="J898" s="429"/>
      <c r="K898" s="429"/>
      <c r="L898" s="429"/>
      <c r="M898" s="429"/>
      <c r="N898" s="429"/>
      <c r="O898" s="429"/>
      <c r="P898" s="429"/>
      <c r="Q898" s="429"/>
      <c r="R898" s="429"/>
      <c r="S898" s="429"/>
      <c r="T898" s="429"/>
      <c r="U898" s="429"/>
      <c r="V898" s="429"/>
      <c r="W898" s="429"/>
      <c r="X898" s="429"/>
      <c r="Y898" s="429"/>
      <c r="Z898" s="429"/>
      <c r="AA898" s="429"/>
    </row>
    <row r="899">
      <c r="A899" s="429"/>
      <c r="B899" s="429"/>
      <c r="C899" s="497"/>
      <c r="D899" s="429"/>
      <c r="E899" s="429"/>
      <c r="F899" s="429"/>
      <c r="G899" s="429"/>
      <c r="H899" s="429"/>
      <c r="I899" s="429"/>
      <c r="J899" s="429"/>
      <c r="K899" s="429"/>
      <c r="L899" s="429"/>
      <c r="M899" s="429"/>
      <c r="N899" s="429"/>
      <c r="O899" s="429"/>
      <c r="P899" s="429"/>
      <c r="Q899" s="429"/>
      <c r="R899" s="429"/>
      <c r="S899" s="429"/>
      <c r="T899" s="429"/>
      <c r="U899" s="429"/>
      <c r="V899" s="429"/>
      <c r="W899" s="429"/>
      <c r="X899" s="429"/>
      <c r="Y899" s="429"/>
      <c r="Z899" s="429"/>
      <c r="AA899" s="429"/>
    </row>
    <row r="900">
      <c r="A900" s="429"/>
      <c r="B900" s="429"/>
      <c r="C900" s="497"/>
      <c r="D900" s="429"/>
      <c r="E900" s="429"/>
      <c r="F900" s="429"/>
      <c r="G900" s="429"/>
      <c r="H900" s="429"/>
      <c r="I900" s="429"/>
      <c r="J900" s="429"/>
      <c r="K900" s="429"/>
      <c r="L900" s="429"/>
      <c r="M900" s="429"/>
      <c r="N900" s="429"/>
      <c r="O900" s="429"/>
      <c r="P900" s="429"/>
      <c r="Q900" s="429"/>
      <c r="R900" s="429"/>
      <c r="S900" s="429"/>
      <c r="T900" s="429"/>
      <c r="U900" s="429"/>
      <c r="V900" s="429"/>
      <c r="W900" s="429"/>
      <c r="X900" s="429"/>
      <c r="Y900" s="429"/>
      <c r="Z900" s="429"/>
      <c r="AA900" s="429"/>
    </row>
    <row r="901">
      <c r="A901" s="429"/>
      <c r="B901" s="429"/>
      <c r="C901" s="497"/>
      <c r="D901" s="429"/>
      <c r="E901" s="429"/>
      <c r="F901" s="429"/>
      <c r="G901" s="429"/>
      <c r="H901" s="429"/>
      <c r="I901" s="429"/>
      <c r="J901" s="429"/>
      <c r="K901" s="429"/>
      <c r="L901" s="429"/>
      <c r="M901" s="429"/>
      <c r="N901" s="429"/>
      <c r="O901" s="429"/>
      <c r="P901" s="429"/>
      <c r="Q901" s="429"/>
      <c r="R901" s="429"/>
      <c r="S901" s="429"/>
      <c r="T901" s="429"/>
      <c r="U901" s="429"/>
      <c r="V901" s="429"/>
      <c r="W901" s="429"/>
      <c r="X901" s="429"/>
      <c r="Y901" s="429"/>
      <c r="Z901" s="429"/>
      <c r="AA901" s="429"/>
    </row>
    <row r="902">
      <c r="A902" s="429"/>
      <c r="B902" s="429"/>
      <c r="C902" s="497"/>
      <c r="D902" s="429"/>
      <c r="E902" s="429"/>
      <c r="F902" s="429"/>
      <c r="G902" s="429"/>
      <c r="H902" s="429"/>
      <c r="I902" s="429"/>
      <c r="J902" s="429"/>
      <c r="K902" s="429"/>
      <c r="L902" s="429"/>
      <c r="M902" s="429"/>
      <c r="N902" s="429"/>
      <c r="O902" s="429"/>
      <c r="P902" s="429"/>
      <c r="Q902" s="429"/>
      <c r="R902" s="429"/>
      <c r="S902" s="429"/>
      <c r="T902" s="429"/>
      <c r="U902" s="429"/>
      <c r="V902" s="429"/>
      <c r="W902" s="429"/>
      <c r="X902" s="429"/>
      <c r="Y902" s="429"/>
      <c r="Z902" s="429"/>
      <c r="AA902" s="429"/>
    </row>
    <row r="903">
      <c r="A903" s="429"/>
      <c r="B903" s="429"/>
      <c r="C903" s="497"/>
      <c r="D903" s="429"/>
      <c r="E903" s="429"/>
      <c r="F903" s="429"/>
      <c r="G903" s="429"/>
      <c r="H903" s="429"/>
      <c r="I903" s="429"/>
      <c r="J903" s="429"/>
      <c r="K903" s="429"/>
      <c r="L903" s="429"/>
      <c r="M903" s="429"/>
      <c r="N903" s="429"/>
      <c r="O903" s="429"/>
      <c r="P903" s="429"/>
      <c r="Q903" s="429"/>
      <c r="R903" s="429"/>
      <c r="S903" s="429"/>
      <c r="T903" s="429"/>
      <c r="U903" s="429"/>
      <c r="V903" s="429"/>
      <c r="W903" s="429"/>
      <c r="X903" s="429"/>
      <c r="Y903" s="429"/>
      <c r="Z903" s="429"/>
      <c r="AA903" s="429"/>
    </row>
    <row r="904">
      <c r="A904" s="429"/>
      <c r="B904" s="429"/>
      <c r="C904" s="497"/>
      <c r="D904" s="429"/>
      <c r="E904" s="429"/>
      <c r="F904" s="429"/>
      <c r="G904" s="429"/>
      <c r="H904" s="429"/>
      <c r="I904" s="429"/>
      <c r="J904" s="429"/>
      <c r="K904" s="429"/>
      <c r="L904" s="429"/>
      <c r="M904" s="429"/>
      <c r="N904" s="429"/>
      <c r="O904" s="429"/>
      <c r="P904" s="429"/>
      <c r="Q904" s="429"/>
      <c r="R904" s="429"/>
      <c r="S904" s="429"/>
      <c r="T904" s="429"/>
      <c r="U904" s="429"/>
      <c r="V904" s="429"/>
      <c r="W904" s="429"/>
      <c r="X904" s="429"/>
      <c r="Y904" s="429"/>
      <c r="Z904" s="429"/>
      <c r="AA904" s="429"/>
    </row>
    <row r="905">
      <c r="A905" s="429"/>
      <c r="B905" s="429"/>
      <c r="C905" s="497"/>
      <c r="D905" s="429"/>
      <c r="E905" s="429"/>
      <c r="F905" s="429"/>
      <c r="G905" s="429"/>
      <c r="H905" s="429"/>
      <c r="I905" s="429"/>
      <c r="J905" s="429"/>
      <c r="K905" s="429"/>
      <c r="L905" s="429"/>
      <c r="M905" s="429"/>
      <c r="N905" s="429"/>
      <c r="O905" s="429"/>
      <c r="P905" s="429"/>
      <c r="Q905" s="429"/>
      <c r="R905" s="429"/>
      <c r="S905" s="429"/>
      <c r="T905" s="429"/>
      <c r="U905" s="429"/>
      <c r="V905" s="429"/>
      <c r="W905" s="429"/>
      <c r="X905" s="429"/>
      <c r="Y905" s="429"/>
      <c r="Z905" s="429"/>
      <c r="AA905" s="429"/>
    </row>
    <row r="906">
      <c r="A906" s="429"/>
      <c r="B906" s="429"/>
      <c r="C906" s="497"/>
      <c r="D906" s="429"/>
      <c r="E906" s="429"/>
      <c r="F906" s="429"/>
      <c r="G906" s="429"/>
      <c r="H906" s="429"/>
      <c r="I906" s="429"/>
      <c r="J906" s="429"/>
      <c r="K906" s="429"/>
      <c r="L906" s="429"/>
      <c r="M906" s="429"/>
      <c r="N906" s="429"/>
      <c r="O906" s="429"/>
      <c r="P906" s="429"/>
      <c r="Q906" s="429"/>
      <c r="R906" s="429"/>
      <c r="S906" s="429"/>
      <c r="T906" s="429"/>
      <c r="U906" s="429"/>
      <c r="V906" s="429"/>
      <c r="W906" s="429"/>
      <c r="X906" s="429"/>
      <c r="Y906" s="429"/>
      <c r="Z906" s="429"/>
      <c r="AA906" s="429"/>
    </row>
    <row r="907">
      <c r="A907" s="429"/>
      <c r="B907" s="429"/>
      <c r="C907" s="497"/>
      <c r="D907" s="429"/>
      <c r="E907" s="429"/>
      <c r="F907" s="429"/>
      <c r="G907" s="429"/>
      <c r="H907" s="429"/>
      <c r="I907" s="429"/>
      <c r="J907" s="429"/>
      <c r="K907" s="429"/>
      <c r="L907" s="429"/>
      <c r="M907" s="429"/>
      <c r="N907" s="429"/>
      <c r="O907" s="429"/>
      <c r="P907" s="429"/>
      <c r="Q907" s="429"/>
      <c r="R907" s="429"/>
      <c r="S907" s="429"/>
      <c r="T907" s="429"/>
      <c r="U907" s="429"/>
      <c r="V907" s="429"/>
      <c r="W907" s="429"/>
      <c r="X907" s="429"/>
      <c r="Y907" s="429"/>
      <c r="Z907" s="429"/>
      <c r="AA907" s="429"/>
    </row>
    <row r="908">
      <c r="A908" s="429"/>
      <c r="B908" s="429"/>
      <c r="C908" s="497"/>
      <c r="D908" s="429"/>
      <c r="E908" s="429"/>
      <c r="F908" s="429"/>
      <c r="G908" s="429"/>
      <c r="H908" s="429"/>
      <c r="I908" s="429"/>
      <c r="J908" s="429"/>
      <c r="K908" s="429"/>
      <c r="L908" s="429"/>
      <c r="M908" s="429"/>
      <c r="N908" s="429"/>
      <c r="O908" s="429"/>
      <c r="P908" s="429"/>
      <c r="Q908" s="429"/>
      <c r="R908" s="429"/>
      <c r="S908" s="429"/>
      <c r="T908" s="429"/>
      <c r="U908" s="429"/>
      <c r="V908" s="429"/>
      <c r="W908" s="429"/>
      <c r="X908" s="429"/>
      <c r="Y908" s="429"/>
      <c r="Z908" s="429"/>
      <c r="AA908" s="429"/>
    </row>
    <row r="909">
      <c r="A909" s="429"/>
      <c r="B909" s="429"/>
      <c r="C909" s="497"/>
      <c r="D909" s="429"/>
      <c r="E909" s="429"/>
      <c r="F909" s="429"/>
      <c r="G909" s="429"/>
      <c r="H909" s="429"/>
      <c r="I909" s="429"/>
      <c r="J909" s="429"/>
      <c r="K909" s="429"/>
      <c r="L909" s="429"/>
      <c r="M909" s="429"/>
      <c r="N909" s="429"/>
      <c r="O909" s="429"/>
      <c r="P909" s="429"/>
      <c r="Q909" s="429"/>
      <c r="R909" s="429"/>
      <c r="S909" s="429"/>
      <c r="T909" s="429"/>
      <c r="U909" s="429"/>
      <c r="V909" s="429"/>
      <c r="W909" s="429"/>
      <c r="X909" s="429"/>
      <c r="Y909" s="429"/>
      <c r="Z909" s="429"/>
      <c r="AA909" s="429"/>
    </row>
    <row r="910">
      <c r="A910" s="429"/>
      <c r="B910" s="429"/>
      <c r="C910" s="497"/>
      <c r="D910" s="429"/>
      <c r="E910" s="429"/>
      <c r="F910" s="429"/>
      <c r="G910" s="429"/>
      <c r="H910" s="429"/>
      <c r="I910" s="429"/>
      <c r="J910" s="429"/>
      <c r="K910" s="429"/>
      <c r="L910" s="429"/>
      <c r="M910" s="429"/>
      <c r="N910" s="429"/>
      <c r="O910" s="429"/>
      <c r="P910" s="429"/>
      <c r="Q910" s="429"/>
      <c r="R910" s="429"/>
      <c r="S910" s="429"/>
      <c r="T910" s="429"/>
      <c r="U910" s="429"/>
      <c r="V910" s="429"/>
      <c r="W910" s="429"/>
      <c r="X910" s="429"/>
      <c r="Y910" s="429"/>
      <c r="Z910" s="429"/>
      <c r="AA910" s="429"/>
    </row>
    <row r="911">
      <c r="A911" s="429"/>
      <c r="B911" s="429"/>
      <c r="C911" s="497"/>
      <c r="D911" s="429"/>
      <c r="E911" s="429"/>
      <c r="F911" s="429"/>
      <c r="G911" s="429"/>
      <c r="H911" s="429"/>
      <c r="I911" s="429"/>
      <c r="J911" s="429"/>
      <c r="K911" s="429"/>
      <c r="L911" s="429"/>
      <c r="M911" s="429"/>
      <c r="N911" s="429"/>
      <c r="O911" s="429"/>
      <c r="P911" s="429"/>
      <c r="Q911" s="429"/>
      <c r="R911" s="429"/>
      <c r="S911" s="429"/>
      <c r="T911" s="429"/>
      <c r="U911" s="429"/>
      <c r="V911" s="429"/>
      <c r="W911" s="429"/>
      <c r="X911" s="429"/>
      <c r="Y911" s="429"/>
      <c r="Z911" s="429"/>
      <c r="AA911" s="429"/>
    </row>
    <row r="912">
      <c r="A912" s="429"/>
      <c r="B912" s="429"/>
      <c r="C912" s="497"/>
      <c r="D912" s="429"/>
      <c r="E912" s="429"/>
      <c r="F912" s="429"/>
      <c r="G912" s="429"/>
      <c r="H912" s="429"/>
      <c r="I912" s="429"/>
      <c r="J912" s="429"/>
      <c r="K912" s="429"/>
      <c r="L912" s="429"/>
      <c r="M912" s="429"/>
      <c r="N912" s="429"/>
      <c r="O912" s="429"/>
      <c r="P912" s="429"/>
      <c r="Q912" s="429"/>
      <c r="R912" s="429"/>
      <c r="S912" s="429"/>
      <c r="T912" s="429"/>
      <c r="U912" s="429"/>
      <c r="V912" s="429"/>
      <c r="W912" s="429"/>
      <c r="X912" s="429"/>
      <c r="Y912" s="429"/>
      <c r="Z912" s="429"/>
      <c r="AA912" s="429"/>
    </row>
    <row r="913">
      <c r="A913" s="429"/>
      <c r="B913" s="429"/>
      <c r="C913" s="497"/>
      <c r="D913" s="429"/>
      <c r="E913" s="429"/>
      <c r="F913" s="429"/>
      <c r="G913" s="429"/>
      <c r="H913" s="429"/>
      <c r="I913" s="429"/>
      <c r="J913" s="429"/>
      <c r="K913" s="429"/>
      <c r="L913" s="429"/>
      <c r="M913" s="429"/>
      <c r="N913" s="429"/>
      <c r="O913" s="429"/>
      <c r="P913" s="429"/>
      <c r="Q913" s="429"/>
      <c r="R913" s="429"/>
      <c r="S913" s="429"/>
      <c r="T913" s="429"/>
      <c r="U913" s="429"/>
      <c r="V913" s="429"/>
      <c r="W913" s="429"/>
      <c r="X913" s="429"/>
      <c r="Y913" s="429"/>
      <c r="Z913" s="429"/>
      <c r="AA913" s="429"/>
    </row>
    <row r="914">
      <c r="A914" s="429"/>
      <c r="B914" s="429"/>
      <c r="C914" s="497"/>
      <c r="D914" s="429"/>
      <c r="E914" s="429"/>
      <c r="F914" s="429"/>
      <c r="G914" s="429"/>
      <c r="H914" s="429"/>
      <c r="I914" s="429"/>
      <c r="J914" s="429"/>
      <c r="K914" s="429"/>
      <c r="L914" s="429"/>
      <c r="M914" s="429"/>
      <c r="N914" s="429"/>
      <c r="O914" s="429"/>
      <c r="P914" s="429"/>
      <c r="Q914" s="429"/>
      <c r="R914" s="429"/>
      <c r="S914" s="429"/>
      <c r="T914" s="429"/>
      <c r="U914" s="429"/>
      <c r="V914" s="429"/>
      <c r="W914" s="429"/>
      <c r="X914" s="429"/>
      <c r="Y914" s="429"/>
      <c r="Z914" s="429"/>
      <c r="AA914" s="429"/>
    </row>
    <row r="915">
      <c r="A915" s="429"/>
      <c r="B915" s="429"/>
      <c r="C915" s="497"/>
      <c r="D915" s="429"/>
      <c r="E915" s="429"/>
      <c r="F915" s="429"/>
      <c r="G915" s="429"/>
      <c r="H915" s="429"/>
      <c r="I915" s="429"/>
      <c r="J915" s="429"/>
      <c r="K915" s="429"/>
      <c r="L915" s="429"/>
      <c r="M915" s="429"/>
      <c r="N915" s="429"/>
      <c r="O915" s="429"/>
      <c r="P915" s="429"/>
      <c r="Q915" s="429"/>
      <c r="R915" s="429"/>
      <c r="S915" s="429"/>
      <c r="T915" s="429"/>
      <c r="U915" s="429"/>
      <c r="V915" s="429"/>
      <c r="W915" s="429"/>
      <c r="X915" s="429"/>
      <c r="Y915" s="429"/>
      <c r="Z915" s="429"/>
      <c r="AA915" s="429"/>
    </row>
    <row r="916">
      <c r="A916" s="429"/>
      <c r="B916" s="429"/>
      <c r="C916" s="497"/>
      <c r="D916" s="429"/>
      <c r="E916" s="429"/>
      <c r="F916" s="429"/>
      <c r="G916" s="429"/>
      <c r="H916" s="429"/>
      <c r="I916" s="429"/>
      <c r="J916" s="429"/>
      <c r="K916" s="429"/>
      <c r="L916" s="429"/>
      <c r="M916" s="429"/>
      <c r="N916" s="429"/>
      <c r="O916" s="429"/>
      <c r="P916" s="429"/>
      <c r="Q916" s="429"/>
      <c r="R916" s="429"/>
      <c r="S916" s="429"/>
      <c r="T916" s="429"/>
      <c r="U916" s="429"/>
      <c r="V916" s="429"/>
      <c r="W916" s="429"/>
      <c r="X916" s="429"/>
      <c r="Y916" s="429"/>
      <c r="Z916" s="429"/>
      <c r="AA916" s="429"/>
    </row>
    <row r="917">
      <c r="A917" s="429"/>
      <c r="B917" s="429"/>
      <c r="C917" s="497"/>
      <c r="D917" s="429"/>
      <c r="E917" s="429"/>
      <c r="F917" s="429"/>
      <c r="G917" s="429"/>
      <c r="H917" s="429"/>
      <c r="I917" s="429"/>
      <c r="J917" s="429"/>
      <c r="K917" s="429"/>
      <c r="L917" s="429"/>
      <c r="M917" s="429"/>
      <c r="N917" s="429"/>
      <c r="O917" s="429"/>
      <c r="P917" s="429"/>
      <c r="Q917" s="429"/>
      <c r="R917" s="429"/>
      <c r="S917" s="429"/>
      <c r="T917" s="429"/>
      <c r="U917" s="429"/>
      <c r="V917" s="429"/>
      <c r="W917" s="429"/>
      <c r="X917" s="429"/>
      <c r="Y917" s="429"/>
      <c r="Z917" s="429"/>
      <c r="AA917" s="429"/>
    </row>
    <row r="918">
      <c r="A918" s="429"/>
      <c r="B918" s="429"/>
      <c r="C918" s="497"/>
      <c r="D918" s="429"/>
      <c r="E918" s="429"/>
      <c r="F918" s="429"/>
      <c r="G918" s="429"/>
      <c r="H918" s="429"/>
      <c r="I918" s="429"/>
      <c r="J918" s="429"/>
      <c r="K918" s="429"/>
      <c r="L918" s="429"/>
      <c r="M918" s="429"/>
      <c r="N918" s="429"/>
      <c r="O918" s="429"/>
      <c r="P918" s="429"/>
      <c r="Q918" s="429"/>
      <c r="R918" s="429"/>
      <c r="S918" s="429"/>
      <c r="T918" s="429"/>
      <c r="U918" s="429"/>
      <c r="V918" s="429"/>
      <c r="W918" s="429"/>
      <c r="X918" s="429"/>
      <c r="Y918" s="429"/>
      <c r="Z918" s="429"/>
      <c r="AA918" s="429"/>
    </row>
    <row r="919">
      <c r="A919" s="429"/>
      <c r="B919" s="429"/>
      <c r="C919" s="497"/>
      <c r="D919" s="429"/>
      <c r="E919" s="429"/>
      <c r="F919" s="429"/>
      <c r="G919" s="429"/>
      <c r="H919" s="429"/>
      <c r="I919" s="429"/>
      <c r="J919" s="429"/>
      <c r="K919" s="429"/>
      <c r="L919" s="429"/>
      <c r="M919" s="429"/>
      <c r="N919" s="429"/>
      <c r="O919" s="429"/>
      <c r="P919" s="429"/>
      <c r="Q919" s="429"/>
      <c r="R919" s="429"/>
      <c r="S919" s="429"/>
      <c r="T919" s="429"/>
      <c r="U919" s="429"/>
      <c r="V919" s="429"/>
      <c r="W919" s="429"/>
      <c r="X919" s="429"/>
      <c r="Y919" s="429"/>
      <c r="Z919" s="429"/>
      <c r="AA919" s="429"/>
    </row>
    <row r="920">
      <c r="A920" s="429"/>
      <c r="B920" s="429"/>
      <c r="C920" s="497"/>
      <c r="D920" s="429"/>
      <c r="E920" s="429"/>
      <c r="F920" s="429"/>
      <c r="G920" s="429"/>
      <c r="H920" s="429"/>
      <c r="I920" s="429"/>
      <c r="J920" s="429"/>
      <c r="K920" s="429"/>
      <c r="L920" s="429"/>
      <c r="M920" s="429"/>
      <c r="N920" s="429"/>
      <c r="O920" s="429"/>
      <c r="P920" s="429"/>
      <c r="Q920" s="429"/>
      <c r="R920" s="429"/>
      <c r="S920" s="429"/>
      <c r="T920" s="429"/>
      <c r="U920" s="429"/>
      <c r="V920" s="429"/>
      <c r="W920" s="429"/>
      <c r="X920" s="429"/>
      <c r="Y920" s="429"/>
      <c r="Z920" s="429"/>
      <c r="AA920" s="429"/>
    </row>
    <row r="921">
      <c r="A921" s="429"/>
      <c r="B921" s="429"/>
      <c r="C921" s="497"/>
      <c r="D921" s="429"/>
      <c r="E921" s="429"/>
      <c r="F921" s="429"/>
      <c r="G921" s="429"/>
      <c r="H921" s="429"/>
      <c r="I921" s="429"/>
      <c r="J921" s="429"/>
      <c r="K921" s="429"/>
      <c r="L921" s="429"/>
      <c r="M921" s="429"/>
      <c r="N921" s="429"/>
      <c r="O921" s="429"/>
      <c r="P921" s="429"/>
      <c r="Q921" s="429"/>
      <c r="R921" s="429"/>
      <c r="S921" s="429"/>
      <c r="T921" s="429"/>
      <c r="U921" s="429"/>
      <c r="V921" s="429"/>
      <c r="W921" s="429"/>
      <c r="X921" s="429"/>
      <c r="Y921" s="429"/>
      <c r="Z921" s="429"/>
      <c r="AA921" s="429"/>
    </row>
    <row r="922">
      <c r="A922" s="429"/>
      <c r="B922" s="429"/>
      <c r="C922" s="497"/>
      <c r="D922" s="429"/>
      <c r="E922" s="429"/>
      <c r="F922" s="429"/>
      <c r="G922" s="429"/>
      <c r="H922" s="429"/>
      <c r="I922" s="429"/>
      <c r="J922" s="429"/>
      <c r="K922" s="429"/>
      <c r="L922" s="429"/>
      <c r="M922" s="429"/>
      <c r="N922" s="429"/>
      <c r="O922" s="429"/>
      <c r="P922" s="429"/>
      <c r="Q922" s="429"/>
      <c r="R922" s="429"/>
      <c r="S922" s="429"/>
      <c r="T922" s="429"/>
      <c r="U922" s="429"/>
      <c r="V922" s="429"/>
      <c r="W922" s="429"/>
      <c r="X922" s="429"/>
      <c r="Y922" s="429"/>
      <c r="Z922" s="429"/>
      <c r="AA922" s="429"/>
    </row>
    <row r="923">
      <c r="A923" s="429"/>
      <c r="B923" s="429"/>
      <c r="C923" s="497"/>
      <c r="D923" s="429"/>
      <c r="E923" s="429"/>
      <c r="F923" s="429"/>
      <c r="G923" s="429"/>
      <c r="H923" s="429"/>
      <c r="I923" s="429"/>
      <c r="J923" s="429"/>
      <c r="K923" s="429"/>
      <c r="L923" s="429"/>
      <c r="M923" s="429"/>
      <c r="N923" s="429"/>
      <c r="O923" s="429"/>
      <c r="P923" s="429"/>
      <c r="Q923" s="429"/>
      <c r="R923" s="429"/>
      <c r="S923" s="429"/>
      <c r="T923" s="429"/>
      <c r="U923" s="429"/>
      <c r="V923" s="429"/>
      <c r="W923" s="429"/>
      <c r="X923" s="429"/>
      <c r="Y923" s="429"/>
      <c r="Z923" s="429"/>
      <c r="AA923" s="429"/>
    </row>
    <row r="924">
      <c r="A924" s="429"/>
      <c r="B924" s="429"/>
      <c r="C924" s="497"/>
      <c r="D924" s="429"/>
      <c r="E924" s="429"/>
      <c r="F924" s="429"/>
      <c r="G924" s="429"/>
      <c r="H924" s="429"/>
      <c r="I924" s="429"/>
      <c r="J924" s="429"/>
      <c r="K924" s="429"/>
      <c r="L924" s="429"/>
      <c r="M924" s="429"/>
      <c r="N924" s="429"/>
      <c r="O924" s="429"/>
      <c r="P924" s="429"/>
      <c r="Q924" s="429"/>
      <c r="R924" s="429"/>
      <c r="S924" s="429"/>
      <c r="T924" s="429"/>
      <c r="U924" s="429"/>
      <c r="V924" s="429"/>
      <c r="W924" s="429"/>
      <c r="X924" s="429"/>
      <c r="Y924" s="429"/>
      <c r="Z924" s="429"/>
      <c r="AA924" s="429"/>
    </row>
    <row r="925">
      <c r="A925" s="429"/>
      <c r="B925" s="429"/>
      <c r="C925" s="497"/>
      <c r="D925" s="429"/>
      <c r="E925" s="429"/>
      <c r="F925" s="429"/>
      <c r="G925" s="429"/>
      <c r="H925" s="429"/>
      <c r="I925" s="429"/>
      <c r="J925" s="429"/>
      <c r="K925" s="429"/>
      <c r="L925" s="429"/>
      <c r="M925" s="429"/>
      <c r="N925" s="429"/>
      <c r="O925" s="429"/>
      <c r="P925" s="429"/>
      <c r="Q925" s="429"/>
      <c r="R925" s="429"/>
      <c r="S925" s="429"/>
      <c r="T925" s="429"/>
      <c r="U925" s="429"/>
      <c r="V925" s="429"/>
      <c r="W925" s="429"/>
      <c r="X925" s="429"/>
      <c r="Y925" s="429"/>
      <c r="Z925" s="429"/>
      <c r="AA925" s="429"/>
    </row>
    <row r="926">
      <c r="A926" s="429"/>
      <c r="B926" s="429"/>
      <c r="C926" s="497"/>
      <c r="D926" s="429"/>
      <c r="E926" s="429"/>
      <c r="F926" s="429"/>
      <c r="G926" s="429"/>
      <c r="H926" s="429"/>
      <c r="I926" s="429"/>
      <c r="J926" s="429"/>
      <c r="K926" s="429"/>
      <c r="L926" s="429"/>
      <c r="M926" s="429"/>
      <c r="N926" s="429"/>
      <c r="O926" s="429"/>
      <c r="P926" s="429"/>
      <c r="Q926" s="429"/>
      <c r="R926" s="429"/>
      <c r="S926" s="429"/>
      <c r="T926" s="429"/>
      <c r="U926" s="429"/>
      <c r="V926" s="429"/>
      <c r="W926" s="429"/>
      <c r="X926" s="429"/>
      <c r="Y926" s="429"/>
      <c r="Z926" s="429"/>
      <c r="AA926" s="429"/>
    </row>
    <row r="927">
      <c r="A927" s="429"/>
      <c r="B927" s="429"/>
      <c r="C927" s="497"/>
      <c r="D927" s="429"/>
      <c r="E927" s="429"/>
      <c r="F927" s="429"/>
      <c r="G927" s="429"/>
      <c r="H927" s="429"/>
      <c r="I927" s="429"/>
      <c r="J927" s="429"/>
      <c r="K927" s="429"/>
      <c r="L927" s="429"/>
      <c r="M927" s="429"/>
      <c r="N927" s="429"/>
      <c r="O927" s="429"/>
      <c r="P927" s="429"/>
      <c r="Q927" s="429"/>
      <c r="R927" s="429"/>
      <c r="S927" s="429"/>
      <c r="T927" s="429"/>
      <c r="U927" s="429"/>
      <c r="V927" s="429"/>
      <c r="W927" s="429"/>
      <c r="X927" s="429"/>
      <c r="Y927" s="429"/>
      <c r="Z927" s="429"/>
      <c r="AA927" s="429"/>
    </row>
    <row r="928">
      <c r="A928" s="429"/>
      <c r="B928" s="429"/>
      <c r="C928" s="497"/>
      <c r="D928" s="429"/>
      <c r="E928" s="429"/>
      <c r="F928" s="429"/>
      <c r="G928" s="429"/>
      <c r="H928" s="429"/>
      <c r="I928" s="429"/>
      <c r="J928" s="429"/>
      <c r="K928" s="429"/>
      <c r="L928" s="429"/>
      <c r="M928" s="429"/>
      <c r="N928" s="429"/>
      <c r="O928" s="429"/>
      <c r="P928" s="429"/>
      <c r="Q928" s="429"/>
      <c r="R928" s="429"/>
      <c r="S928" s="429"/>
      <c r="T928" s="429"/>
      <c r="U928" s="429"/>
      <c r="V928" s="429"/>
      <c r="W928" s="429"/>
      <c r="X928" s="429"/>
      <c r="Y928" s="429"/>
      <c r="Z928" s="429"/>
      <c r="AA928" s="429"/>
    </row>
    <row r="929">
      <c r="A929" s="429"/>
      <c r="B929" s="429"/>
      <c r="C929" s="497"/>
      <c r="D929" s="429"/>
      <c r="E929" s="429"/>
      <c r="F929" s="429"/>
      <c r="G929" s="429"/>
      <c r="H929" s="429"/>
      <c r="I929" s="429"/>
      <c r="J929" s="429"/>
      <c r="K929" s="429"/>
      <c r="L929" s="429"/>
      <c r="M929" s="429"/>
      <c r="N929" s="429"/>
      <c r="O929" s="429"/>
      <c r="P929" s="429"/>
      <c r="Q929" s="429"/>
      <c r="R929" s="429"/>
      <c r="S929" s="429"/>
      <c r="T929" s="429"/>
      <c r="U929" s="429"/>
      <c r="V929" s="429"/>
      <c r="W929" s="429"/>
      <c r="X929" s="429"/>
      <c r="Y929" s="429"/>
      <c r="Z929" s="429"/>
      <c r="AA929" s="429"/>
    </row>
    <row r="930">
      <c r="A930" s="429"/>
      <c r="B930" s="429"/>
      <c r="C930" s="497"/>
      <c r="D930" s="429"/>
      <c r="E930" s="429"/>
      <c r="F930" s="429"/>
      <c r="G930" s="429"/>
      <c r="H930" s="429"/>
      <c r="I930" s="429"/>
      <c r="J930" s="429"/>
      <c r="K930" s="429"/>
      <c r="L930" s="429"/>
      <c r="M930" s="429"/>
      <c r="N930" s="429"/>
      <c r="O930" s="429"/>
      <c r="P930" s="429"/>
      <c r="Q930" s="429"/>
      <c r="R930" s="429"/>
      <c r="S930" s="429"/>
      <c r="T930" s="429"/>
      <c r="U930" s="429"/>
      <c r="V930" s="429"/>
      <c r="W930" s="429"/>
      <c r="X930" s="429"/>
      <c r="Y930" s="429"/>
      <c r="Z930" s="429"/>
      <c r="AA930" s="429"/>
    </row>
    <row r="931">
      <c r="A931" s="429"/>
      <c r="B931" s="429"/>
      <c r="C931" s="497"/>
      <c r="D931" s="429"/>
      <c r="E931" s="429"/>
      <c r="F931" s="429"/>
      <c r="G931" s="429"/>
      <c r="H931" s="429"/>
      <c r="I931" s="429"/>
      <c r="J931" s="429"/>
      <c r="K931" s="429"/>
      <c r="L931" s="429"/>
      <c r="M931" s="429"/>
      <c r="N931" s="429"/>
      <c r="O931" s="429"/>
      <c r="P931" s="429"/>
      <c r="Q931" s="429"/>
      <c r="R931" s="429"/>
      <c r="S931" s="429"/>
      <c r="T931" s="429"/>
      <c r="U931" s="429"/>
      <c r="V931" s="429"/>
      <c r="W931" s="429"/>
      <c r="X931" s="429"/>
      <c r="Y931" s="429"/>
      <c r="Z931" s="429"/>
      <c r="AA931" s="429"/>
    </row>
    <row r="932">
      <c r="A932" s="429"/>
      <c r="B932" s="429"/>
      <c r="C932" s="497"/>
      <c r="D932" s="429"/>
      <c r="E932" s="429"/>
      <c r="F932" s="429"/>
      <c r="G932" s="429"/>
      <c r="H932" s="429"/>
      <c r="I932" s="429"/>
      <c r="J932" s="429"/>
      <c r="K932" s="429"/>
      <c r="L932" s="429"/>
      <c r="M932" s="429"/>
      <c r="N932" s="429"/>
      <c r="O932" s="429"/>
      <c r="P932" s="429"/>
      <c r="Q932" s="429"/>
      <c r="R932" s="429"/>
      <c r="S932" s="429"/>
      <c r="T932" s="429"/>
      <c r="U932" s="429"/>
      <c r="V932" s="429"/>
      <c r="W932" s="429"/>
      <c r="X932" s="429"/>
      <c r="Y932" s="429"/>
      <c r="Z932" s="429"/>
      <c r="AA932" s="429"/>
    </row>
    <row r="933">
      <c r="A933" s="429"/>
      <c r="B933" s="429"/>
      <c r="C933" s="497"/>
      <c r="D933" s="429"/>
      <c r="E933" s="429"/>
      <c r="F933" s="429"/>
      <c r="G933" s="429"/>
      <c r="H933" s="429"/>
      <c r="I933" s="429"/>
      <c r="J933" s="429"/>
      <c r="K933" s="429"/>
      <c r="L933" s="429"/>
      <c r="M933" s="429"/>
      <c r="N933" s="429"/>
      <c r="O933" s="429"/>
      <c r="P933" s="429"/>
      <c r="Q933" s="429"/>
      <c r="R933" s="429"/>
      <c r="S933" s="429"/>
      <c r="T933" s="429"/>
      <c r="U933" s="429"/>
      <c r="V933" s="429"/>
      <c r="W933" s="429"/>
      <c r="X933" s="429"/>
      <c r="Y933" s="429"/>
      <c r="Z933" s="429"/>
      <c r="AA933" s="429"/>
    </row>
    <row r="934">
      <c r="A934" s="429"/>
      <c r="B934" s="429"/>
      <c r="C934" s="497"/>
      <c r="D934" s="429"/>
      <c r="E934" s="429"/>
      <c r="F934" s="429"/>
      <c r="G934" s="429"/>
      <c r="H934" s="429"/>
      <c r="I934" s="429"/>
      <c r="J934" s="429"/>
      <c r="K934" s="429"/>
      <c r="L934" s="429"/>
      <c r="M934" s="429"/>
      <c r="N934" s="429"/>
      <c r="O934" s="429"/>
      <c r="P934" s="429"/>
      <c r="Q934" s="429"/>
      <c r="R934" s="429"/>
      <c r="S934" s="429"/>
      <c r="T934" s="429"/>
      <c r="U934" s="429"/>
      <c r="V934" s="429"/>
      <c r="W934" s="429"/>
      <c r="X934" s="429"/>
      <c r="Y934" s="429"/>
      <c r="Z934" s="429"/>
      <c r="AA934" s="429"/>
    </row>
    <row r="935">
      <c r="A935" s="429"/>
      <c r="B935" s="429"/>
      <c r="C935" s="497"/>
      <c r="D935" s="429"/>
      <c r="E935" s="429"/>
      <c r="F935" s="429"/>
      <c r="G935" s="429"/>
      <c r="H935" s="429"/>
      <c r="I935" s="429"/>
      <c r="J935" s="429"/>
      <c r="K935" s="429"/>
      <c r="L935" s="429"/>
      <c r="M935" s="429"/>
      <c r="N935" s="429"/>
      <c r="O935" s="429"/>
      <c r="P935" s="429"/>
      <c r="Q935" s="429"/>
      <c r="R935" s="429"/>
      <c r="S935" s="429"/>
      <c r="T935" s="429"/>
      <c r="U935" s="429"/>
      <c r="V935" s="429"/>
      <c r="W935" s="429"/>
      <c r="X935" s="429"/>
      <c r="Y935" s="429"/>
      <c r="Z935" s="429"/>
      <c r="AA935" s="429"/>
    </row>
    <row r="936">
      <c r="A936" s="429"/>
      <c r="B936" s="429"/>
      <c r="C936" s="497"/>
      <c r="D936" s="429"/>
      <c r="E936" s="429"/>
      <c r="F936" s="429"/>
      <c r="G936" s="429"/>
      <c r="H936" s="429"/>
      <c r="I936" s="429"/>
      <c r="J936" s="429"/>
      <c r="K936" s="429"/>
      <c r="L936" s="429"/>
      <c r="M936" s="429"/>
      <c r="N936" s="429"/>
      <c r="O936" s="429"/>
      <c r="P936" s="429"/>
      <c r="Q936" s="429"/>
      <c r="R936" s="429"/>
      <c r="S936" s="429"/>
      <c r="T936" s="429"/>
      <c r="U936" s="429"/>
      <c r="V936" s="429"/>
      <c r="W936" s="429"/>
      <c r="X936" s="429"/>
      <c r="Y936" s="429"/>
      <c r="Z936" s="429"/>
      <c r="AA936" s="429"/>
    </row>
    <row r="937">
      <c r="A937" s="429"/>
      <c r="B937" s="429"/>
      <c r="C937" s="497"/>
      <c r="D937" s="429"/>
      <c r="E937" s="429"/>
      <c r="F937" s="429"/>
      <c r="G937" s="429"/>
      <c r="H937" s="429"/>
      <c r="I937" s="429"/>
      <c r="J937" s="429"/>
      <c r="K937" s="429"/>
      <c r="L937" s="429"/>
      <c r="M937" s="429"/>
      <c r="N937" s="429"/>
      <c r="O937" s="429"/>
      <c r="P937" s="429"/>
      <c r="Q937" s="429"/>
      <c r="R937" s="429"/>
      <c r="S937" s="429"/>
      <c r="T937" s="429"/>
      <c r="U937" s="429"/>
      <c r="V937" s="429"/>
      <c r="W937" s="429"/>
      <c r="X937" s="429"/>
      <c r="Y937" s="429"/>
      <c r="Z937" s="429"/>
      <c r="AA937" s="429"/>
    </row>
    <row r="938">
      <c r="A938" s="429"/>
      <c r="B938" s="429"/>
      <c r="C938" s="497"/>
      <c r="D938" s="429"/>
      <c r="E938" s="429"/>
      <c r="F938" s="429"/>
      <c r="G938" s="429"/>
      <c r="H938" s="429"/>
      <c r="I938" s="429"/>
      <c r="J938" s="429"/>
      <c r="K938" s="429"/>
      <c r="L938" s="429"/>
      <c r="M938" s="429"/>
      <c r="N938" s="429"/>
      <c r="O938" s="429"/>
      <c r="P938" s="429"/>
      <c r="Q938" s="429"/>
      <c r="R938" s="429"/>
      <c r="S938" s="429"/>
      <c r="T938" s="429"/>
      <c r="U938" s="429"/>
      <c r="V938" s="429"/>
      <c r="W938" s="429"/>
      <c r="X938" s="429"/>
      <c r="Y938" s="429"/>
      <c r="Z938" s="429"/>
      <c r="AA938" s="429"/>
    </row>
    <row r="939">
      <c r="A939" s="429"/>
      <c r="B939" s="429"/>
      <c r="C939" s="497"/>
      <c r="D939" s="429"/>
      <c r="E939" s="429"/>
      <c r="F939" s="429"/>
      <c r="G939" s="429"/>
      <c r="H939" s="429"/>
      <c r="I939" s="429"/>
      <c r="J939" s="429"/>
      <c r="K939" s="429"/>
      <c r="L939" s="429"/>
      <c r="M939" s="429"/>
      <c r="N939" s="429"/>
      <c r="O939" s="429"/>
      <c r="P939" s="429"/>
      <c r="Q939" s="429"/>
      <c r="R939" s="429"/>
      <c r="S939" s="429"/>
      <c r="T939" s="429"/>
      <c r="U939" s="429"/>
      <c r="V939" s="429"/>
      <c r="W939" s="429"/>
      <c r="X939" s="429"/>
      <c r="Y939" s="429"/>
      <c r="Z939" s="429"/>
      <c r="AA939" s="429"/>
    </row>
    <row r="940">
      <c r="A940" s="429"/>
      <c r="B940" s="429"/>
      <c r="C940" s="497"/>
      <c r="D940" s="429"/>
      <c r="E940" s="429"/>
      <c r="F940" s="429"/>
      <c r="G940" s="429"/>
      <c r="H940" s="429"/>
      <c r="I940" s="429"/>
      <c r="J940" s="429"/>
      <c r="K940" s="429"/>
      <c r="L940" s="429"/>
      <c r="M940" s="429"/>
      <c r="N940" s="429"/>
      <c r="O940" s="429"/>
      <c r="P940" s="429"/>
      <c r="Q940" s="429"/>
      <c r="R940" s="429"/>
      <c r="S940" s="429"/>
      <c r="T940" s="429"/>
      <c r="U940" s="429"/>
      <c r="V940" s="429"/>
      <c r="W940" s="429"/>
      <c r="X940" s="429"/>
      <c r="Y940" s="429"/>
      <c r="Z940" s="429"/>
      <c r="AA940" s="429"/>
    </row>
    <row r="941">
      <c r="A941" s="429"/>
      <c r="B941" s="429"/>
      <c r="C941" s="497"/>
      <c r="D941" s="429"/>
      <c r="E941" s="429"/>
      <c r="F941" s="429"/>
      <c r="G941" s="429"/>
      <c r="H941" s="429"/>
      <c r="I941" s="429"/>
      <c r="J941" s="429"/>
      <c r="K941" s="429"/>
      <c r="L941" s="429"/>
      <c r="M941" s="429"/>
      <c r="N941" s="429"/>
      <c r="O941" s="429"/>
      <c r="P941" s="429"/>
      <c r="Q941" s="429"/>
      <c r="R941" s="429"/>
      <c r="S941" s="429"/>
      <c r="T941" s="429"/>
      <c r="U941" s="429"/>
      <c r="V941" s="429"/>
      <c r="W941" s="429"/>
      <c r="X941" s="429"/>
      <c r="Y941" s="429"/>
      <c r="Z941" s="429"/>
      <c r="AA941" s="429"/>
    </row>
    <row r="942">
      <c r="A942" s="429"/>
      <c r="B942" s="429"/>
      <c r="C942" s="497"/>
      <c r="D942" s="429"/>
      <c r="E942" s="429"/>
      <c r="F942" s="429"/>
      <c r="G942" s="429"/>
      <c r="H942" s="429"/>
      <c r="I942" s="429"/>
      <c r="J942" s="429"/>
      <c r="K942" s="429"/>
      <c r="L942" s="429"/>
      <c r="M942" s="429"/>
      <c r="N942" s="429"/>
      <c r="O942" s="429"/>
      <c r="P942" s="429"/>
      <c r="Q942" s="429"/>
      <c r="R942" s="429"/>
      <c r="S942" s="429"/>
      <c r="T942" s="429"/>
      <c r="U942" s="429"/>
      <c r="V942" s="429"/>
      <c r="W942" s="429"/>
      <c r="X942" s="429"/>
      <c r="Y942" s="429"/>
      <c r="Z942" s="429"/>
      <c r="AA942" s="429"/>
    </row>
    <row r="943">
      <c r="A943" s="429"/>
      <c r="B943" s="429"/>
      <c r="C943" s="497"/>
      <c r="D943" s="429"/>
      <c r="E943" s="429"/>
      <c r="F943" s="429"/>
      <c r="G943" s="429"/>
      <c r="H943" s="429"/>
      <c r="I943" s="429"/>
      <c r="J943" s="429"/>
      <c r="K943" s="429"/>
      <c r="L943" s="429"/>
      <c r="M943" s="429"/>
      <c r="N943" s="429"/>
      <c r="O943" s="429"/>
      <c r="P943" s="429"/>
      <c r="Q943" s="429"/>
      <c r="R943" s="429"/>
      <c r="S943" s="429"/>
      <c r="T943" s="429"/>
      <c r="U943" s="429"/>
      <c r="V943" s="429"/>
      <c r="W943" s="429"/>
      <c r="X943" s="429"/>
      <c r="Y943" s="429"/>
      <c r="Z943" s="429"/>
      <c r="AA943" s="429"/>
    </row>
    <row r="944">
      <c r="A944" s="429"/>
      <c r="B944" s="429"/>
      <c r="C944" s="497"/>
      <c r="D944" s="429"/>
      <c r="E944" s="429"/>
      <c r="F944" s="429"/>
      <c r="G944" s="429"/>
      <c r="H944" s="429"/>
      <c r="I944" s="429"/>
      <c r="J944" s="429"/>
      <c r="K944" s="429"/>
      <c r="L944" s="429"/>
      <c r="M944" s="429"/>
      <c r="N944" s="429"/>
      <c r="O944" s="429"/>
      <c r="P944" s="429"/>
      <c r="Q944" s="429"/>
      <c r="R944" s="429"/>
      <c r="S944" s="429"/>
      <c r="T944" s="429"/>
      <c r="U944" s="429"/>
      <c r="V944" s="429"/>
      <c r="W944" s="429"/>
      <c r="X944" s="429"/>
      <c r="Y944" s="429"/>
      <c r="Z944" s="429"/>
      <c r="AA944" s="429"/>
    </row>
    <row r="945">
      <c r="A945" s="429"/>
      <c r="B945" s="429"/>
      <c r="C945" s="497"/>
      <c r="D945" s="429"/>
      <c r="E945" s="429"/>
      <c r="F945" s="429"/>
      <c r="G945" s="429"/>
      <c r="H945" s="429"/>
      <c r="I945" s="429"/>
      <c r="J945" s="429"/>
      <c r="K945" s="429"/>
      <c r="L945" s="429"/>
      <c r="M945" s="429"/>
      <c r="N945" s="429"/>
      <c r="O945" s="429"/>
      <c r="P945" s="429"/>
      <c r="Q945" s="429"/>
      <c r="R945" s="429"/>
      <c r="S945" s="429"/>
      <c r="T945" s="429"/>
      <c r="U945" s="429"/>
      <c r="V945" s="429"/>
      <c r="W945" s="429"/>
      <c r="X945" s="429"/>
      <c r="Y945" s="429"/>
      <c r="Z945" s="429"/>
      <c r="AA945" s="429"/>
    </row>
    <row r="946">
      <c r="A946" s="429"/>
      <c r="B946" s="429"/>
      <c r="C946" s="497"/>
      <c r="D946" s="429"/>
      <c r="E946" s="429"/>
      <c r="F946" s="429"/>
      <c r="G946" s="429"/>
      <c r="H946" s="429"/>
      <c r="I946" s="429"/>
      <c r="J946" s="429"/>
      <c r="K946" s="429"/>
      <c r="L946" s="429"/>
      <c r="M946" s="429"/>
      <c r="N946" s="429"/>
      <c r="O946" s="429"/>
      <c r="P946" s="429"/>
      <c r="Q946" s="429"/>
      <c r="R946" s="429"/>
      <c r="S946" s="429"/>
      <c r="T946" s="429"/>
      <c r="U946" s="429"/>
      <c r="V946" s="429"/>
      <c r="W946" s="429"/>
      <c r="X946" s="429"/>
      <c r="Y946" s="429"/>
      <c r="Z946" s="429"/>
      <c r="AA946" s="429"/>
    </row>
    <row r="947">
      <c r="A947" s="429"/>
      <c r="B947" s="429"/>
      <c r="C947" s="497"/>
      <c r="D947" s="429"/>
      <c r="E947" s="429"/>
      <c r="F947" s="429"/>
      <c r="G947" s="429"/>
      <c r="H947" s="429"/>
      <c r="I947" s="429"/>
      <c r="J947" s="429"/>
      <c r="K947" s="429"/>
      <c r="L947" s="429"/>
      <c r="M947" s="429"/>
      <c r="N947" s="429"/>
      <c r="O947" s="429"/>
      <c r="P947" s="429"/>
      <c r="Q947" s="429"/>
      <c r="R947" s="429"/>
      <c r="S947" s="429"/>
      <c r="T947" s="429"/>
      <c r="U947" s="429"/>
      <c r="V947" s="429"/>
      <c r="W947" s="429"/>
      <c r="X947" s="429"/>
      <c r="Y947" s="429"/>
      <c r="Z947" s="429"/>
      <c r="AA947" s="429"/>
    </row>
    <row r="948">
      <c r="A948" s="429"/>
      <c r="B948" s="429"/>
      <c r="C948" s="497"/>
      <c r="D948" s="429"/>
      <c r="E948" s="429"/>
      <c r="F948" s="429"/>
      <c r="G948" s="429"/>
      <c r="H948" s="429"/>
      <c r="I948" s="429"/>
      <c r="J948" s="429"/>
      <c r="K948" s="429"/>
      <c r="L948" s="429"/>
      <c r="M948" s="429"/>
      <c r="N948" s="429"/>
      <c r="O948" s="429"/>
      <c r="P948" s="429"/>
      <c r="Q948" s="429"/>
      <c r="R948" s="429"/>
      <c r="S948" s="429"/>
      <c r="T948" s="429"/>
      <c r="U948" s="429"/>
      <c r="V948" s="429"/>
      <c r="W948" s="429"/>
      <c r="X948" s="429"/>
      <c r="Y948" s="429"/>
      <c r="Z948" s="429"/>
      <c r="AA948" s="429"/>
    </row>
    <row r="949">
      <c r="A949" s="429"/>
      <c r="B949" s="429"/>
      <c r="C949" s="497"/>
      <c r="D949" s="429"/>
      <c r="E949" s="429"/>
      <c r="F949" s="429"/>
      <c r="G949" s="429"/>
      <c r="H949" s="429"/>
      <c r="I949" s="429"/>
      <c r="J949" s="429"/>
      <c r="K949" s="429"/>
      <c r="L949" s="429"/>
      <c r="M949" s="429"/>
      <c r="N949" s="429"/>
      <c r="O949" s="429"/>
      <c r="P949" s="429"/>
      <c r="Q949" s="429"/>
      <c r="R949" s="429"/>
      <c r="S949" s="429"/>
      <c r="T949" s="429"/>
      <c r="U949" s="429"/>
      <c r="V949" s="429"/>
      <c r="W949" s="429"/>
      <c r="X949" s="429"/>
      <c r="Y949" s="429"/>
      <c r="Z949" s="429"/>
      <c r="AA949" s="429"/>
    </row>
    <row r="950">
      <c r="A950" s="429"/>
      <c r="B950" s="429"/>
      <c r="C950" s="497"/>
      <c r="D950" s="429"/>
      <c r="E950" s="429"/>
      <c r="F950" s="429"/>
      <c r="G950" s="429"/>
      <c r="H950" s="429"/>
      <c r="I950" s="429"/>
      <c r="J950" s="429"/>
      <c r="K950" s="429"/>
      <c r="L950" s="429"/>
      <c r="M950" s="429"/>
      <c r="N950" s="429"/>
      <c r="O950" s="429"/>
      <c r="P950" s="429"/>
      <c r="Q950" s="429"/>
      <c r="R950" s="429"/>
      <c r="S950" s="429"/>
      <c r="T950" s="429"/>
      <c r="U950" s="429"/>
      <c r="V950" s="429"/>
      <c r="W950" s="429"/>
      <c r="X950" s="429"/>
      <c r="Y950" s="429"/>
      <c r="Z950" s="429"/>
      <c r="AA950" s="429"/>
    </row>
    <row r="951">
      <c r="A951" s="429"/>
      <c r="B951" s="429"/>
      <c r="C951" s="497"/>
      <c r="D951" s="429"/>
      <c r="E951" s="429"/>
      <c r="F951" s="429"/>
      <c r="G951" s="429"/>
      <c r="H951" s="429"/>
      <c r="I951" s="429"/>
      <c r="J951" s="429"/>
      <c r="K951" s="429"/>
      <c r="L951" s="429"/>
      <c r="M951" s="429"/>
      <c r="N951" s="429"/>
      <c r="O951" s="429"/>
      <c r="P951" s="429"/>
      <c r="Q951" s="429"/>
      <c r="R951" s="429"/>
      <c r="S951" s="429"/>
      <c r="T951" s="429"/>
      <c r="U951" s="429"/>
      <c r="V951" s="429"/>
      <c r="W951" s="429"/>
      <c r="X951" s="429"/>
      <c r="Y951" s="429"/>
      <c r="Z951" s="429"/>
      <c r="AA951" s="429"/>
    </row>
    <row r="952">
      <c r="A952" s="429"/>
      <c r="B952" s="429"/>
      <c r="C952" s="497"/>
      <c r="D952" s="429"/>
      <c r="E952" s="429"/>
      <c r="F952" s="429"/>
      <c r="G952" s="429"/>
      <c r="H952" s="429"/>
      <c r="I952" s="429"/>
      <c r="J952" s="429"/>
      <c r="K952" s="429"/>
      <c r="L952" s="429"/>
      <c r="M952" s="429"/>
      <c r="N952" s="429"/>
      <c r="O952" s="429"/>
      <c r="P952" s="429"/>
      <c r="Q952" s="429"/>
      <c r="R952" s="429"/>
      <c r="S952" s="429"/>
      <c r="T952" s="429"/>
      <c r="U952" s="429"/>
      <c r="V952" s="429"/>
      <c r="W952" s="429"/>
      <c r="X952" s="429"/>
      <c r="Y952" s="429"/>
      <c r="Z952" s="429"/>
      <c r="AA952" s="429"/>
    </row>
    <row r="953">
      <c r="A953" s="429"/>
      <c r="B953" s="429"/>
      <c r="C953" s="497"/>
      <c r="D953" s="429"/>
      <c r="E953" s="429"/>
      <c r="F953" s="429"/>
      <c r="G953" s="429"/>
      <c r="H953" s="429"/>
      <c r="I953" s="429"/>
      <c r="J953" s="429"/>
      <c r="K953" s="429"/>
      <c r="L953" s="429"/>
      <c r="M953" s="429"/>
      <c r="N953" s="429"/>
      <c r="O953" s="429"/>
      <c r="P953" s="429"/>
      <c r="Q953" s="429"/>
      <c r="R953" s="429"/>
      <c r="S953" s="429"/>
      <c r="T953" s="429"/>
      <c r="U953" s="429"/>
      <c r="V953" s="429"/>
      <c r="W953" s="429"/>
      <c r="X953" s="429"/>
      <c r="Y953" s="429"/>
      <c r="Z953" s="429"/>
      <c r="AA953" s="429"/>
    </row>
    <row r="954">
      <c r="A954" s="429"/>
      <c r="B954" s="429"/>
      <c r="C954" s="497"/>
      <c r="D954" s="429"/>
      <c r="E954" s="429"/>
      <c r="F954" s="429"/>
      <c r="G954" s="429"/>
      <c r="H954" s="429"/>
      <c r="I954" s="429"/>
      <c r="J954" s="429"/>
      <c r="K954" s="429"/>
      <c r="L954" s="429"/>
      <c r="M954" s="429"/>
      <c r="N954" s="429"/>
      <c r="O954" s="429"/>
      <c r="P954" s="429"/>
      <c r="Q954" s="429"/>
      <c r="R954" s="429"/>
      <c r="S954" s="429"/>
      <c r="T954" s="429"/>
      <c r="U954" s="429"/>
      <c r="V954" s="429"/>
      <c r="W954" s="429"/>
      <c r="X954" s="429"/>
      <c r="Y954" s="429"/>
      <c r="Z954" s="429"/>
      <c r="AA954" s="429"/>
    </row>
    <row r="955">
      <c r="A955" s="429"/>
      <c r="B955" s="429"/>
      <c r="C955" s="497"/>
      <c r="D955" s="429"/>
      <c r="E955" s="429"/>
      <c r="F955" s="429"/>
      <c r="G955" s="429"/>
      <c r="H955" s="429"/>
      <c r="I955" s="429"/>
      <c r="J955" s="429"/>
      <c r="K955" s="429"/>
      <c r="L955" s="429"/>
      <c r="M955" s="429"/>
      <c r="N955" s="429"/>
      <c r="O955" s="429"/>
      <c r="P955" s="429"/>
      <c r="Q955" s="429"/>
      <c r="R955" s="429"/>
      <c r="S955" s="429"/>
      <c r="T955" s="429"/>
      <c r="U955" s="429"/>
      <c r="V955" s="429"/>
      <c r="W955" s="429"/>
      <c r="X955" s="429"/>
      <c r="Y955" s="429"/>
      <c r="Z955" s="429"/>
      <c r="AA955" s="429"/>
    </row>
    <row r="956">
      <c r="A956" s="429"/>
      <c r="B956" s="429"/>
      <c r="C956" s="497"/>
      <c r="D956" s="429"/>
      <c r="E956" s="429"/>
      <c r="F956" s="429"/>
      <c r="G956" s="429"/>
      <c r="H956" s="429"/>
      <c r="I956" s="429"/>
      <c r="J956" s="429"/>
      <c r="K956" s="429"/>
      <c r="L956" s="429"/>
      <c r="M956" s="429"/>
      <c r="N956" s="429"/>
      <c r="O956" s="429"/>
      <c r="P956" s="429"/>
      <c r="Q956" s="429"/>
      <c r="R956" s="429"/>
      <c r="S956" s="429"/>
      <c r="T956" s="429"/>
      <c r="U956" s="429"/>
      <c r="V956" s="429"/>
      <c r="W956" s="429"/>
      <c r="X956" s="429"/>
      <c r="Y956" s="429"/>
      <c r="Z956" s="429"/>
      <c r="AA956" s="429"/>
    </row>
    <row r="957">
      <c r="A957" s="429"/>
      <c r="B957" s="429"/>
      <c r="C957" s="497"/>
      <c r="D957" s="429"/>
      <c r="E957" s="429"/>
      <c r="F957" s="429"/>
      <c r="G957" s="429"/>
      <c r="H957" s="429"/>
      <c r="I957" s="429"/>
      <c r="J957" s="429"/>
      <c r="K957" s="429"/>
      <c r="L957" s="429"/>
      <c r="M957" s="429"/>
      <c r="N957" s="429"/>
      <c r="O957" s="429"/>
      <c r="P957" s="429"/>
      <c r="Q957" s="429"/>
      <c r="R957" s="429"/>
      <c r="S957" s="429"/>
      <c r="T957" s="429"/>
      <c r="U957" s="429"/>
      <c r="V957" s="429"/>
      <c r="W957" s="429"/>
      <c r="X957" s="429"/>
      <c r="Y957" s="429"/>
      <c r="Z957" s="429"/>
      <c r="AA957" s="429"/>
    </row>
    <row r="958">
      <c r="A958" s="429"/>
      <c r="B958" s="429"/>
      <c r="C958" s="497"/>
      <c r="D958" s="429"/>
      <c r="E958" s="429"/>
      <c r="F958" s="429"/>
      <c r="G958" s="429"/>
      <c r="H958" s="429"/>
      <c r="I958" s="429"/>
      <c r="J958" s="429"/>
      <c r="K958" s="429"/>
      <c r="L958" s="429"/>
      <c r="M958" s="429"/>
      <c r="N958" s="429"/>
      <c r="O958" s="429"/>
      <c r="P958" s="429"/>
      <c r="Q958" s="429"/>
      <c r="R958" s="429"/>
      <c r="S958" s="429"/>
      <c r="T958" s="429"/>
      <c r="U958" s="429"/>
      <c r="V958" s="429"/>
      <c r="W958" s="429"/>
      <c r="X958" s="429"/>
      <c r="Y958" s="429"/>
      <c r="Z958" s="429"/>
      <c r="AA958" s="429"/>
    </row>
    <row r="959">
      <c r="A959" s="429"/>
      <c r="B959" s="429"/>
      <c r="C959" s="497"/>
      <c r="D959" s="429"/>
      <c r="E959" s="429"/>
      <c r="F959" s="429"/>
      <c r="G959" s="429"/>
      <c r="H959" s="429"/>
      <c r="I959" s="429"/>
      <c r="J959" s="429"/>
      <c r="K959" s="429"/>
      <c r="L959" s="429"/>
      <c r="M959" s="429"/>
      <c r="N959" s="429"/>
      <c r="O959" s="429"/>
      <c r="P959" s="429"/>
      <c r="Q959" s="429"/>
      <c r="R959" s="429"/>
      <c r="S959" s="429"/>
      <c r="T959" s="429"/>
      <c r="U959" s="429"/>
      <c r="V959" s="429"/>
      <c r="W959" s="429"/>
      <c r="X959" s="429"/>
      <c r="Y959" s="429"/>
      <c r="Z959" s="429"/>
      <c r="AA959" s="429"/>
    </row>
    <row r="960">
      <c r="A960" s="429"/>
      <c r="B960" s="429"/>
      <c r="C960" s="497"/>
      <c r="D960" s="429"/>
      <c r="E960" s="429"/>
      <c r="F960" s="429"/>
      <c r="G960" s="429"/>
      <c r="H960" s="429"/>
      <c r="I960" s="429"/>
      <c r="J960" s="429"/>
      <c r="K960" s="429"/>
      <c r="L960" s="429"/>
      <c r="M960" s="429"/>
      <c r="N960" s="429"/>
      <c r="O960" s="429"/>
      <c r="P960" s="429"/>
      <c r="Q960" s="429"/>
      <c r="R960" s="429"/>
      <c r="S960" s="429"/>
      <c r="T960" s="429"/>
      <c r="U960" s="429"/>
      <c r="V960" s="429"/>
      <c r="W960" s="429"/>
      <c r="X960" s="429"/>
      <c r="Y960" s="429"/>
      <c r="Z960" s="429"/>
      <c r="AA960" s="429"/>
    </row>
    <row r="961">
      <c r="A961" s="429"/>
      <c r="B961" s="429"/>
      <c r="C961" s="497"/>
      <c r="D961" s="429"/>
      <c r="E961" s="429"/>
      <c r="F961" s="429"/>
      <c r="G961" s="429"/>
      <c r="H961" s="429"/>
      <c r="I961" s="429"/>
      <c r="J961" s="429"/>
      <c r="K961" s="429"/>
      <c r="L961" s="429"/>
      <c r="M961" s="429"/>
      <c r="N961" s="429"/>
      <c r="O961" s="429"/>
      <c r="P961" s="429"/>
      <c r="Q961" s="429"/>
      <c r="R961" s="429"/>
      <c r="S961" s="429"/>
      <c r="T961" s="429"/>
      <c r="U961" s="429"/>
      <c r="V961" s="429"/>
      <c r="W961" s="429"/>
      <c r="X961" s="429"/>
      <c r="Y961" s="429"/>
      <c r="Z961" s="429"/>
      <c r="AA961" s="429"/>
    </row>
    <row r="962">
      <c r="A962" s="429"/>
      <c r="B962" s="429"/>
      <c r="C962" s="497"/>
      <c r="D962" s="429"/>
      <c r="E962" s="429"/>
      <c r="F962" s="429"/>
      <c r="G962" s="429"/>
      <c r="H962" s="429"/>
      <c r="I962" s="429"/>
      <c r="J962" s="429"/>
      <c r="K962" s="429"/>
      <c r="L962" s="429"/>
      <c r="M962" s="429"/>
      <c r="N962" s="429"/>
      <c r="O962" s="429"/>
      <c r="P962" s="429"/>
      <c r="Q962" s="429"/>
      <c r="R962" s="429"/>
      <c r="S962" s="429"/>
      <c r="T962" s="429"/>
      <c r="U962" s="429"/>
      <c r="V962" s="429"/>
      <c r="W962" s="429"/>
      <c r="X962" s="429"/>
      <c r="Y962" s="429"/>
      <c r="Z962" s="429"/>
      <c r="AA962" s="429"/>
    </row>
    <row r="963">
      <c r="A963" s="429"/>
      <c r="B963" s="429"/>
      <c r="C963" s="497"/>
      <c r="D963" s="429"/>
      <c r="E963" s="429"/>
      <c r="F963" s="429"/>
      <c r="G963" s="429"/>
      <c r="H963" s="429"/>
      <c r="I963" s="429"/>
      <c r="J963" s="429"/>
      <c r="K963" s="429"/>
      <c r="L963" s="429"/>
      <c r="M963" s="429"/>
      <c r="N963" s="429"/>
      <c r="O963" s="429"/>
      <c r="P963" s="429"/>
      <c r="Q963" s="429"/>
      <c r="R963" s="429"/>
      <c r="S963" s="429"/>
      <c r="T963" s="429"/>
      <c r="U963" s="429"/>
      <c r="V963" s="429"/>
      <c r="W963" s="429"/>
      <c r="X963" s="429"/>
      <c r="Y963" s="429"/>
      <c r="Z963" s="429"/>
      <c r="AA963" s="429"/>
    </row>
    <row r="964">
      <c r="A964" s="429"/>
      <c r="B964" s="429"/>
      <c r="C964" s="497"/>
      <c r="D964" s="429"/>
      <c r="E964" s="429"/>
      <c r="F964" s="429"/>
      <c r="G964" s="429"/>
      <c r="H964" s="429"/>
      <c r="I964" s="429"/>
      <c r="J964" s="429"/>
      <c r="K964" s="429"/>
      <c r="L964" s="429"/>
      <c r="M964" s="429"/>
      <c r="N964" s="429"/>
      <c r="O964" s="429"/>
      <c r="P964" s="429"/>
      <c r="Q964" s="429"/>
      <c r="R964" s="429"/>
      <c r="S964" s="429"/>
      <c r="T964" s="429"/>
      <c r="U964" s="429"/>
      <c r="V964" s="429"/>
      <c r="W964" s="429"/>
      <c r="X964" s="429"/>
      <c r="Y964" s="429"/>
      <c r="Z964" s="429"/>
      <c r="AA964" s="429"/>
    </row>
    <row r="965">
      <c r="A965" s="429"/>
      <c r="B965" s="429"/>
      <c r="C965" s="497"/>
      <c r="D965" s="429"/>
      <c r="E965" s="429"/>
      <c r="F965" s="429"/>
      <c r="G965" s="429"/>
      <c r="H965" s="429"/>
      <c r="I965" s="429"/>
      <c r="J965" s="429"/>
      <c r="K965" s="429"/>
      <c r="L965" s="429"/>
      <c r="M965" s="429"/>
      <c r="N965" s="429"/>
      <c r="O965" s="429"/>
      <c r="P965" s="429"/>
      <c r="Q965" s="429"/>
      <c r="R965" s="429"/>
      <c r="S965" s="429"/>
      <c r="T965" s="429"/>
      <c r="U965" s="429"/>
      <c r="V965" s="429"/>
      <c r="W965" s="429"/>
      <c r="X965" s="429"/>
      <c r="Y965" s="429"/>
      <c r="Z965" s="429"/>
      <c r="AA965" s="429"/>
    </row>
    <row r="966">
      <c r="A966" s="429"/>
      <c r="B966" s="429"/>
      <c r="C966" s="497"/>
      <c r="D966" s="429"/>
      <c r="E966" s="429"/>
      <c r="F966" s="429"/>
      <c r="G966" s="429"/>
      <c r="H966" s="429"/>
      <c r="I966" s="429"/>
      <c r="J966" s="429"/>
      <c r="K966" s="429"/>
      <c r="L966" s="429"/>
      <c r="M966" s="429"/>
      <c r="N966" s="429"/>
      <c r="O966" s="429"/>
      <c r="P966" s="429"/>
      <c r="Q966" s="429"/>
      <c r="R966" s="429"/>
      <c r="S966" s="429"/>
      <c r="T966" s="429"/>
      <c r="U966" s="429"/>
      <c r="V966" s="429"/>
      <c r="W966" s="429"/>
      <c r="X966" s="429"/>
      <c r="Y966" s="429"/>
      <c r="Z966" s="429"/>
      <c r="AA966" s="429"/>
    </row>
    <row r="967">
      <c r="A967" s="429"/>
      <c r="B967" s="429"/>
      <c r="C967" s="497"/>
      <c r="D967" s="429"/>
      <c r="E967" s="429"/>
      <c r="F967" s="429"/>
      <c r="G967" s="429"/>
      <c r="H967" s="429"/>
      <c r="I967" s="429"/>
      <c r="J967" s="429"/>
      <c r="K967" s="429"/>
      <c r="L967" s="429"/>
      <c r="M967" s="429"/>
      <c r="N967" s="429"/>
      <c r="O967" s="429"/>
      <c r="P967" s="429"/>
      <c r="Q967" s="429"/>
      <c r="R967" s="429"/>
      <c r="S967" s="429"/>
      <c r="T967" s="429"/>
      <c r="U967" s="429"/>
      <c r="V967" s="429"/>
      <c r="W967" s="429"/>
      <c r="X967" s="429"/>
      <c r="Y967" s="429"/>
      <c r="Z967" s="429"/>
      <c r="AA967" s="429"/>
    </row>
    <row r="968">
      <c r="A968" s="429"/>
      <c r="B968" s="429"/>
      <c r="C968" s="497"/>
      <c r="D968" s="429"/>
      <c r="E968" s="429"/>
      <c r="F968" s="429"/>
      <c r="G968" s="429"/>
      <c r="H968" s="429"/>
      <c r="I968" s="429"/>
      <c r="J968" s="429"/>
      <c r="K968" s="429"/>
      <c r="L968" s="429"/>
      <c r="M968" s="429"/>
      <c r="N968" s="429"/>
      <c r="O968" s="429"/>
      <c r="P968" s="429"/>
      <c r="Q968" s="429"/>
      <c r="R968" s="429"/>
      <c r="S968" s="429"/>
      <c r="T968" s="429"/>
      <c r="U968" s="429"/>
      <c r="V968" s="429"/>
      <c r="W968" s="429"/>
      <c r="X968" s="429"/>
      <c r="Y968" s="429"/>
      <c r="Z968" s="429"/>
      <c r="AA968" s="429"/>
    </row>
    <row r="969">
      <c r="A969" s="429"/>
      <c r="B969" s="429"/>
      <c r="C969" s="497"/>
      <c r="D969" s="429"/>
      <c r="E969" s="429"/>
      <c r="F969" s="429"/>
      <c r="G969" s="429"/>
      <c r="H969" s="429"/>
      <c r="I969" s="429"/>
      <c r="J969" s="429"/>
      <c r="K969" s="429"/>
      <c r="L969" s="429"/>
      <c r="M969" s="429"/>
      <c r="N969" s="429"/>
      <c r="O969" s="429"/>
      <c r="P969" s="429"/>
      <c r="Q969" s="429"/>
      <c r="R969" s="429"/>
      <c r="S969" s="429"/>
      <c r="T969" s="429"/>
      <c r="U969" s="429"/>
      <c r="V969" s="429"/>
      <c r="W969" s="429"/>
      <c r="X969" s="429"/>
      <c r="Y969" s="429"/>
      <c r="Z969" s="429"/>
      <c r="AA969" s="429"/>
    </row>
    <row r="970">
      <c r="A970" s="429"/>
      <c r="B970" s="429"/>
      <c r="C970" s="497"/>
      <c r="D970" s="429"/>
      <c r="E970" s="429"/>
      <c r="F970" s="429"/>
      <c r="G970" s="429"/>
      <c r="H970" s="429"/>
      <c r="I970" s="429"/>
      <c r="J970" s="429"/>
      <c r="K970" s="429"/>
      <c r="L970" s="429"/>
      <c r="M970" s="429"/>
      <c r="N970" s="429"/>
      <c r="O970" s="429"/>
      <c r="P970" s="429"/>
      <c r="Q970" s="429"/>
      <c r="R970" s="429"/>
      <c r="S970" s="429"/>
      <c r="T970" s="429"/>
      <c r="U970" s="429"/>
      <c r="V970" s="429"/>
      <c r="W970" s="429"/>
      <c r="X970" s="429"/>
      <c r="Y970" s="429"/>
      <c r="Z970" s="429"/>
      <c r="AA970" s="429"/>
    </row>
    <row r="971">
      <c r="A971" s="429"/>
      <c r="B971" s="429"/>
      <c r="C971" s="497"/>
      <c r="D971" s="429"/>
      <c r="E971" s="429"/>
      <c r="F971" s="429"/>
      <c r="G971" s="429"/>
      <c r="H971" s="429"/>
      <c r="I971" s="429"/>
      <c r="J971" s="429"/>
      <c r="K971" s="429"/>
      <c r="L971" s="429"/>
      <c r="M971" s="429"/>
      <c r="N971" s="429"/>
      <c r="O971" s="429"/>
      <c r="P971" s="429"/>
      <c r="Q971" s="429"/>
      <c r="R971" s="429"/>
      <c r="S971" s="429"/>
      <c r="T971" s="429"/>
      <c r="U971" s="429"/>
      <c r="V971" s="429"/>
      <c r="W971" s="429"/>
      <c r="X971" s="429"/>
      <c r="Y971" s="429"/>
      <c r="Z971" s="429"/>
      <c r="AA971" s="429"/>
    </row>
    <row r="972">
      <c r="A972" s="429"/>
      <c r="B972" s="429"/>
      <c r="C972" s="497"/>
      <c r="D972" s="429"/>
      <c r="E972" s="429"/>
      <c r="F972" s="429"/>
      <c r="G972" s="429"/>
      <c r="H972" s="429"/>
      <c r="I972" s="429"/>
      <c r="J972" s="429"/>
      <c r="K972" s="429"/>
      <c r="L972" s="429"/>
      <c r="M972" s="429"/>
      <c r="N972" s="429"/>
      <c r="O972" s="429"/>
      <c r="P972" s="429"/>
      <c r="Q972" s="429"/>
      <c r="R972" s="429"/>
      <c r="S972" s="429"/>
      <c r="T972" s="429"/>
      <c r="U972" s="429"/>
      <c r="V972" s="429"/>
      <c r="W972" s="429"/>
      <c r="X972" s="429"/>
      <c r="Y972" s="429"/>
      <c r="Z972" s="429"/>
      <c r="AA972" s="429"/>
    </row>
    <row r="973">
      <c r="A973" s="429"/>
      <c r="B973" s="429"/>
      <c r="C973" s="497"/>
      <c r="D973" s="429"/>
      <c r="E973" s="429"/>
      <c r="F973" s="429"/>
      <c r="G973" s="429"/>
      <c r="H973" s="429"/>
      <c r="I973" s="429"/>
      <c r="J973" s="429"/>
      <c r="K973" s="429"/>
      <c r="L973" s="429"/>
      <c r="M973" s="429"/>
      <c r="N973" s="429"/>
      <c r="O973" s="429"/>
      <c r="P973" s="429"/>
      <c r="Q973" s="429"/>
      <c r="R973" s="429"/>
      <c r="S973" s="429"/>
      <c r="T973" s="429"/>
      <c r="U973" s="429"/>
      <c r="V973" s="429"/>
      <c r="W973" s="429"/>
      <c r="X973" s="429"/>
      <c r="Y973" s="429"/>
      <c r="Z973" s="429"/>
      <c r="AA973" s="429"/>
    </row>
    <row r="974">
      <c r="A974" s="429"/>
      <c r="B974" s="429"/>
      <c r="C974" s="497"/>
      <c r="D974" s="429"/>
      <c r="E974" s="429"/>
      <c r="F974" s="429"/>
      <c r="G974" s="429"/>
      <c r="H974" s="429"/>
      <c r="I974" s="429"/>
      <c r="J974" s="429"/>
      <c r="K974" s="429"/>
      <c r="L974" s="429"/>
      <c r="M974" s="429"/>
      <c r="N974" s="429"/>
      <c r="O974" s="429"/>
      <c r="P974" s="429"/>
      <c r="Q974" s="429"/>
      <c r="R974" s="429"/>
      <c r="S974" s="429"/>
      <c r="T974" s="429"/>
      <c r="U974" s="429"/>
      <c r="V974" s="429"/>
      <c r="W974" s="429"/>
      <c r="X974" s="429"/>
      <c r="Y974" s="429"/>
      <c r="Z974" s="429"/>
      <c r="AA974" s="429"/>
    </row>
    <row r="975">
      <c r="A975" s="429"/>
      <c r="B975" s="429"/>
      <c r="C975" s="497"/>
      <c r="D975" s="429"/>
      <c r="E975" s="429"/>
      <c r="F975" s="429"/>
      <c r="G975" s="429"/>
      <c r="H975" s="429"/>
      <c r="I975" s="429"/>
      <c r="J975" s="429"/>
      <c r="K975" s="429"/>
      <c r="L975" s="429"/>
      <c r="M975" s="429"/>
      <c r="N975" s="429"/>
      <c r="O975" s="429"/>
      <c r="P975" s="429"/>
      <c r="Q975" s="429"/>
      <c r="R975" s="429"/>
      <c r="S975" s="429"/>
      <c r="T975" s="429"/>
      <c r="U975" s="429"/>
      <c r="V975" s="429"/>
      <c r="W975" s="429"/>
      <c r="X975" s="429"/>
      <c r="Y975" s="429"/>
      <c r="Z975" s="429"/>
      <c r="AA975" s="429"/>
    </row>
    <row r="976">
      <c r="A976" s="429"/>
      <c r="B976" s="429"/>
      <c r="C976" s="497"/>
      <c r="D976" s="429"/>
      <c r="E976" s="429"/>
      <c r="F976" s="429"/>
      <c r="G976" s="429"/>
      <c r="H976" s="429"/>
      <c r="I976" s="429"/>
      <c r="J976" s="429"/>
      <c r="K976" s="429"/>
      <c r="L976" s="429"/>
      <c r="M976" s="429"/>
      <c r="N976" s="429"/>
      <c r="O976" s="429"/>
      <c r="P976" s="429"/>
      <c r="Q976" s="429"/>
      <c r="R976" s="429"/>
      <c r="S976" s="429"/>
      <c r="T976" s="429"/>
      <c r="U976" s="429"/>
      <c r="V976" s="429"/>
      <c r="W976" s="429"/>
      <c r="X976" s="429"/>
      <c r="Y976" s="429"/>
      <c r="Z976" s="429"/>
      <c r="AA976" s="429"/>
    </row>
    <row r="977">
      <c r="A977" s="429"/>
      <c r="B977" s="429"/>
      <c r="C977" s="497"/>
      <c r="D977" s="429"/>
      <c r="E977" s="429"/>
      <c r="F977" s="429"/>
      <c r="G977" s="429"/>
      <c r="H977" s="429"/>
      <c r="I977" s="429"/>
      <c r="J977" s="429"/>
      <c r="K977" s="429"/>
      <c r="L977" s="429"/>
      <c r="M977" s="429"/>
      <c r="N977" s="429"/>
      <c r="O977" s="429"/>
      <c r="P977" s="429"/>
      <c r="Q977" s="429"/>
      <c r="R977" s="429"/>
      <c r="S977" s="429"/>
      <c r="T977" s="429"/>
      <c r="U977" s="429"/>
      <c r="V977" s="429"/>
      <c r="W977" s="429"/>
      <c r="X977" s="429"/>
      <c r="Y977" s="429"/>
      <c r="Z977" s="429"/>
      <c r="AA977" s="429"/>
    </row>
    <row r="978">
      <c r="A978" s="429"/>
      <c r="B978" s="429"/>
      <c r="C978" s="497"/>
      <c r="D978" s="429"/>
      <c r="E978" s="429"/>
      <c r="F978" s="429"/>
      <c r="G978" s="429"/>
      <c r="H978" s="429"/>
      <c r="I978" s="429"/>
      <c r="J978" s="429"/>
      <c r="K978" s="429"/>
      <c r="L978" s="429"/>
      <c r="M978" s="429"/>
      <c r="N978" s="429"/>
      <c r="O978" s="429"/>
      <c r="P978" s="429"/>
      <c r="Q978" s="429"/>
      <c r="R978" s="429"/>
      <c r="S978" s="429"/>
      <c r="T978" s="429"/>
      <c r="U978" s="429"/>
      <c r="V978" s="429"/>
      <c r="W978" s="429"/>
      <c r="X978" s="429"/>
      <c r="Y978" s="429"/>
      <c r="Z978" s="429"/>
      <c r="AA978" s="429"/>
    </row>
    <row r="979">
      <c r="A979" s="429"/>
      <c r="B979" s="429"/>
      <c r="C979" s="497"/>
      <c r="D979" s="429"/>
      <c r="E979" s="429"/>
      <c r="F979" s="429"/>
      <c r="G979" s="429"/>
      <c r="H979" s="429"/>
      <c r="I979" s="429"/>
      <c r="J979" s="429"/>
      <c r="K979" s="429"/>
      <c r="L979" s="429"/>
      <c r="M979" s="429"/>
      <c r="N979" s="429"/>
      <c r="O979" s="429"/>
      <c r="P979" s="429"/>
      <c r="Q979" s="429"/>
      <c r="R979" s="429"/>
      <c r="S979" s="429"/>
      <c r="T979" s="429"/>
      <c r="U979" s="429"/>
      <c r="V979" s="429"/>
      <c r="W979" s="429"/>
      <c r="X979" s="429"/>
      <c r="Y979" s="429"/>
      <c r="Z979" s="429"/>
      <c r="AA979" s="429"/>
    </row>
    <row r="980">
      <c r="A980" s="429"/>
      <c r="B980" s="429"/>
      <c r="C980" s="497"/>
      <c r="D980" s="429"/>
      <c r="E980" s="429"/>
      <c r="F980" s="429"/>
      <c r="G980" s="429"/>
      <c r="H980" s="429"/>
      <c r="I980" s="429"/>
      <c r="J980" s="429"/>
      <c r="K980" s="429"/>
      <c r="L980" s="429"/>
      <c r="M980" s="429"/>
      <c r="N980" s="429"/>
      <c r="O980" s="429"/>
      <c r="P980" s="429"/>
      <c r="Q980" s="429"/>
      <c r="R980" s="429"/>
      <c r="S980" s="429"/>
      <c r="T980" s="429"/>
      <c r="U980" s="429"/>
      <c r="V980" s="429"/>
      <c r="W980" s="429"/>
      <c r="X980" s="429"/>
      <c r="Y980" s="429"/>
      <c r="Z980" s="429"/>
      <c r="AA980" s="429"/>
    </row>
    <row r="981">
      <c r="A981" s="429"/>
      <c r="B981" s="429"/>
      <c r="C981" s="497"/>
      <c r="D981" s="429"/>
      <c r="E981" s="429"/>
      <c r="F981" s="429"/>
      <c r="G981" s="429"/>
      <c r="H981" s="429"/>
      <c r="I981" s="429"/>
      <c r="J981" s="429"/>
      <c r="K981" s="429"/>
      <c r="L981" s="429"/>
      <c r="M981" s="429"/>
      <c r="N981" s="429"/>
      <c r="O981" s="429"/>
      <c r="P981" s="429"/>
      <c r="Q981" s="429"/>
      <c r="R981" s="429"/>
      <c r="S981" s="429"/>
      <c r="T981" s="429"/>
      <c r="U981" s="429"/>
      <c r="V981" s="429"/>
      <c r="W981" s="429"/>
      <c r="X981" s="429"/>
      <c r="Y981" s="429"/>
      <c r="Z981" s="429"/>
      <c r="AA981" s="429"/>
    </row>
    <row r="982">
      <c r="A982" s="429"/>
      <c r="B982" s="429"/>
      <c r="C982" s="497"/>
      <c r="D982" s="429"/>
      <c r="E982" s="429"/>
      <c r="F982" s="429"/>
      <c r="G982" s="429"/>
      <c r="H982" s="429"/>
      <c r="I982" s="429"/>
      <c r="J982" s="429"/>
      <c r="K982" s="429"/>
      <c r="L982" s="429"/>
      <c r="M982" s="429"/>
      <c r="N982" s="429"/>
      <c r="O982" s="429"/>
      <c r="P982" s="429"/>
      <c r="Q982" s="429"/>
      <c r="R982" s="429"/>
      <c r="S982" s="429"/>
      <c r="T982" s="429"/>
      <c r="U982" s="429"/>
      <c r="V982" s="429"/>
      <c r="W982" s="429"/>
      <c r="X982" s="429"/>
      <c r="Y982" s="429"/>
      <c r="Z982" s="429"/>
      <c r="AA982" s="429"/>
    </row>
    <row r="983">
      <c r="A983" s="429"/>
      <c r="B983" s="429"/>
      <c r="C983" s="497"/>
      <c r="D983" s="429"/>
      <c r="E983" s="429"/>
      <c r="F983" s="429"/>
      <c r="G983" s="429"/>
      <c r="H983" s="429"/>
      <c r="I983" s="429"/>
      <c r="J983" s="429"/>
      <c r="K983" s="429"/>
      <c r="L983" s="429"/>
      <c r="M983" s="429"/>
      <c r="N983" s="429"/>
      <c r="O983" s="429"/>
      <c r="P983" s="429"/>
      <c r="Q983" s="429"/>
      <c r="R983" s="429"/>
      <c r="S983" s="429"/>
      <c r="T983" s="429"/>
      <c r="U983" s="429"/>
      <c r="V983" s="429"/>
      <c r="W983" s="429"/>
      <c r="X983" s="429"/>
      <c r="Y983" s="429"/>
      <c r="Z983" s="429"/>
      <c r="AA983" s="429"/>
    </row>
    <row r="984">
      <c r="A984" s="429"/>
      <c r="B984" s="429"/>
      <c r="C984" s="497"/>
      <c r="D984" s="429"/>
      <c r="E984" s="429"/>
      <c r="F984" s="429"/>
      <c r="G984" s="429"/>
      <c r="H984" s="429"/>
      <c r="I984" s="429"/>
      <c r="J984" s="429"/>
      <c r="K984" s="429"/>
      <c r="L984" s="429"/>
      <c r="M984" s="429"/>
      <c r="N984" s="429"/>
      <c r="O984" s="429"/>
      <c r="P984" s="429"/>
      <c r="Q984" s="429"/>
      <c r="R984" s="429"/>
      <c r="S984" s="429"/>
      <c r="T984" s="429"/>
      <c r="U984" s="429"/>
      <c r="V984" s="429"/>
      <c r="W984" s="429"/>
      <c r="X984" s="429"/>
      <c r="Y984" s="429"/>
      <c r="Z984" s="429"/>
      <c r="AA984" s="429"/>
    </row>
    <row r="985">
      <c r="A985" s="429"/>
      <c r="B985" s="429"/>
      <c r="C985" s="497"/>
      <c r="D985" s="429"/>
      <c r="E985" s="429"/>
      <c r="F985" s="429"/>
      <c r="G985" s="429"/>
      <c r="H985" s="429"/>
      <c r="I985" s="429"/>
      <c r="J985" s="429"/>
      <c r="K985" s="429"/>
      <c r="L985" s="429"/>
      <c r="M985" s="429"/>
      <c r="N985" s="429"/>
      <c r="O985" s="429"/>
      <c r="P985" s="429"/>
      <c r="Q985" s="429"/>
      <c r="R985" s="429"/>
      <c r="S985" s="429"/>
      <c r="T985" s="429"/>
      <c r="U985" s="429"/>
      <c r="V985" s="429"/>
      <c r="W985" s="429"/>
      <c r="X985" s="429"/>
      <c r="Y985" s="429"/>
      <c r="Z985" s="429"/>
      <c r="AA985" s="429"/>
    </row>
    <row r="986">
      <c r="A986" s="429"/>
      <c r="B986" s="429"/>
      <c r="C986" s="497"/>
      <c r="D986" s="429"/>
      <c r="E986" s="429"/>
      <c r="F986" s="429"/>
      <c r="G986" s="429"/>
      <c r="H986" s="429"/>
      <c r="I986" s="429"/>
      <c r="J986" s="429"/>
      <c r="K986" s="429"/>
      <c r="L986" s="429"/>
      <c r="M986" s="429"/>
      <c r="N986" s="429"/>
      <c r="O986" s="429"/>
      <c r="P986" s="429"/>
      <c r="Q986" s="429"/>
      <c r="R986" s="429"/>
      <c r="S986" s="429"/>
      <c r="T986" s="429"/>
      <c r="U986" s="429"/>
      <c r="V986" s="429"/>
      <c r="W986" s="429"/>
      <c r="X986" s="429"/>
      <c r="Y986" s="429"/>
      <c r="Z986" s="429"/>
      <c r="AA986" s="429"/>
    </row>
    <row r="987">
      <c r="A987" s="429"/>
      <c r="B987" s="429"/>
      <c r="C987" s="497"/>
      <c r="D987" s="429"/>
      <c r="E987" s="429"/>
      <c r="F987" s="429"/>
      <c r="G987" s="429"/>
      <c r="H987" s="429"/>
      <c r="I987" s="429"/>
      <c r="J987" s="429"/>
      <c r="K987" s="429"/>
      <c r="L987" s="429"/>
      <c r="M987" s="429"/>
      <c r="N987" s="429"/>
      <c r="O987" s="429"/>
      <c r="P987" s="429"/>
      <c r="Q987" s="429"/>
      <c r="R987" s="429"/>
      <c r="S987" s="429"/>
      <c r="T987" s="429"/>
      <c r="U987" s="429"/>
      <c r="V987" s="429"/>
      <c r="W987" s="429"/>
      <c r="X987" s="429"/>
      <c r="Y987" s="429"/>
      <c r="Z987" s="429"/>
      <c r="AA987" s="429"/>
    </row>
    <row r="988">
      <c r="A988" s="429"/>
      <c r="B988" s="429"/>
      <c r="C988" s="497"/>
      <c r="D988" s="429"/>
      <c r="E988" s="429"/>
      <c r="F988" s="429"/>
      <c r="G988" s="429"/>
      <c r="H988" s="429"/>
      <c r="I988" s="429"/>
      <c r="J988" s="429"/>
      <c r="K988" s="429"/>
      <c r="L988" s="429"/>
      <c r="M988" s="429"/>
      <c r="N988" s="429"/>
      <c r="O988" s="429"/>
      <c r="P988" s="429"/>
      <c r="Q988" s="429"/>
      <c r="R988" s="429"/>
      <c r="S988" s="429"/>
      <c r="T988" s="429"/>
      <c r="U988" s="429"/>
      <c r="V988" s="429"/>
      <c r="W988" s="429"/>
      <c r="X988" s="429"/>
      <c r="Y988" s="429"/>
      <c r="Z988" s="429"/>
      <c r="AA988" s="429"/>
    </row>
    <row r="989">
      <c r="A989" s="429"/>
      <c r="B989" s="429"/>
      <c r="C989" s="497"/>
      <c r="D989" s="429"/>
      <c r="E989" s="429"/>
      <c r="F989" s="429"/>
      <c r="G989" s="429"/>
      <c r="H989" s="429"/>
      <c r="I989" s="429"/>
      <c r="J989" s="429"/>
      <c r="K989" s="429"/>
      <c r="L989" s="429"/>
      <c r="M989" s="429"/>
      <c r="N989" s="429"/>
      <c r="O989" s="429"/>
      <c r="P989" s="429"/>
      <c r="Q989" s="429"/>
      <c r="R989" s="429"/>
      <c r="S989" s="429"/>
      <c r="T989" s="429"/>
      <c r="U989" s="429"/>
      <c r="V989" s="429"/>
      <c r="W989" s="429"/>
      <c r="X989" s="429"/>
      <c r="Y989" s="429"/>
      <c r="Z989" s="429"/>
      <c r="AA989" s="429"/>
    </row>
    <row r="990">
      <c r="A990" s="429"/>
      <c r="B990" s="429"/>
      <c r="C990" s="497"/>
      <c r="D990" s="429"/>
      <c r="E990" s="429"/>
      <c r="F990" s="429"/>
      <c r="G990" s="429"/>
      <c r="H990" s="429"/>
      <c r="I990" s="429"/>
      <c r="J990" s="429"/>
      <c r="K990" s="429"/>
      <c r="L990" s="429"/>
      <c r="M990" s="429"/>
      <c r="N990" s="429"/>
      <c r="O990" s="429"/>
      <c r="P990" s="429"/>
      <c r="Q990" s="429"/>
      <c r="R990" s="429"/>
      <c r="S990" s="429"/>
      <c r="T990" s="429"/>
      <c r="U990" s="429"/>
      <c r="V990" s="429"/>
      <c r="W990" s="429"/>
      <c r="X990" s="429"/>
      <c r="Y990" s="429"/>
      <c r="Z990" s="429"/>
      <c r="AA990" s="429"/>
    </row>
    <row r="991">
      <c r="A991" s="429"/>
      <c r="B991" s="429"/>
      <c r="C991" s="497"/>
      <c r="D991" s="429"/>
      <c r="E991" s="429"/>
      <c r="F991" s="429"/>
      <c r="G991" s="429"/>
      <c r="H991" s="429"/>
      <c r="I991" s="429"/>
      <c r="J991" s="429"/>
      <c r="K991" s="429"/>
      <c r="L991" s="429"/>
      <c r="M991" s="429"/>
      <c r="N991" s="429"/>
      <c r="O991" s="429"/>
      <c r="P991" s="429"/>
      <c r="Q991" s="429"/>
      <c r="R991" s="429"/>
      <c r="S991" s="429"/>
      <c r="T991" s="429"/>
      <c r="U991" s="429"/>
      <c r="V991" s="429"/>
      <c r="W991" s="429"/>
      <c r="X991" s="429"/>
      <c r="Y991" s="429"/>
      <c r="Z991" s="429"/>
      <c r="AA991" s="429"/>
    </row>
    <row r="992">
      <c r="A992" s="429"/>
      <c r="B992" s="429"/>
      <c r="C992" s="497"/>
      <c r="D992" s="429"/>
      <c r="E992" s="429"/>
      <c r="F992" s="429"/>
      <c r="G992" s="429"/>
      <c r="H992" s="429"/>
      <c r="I992" s="429"/>
      <c r="J992" s="429"/>
      <c r="K992" s="429"/>
      <c r="L992" s="429"/>
      <c r="M992" s="429"/>
      <c r="N992" s="429"/>
      <c r="O992" s="429"/>
      <c r="P992" s="429"/>
      <c r="Q992" s="429"/>
      <c r="R992" s="429"/>
      <c r="S992" s="429"/>
      <c r="T992" s="429"/>
      <c r="U992" s="429"/>
      <c r="V992" s="429"/>
      <c r="W992" s="429"/>
      <c r="X992" s="429"/>
      <c r="Y992" s="429"/>
      <c r="Z992" s="429"/>
      <c r="AA992" s="429"/>
    </row>
    <row r="993">
      <c r="A993" s="429"/>
      <c r="B993" s="429"/>
      <c r="C993" s="497"/>
      <c r="D993" s="429"/>
      <c r="E993" s="429"/>
      <c r="F993" s="429"/>
      <c r="G993" s="429"/>
      <c r="H993" s="429"/>
      <c r="I993" s="429"/>
      <c r="J993" s="429"/>
      <c r="K993" s="429"/>
      <c r="L993" s="429"/>
      <c r="M993" s="429"/>
      <c r="N993" s="429"/>
      <c r="O993" s="429"/>
      <c r="P993" s="429"/>
      <c r="Q993" s="429"/>
      <c r="R993" s="429"/>
      <c r="S993" s="429"/>
      <c r="T993" s="429"/>
      <c r="U993" s="429"/>
      <c r="V993" s="429"/>
      <c r="W993" s="429"/>
      <c r="X993" s="429"/>
      <c r="Y993" s="429"/>
      <c r="Z993" s="429"/>
      <c r="AA993" s="429"/>
    </row>
    <row r="994">
      <c r="A994" s="429"/>
      <c r="B994" s="429"/>
      <c r="C994" s="497"/>
      <c r="D994" s="429"/>
      <c r="E994" s="429"/>
      <c r="F994" s="429"/>
      <c r="G994" s="429"/>
      <c r="H994" s="429"/>
      <c r="I994" s="429"/>
      <c r="J994" s="429"/>
      <c r="K994" s="429"/>
      <c r="L994" s="429"/>
      <c r="M994" s="429"/>
      <c r="N994" s="429"/>
      <c r="O994" s="429"/>
      <c r="P994" s="429"/>
      <c r="Q994" s="429"/>
      <c r="R994" s="429"/>
      <c r="S994" s="429"/>
      <c r="T994" s="429"/>
      <c r="U994" s="429"/>
      <c r="V994" s="429"/>
      <c r="W994" s="429"/>
      <c r="X994" s="429"/>
      <c r="Y994" s="429"/>
      <c r="Z994" s="429"/>
      <c r="AA994" s="429"/>
    </row>
    <row r="995">
      <c r="A995" s="429"/>
      <c r="B995" s="429"/>
      <c r="C995" s="497"/>
      <c r="D995" s="429"/>
      <c r="E995" s="429"/>
      <c r="F995" s="429"/>
      <c r="G995" s="429"/>
      <c r="H995" s="429"/>
      <c r="I995" s="429"/>
      <c r="J995" s="429"/>
      <c r="K995" s="429"/>
      <c r="L995" s="429"/>
      <c r="M995" s="429"/>
      <c r="N995" s="429"/>
      <c r="O995" s="429"/>
      <c r="P995" s="429"/>
      <c r="Q995" s="429"/>
      <c r="R995" s="429"/>
      <c r="S995" s="429"/>
      <c r="T995" s="429"/>
      <c r="U995" s="429"/>
      <c r="V995" s="429"/>
      <c r="W995" s="429"/>
      <c r="X995" s="429"/>
      <c r="Y995" s="429"/>
      <c r="Z995" s="429"/>
      <c r="AA995" s="429"/>
    </row>
    <row r="996">
      <c r="A996" s="429"/>
      <c r="B996" s="429"/>
      <c r="C996" s="497"/>
      <c r="D996" s="429"/>
      <c r="E996" s="429"/>
      <c r="F996" s="429"/>
      <c r="G996" s="429"/>
      <c r="H996" s="429"/>
      <c r="I996" s="429"/>
      <c r="J996" s="429"/>
      <c r="K996" s="429"/>
      <c r="L996" s="429"/>
      <c r="M996" s="429"/>
      <c r="N996" s="429"/>
      <c r="O996" s="429"/>
      <c r="P996" s="429"/>
      <c r="Q996" s="429"/>
      <c r="R996" s="429"/>
      <c r="S996" s="429"/>
      <c r="T996" s="429"/>
      <c r="U996" s="429"/>
      <c r="V996" s="429"/>
      <c r="W996" s="429"/>
      <c r="X996" s="429"/>
      <c r="Y996" s="429"/>
      <c r="Z996" s="429"/>
      <c r="AA996" s="429"/>
    </row>
    <row r="997">
      <c r="A997" s="429"/>
      <c r="B997" s="429"/>
      <c r="C997" s="497"/>
      <c r="D997" s="429"/>
      <c r="E997" s="429"/>
      <c r="F997" s="429"/>
      <c r="G997" s="429"/>
      <c r="H997" s="429"/>
      <c r="I997" s="429"/>
      <c r="J997" s="429"/>
      <c r="K997" s="429"/>
      <c r="L997" s="429"/>
      <c r="M997" s="429"/>
      <c r="N997" s="429"/>
      <c r="O997" s="429"/>
      <c r="P997" s="429"/>
      <c r="Q997" s="429"/>
      <c r="R997" s="429"/>
      <c r="S997" s="429"/>
      <c r="T997" s="429"/>
      <c r="U997" s="429"/>
      <c r="V997" s="429"/>
      <c r="W997" s="429"/>
      <c r="X997" s="429"/>
      <c r="Y997" s="429"/>
      <c r="Z997" s="429"/>
      <c r="AA997" s="429"/>
    </row>
    <row r="998">
      <c r="A998" s="429"/>
      <c r="B998" s="429"/>
      <c r="C998" s="497"/>
      <c r="D998" s="429"/>
      <c r="E998" s="429"/>
      <c r="F998" s="429"/>
      <c r="G998" s="429"/>
      <c r="H998" s="429"/>
      <c r="I998" s="429"/>
      <c r="J998" s="429"/>
      <c r="K998" s="429"/>
      <c r="L998" s="429"/>
      <c r="M998" s="429"/>
      <c r="N998" s="429"/>
      <c r="O998" s="429"/>
      <c r="P998" s="429"/>
      <c r="Q998" s="429"/>
      <c r="R998" s="429"/>
      <c r="S998" s="429"/>
      <c r="T998" s="429"/>
      <c r="U998" s="429"/>
      <c r="V998" s="429"/>
      <c r="W998" s="429"/>
      <c r="X998" s="429"/>
      <c r="Y998" s="429"/>
      <c r="Z998" s="429"/>
      <c r="AA998" s="429"/>
    </row>
    <row r="999">
      <c r="A999" s="429"/>
      <c r="B999" s="429"/>
      <c r="C999" s="497"/>
      <c r="D999" s="429"/>
      <c r="E999" s="429"/>
      <c r="F999" s="429"/>
      <c r="G999" s="429"/>
      <c r="H999" s="429"/>
      <c r="I999" s="429"/>
      <c r="J999" s="429"/>
      <c r="K999" s="429"/>
      <c r="L999" s="429"/>
      <c r="M999" s="429"/>
      <c r="N999" s="429"/>
      <c r="O999" s="429"/>
      <c r="P999" s="429"/>
      <c r="Q999" s="429"/>
      <c r="R999" s="429"/>
      <c r="S999" s="429"/>
      <c r="T999" s="429"/>
      <c r="U999" s="429"/>
      <c r="V999" s="429"/>
      <c r="W999" s="429"/>
      <c r="X999" s="429"/>
      <c r="Y999" s="429"/>
      <c r="Z999" s="429"/>
      <c r="AA999" s="429"/>
    </row>
    <row r="1000">
      <c r="A1000" s="429"/>
      <c r="B1000" s="429"/>
      <c r="C1000" s="497"/>
      <c r="D1000" s="429"/>
      <c r="E1000" s="429"/>
      <c r="F1000" s="429"/>
      <c r="G1000" s="429"/>
      <c r="H1000" s="429"/>
      <c r="I1000" s="429"/>
      <c r="J1000" s="429"/>
      <c r="K1000" s="429"/>
      <c r="L1000" s="429"/>
      <c r="M1000" s="429"/>
      <c r="N1000" s="429"/>
      <c r="O1000" s="429"/>
      <c r="P1000" s="429"/>
      <c r="Q1000" s="429"/>
      <c r="R1000" s="429"/>
      <c r="S1000" s="429"/>
      <c r="T1000" s="429"/>
      <c r="U1000" s="429"/>
      <c r="V1000" s="429"/>
      <c r="W1000" s="429"/>
      <c r="X1000" s="429"/>
      <c r="Y1000" s="429"/>
      <c r="Z1000" s="429"/>
      <c r="AA1000" s="429"/>
    </row>
    <row r="1001">
      <c r="A1001" s="429"/>
      <c r="B1001" s="429"/>
      <c r="C1001" s="497"/>
      <c r="D1001" s="429"/>
      <c r="E1001" s="429"/>
      <c r="F1001" s="429"/>
      <c r="G1001" s="429"/>
      <c r="H1001" s="429"/>
      <c r="I1001" s="429"/>
      <c r="J1001" s="429"/>
      <c r="K1001" s="429"/>
      <c r="L1001" s="429"/>
      <c r="M1001" s="429"/>
      <c r="N1001" s="429"/>
      <c r="O1001" s="429"/>
      <c r="P1001" s="429"/>
      <c r="Q1001" s="429"/>
      <c r="R1001" s="429"/>
      <c r="S1001" s="429"/>
      <c r="T1001" s="429"/>
      <c r="U1001" s="429"/>
      <c r="V1001" s="429"/>
      <c r="W1001" s="429"/>
      <c r="X1001" s="429"/>
      <c r="Y1001" s="429"/>
      <c r="Z1001" s="429"/>
      <c r="AA1001" s="429"/>
    </row>
    <row r="1002">
      <c r="A1002" s="429"/>
      <c r="B1002" s="429"/>
      <c r="C1002" s="497"/>
      <c r="D1002" s="429"/>
      <c r="E1002" s="429"/>
      <c r="F1002" s="429"/>
      <c r="G1002" s="429"/>
      <c r="H1002" s="429"/>
      <c r="I1002" s="429"/>
      <c r="J1002" s="429"/>
      <c r="K1002" s="429"/>
      <c r="L1002" s="429"/>
      <c r="M1002" s="429"/>
      <c r="N1002" s="429"/>
      <c r="O1002" s="429"/>
      <c r="P1002" s="429"/>
      <c r="Q1002" s="429"/>
      <c r="R1002" s="429"/>
      <c r="S1002" s="429"/>
      <c r="T1002" s="429"/>
      <c r="U1002" s="429"/>
      <c r="V1002" s="429"/>
      <c r="W1002" s="429"/>
      <c r="X1002" s="429"/>
      <c r="Y1002" s="429"/>
      <c r="Z1002" s="429"/>
      <c r="AA1002" s="429"/>
    </row>
    <row r="1003">
      <c r="A1003" s="429"/>
      <c r="B1003" s="429"/>
      <c r="C1003" s="497"/>
      <c r="D1003" s="429"/>
      <c r="E1003" s="429"/>
      <c r="F1003" s="429"/>
      <c r="G1003" s="429"/>
      <c r="H1003" s="429"/>
      <c r="I1003" s="429"/>
      <c r="J1003" s="429"/>
      <c r="K1003" s="429"/>
      <c r="L1003" s="429"/>
      <c r="M1003" s="429"/>
      <c r="N1003" s="429"/>
      <c r="O1003" s="429"/>
      <c r="P1003" s="429"/>
      <c r="Q1003" s="429"/>
      <c r="R1003" s="429"/>
      <c r="S1003" s="429"/>
      <c r="T1003" s="429"/>
      <c r="U1003" s="429"/>
      <c r="V1003" s="429"/>
      <c r="W1003" s="429"/>
      <c r="X1003" s="429"/>
      <c r="Y1003" s="429"/>
      <c r="Z1003" s="429"/>
      <c r="AA1003" s="429"/>
    </row>
    <row r="1004">
      <c r="A1004" s="429"/>
      <c r="B1004" s="429"/>
      <c r="C1004" s="497"/>
      <c r="D1004" s="429"/>
      <c r="E1004" s="429"/>
      <c r="F1004" s="429"/>
      <c r="G1004" s="429"/>
      <c r="H1004" s="429"/>
      <c r="I1004" s="429"/>
      <c r="J1004" s="429"/>
      <c r="K1004" s="429"/>
      <c r="L1004" s="429"/>
      <c r="M1004" s="429"/>
      <c r="N1004" s="429"/>
      <c r="O1004" s="429"/>
      <c r="P1004" s="429"/>
      <c r="Q1004" s="429"/>
      <c r="R1004" s="429"/>
      <c r="S1004" s="429"/>
      <c r="T1004" s="429"/>
      <c r="U1004" s="429"/>
      <c r="V1004" s="429"/>
      <c r="W1004" s="429"/>
      <c r="X1004" s="429"/>
      <c r="Y1004" s="429"/>
      <c r="Z1004" s="429"/>
      <c r="AA1004" s="429"/>
    </row>
    <row r="1005">
      <c r="A1005" s="429"/>
      <c r="B1005" s="429"/>
      <c r="C1005" s="497"/>
      <c r="D1005" s="429"/>
      <c r="E1005" s="429"/>
      <c r="F1005" s="429"/>
      <c r="G1005" s="429"/>
      <c r="H1005" s="429"/>
      <c r="I1005" s="429"/>
      <c r="J1005" s="429"/>
      <c r="K1005" s="429"/>
      <c r="L1005" s="429"/>
      <c r="M1005" s="429"/>
      <c r="N1005" s="429"/>
      <c r="O1005" s="429"/>
      <c r="P1005" s="429"/>
      <c r="Q1005" s="429"/>
      <c r="R1005" s="429"/>
      <c r="S1005" s="429"/>
      <c r="T1005" s="429"/>
      <c r="U1005" s="429"/>
      <c r="V1005" s="429"/>
      <c r="W1005" s="429"/>
      <c r="X1005" s="429"/>
      <c r="Y1005" s="429"/>
      <c r="Z1005" s="429"/>
      <c r="AA1005" s="429"/>
    </row>
    <row r="1006">
      <c r="A1006" s="429"/>
      <c r="B1006" s="429"/>
      <c r="C1006" s="497"/>
      <c r="D1006" s="429"/>
      <c r="E1006" s="429"/>
      <c r="F1006" s="429"/>
      <c r="G1006" s="429"/>
      <c r="H1006" s="429"/>
      <c r="I1006" s="429"/>
      <c r="J1006" s="429"/>
      <c r="K1006" s="429"/>
      <c r="L1006" s="429"/>
      <c r="M1006" s="429"/>
      <c r="N1006" s="429"/>
      <c r="O1006" s="429"/>
      <c r="P1006" s="429"/>
      <c r="Q1006" s="429"/>
      <c r="R1006" s="429"/>
      <c r="S1006" s="429"/>
      <c r="T1006" s="429"/>
      <c r="U1006" s="429"/>
      <c r="V1006" s="429"/>
      <c r="W1006" s="429"/>
      <c r="X1006" s="429"/>
      <c r="Y1006" s="429"/>
      <c r="Z1006" s="429"/>
      <c r="AA1006" s="429"/>
    </row>
    <row r="1007">
      <c r="A1007" s="429"/>
      <c r="B1007" s="429"/>
      <c r="C1007" s="497"/>
      <c r="D1007" s="429"/>
      <c r="E1007" s="429"/>
      <c r="F1007" s="429"/>
      <c r="G1007" s="429"/>
      <c r="H1007" s="429"/>
      <c r="I1007" s="429"/>
      <c r="J1007" s="429"/>
      <c r="K1007" s="429"/>
      <c r="L1007" s="429"/>
      <c r="M1007" s="429"/>
      <c r="N1007" s="429"/>
      <c r="O1007" s="429"/>
      <c r="P1007" s="429"/>
      <c r="Q1007" s="429"/>
      <c r="R1007" s="429"/>
      <c r="S1007" s="429"/>
      <c r="T1007" s="429"/>
      <c r="U1007" s="429"/>
      <c r="V1007" s="429"/>
      <c r="W1007" s="429"/>
      <c r="X1007" s="429"/>
      <c r="Y1007" s="429"/>
      <c r="Z1007" s="429"/>
      <c r="AA1007" s="429"/>
    </row>
    <row r="1008">
      <c r="A1008" s="429"/>
      <c r="B1008" s="429"/>
      <c r="C1008" s="497"/>
      <c r="D1008" s="429"/>
      <c r="E1008" s="429"/>
      <c r="F1008" s="429"/>
      <c r="G1008" s="429"/>
      <c r="H1008" s="429"/>
      <c r="I1008" s="429"/>
      <c r="J1008" s="429"/>
      <c r="K1008" s="429"/>
      <c r="L1008" s="429"/>
      <c r="M1008" s="429"/>
      <c r="N1008" s="429"/>
      <c r="O1008" s="429"/>
      <c r="P1008" s="429"/>
      <c r="Q1008" s="429"/>
      <c r="R1008" s="429"/>
      <c r="S1008" s="429"/>
      <c r="T1008" s="429"/>
      <c r="U1008" s="429"/>
      <c r="V1008" s="429"/>
      <c r="W1008" s="429"/>
      <c r="X1008" s="429"/>
      <c r="Y1008" s="429"/>
      <c r="Z1008" s="429"/>
      <c r="AA1008" s="429"/>
    </row>
    <row r="1009">
      <c r="A1009" s="429"/>
      <c r="B1009" s="429"/>
      <c r="C1009" s="497"/>
      <c r="D1009" s="429"/>
      <c r="E1009" s="429"/>
      <c r="F1009" s="429"/>
      <c r="G1009" s="429"/>
      <c r="H1009" s="429"/>
      <c r="I1009" s="429"/>
      <c r="J1009" s="429"/>
      <c r="K1009" s="429"/>
      <c r="L1009" s="429"/>
      <c r="M1009" s="429"/>
      <c r="N1009" s="429"/>
      <c r="O1009" s="429"/>
      <c r="P1009" s="429"/>
      <c r="Q1009" s="429"/>
      <c r="R1009" s="429"/>
      <c r="S1009" s="429"/>
      <c r="T1009" s="429"/>
      <c r="U1009" s="429"/>
      <c r="V1009" s="429"/>
      <c r="W1009" s="429"/>
      <c r="X1009" s="429"/>
      <c r="Y1009" s="429"/>
      <c r="Z1009" s="429"/>
      <c r="AA1009" s="429"/>
    </row>
    <row r="1010">
      <c r="A1010" s="429"/>
      <c r="B1010" s="429"/>
      <c r="C1010" s="497"/>
      <c r="D1010" s="429"/>
      <c r="E1010" s="429"/>
      <c r="F1010" s="429"/>
      <c r="G1010" s="429"/>
      <c r="H1010" s="429"/>
      <c r="I1010" s="429"/>
      <c r="J1010" s="429"/>
      <c r="K1010" s="429"/>
      <c r="L1010" s="429"/>
      <c r="M1010" s="429"/>
      <c r="N1010" s="429"/>
      <c r="O1010" s="429"/>
      <c r="P1010" s="429"/>
      <c r="Q1010" s="429"/>
      <c r="R1010" s="429"/>
      <c r="S1010" s="429"/>
      <c r="T1010" s="429"/>
      <c r="U1010" s="429"/>
      <c r="V1010" s="429"/>
      <c r="W1010" s="429"/>
      <c r="X1010" s="429"/>
      <c r="Y1010" s="429"/>
      <c r="Z1010" s="429"/>
      <c r="AA1010" s="429"/>
    </row>
    <row r="1011">
      <c r="A1011" s="429"/>
      <c r="B1011" s="429"/>
      <c r="C1011" s="497"/>
      <c r="D1011" s="429"/>
      <c r="E1011" s="429"/>
      <c r="F1011" s="429"/>
      <c r="G1011" s="429"/>
      <c r="H1011" s="429"/>
      <c r="I1011" s="429"/>
      <c r="J1011" s="429"/>
      <c r="K1011" s="429"/>
      <c r="L1011" s="429"/>
      <c r="M1011" s="429"/>
      <c r="N1011" s="429"/>
      <c r="O1011" s="429"/>
      <c r="P1011" s="429"/>
      <c r="Q1011" s="429"/>
      <c r="R1011" s="429"/>
      <c r="S1011" s="429"/>
      <c r="T1011" s="429"/>
      <c r="U1011" s="429"/>
      <c r="V1011" s="429"/>
      <c r="W1011" s="429"/>
      <c r="X1011" s="429"/>
      <c r="Y1011" s="429"/>
      <c r="Z1011" s="429"/>
      <c r="AA1011" s="429"/>
    </row>
    <row r="1012">
      <c r="A1012" s="429"/>
      <c r="B1012" s="429"/>
      <c r="C1012" s="497"/>
      <c r="D1012" s="429"/>
      <c r="E1012" s="429"/>
      <c r="F1012" s="429"/>
      <c r="G1012" s="429"/>
      <c r="H1012" s="429"/>
      <c r="I1012" s="429"/>
      <c r="J1012" s="429"/>
      <c r="K1012" s="429"/>
      <c r="L1012" s="429"/>
      <c r="M1012" s="429"/>
      <c r="N1012" s="429"/>
      <c r="O1012" s="429"/>
      <c r="P1012" s="429"/>
      <c r="Q1012" s="429"/>
      <c r="R1012" s="429"/>
      <c r="S1012" s="429"/>
      <c r="T1012" s="429"/>
      <c r="U1012" s="429"/>
      <c r="V1012" s="429"/>
      <c r="W1012" s="429"/>
      <c r="X1012" s="429"/>
      <c r="Y1012" s="429"/>
      <c r="Z1012" s="429"/>
      <c r="AA1012" s="429"/>
    </row>
    <row r="1013">
      <c r="A1013" s="429"/>
      <c r="B1013" s="429"/>
      <c r="C1013" s="497"/>
      <c r="D1013" s="429"/>
      <c r="E1013" s="429"/>
      <c r="F1013" s="429"/>
      <c r="G1013" s="429"/>
      <c r="H1013" s="429"/>
      <c r="I1013" s="429"/>
      <c r="J1013" s="429"/>
      <c r="K1013" s="429"/>
      <c r="L1013" s="429"/>
      <c r="M1013" s="429"/>
      <c r="N1013" s="429"/>
      <c r="O1013" s="429"/>
      <c r="P1013" s="429"/>
      <c r="Q1013" s="429"/>
      <c r="R1013" s="429"/>
      <c r="S1013" s="429"/>
      <c r="T1013" s="429"/>
      <c r="U1013" s="429"/>
      <c r="V1013" s="429"/>
      <c r="W1013" s="429"/>
      <c r="X1013" s="429"/>
      <c r="Y1013" s="429"/>
      <c r="Z1013" s="429"/>
      <c r="AA1013" s="429"/>
    </row>
    <row r="1014">
      <c r="A1014" s="429"/>
      <c r="B1014" s="429"/>
      <c r="C1014" s="497"/>
      <c r="D1014" s="429"/>
      <c r="E1014" s="429"/>
      <c r="F1014" s="429"/>
      <c r="G1014" s="429"/>
      <c r="H1014" s="429"/>
      <c r="I1014" s="429"/>
      <c r="J1014" s="429"/>
      <c r="K1014" s="429"/>
      <c r="L1014" s="429"/>
      <c r="M1014" s="429"/>
      <c r="N1014" s="429"/>
      <c r="O1014" s="429"/>
      <c r="P1014" s="429"/>
      <c r="Q1014" s="429"/>
      <c r="R1014" s="429"/>
      <c r="S1014" s="429"/>
      <c r="T1014" s="429"/>
      <c r="U1014" s="429"/>
      <c r="V1014" s="429"/>
      <c r="W1014" s="429"/>
      <c r="X1014" s="429"/>
      <c r="Y1014" s="429"/>
      <c r="Z1014" s="429"/>
      <c r="AA1014" s="429"/>
    </row>
    <row r="1015">
      <c r="A1015" s="429"/>
      <c r="B1015" s="429"/>
      <c r="C1015" s="497"/>
      <c r="D1015" s="429"/>
      <c r="E1015" s="429"/>
      <c r="F1015" s="429"/>
      <c r="G1015" s="429"/>
      <c r="H1015" s="429"/>
      <c r="I1015" s="429"/>
      <c r="J1015" s="429"/>
      <c r="K1015" s="429"/>
      <c r="L1015" s="429"/>
      <c r="M1015" s="429"/>
      <c r="N1015" s="429"/>
      <c r="O1015" s="429"/>
      <c r="P1015" s="429"/>
      <c r="Q1015" s="429"/>
      <c r="R1015" s="429"/>
      <c r="S1015" s="429"/>
      <c r="T1015" s="429"/>
      <c r="U1015" s="429"/>
      <c r="V1015" s="429"/>
      <c r="W1015" s="429"/>
      <c r="X1015" s="429"/>
      <c r="Y1015" s="429"/>
      <c r="Z1015" s="429"/>
      <c r="AA1015" s="429"/>
    </row>
    <row r="1016">
      <c r="A1016" s="429"/>
      <c r="B1016" s="429"/>
      <c r="C1016" s="497"/>
      <c r="D1016" s="429"/>
      <c r="E1016" s="429"/>
      <c r="F1016" s="429"/>
      <c r="G1016" s="429"/>
      <c r="H1016" s="429"/>
      <c r="I1016" s="429"/>
      <c r="J1016" s="429"/>
      <c r="K1016" s="429"/>
      <c r="L1016" s="429"/>
      <c r="M1016" s="429"/>
      <c r="N1016" s="429"/>
      <c r="O1016" s="429"/>
      <c r="P1016" s="429"/>
      <c r="Q1016" s="429"/>
      <c r="R1016" s="429"/>
      <c r="S1016" s="429"/>
      <c r="T1016" s="429"/>
      <c r="U1016" s="429"/>
      <c r="V1016" s="429"/>
      <c r="W1016" s="429"/>
      <c r="X1016" s="429"/>
      <c r="Y1016" s="429"/>
      <c r="Z1016" s="429"/>
      <c r="AA1016" s="429"/>
    </row>
    <row r="1017">
      <c r="A1017" s="429"/>
      <c r="B1017" s="429"/>
      <c r="C1017" s="497"/>
      <c r="D1017" s="429"/>
      <c r="E1017" s="429"/>
      <c r="F1017" s="429"/>
      <c r="G1017" s="429"/>
      <c r="H1017" s="429"/>
      <c r="I1017" s="429"/>
      <c r="J1017" s="429"/>
      <c r="K1017" s="429"/>
      <c r="L1017" s="429"/>
      <c r="M1017" s="429"/>
      <c r="N1017" s="429"/>
      <c r="O1017" s="429"/>
      <c r="P1017" s="429"/>
      <c r="Q1017" s="429"/>
      <c r="R1017" s="429"/>
      <c r="S1017" s="429"/>
      <c r="T1017" s="429"/>
      <c r="U1017" s="429"/>
      <c r="V1017" s="429"/>
      <c r="W1017" s="429"/>
      <c r="X1017" s="429"/>
      <c r="Y1017" s="429"/>
      <c r="Z1017" s="429"/>
      <c r="AA1017" s="429"/>
    </row>
    <row r="1018">
      <c r="A1018" s="429"/>
      <c r="B1018" s="429"/>
      <c r="C1018" s="497"/>
      <c r="D1018" s="429"/>
      <c r="E1018" s="429"/>
      <c r="F1018" s="429"/>
      <c r="G1018" s="429"/>
      <c r="H1018" s="429"/>
      <c r="I1018" s="429"/>
      <c r="J1018" s="429"/>
      <c r="K1018" s="429"/>
      <c r="L1018" s="429"/>
      <c r="M1018" s="429"/>
      <c r="N1018" s="429"/>
      <c r="O1018" s="429"/>
      <c r="P1018" s="429"/>
      <c r="Q1018" s="429"/>
      <c r="R1018" s="429"/>
      <c r="S1018" s="429"/>
      <c r="T1018" s="429"/>
      <c r="U1018" s="429"/>
      <c r="V1018" s="429"/>
      <c r="W1018" s="429"/>
      <c r="X1018" s="429"/>
      <c r="Y1018" s="429"/>
      <c r="Z1018" s="429"/>
      <c r="AA1018" s="429"/>
    </row>
    <row r="1019">
      <c r="A1019" s="429"/>
      <c r="B1019" s="429"/>
      <c r="C1019" s="497"/>
      <c r="D1019" s="429"/>
      <c r="E1019" s="429"/>
      <c r="F1019" s="429"/>
      <c r="G1019" s="429"/>
      <c r="H1019" s="429"/>
      <c r="I1019" s="429"/>
      <c r="J1019" s="429"/>
      <c r="K1019" s="429"/>
      <c r="L1019" s="429"/>
      <c r="M1019" s="429"/>
      <c r="N1019" s="429"/>
      <c r="O1019" s="429"/>
      <c r="P1019" s="429"/>
      <c r="Q1019" s="429"/>
      <c r="R1019" s="429"/>
      <c r="S1019" s="429"/>
      <c r="T1019" s="429"/>
      <c r="U1019" s="429"/>
      <c r="V1019" s="429"/>
      <c r="W1019" s="429"/>
      <c r="X1019" s="429"/>
      <c r="Y1019" s="429"/>
      <c r="Z1019" s="429"/>
      <c r="AA1019" s="429"/>
    </row>
    <row r="1020">
      <c r="A1020" s="429"/>
      <c r="B1020" s="429"/>
      <c r="C1020" s="497"/>
      <c r="D1020" s="429"/>
      <c r="E1020" s="429"/>
      <c r="F1020" s="429"/>
      <c r="G1020" s="429"/>
      <c r="H1020" s="429"/>
      <c r="I1020" s="429"/>
      <c r="J1020" s="429"/>
      <c r="K1020" s="429"/>
      <c r="L1020" s="429"/>
      <c r="M1020" s="429"/>
      <c r="N1020" s="429"/>
      <c r="O1020" s="429"/>
      <c r="P1020" s="429"/>
      <c r="Q1020" s="429"/>
      <c r="R1020" s="429"/>
      <c r="S1020" s="429"/>
      <c r="T1020" s="429"/>
      <c r="U1020" s="429"/>
      <c r="V1020" s="429"/>
      <c r="W1020" s="429"/>
      <c r="X1020" s="429"/>
      <c r="Y1020" s="429"/>
      <c r="Z1020" s="429"/>
      <c r="AA1020" s="429"/>
    </row>
    <row r="1021">
      <c r="A1021" s="429"/>
      <c r="B1021" s="429"/>
      <c r="C1021" s="497"/>
      <c r="D1021" s="429"/>
      <c r="E1021" s="429"/>
      <c r="F1021" s="429"/>
      <c r="G1021" s="429"/>
      <c r="H1021" s="429"/>
      <c r="I1021" s="429"/>
      <c r="J1021" s="429"/>
      <c r="K1021" s="429"/>
      <c r="L1021" s="429"/>
      <c r="M1021" s="429"/>
      <c r="N1021" s="429"/>
      <c r="O1021" s="429"/>
      <c r="P1021" s="429"/>
      <c r="Q1021" s="429"/>
      <c r="R1021" s="429"/>
      <c r="S1021" s="429"/>
      <c r="T1021" s="429"/>
      <c r="U1021" s="429"/>
      <c r="V1021" s="429"/>
      <c r="W1021" s="429"/>
      <c r="X1021" s="429"/>
      <c r="Y1021" s="429"/>
      <c r="Z1021" s="429"/>
      <c r="AA1021" s="429"/>
    </row>
    <row r="1022">
      <c r="A1022" s="429"/>
      <c r="B1022" s="429"/>
      <c r="C1022" s="497"/>
      <c r="D1022" s="429"/>
      <c r="E1022" s="429"/>
      <c r="F1022" s="429"/>
      <c r="G1022" s="429"/>
      <c r="H1022" s="429"/>
      <c r="I1022" s="429"/>
      <c r="J1022" s="429"/>
      <c r="K1022" s="429"/>
      <c r="L1022" s="429"/>
      <c r="M1022" s="429"/>
      <c r="N1022" s="429"/>
      <c r="O1022" s="429"/>
      <c r="P1022" s="429"/>
      <c r="Q1022" s="429"/>
      <c r="R1022" s="429"/>
      <c r="S1022" s="429"/>
      <c r="T1022" s="429"/>
      <c r="U1022" s="429"/>
      <c r="V1022" s="429"/>
      <c r="W1022" s="429"/>
      <c r="X1022" s="429"/>
      <c r="Y1022" s="429"/>
      <c r="Z1022" s="429"/>
      <c r="AA1022" s="429"/>
    </row>
    <row r="1023">
      <c r="A1023" s="429"/>
      <c r="B1023" s="429"/>
      <c r="C1023" s="497"/>
      <c r="D1023" s="429"/>
      <c r="E1023" s="429"/>
      <c r="F1023" s="429"/>
      <c r="G1023" s="429"/>
      <c r="H1023" s="429"/>
      <c r="I1023" s="429"/>
      <c r="J1023" s="429"/>
      <c r="K1023" s="429"/>
      <c r="L1023" s="429"/>
      <c r="M1023" s="429"/>
      <c r="N1023" s="429"/>
      <c r="O1023" s="429"/>
      <c r="P1023" s="429"/>
      <c r="Q1023" s="429"/>
      <c r="R1023" s="429"/>
      <c r="S1023" s="429"/>
      <c r="T1023" s="429"/>
      <c r="U1023" s="429"/>
      <c r="V1023" s="429"/>
      <c r="W1023" s="429"/>
      <c r="X1023" s="429"/>
      <c r="Y1023" s="429"/>
      <c r="Z1023" s="429"/>
      <c r="AA1023" s="429"/>
    </row>
    <row r="1024">
      <c r="A1024" s="429"/>
      <c r="B1024" s="429"/>
      <c r="C1024" s="497"/>
      <c r="D1024" s="429"/>
      <c r="E1024" s="429"/>
      <c r="F1024" s="429"/>
      <c r="G1024" s="429"/>
      <c r="H1024" s="429"/>
      <c r="I1024" s="429"/>
      <c r="J1024" s="429"/>
      <c r="K1024" s="429"/>
      <c r="L1024" s="429"/>
      <c r="M1024" s="429"/>
      <c r="N1024" s="429"/>
      <c r="O1024" s="429"/>
      <c r="P1024" s="429"/>
      <c r="Q1024" s="429"/>
      <c r="R1024" s="429"/>
      <c r="S1024" s="429"/>
      <c r="T1024" s="429"/>
      <c r="U1024" s="429"/>
      <c r="V1024" s="429"/>
      <c r="W1024" s="429"/>
      <c r="X1024" s="429"/>
      <c r="Y1024" s="429"/>
      <c r="Z1024" s="429"/>
      <c r="AA1024" s="429"/>
    </row>
    <row r="1025">
      <c r="A1025" s="429"/>
      <c r="B1025" s="429"/>
      <c r="C1025" s="497"/>
      <c r="D1025" s="429"/>
      <c r="E1025" s="429"/>
      <c r="F1025" s="429"/>
      <c r="G1025" s="429"/>
      <c r="H1025" s="429"/>
      <c r="I1025" s="429"/>
      <c r="J1025" s="429"/>
      <c r="K1025" s="429"/>
      <c r="L1025" s="429"/>
      <c r="M1025" s="429"/>
      <c r="N1025" s="429"/>
      <c r="O1025" s="429"/>
      <c r="P1025" s="429"/>
      <c r="Q1025" s="429"/>
      <c r="R1025" s="429"/>
      <c r="S1025" s="429"/>
      <c r="T1025" s="429"/>
      <c r="U1025" s="429"/>
      <c r="V1025" s="429"/>
      <c r="W1025" s="429"/>
      <c r="X1025" s="429"/>
      <c r="Y1025" s="429"/>
      <c r="Z1025" s="429"/>
      <c r="AA1025" s="429"/>
    </row>
    <row r="1026">
      <c r="A1026" s="429"/>
      <c r="B1026" s="429"/>
      <c r="C1026" s="497"/>
      <c r="D1026" s="429"/>
      <c r="E1026" s="429"/>
      <c r="F1026" s="429"/>
      <c r="G1026" s="429"/>
      <c r="H1026" s="429"/>
      <c r="I1026" s="429"/>
      <c r="J1026" s="429"/>
      <c r="K1026" s="429"/>
      <c r="L1026" s="429"/>
      <c r="M1026" s="429"/>
      <c r="N1026" s="429"/>
      <c r="O1026" s="429"/>
      <c r="P1026" s="429"/>
      <c r="Q1026" s="429"/>
      <c r="R1026" s="429"/>
      <c r="S1026" s="429"/>
      <c r="T1026" s="429"/>
      <c r="U1026" s="429"/>
      <c r="V1026" s="429"/>
      <c r="W1026" s="429"/>
      <c r="X1026" s="429"/>
      <c r="Y1026" s="429"/>
      <c r="Z1026" s="429"/>
      <c r="AA1026" s="429"/>
    </row>
    <row r="1027">
      <c r="A1027" s="429"/>
      <c r="B1027" s="429"/>
      <c r="C1027" s="497"/>
      <c r="D1027" s="429"/>
      <c r="E1027" s="429"/>
      <c r="F1027" s="429"/>
      <c r="G1027" s="429"/>
      <c r="H1027" s="429"/>
      <c r="I1027" s="429"/>
      <c r="J1027" s="429"/>
      <c r="K1027" s="429"/>
      <c r="L1027" s="429"/>
      <c r="M1027" s="429"/>
      <c r="N1027" s="429"/>
      <c r="O1027" s="429"/>
      <c r="P1027" s="429"/>
      <c r="Q1027" s="429"/>
      <c r="R1027" s="429"/>
      <c r="S1027" s="429"/>
      <c r="T1027" s="429"/>
      <c r="U1027" s="429"/>
      <c r="V1027" s="429"/>
      <c r="W1027" s="429"/>
      <c r="X1027" s="429"/>
      <c r="Y1027" s="429"/>
      <c r="Z1027" s="429"/>
      <c r="AA1027" s="429"/>
    </row>
    <row r="1028">
      <c r="A1028" s="429"/>
      <c r="B1028" s="429"/>
      <c r="C1028" s="497"/>
      <c r="D1028" s="429"/>
      <c r="E1028" s="429"/>
      <c r="F1028" s="429"/>
      <c r="G1028" s="429"/>
      <c r="H1028" s="429"/>
      <c r="I1028" s="429"/>
      <c r="J1028" s="429"/>
      <c r="K1028" s="429"/>
      <c r="L1028" s="429"/>
      <c r="M1028" s="429"/>
      <c r="N1028" s="429"/>
      <c r="O1028" s="429"/>
      <c r="P1028" s="429"/>
      <c r="Q1028" s="429"/>
      <c r="R1028" s="429"/>
      <c r="S1028" s="429"/>
      <c r="T1028" s="429"/>
      <c r="U1028" s="429"/>
      <c r="V1028" s="429"/>
      <c r="W1028" s="429"/>
      <c r="X1028" s="429"/>
      <c r="Y1028" s="429"/>
      <c r="Z1028" s="429"/>
      <c r="AA1028" s="429"/>
    </row>
    <row r="1029">
      <c r="A1029" s="429"/>
      <c r="B1029" s="429"/>
      <c r="C1029" s="497"/>
      <c r="D1029" s="429"/>
      <c r="E1029" s="429"/>
      <c r="F1029" s="429"/>
      <c r="G1029" s="429"/>
      <c r="H1029" s="429"/>
      <c r="I1029" s="429"/>
      <c r="J1029" s="429"/>
      <c r="K1029" s="429"/>
      <c r="L1029" s="429"/>
      <c r="M1029" s="429"/>
      <c r="N1029" s="429"/>
      <c r="O1029" s="429"/>
      <c r="P1029" s="429"/>
      <c r="Q1029" s="429"/>
      <c r="R1029" s="429"/>
      <c r="S1029" s="429"/>
      <c r="T1029" s="429"/>
      <c r="U1029" s="429"/>
      <c r="V1029" s="429"/>
      <c r="W1029" s="429"/>
      <c r="X1029" s="429"/>
      <c r="Y1029" s="429"/>
      <c r="Z1029" s="429"/>
      <c r="AA1029" s="429"/>
    </row>
    <row r="1030">
      <c r="A1030" s="429"/>
      <c r="B1030" s="429"/>
      <c r="C1030" s="497"/>
      <c r="D1030" s="429"/>
      <c r="E1030" s="429"/>
      <c r="F1030" s="429"/>
      <c r="G1030" s="429"/>
      <c r="H1030" s="429"/>
      <c r="I1030" s="429"/>
      <c r="J1030" s="429"/>
      <c r="K1030" s="429"/>
      <c r="L1030" s="429"/>
      <c r="M1030" s="429"/>
      <c r="N1030" s="429"/>
      <c r="O1030" s="429"/>
      <c r="P1030" s="429"/>
      <c r="Q1030" s="429"/>
      <c r="R1030" s="429"/>
      <c r="S1030" s="429"/>
      <c r="T1030" s="429"/>
      <c r="U1030" s="429"/>
      <c r="V1030" s="429"/>
      <c r="W1030" s="429"/>
      <c r="X1030" s="429"/>
      <c r="Y1030" s="429"/>
      <c r="Z1030" s="429"/>
      <c r="AA1030" s="429"/>
    </row>
    <row r="1031">
      <c r="A1031" s="429"/>
      <c r="B1031" s="429"/>
      <c r="C1031" s="497"/>
      <c r="D1031" s="429"/>
      <c r="E1031" s="429"/>
      <c r="F1031" s="429"/>
      <c r="G1031" s="429"/>
      <c r="H1031" s="429"/>
      <c r="I1031" s="429"/>
      <c r="J1031" s="429"/>
      <c r="K1031" s="429"/>
      <c r="L1031" s="429"/>
      <c r="M1031" s="429"/>
      <c r="N1031" s="429"/>
      <c r="O1031" s="429"/>
      <c r="P1031" s="429"/>
      <c r="Q1031" s="429"/>
      <c r="R1031" s="429"/>
      <c r="S1031" s="429"/>
      <c r="T1031" s="429"/>
      <c r="U1031" s="429"/>
      <c r="V1031" s="429"/>
      <c r="W1031" s="429"/>
      <c r="X1031" s="429"/>
      <c r="Y1031" s="429"/>
      <c r="Z1031" s="429"/>
      <c r="AA1031" s="429"/>
    </row>
    <row r="1032">
      <c r="A1032" s="429"/>
      <c r="B1032" s="429"/>
      <c r="C1032" s="497"/>
      <c r="D1032" s="429"/>
      <c r="E1032" s="429"/>
      <c r="F1032" s="429"/>
      <c r="G1032" s="429"/>
      <c r="H1032" s="429"/>
      <c r="I1032" s="429"/>
      <c r="J1032" s="429"/>
      <c r="K1032" s="429"/>
      <c r="L1032" s="429"/>
      <c r="M1032" s="429"/>
      <c r="N1032" s="429"/>
      <c r="O1032" s="429"/>
      <c r="P1032" s="429"/>
      <c r="Q1032" s="429"/>
      <c r="R1032" s="429"/>
      <c r="S1032" s="429"/>
      <c r="T1032" s="429"/>
      <c r="U1032" s="429"/>
      <c r="V1032" s="429"/>
      <c r="W1032" s="429"/>
      <c r="X1032" s="429"/>
      <c r="Y1032" s="429"/>
      <c r="Z1032" s="429"/>
      <c r="AA1032" s="429"/>
    </row>
    <row r="1033">
      <c r="A1033" s="429"/>
      <c r="B1033" s="429"/>
      <c r="C1033" s="497"/>
      <c r="D1033" s="429"/>
      <c r="E1033" s="429"/>
      <c r="F1033" s="429"/>
      <c r="G1033" s="429"/>
      <c r="H1033" s="429"/>
      <c r="I1033" s="429"/>
      <c r="J1033" s="429"/>
      <c r="K1033" s="429"/>
      <c r="L1033" s="429"/>
      <c r="M1033" s="429"/>
      <c r="N1033" s="429"/>
      <c r="O1033" s="429"/>
      <c r="P1033" s="429"/>
      <c r="Q1033" s="429"/>
      <c r="R1033" s="429"/>
      <c r="S1033" s="429"/>
      <c r="T1033" s="429"/>
      <c r="U1033" s="429"/>
      <c r="V1033" s="429"/>
      <c r="W1033" s="429"/>
      <c r="X1033" s="429"/>
      <c r="Y1033" s="429"/>
      <c r="Z1033" s="429"/>
      <c r="AA1033" s="429"/>
    </row>
    <row r="1034">
      <c r="A1034" s="429"/>
      <c r="B1034" s="429"/>
      <c r="C1034" s="497"/>
      <c r="D1034" s="429"/>
      <c r="E1034" s="429"/>
      <c r="F1034" s="429"/>
      <c r="G1034" s="429"/>
      <c r="H1034" s="429"/>
      <c r="I1034" s="429"/>
      <c r="J1034" s="429"/>
      <c r="K1034" s="429"/>
      <c r="L1034" s="429"/>
      <c r="M1034" s="429"/>
      <c r="N1034" s="429"/>
      <c r="O1034" s="429"/>
      <c r="P1034" s="429"/>
      <c r="Q1034" s="429"/>
      <c r="R1034" s="429"/>
      <c r="S1034" s="429"/>
      <c r="T1034" s="429"/>
      <c r="U1034" s="429"/>
      <c r="V1034" s="429"/>
      <c r="W1034" s="429"/>
      <c r="X1034" s="429"/>
      <c r="Y1034" s="429"/>
      <c r="Z1034" s="429"/>
      <c r="AA1034" s="429"/>
    </row>
    <row r="1035">
      <c r="A1035" s="429"/>
      <c r="B1035" s="429"/>
      <c r="C1035" s="497"/>
      <c r="D1035" s="429"/>
      <c r="E1035" s="429"/>
      <c r="F1035" s="429"/>
      <c r="G1035" s="429"/>
      <c r="H1035" s="429"/>
      <c r="I1035" s="429"/>
      <c r="J1035" s="429"/>
      <c r="K1035" s="429"/>
      <c r="L1035" s="429"/>
      <c r="M1035" s="429"/>
      <c r="N1035" s="429"/>
      <c r="O1035" s="429"/>
      <c r="P1035" s="429"/>
      <c r="Q1035" s="429"/>
      <c r="R1035" s="429"/>
      <c r="S1035" s="429"/>
      <c r="T1035" s="429"/>
      <c r="U1035" s="429"/>
      <c r="V1035" s="429"/>
      <c r="W1035" s="429"/>
      <c r="X1035" s="429"/>
      <c r="Y1035" s="429"/>
      <c r="Z1035" s="429"/>
      <c r="AA1035" s="429"/>
    </row>
    <row r="1036">
      <c r="A1036" s="429"/>
      <c r="B1036" s="429"/>
      <c r="C1036" s="497"/>
      <c r="D1036" s="429"/>
      <c r="E1036" s="429"/>
      <c r="F1036" s="429"/>
      <c r="G1036" s="429"/>
      <c r="H1036" s="429"/>
      <c r="I1036" s="429"/>
      <c r="J1036" s="429"/>
      <c r="K1036" s="429"/>
      <c r="L1036" s="429"/>
      <c r="M1036" s="429"/>
      <c r="N1036" s="429"/>
      <c r="O1036" s="429"/>
      <c r="P1036" s="429"/>
      <c r="Q1036" s="429"/>
      <c r="R1036" s="429"/>
      <c r="S1036" s="429"/>
      <c r="T1036" s="429"/>
      <c r="U1036" s="429"/>
      <c r="V1036" s="429"/>
      <c r="W1036" s="429"/>
      <c r="X1036" s="429"/>
      <c r="Y1036" s="429"/>
      <c r="Z1036" s="429"/>
      <c r="AA1036" s="429"/>
    </row>
    <row r="1037">
      <c r="A1037" s="429"/>
      <c r="B1037" s="429"/>
      <c r="C1037" s="497"/>
      <c r="D1037" s="429"/>
      <c r="E1037" s="429"/>
      <c r="F1037" s="429"/>
      <c r="G1037" s="429"/>
      <c r="H1037" s="429"/>
      <c r="I1037" s="429"/>
      <c r="J1037" s="429"/>
      <c r="K1037" s="429"/>
      <c r="L1037" s="429"/>
      <c r="M1037" s="429"/>
      <c r="N1037" s="429"/>
      <c r="O1037" s="429"/>
      <c r="P1037" s="429"/>
      <c r="Q1037" s="429"/>
      <c r="R1037" s="429"/>
      <c r="S1037" s="429"/>
      <c r="T1037" s="429"/>
      <c r="U1037" s="429"/>
      <c r="V1037" s="429"/>
      <c r="W1037" s="429"/>
      <c r="X1037" s="429"/>
      <c r="Y1037" s="429"/>
      <c r="Z1037" s="429"/>
      <c r="AA1037" s="429"/>
    </row>
    <row r="1038">
      <c r="A1038" s="429"/>
      <c r="B1038" s="429"/>
      <c r="C1038" s="497"/>
      <c r="D1038" s="429"/>
      <c r="E1038" s="429"/>
      <c r="F1038" s="429"/>
      <c r="G1038" s="429"/>
      <c r="H1038" s="429"/>
      <c r="I1038" s="429"/>
      <c r="J1038" s="429"/>
      <c r="K1038" s="429"/>
      <c r="L1038" s="429"/>
      <c r="M1038" s="429"/>
      <c r="N1038" s="429"/>
      <c r="O1038" s="429"/>
      <c r="P1038" s="429"/>
      <c r="Q1038" s="429"/>
      <c r="R1038" s="429"/>
      <c r="S1038" s="429"/>
      <c r="T1038" s="429"/>
      <c r="U1038" s="429"/>
      <c r="V1038" s="429"/>
      <c r="W1038" s="429"/>
      <c r="X1038" s="429"/>
      <c r="Y1038" s="429"/>
      <c r="Z1038" s="429"/>
      <c r="AA1038" s="429"/>
    </row>
    <row r="1039">
      <c r="A1039" s="429"/>
      <c r="B1039" s="429"/>
      <c r="C1039" s="497"/>
      <c r="D1039" s="429"/>
      <c r="E1039" s="429"/>
      <c r="F1039" s="429"/>
      <c r="G1039" s="429"/>
      <c r="H1039" s="429"/>
      <c r="I1039" s="429"/>
      <c r="J1039" s="429"/>
      <c r="K1039" s="429"/>
      <c r="L1039" s="429"/>
      <c r="M1039" s="429"/>
      <c r="N1039" s="429"/>
      <c r="O1039" s="429"/>
      <c r="P1039" s="429"/>
      <c r="Q1039" s="429"/>
      <c r="R1039" s="429"/>
      <c r="S1039" s="429"/>
      <c r="T1039" s="429"/>
      <c r="U1039" s="429"/>
      <c r="V1039" s="429"/>
      <c r="W1039" s="429"/>
      <c r="X1039" s="429"/>
      <c r="Y1039" s="429"/>
      <c r="Z1039" s="429"/>
      <c r="AA1039" s="429"/>
    </row>
    <row r="1040">
      <c r="A1040" s="429"/>
      <c r="B1040" s="429"/>
      <c r="C1040" s="497"/>
      <c r="D1040" s="429"/>
      <c r="E1040" s="429"/>
      <c r="F1040" s="429"/>
      <c r="G1040" s="429"/>
      <c r="H1040" s="429"/>
      <c r="I1040" s="429"/>
      <c r="J1040" s="429"/>
      <c r="K1040" s="429"/>
      <c r="L1040" s="429"/>
      <c r="M1040" s="429"/>
      <c r="N1040" s="429"/>
      <c r="O1040" s="429"/>
      <c r="P1040" s="429"/>
      <c r="Q1040" s="429"/>
      <c r="R1040" s="429"/>
      <c r="S1040" s="429"/>
      <c r="T1040" s="429"/>
      <c r="U1040" s="429"/>
      <c r="V1040" s="429"/>
      <c r="W1040" s="429"/>
      <c r="X1040" s="429"/>
      <c r="Y1040" s="429"/>
      <c r="Z1040" s="429"/>
      <c r="AA1040" s="429"/>
    </row>
    <row r="1041">
      <c r="A1041" s="429"/>
      <c r="B1041" s="429"/>
      <c r="C1041" s="497"/>
      <c r="D1041" s="429"/>
      <c r="E1041" s="429"/>
      <c r="F1041" s="429"/>
      <c r="G1041" s="429"/>
      <c r="H1041" s="429"/>
      <c r="I1041" s="429"/>
      <c r="J1041" s="429"/>
      <c r="K1041" s="429"/>
      <c r="L1041" s="429"/>
      <c r="M1041" s="429"/>
      <c r="N1041" s="429"/>
      <c r="O1041" s="429"/>
      <c r="P1041" s="429"/>
      <c r="Q1041" s="429"/>
      <c r="R1041" s="429"/>
      <c r="S1041" s="429"/>
      <c r="T1041" s="429"/>
      <c r="U1041" s="429"/>
      <c r="V1041" s="429"/>
      <c r="W1041" s="429"/>
      <c r="X1041" s="429"/>
      <c r="Y1041" s="429"/>
      <c r="Z1041" s="429"/>
      <c r="AA1041" s="429"/>
    </row>
    <row r="1042">
      <c r="A1042" s="429"/>
      <c r="B1042" s="429"/>
      <c r="C1042" s="497"/>
      <c r="D1042" s="429"/>
      <c r="E1042" s="429"/>
      <c r="F1042" s="429"/>
      <c r="G1042" s="429"/>
      <c r="H1042" s="429"/>
      <c r="I1042" s="429"/>
      <c r="J1042" s="429"/>
      <c r="K1042" s="429"/>
      <c r="L1042" s="429"/>
      <c r="M1042" s="429"/>
      <c r="N1042" s="429"/>
      <c r="O1042" s="429"/>
      <c r="P1042" s="429"/>
      <c r="Q1042" s="429"/>
      <c r="R1042" s="429"/>
      <c r="S1042" s="429"/>
      <c r="T1042" s="429"/>
      <c r="U1042" s="429"/>
      <c r="V1042" s="429"/>
      <c r="W1042" s="429"/>
      <c r="X1042" s="429"/>
      <c r="Y1042" s="429"/>
      <c r="Z1042" s="429"/>
      <c r="AA1042" s="429"/>
    </row>
    <row r="1043">
      <c r="A1043" s="429"/>
      <c r="B1043" s="429"/>
      <c r="C1043" s="497"/>
      <c r="D1043" s="429"/>
      <c r="E1043" s="429"/>
      <c r="F1043" s="429"/>
      <c r="G1043" s="429"/>
      <c r="H1043" s="429"/>
      <c r="I1043" s="429"/>
      <c r="J1043" s="429"/>
      <c r="K1043" s="429"/>
      <c r="L1043" s="429"/>
      <c r="M1043" s="429"/>
      <c r="N1043" s="429"/>
      <c r="O1043" s="429"/>
      <c r="P1043" s="429"/>
      <c r="Q1043" s="429"/>
      <c r="R1043" s="429"/>
      <c r="S1043" s="429"/>
      <c r="T1043" s="429"/>
      <c r="U1043" s="429"/>
      <c r="V1043" s="429"/>
      <c r="W1043" s="429"/>
      <c r="X1043" s="429"/>
      <c r="Y1043" s="429"/>
      <c r="Z1043" s="429"/>
      <c r="AA1043" s="429"/>
    </row>
    <row r="1044">
      <c r="A1044" s="429"/>
      <c r="B1044" s="429"/>
      <c r="C1044" s="497"/>
      <c r="D1044" s="429"/>
      <c r="E1044" s="429"/>
      <c r="F1044" s="429"/>
      <c r="G1044" s="429"/>
      <c r="H1044" s="429"/>
      <c r="I1044" s="429"/>
      <c r="J1044" s="429"/>
      <c r="K1044" s="429"/>
      <c r="L1044" s="429"/>
      <c r="M1044" s="429"/>
      <c r="N1044" s="429"/>
      <c r="O1044" s="429"/>
      <c r="P1044" s="429"/>
      <c r="Q1044" s="429"/>
      <c r="R1044" s="429"/>
      <c r="S1044" s="429"/>
      <c r="T1044" s="429"/>
      <c r="U1044" s="429"/>
      <c r="V1044" s="429"/>
      <c r="W1044" s="429"/>
      <c r="X1044" s="429"/>
      <c r="Y1044" s="429"/>
      <c r="Z1044" s="429"/>
      <c r="AA1044" s="429"/>
    </row>
    <row r="1045">
      <c r="A1045" s="429"/>
      <c r="B1045" s="429"/>
      <c r="C1045" s="497"/>
      <c r="D1045" s="429"/>
      <c r="E1045" s="429"/>
      <c r="F1045" s="429"/>
      <c r="G1045" s="429"/>
      <c r="H1045" s="429"/>
      <c r="I1045" s="429"/>
      <c r="J1045" s="429"/>
      <c r="K1045" s="429"/>
      <c r="L1045" s="429"/>
      <c r="M1045" s="429"/>
      <c r="N1045" s="429"/>
      <c r="O1045" s="429"/>
      <c r="P1045" s="429"/>
      <c r="Q1045" s="429"/>
      <c r="R1045" s="429"/>
      <c r="S1045" s="429"/>
      <c r="T1045" s="429"/>
      <c r="U1045" s="429"/>
      <c r="V1045" s="429"/>
      <c r="W1045" s="429"/>
      <c r="X1045" s="429"/>
      <c r="Y1045" s="429"/>
      <c r="Z1045" s="429"/>
      <c r="AA1045" s="429"/>
    </row>
    <row r="1046">
      <c r="A1046" s="429"/>
      <c r="B1046" s="429"/>
      <c r="C1046" s="497"/>
      <c r="D1046" s="429"/>
      <c r="E1046" s="429"/>
      <c r="F1046" s="429"/>
      <c r="G1046" s="429"/>
      <c r="H1046" s="429"/>
      <c r="I1046" s="429"/>
      <c r="J1046" s="429"/>
      <c r="K1046" s="429"/>
      <c r="L1046" s="429"/>
      <c r="M1046" s="429"/>
      <c r="N1046" s="429"/>
      <c r="O1046" s="429"/>
      <c r="P1046" s="429"/>
      <c r="Q1046" s="429"/>
      <c r="R1046" s="429"/>
      <c r="S1046" s="429"/>
      <c r="T1046" s="429"/>
      <c r="U1046" s="429"/>
      <c r="V1046" s="429"/>
      <c r="W1046" s="429"/>
      <c r="X1046" s="429"/>
      <c r="Y1046" s="429"/>
      <c r="Z1046" s="429"/>
      <c r="AA1046" s="429"/>
    </row>
    <row r="1047">
      <c r="A1047" s="429"/>
      <c r="B1047" s="429"/>
      <c r="C1047" s="497"/>
      <c r="D1047" s="429"/>
      <c r="E1047" s="429"/>
      <c r="F1047" s="429"/>
      <c r="G1047" s="429"/>
      <c r="H1047" s="429"/>
      <c r="I1047" s="429"/>
      <c r="J1047" s="429"/>
      <c r="K1047" s="429"/>
      <c r="L1047" s="429"/>
      <c r="M1047" s="429"/>
      <c r="N1047" s="429"/>
      <c r="O1047" s="429"/>
      <c r="P1047" s="429"/>
      <c r="Q1047" s="429"/>
      <c r="R1047" s="429"/>
      <c r="S1047" s="429"/>
      <c r="T1047" s="429"/>
      <c r="U1047" s="429"/>
      <c r="V1047" s="429"/>
      <c r="W1047" s="429"/>
      <c r="X1047" s="429"/>
      <c r="Y1047" s="429"/>
      <c r="Z1047" s="429"/>
      <c r="AA1047" s="429"/>
    </row>
    <row r="1048">
      <c r="A1048" s="429"/>
      <c r="B1048" s="429"/>
      <c r="C1048" s="497"/>
      <c r="D1048" s="429"/>
      <c r="E1048" s="429"/>
      <c r="F1048" s="429"/>
      <c r="G1048" s="429"/>
      <c r="H1048" s="429"/>
      <c r="I1048" s="429"/>
      <c r="J1048" s="429"/>
      <c r="K1048" s="429"/>
      <c r="L1048" s="429"/>
      <c r="M1048" s="429"/>
      <c r="N1048" s="429"/>
      <c r="O1048" s="429"/>
      <c r="P1048" s="429"/>
      <c r="Q1048" s="429"/>
      <c r="R1048" s="429"/>
      <c r="S1048" s="429"/>
      <c r="T1048" s="429"/>
      <c r="U1048" s="429"/>
      <c r="V1048" s="429"/>
      <c r="W1048" s="429"/>
      <c r="X1048" s="429"/>
      <c r="Y1048" s="429"/>
      <c r="Z1048" s="429"/>
      <c r="AA1048" s="429"/>
    </row>
    <row r="1049">
      <c r="A1049" s="429"/>
      <c r="B1049" s="429"/>
      <c r="C1049" s="497"/>
      <c r="D1049" s="429"/>
      <c r="E1049" s="429"/>
      <c r="F1049" s="429"/>
      <c r="G1049" s="429"/>
      <c r="H1049" s="429"/>
      <c r="I1049" s="429"/>
      <c r="J1049" s="429"/>
      <c r="K1049" s="429"/>
      <c r="L1049" s="429"/>
      <c r="M1049" s="429"/>
      <c r="N1049" s="429"/>
      <c r="O1049" s="429"/>
      <c r="P1049" s="429"/>
      <c r="Q1049" s="429"/>
      <c r="R1049" s="429"/>
      <c r="S1049" s="429"/>
      <c r="T1049" s="429"/>
      <c r="U1049" s="429"/>
      <c r="V1049" s="429"/>
      <c r="W1049" s="429"/>
      <c r="X1049" s="429"/>
      <c r="Y1049" s="429"/>
      <c r="Z1049" s="429"/>
      <c r="AA1049" s="429"/>
    </row>
    <row r="1050">
      <c r="A1050" s="429"/>
      <c r="B1050" s="429"/>
      <c r="C1050" s="497"/>
      <c r="D1050" s="429"/>
      <c r="E1050" s="429"/>
      <c r="F1050" s="429"/>
      <c r="G1050" s="429"/>
      <c r="H1050" s="429"/>
      <c r="I1050" s="429"/>
      <c r="J1050" s="429"/>
      <c r="K1050" s="429"/>
      <c r="L1050" s="429"/>
      <c r="M1050" s="429"/>
      <c r="N1050" s="429"/>
      <c r="O1050" s="429"/>
      <c r="P1050" s="429"/>
      <c r="Q1050" s="429"/>
      <c r="R1050" s="429"/>
      <c r="S1050" s="429"/>
      <c r="T1050" s="429"/>
      <c r="U1050" s="429"/>
      <c r="V1050" s="429"/>
      <c r="W1050" s="429"/>
      <c r="X1050" s="429"/>
      <c r="Y1050" s="429"/>
      <c r="Z1050" s="429"/>
      <c r="AA1050" s="429"/>
    </row>
    <row r="1051">
      <c r="A1051" s="429"/>
      <c r="B1051" s="429"/>
      <c r="C1051" s="497"/>
      <c r="D1051" s="429"/>
      <c r="E1051" s="429"/>
      <c r="F1051" s="429"/>
      <c r="G1051" s="429"/>
      <c r="H1051" s="429"/>
      <c r="I1051" s="429"/>
      <c r="J1051" s="429"/>
      <c r="K1051" s="429"/>
      <c r="L1051" s="429"/>
      <c r="M1051" s="429"/>
      <c r="N1051" s="429"/>
      <c r="O1051" s="429"/>
      <c r="P1051" s="429"/>
      <c r="Q1051" s="429"/>
      <c r="R1051" s="429"/>
      <c r="S1051" s="429"/>
      <c r="T1051" s="429"/>
      <c r="U1051" s="429"/>
      <c r="V1051" s="429"/>
      <c r="W1051" s="429"/>
      <c r="X1051" s="429"/>
      <c r="Y1051" s="429"/>
      <c r="Z1051" s="429"/>
      <c r="AA1051" s="429"/>
    </row>
    <row r="1052">
      <c r="A1052" s="429"/>
      <c r="B1052" s="429"/>
      <c r="C1052" s="497"/>
      <c r="D1052" s="429"/>
      <c r="E1052" s="429"/>
      <c r="F1052" s="429"/>
      <c r="G1052" s="429"/>
      <c r="H1052" s="429"/>
      <c r="I1052" s="429"/>
      <c r="J1052" s="429"/>
      <c r="K1052" s="429"/>
      <c r="L1052" s="429"/>
      <c r="M1052" s="429"/>
      <c r="N1052" s="429"/>
      <c r="O1052" s="429"/>
      <c r="P1052" s="429"/>
      <c r="Q1052" s="429"/>
      <c r="R1052" s="429"/>
      <c r="S1052" s="429"/>
      <c r="T1052" s="429"/>
      <c r="U1052" s="429"/>
      <c r="V1052" s="429"/>
      <c r="W1052" s="429"/>
      <c r="X1052" s="429"/>
      <c r="Y1052" s="429"/>
      <c r="Z1052" s="429"/>
      <c r="AA1052" s="429"/>
    </row>
    <row r="1053">
      <c r="A1053" s="429"/>
      <c r="B1053" s="429"/>
      <c r="C1053" s="497"/>
      <c r="D1053" s="429"/>
      <c r="E1053" s="429"/>
      <c r="F1053" s="429"/>
      <c r="G1053" s="429"/>
      <c r="H1053" s="429"/>
      <c r="I1053" s="429"/>
      <c r="J1053" s="429"/>
      <c r="K1053" s="429"/>
      <c r="L1053" s="429"/>
      <c r="M1053" s="429"/>
      <c r="N1053" s="429"/>
      <c r="O1053" s="429"/>
      <c r="P1053" s="429"/>
      <c r="Q1053" s="429"/>
      <c r="R1053" s="429"/>
      <c r="S1053" s="429"/>
      <c r="T1053" s="429"/>
      <c r="U1053" s="429"/>
      <c r="V1053" s="429"/>
      <c r="W1053" s="429"/>
      <c r="X1053" s="429"/>
      <c r="Y1053" s="429"/>
      <c r="Z1053" s="429"/>
      <c r="AA1053" s="429"/>
    </row>
    <row r="1054">
      <c r="A1054" s="429"/>
      <c r="B1054" s="429"/>
      <c r="C1054" s="497"/>
      <c r="D1054" s="429"/>
      <c r="E1054" s="429"/>
      <c r="F1054" s="429"/>
      <c r="G1054" s="429"/>
      <c r="H1054" s="429"/>
      <c r="I1054" s="429"/>
      <c r="J1054" s="429"/>
      <c r="K1054" s="429"/>
      <c r="L1054" s="429"/>
      <c r="M1054" s="429"/>
      <c r="N1054" s="429"/>
      <c r="O1054" s="429"/>
      <c r="P1054" s="429"/>
      <c r="Q1054" s="429"/>
      <c r="R1054" s="429"/>
      <c r="S1054" s="429"/>
      <c r="T1054" s="429"/>
      <c r="U1054" s="429"/>
      <c r="V1054" s="429"/>
      <c r="W1054" s="429"/>
      <c r="X1054" s="429"/>
      <c r="Y1054" s="429"/>
      <c r="Z1054" s="429"/>
      <c r="AA1054" s="429"/>
    </row>
    <row r="1055">
      <c r="A1055" s="429"/>
      <c r="B1055" s="429"/>
      <c r="C1055" s="497"/>
      <c r="D1055" s="429"/>
      <c r="E1055" s="429"/>
      <c r="F1055" s="429"/>
      <c r="G1055" s="429"/>
      <c r="H1055" s="429"/>
      <c r="I1055" s="429"/>
      <c r="J1055" s="429"/>
      <c r="K1055" s="429"/>
      <c r="L1055" s="429"/>
      <c r="M1055" s="429"/>
      <c r="N1055" s="429"/>
      <c r="O1055" s="429"/>
      <c r="P1055" s="429"/>
      <c r="Q1055" s="429"/>
      <c r="R1055" s="429"/>
      <c r="S1055" s="429"/>
      <c r="T1055" s="429"/>
      <c r="U1055" s="429"/>
      <c r="V1055" s="429"/>
      <c r="W1055" s="429"/>
      <c r="X1055" s="429"/>
      <c r="Y1055" s="429"/>
      <c r="Z1055" s="429"/>
      <c r="AA1055" s="429"/>
    </row>
    <row r="1056">
      <c r="A1056" s="429"/>
      <c r="B1056" s="429"/>
      <c r="C1056" s="497"/>
      <c r="D1056" s="429"/>
      <c r="E1056" s="429"/>
      <c r="F1056" s="429"/>
      <c r="G1056" s="429"/>
      <c r="H1056" s="429"/>
      <c r="I1056" s="429"/>
      <c r="J1056" s="429"/>
      <c r="K1056" s="429"/>
      <c r="L1056" s="429"/>
      <c r="M1056" s="429"/>
      <c r="N1056" s="429"/>
      <c r="O1056" s="429"/>
      <c r="P1056" s="429"/>
      <c r="Q1056" s="429"/>
      <c r="R1056" s="429"/>
      <c r="S1056" s="429"/>
      <c r="T1056" s="429"/>
      <c r="U1056" s="429"/>
      <c r="V1056" s="429"/>
      <c r="W1056" s="429"/>
      <c r="X1056" s="429"/>
      <c r="Y1056" s="429"/>
      <c r="Z1056" s="429"/>
      <c r="AA1056" s="429"/>
    </row>
    <row r="1057">
      <c r="A1057" s="429"/>
      <c r="B1057" s="429"/>
      <c r="C1057" s="497"/>
      <c r="D1057" s="429"/>
      <c r="E1057" s="429"/>
      <c r="F1057" s="429"/>
      <c r="G1057" s="429"/>
      <c r="H1057" s="429"/>
      <c r="I1057" s="429"/>
      <c r="J1057" s="429"/>
      <c r="K1057" s="429"/>
      <c r="L1057" s="429"/>
      <c r="M1057" s="429"/>
      <c r="N1057" s="429"/>
      <c r="O1057" s="429"/>
      <c r="P1057" s="429"/>
      <c r="Q1057" s="429"/>
      <c r="R1057" s="429"/>
      <c r="S1057" s="429"/>
      <c r="T1057" s="429"/>
      <c r="U1057" s="429"/>
      <c r="V1057" s="429"/>
      <c r="W1057" s="429"/>
      <c r="X1057" s="429"/>
      <c r="Y1057" s="429"/>
      <c r="Z1057" s="429"/>
      <c r="AA1057" s="429"/>
    </row>
    <row r="1058">
      <c r="A1058" s="429"/>
      <c r="B1058" s="429"/>
      <c r="C1058" s="497"/>
      <c r="D1058" s="429"/>
      <c r="E1058" s="429"/>
      <c r="F1058" s="429"/>
      <c r="G1058" s="429"/>
      <c r="H1058" s="429"/>
      <c r="I1058" s="429"/>
      <c r="J1058" s="429"/>
      <c r="K1058" s="429"/>
      <c r="L1058" s="429"/>
      <c r="M1058" s="429"/>
      <c r="N1058" s="429"/>
      <c r="O1058" s="429"/>
      <c r="P1058" s="429"/>
      <c r="Q1058" s="429"/>
      <c r="R1058" s="429"/>
      <c r="S1058" s="429"/>
      <c r="T1058" s="429"/>
      <c r="U1058" s="429"/>
      <c r="V1058" s="429"/>
      <c r="W1058" s="429"/>
      <c r="X1058" s="429"/>
      <c r="Y1058" s="429"/>
      <c r="Z1058" s="429"/>
      <c r="AA1058" s="429"/>
    </row>
    <row r="1059">
      <c r="A1059" s="429"/>
      <c r="B1059" s="429"/>
      <c r="C1059" s="497"/>
      <c r="D1059" s="429"/>
      <c r="E1059" s="429"/>
      <c r="F1059" s="429"/>
      <c r="G1059" s="429"/>
      <c r="H1059" s="429"/>
      <c r="I1059" s="429"/>
      <c r="J1059" s="429"/>
      <c r="K1059" s="429"/>
      <c r="L1059" s="429"/>
      <c r="M1059" s="429"/>
      <c r="N1059" s="429"/>
      <c r="O1059" s="429"/>
      <c r="P1059" s="429"/>
      <c r="Q1059" s="429"/>
      <c r="R1059" s="429"/>
      <c r="S1059" s="429"/>
      <c r="T1059" s="429"/>
      <c r="U1059" s="429"/>
      <c r="V1059" s="429"/>
      <c r="W1059" s="429"/>
      <c r="X1059" s="429"/>
      <c r="Y1059" s="429"/>
      <c r="Z1059" s="429"/>
      <c r="AA1059" s="429"/>
    </row>
    <row r="1060">
      <c r="A1060" s="429"/>
      <c r="B1060" s="429"/>
      <c r="C1060" s="497"/>
      <c r="D1060" s="429"/>
      <c r="E1060" s="429"/>
      <c r="F1060" s="429"/>
      <c r="G1060" s="429"/>
      <c r="H1060" s="429"/>
      <c r="I1060" s="429"/>
      <c r="J1060" s="429"/>
      <c r="K1060" s="429"/>
      <c r="L1060" s="429"/>
      <c r="M1060" s="429"/>
      <c r="N1060" s="429"/>
      <c r="O1060" s="429"/>
      <c r="P1060" s="429"/>
      <c r="Q1060" s="429"/>
      <c r="R1060" s="429"/>
      <c r="S1060" s="429"/>
      <c r="T1060" s="429"/>
      <c r="U1060" s="429"/>
      <c r="V1060" s="429"/>
      <c r="W1060" s="429"/>
      <c r="X1060" s="429"/>
      <c r="Y1060" s="429"/>
      <c r="Z1060" s="429"/>
      <c r="AA1060" s="429"/>
    </row>
    <row r="1061">
      <c r="A1061" s="429"/>
      <c r="B1061" s="429"/>
      <c r="C1061" s="497"/>
      <c r="D1061" s="429"/>
      <c r="E1061" s="429"/>
      <c r="F1061" s="429"/>
      <c r="G1061" s="429"/>
      <c r="H1061" s="429"/>
      <c r="I1061" s="429"/>
      <c r="J1061" s="429"/>
      <c r="K1061" s="429"/>
      <c r="L1061" s="429"/>
      <c r="M1061" s="429"/>
      <c r="N1061" s="429"/>
      <c r="O1061" s="429"/>
      <c r="P1061" s="429"/>
      <c r="Q1061" s="429"/>
      <c r="R1061" s="429"/>
      <c r="S1061" s="429"/>
      <c r="T1061" s="429"/>
      <c r="U1061" s="429"/>
      <c r="V1061" s="429"/>
      <c r="W1061" s="429"/>
      <c r="X1061" s="429"/>
      <c r="Y1061" s="429"/>
      <c r="Z1061" s="429"/>
      <c r="AA1061" s="429"/>
    </row>
    <row r="1062">
      <c r="A1062" s="429"/>
      <c r="B1062" s="429"/>
      <c r="C1062" s="497"/>
      <c r="D1062" s="429"/>
      <c r="E1062" s="429"/>
      <c r="F1062" s="429"/>
      <c r="G1062" s="429"/>
      <c r="H1062" s="429"/>
      <c r="I1062" s="429"/>
      <c r="J1062" s="429"/>
      <c r="K1062" s="429"/>
      <c r="L1062" s="429"/>
      <c r="M1062" s="429"/>
      <c r="N1062" s="429"/>
      <c r="O1062" s="429"/>
      <c r="P1062" s="429"/>
      <c r="Q1062" s="429"/>
      <c r="R1062" s="429"/>
      <c r="S1062" s="429"/>
      <c r="T1062" s="429"/>
      <c r="U1062" s="429"/>
      <c r="V1062" s="429"/>
      <c r="W1062" s="429"/>
      <c r="X1062" s="429"/>
      <c r="Y1062" s="429"/>
      <c r="Z1062" s="429"/>
      <c r="AA1062" s="429"/>
    </row>
    <row r="1063">
      <c r="A1063" s="429"/>
      <c r="B1063" s="429"/>
      <c r="C1063" s="497"/>
      <c r="D1063" s="429"/>
      <c r="E1063" s="429"/>
      <c r="F1063" s="429"/>
      <c r="G1063" s="429"/>
      <c r="H1063" s="429"/>
      <c r="I1063" s="429"/>
      <c r="J1063" s="429"/>
      <c r="K1063" s="429"/>
      <c r="L1063" s="429"/>
      <c r="M1063" s="429"/>
      <c r="N1063" s="429"/>
      <c r="O1063" s="429"/>
      <c r="P1063" s="429"/>
      <c r="Q1063" s="429"/>
      <c r="R1063" s="429"/>
      <c r="S1063" s="429"/>
      <c r="T1063" s="429"/>
      <c r="U1063" s="429"/>
      <c r="V1063" s="429"/>
      <c r="W1063" s="429"/>
      <c r="X1063" s="429"/>
      <c r="Y1063" s="429"/>
      <c r="Z1063" s="429"/>
      <c r="AA1063" s="429"/>
    </row>
    <row r="1064">
      <c r="A1064" s="429"/>
      <c r="B1064" s="429"/>
      <c r="C1064" s="497"/>
      <c r="D1064" s="429"/>
      <c r="E1064" s="429"/>
      <c r="F1064" s="429"/>
      <c r="G1064" s="429"/>
      <c r="H1064" s="429"/>
      <c r="I1064" s="429"/>
      <c r="J1064" s="429"/>
      <c r="K1064" s="429"/>
      <c r="L1064" s="429"/>
      <c r="M1064" s="429"/>
      <c r="N1064" s="429"/>
      <c r="O1064" s="429"/>
      <c r="P1064" s="429"/>
      <c r="Q1064" s="429"/>
      <c r="R1064" s="429"/>
      <c r="S1064" s="429"/>
      <c r="T1064" s="429"/>
      <c r="U1064" s="429"/>
      <c r="V1064" s="429"/>
      <c r="W1064" s="429"/>
      <c r="X1064" s="429"/>
      <c r="Y1064" s="429"/>
      <c r="Z1064" s="429"/>
      <c r="AA1064" s="429"/>
    </row>
    <row r="1065">
      <c r="A1065" s="429"/>
      <c r="B1065" s="429"/>
      <c r="C1065" s="497"/>
      <c r="D1065" s="429"/>
      <c r="E1065" s="429"/>
      <c r="F1065" s="429"/>
      <c r="G1065" s="429"/>
      <c r="H1065" s="429"/>
      <c r="I1065" s="429"/>
      <c r="J1065" s="429"/>
      <c r="K1065" s="429"/>
      <c r="L1065" s="429"/>
      <c r="M1065" s="429"/>
      <c r="N1065" s="429"/>
      <c r="O1065" s="429"/>
      <c r="P1065" s="429"/>
      <c r="Q1065" s="429"/>
      <c r="R1065" s="429"/>
      <c r="S1065" s="429"/>
      <c r="T1065" s="429"/>
      <c r="U1065" s="429"/>
      <c r="V1065" s="429"/>
      <c r="W1065" s="429"/>
      <c r="X1065" s="429"/>
      <c r="Y1065" s="429"/>
      <c r="Z1065" s="429"/>
      <c r="AA1065" s="429"/>
    </row>
    <row r="1066">
      <c r="A1066" s="429"/>
      <c r="B1066" s="429"/>
      <c r="C1066" s="497"/>
      <c r="D1066" s="429"/>
      <c r="E1066" s="429"/>
      <c r="F1066" s="429"/>
      <c r="G1066" s="429"/>
      <c r="H1066" s="429"/>
      <c r="I1066" s="429"/>
      <c r="J1066" s="429"/>
      <c r="K1066" s="429"/>
      <c r="L1066" s="429"/>
      <c r="M1066" s="429"/>
      <c r="N1066" s="429"/>
      <c r="O1066" s="429"/>
      <c r="P1066" s="429"/>
      <c r="Q1066" s="429"/>
      <c r="R1066" s="429"/>
      <c r="S1066" s="429"/>
      <c r="T1066" s="429"/>
      <c r="U1066" s="429"/>
      <c r="V1066" s="429"/>
      <c r="W1066" s="429"/>
      <c r="X1066" s="429"/>
      <c r="Y1066" s="429"/>
      <c r="Z1066" s="429"/>
      <c r="AA1066" s="429"/>
    </row>
    <row r="1067">
      <c r="A1067" s="429"/>
      <c r="B1067" s="429"/>
      <c r="C1067" s="497"/>
      <c r="D1067" s="429"/>
      <c r="E1067" s="429"/>
      <c r="F1067" s="429"/>
      <c r="G1067" s="429"/>
      <c r="H1067" s="429"/>
      <c r="I1067" s="429"/>
      <c r="J1067" s="429"/>
      <c r="K1067" s="429"/>
      <c r="L1067" s="429"/>
      <c r="M1067" s="429"/>
      <c r="N1067" s="429"/>
      <c r="O1067" s="429"/>
      <c r="P1067" s="429"/>
      <c r="Q1067" s="429"/>
      <c r="R1067" s="429"/>
      <c r="S1067" s="429"/>
      <c r="T1067" s="429"/>
      <c r="U1067" s="429"/>
      <c r="V1067" s="429"/>
      <c r="W1067" s="429"/>
      <c r="X1067" s="429"/>
      <c r="Y1067" s="429"/>
      <c r="Z1067" s="429"/>
      <c r="AA1067" s="429"/>
    </row>
    <row r="1068">
      <c r="A1068" s="429"/>
      <c r="B1068" s="429"/>
      <c r="C1068" s="497"/>
      <c r="D1068" s="429"/>
      <c r="E1068" s="429"/>
      <c r="F1068" s="429"/>
      <c r="G1068" s="429"/>
      <c r="H1068" s="429"/>
      <c r="I1068" s="429"/>
      <c r="J1068" s="429"/>
      <c r="K1068" s="429"/>
      <c r="L1068" s="429"/>
      <c r="M1068" s="429"/>
      <c r="N1068" s="429"/>
      <c r="O1068" s="429"/>
      <c r="P1068" s="429"/>
      <c r="Q1068" s="429"/>
      <c r="R1068" s="429"/>
      <c r="S1068" s="429"/>
      <c r="T1068" s="429"/>
      <c r="U1068" s="429"/>
      <c r="V1068" s="429"/>
      <c r="W1068" s="429"/>
      <c r="X1068" s="429"/>
      <c r="Y1068" s="429"/>
      <c r="Z1068" s="429"/>
      <c r="AA1068" s="429"/>
    </row>
    <row r="1069">
      <c r="A1069" s="429"/>
      <c r="B1069" s="429"/>
      <c r="C1069" s="497"/>
      <c r="D1069" s="429"/>
      <c r="E1069" s="429"/>
      <c r="F1069" s="429"/>
      <c r="G1069" s="429"/>
      <c r="H1069" s="429"/>
      <c r="I1069" s="429"/>
      <c r="J1069" s="429"/>
      <c r="K1069" s="429"/>
      <c r="L1069" s="429"/>
      <c r="M1069" s="429"/>
      <c r="N1069" s="429"/>
      <c r="O1069" s="429"/>
      <c r="P1069" s="429"/>
      <c r="Q1069" s="429"/>
      <c r="R1069" s="429"/>
      <c r="S1069" s="429"/>
      <c r="T1069" s="429"/>
      <c r="U1069" s="429"/>
      <c r="V1069" s="429"/>
      <c r="W1069" s="429"/>
      <c r="X1069" s="429"/>
      <c r="Y1069" s="429"/>
      <c r="Z1069" s="429"/>
      <c r="AA1069" s="429"/>
    </row>
    <row r="1070">
      <c r="A1070" s="429"/>
      <c r="B1070" s="429"/>
      <c r="C1070" s="497"/>
      <c r="D1070" s="429"/>
      <c r="E1070" s="429"/>
      <c r="F1070" s="429"/>
      <c r="G1070" s="429"/>
      <c r="H1070" s="429"/>
      <c r="I1070" s="429"/>
      <c r="J1070" s="429"/>
      <c r="K1070" s="429"/>
      <c r="L1070" s="429"/>
      <c r="M1070" s="429"/>
      <c r="N1070" s="429"/>
      <c r="O1070" s="429"/>
      <c r="P1070" s="429"/>
      <c r="Q1070" s="429"/>
      <c r="R1070" s="429"/>
      <c r="S1070" s="429"/>
      <c r="T1070" s="429"/>
      <c r="U1070" s="429"/>
      <c r="V1070" s="429"/>
      <c r="W1070" s="429"/>
      <c r="X1070" s="429"/>
      <c r="Y1070" s="429"/>
      <c r="Z1070" s="429"/>
      <c r="AA1070" s="429"/>
    </row>
    <row r="1071">
      <c r="A1071" s="429"/>
      <c r="B1071" s="429"/>
      <c r="C1071" s="497"/>
      <c r="D1071" s="429"/>
      <c r="E1071" s="429"/>
      <c r="F1071" s="429"/>
      <c r="G1071" s="429"/>
      <c r="H1071" s="429"/>
      <c r="I1071" s="429"/>
      <c r="J1071" s="429"/>
      <c r="K1071" s="429"/>
      <c r="L1071" s="429"/>
      <c r="M1071" s="429"/>
      <c r="N1071" s="429"/>
      <c r="O1071" s="429"/>
      <c r="P1071" s="429"/>
      <c r="Q1071" s="429"/>
      <c r="R1071" s="429"/>
      <c r="S1071" s="429"/>
      <c r="T1071" s="429"/>
      <c r="U1071" s="429"/>
      <c r="V1071" s="429"/>
      <c r="W1071" s="429"/>
      <c r="X1071" s="429"/>
      <c r="Y1071" s="429"/>
      <c r="Z1071" s="429"/>
      <c r="AA1071" s="429"/>
    </row>
    <row r="1072">
      <c r="A1072" s="429"/>
      <c r="B1072" s="429"/>
      <c r="C1072" s="497"/>
      <c r="D1072" s="429"/>
      <c r="E1072" s="429"/>
      <c r="F1072" s="429"/>
      <c r="G1072" s="429"/>
      <c r="H1072" s="429"/>
      <c r="I1072" s="429"/>
      <c r="J1072" s="429"/>
      <c r="K1072" s="429"/>
      <c r="L1072" s="429"/>
      <c r="M1072" s="429"/>
      <c r="N1072" s="429"/>
      <c r="O1072" s="429"/>
      <c r="P1072" s="429"/>
      <c r="Q1072" s="429"/>
      <c r="R1072" s="429"/>
      <c r="S1072" s="429"/>
      <c r="T1072" s="429"/>
      <c r="U1072" s="429"/>
      <c r="V1072" s="429"/>
      <c r="W1072" s="429"/>
      <c r="X1072" s="429"/>
      <c r="Y1072" s="429"/>
      <c r="Z1072" s="429"/>
      <c r="AA1072" s="429"/>
    </row>
    <row r="1073">
      <c r="A1073" s="429"/>
      <c r="B1073" s="429"/>
      <c r="C1073" s="497"/>
      <c r="D1073" s="429"/>
      <c r="E1073" s="429"/>
      <c r="F1073" s="429"/>
      <c r="G1073" s="429"/>
      <c r="H1073" s="429"/>
      <c r="I1073" s="429"/>
      <c r="J1073" s="429"/>
      <c r="K1073" s="429"/>
      <c r="L1073" s="429"/>
      <c r="M1073" s="429"/>
      <c r="N1073" s="429"/>
      <c r="O1073" s="429"/>
      <c r="P1073" s="429"/>
      <c r="Q1073" s="429"/>
      <c r="R1073" s="429"/>
      <c r="S1073" s="429"/>
      <c r="T1073" s="429"/>
      <c r="U1073" s="429"/>
      <c r="V1073" s="429"/>
      <c r="W1073" s="429"/>
      <c r="X1073" s="429"/>
      <c r="Y1073" s="429"/>
      <c r="Z1073" s="429"/>
      <c r="AA1073" s="429"/>
    </row>
    <row r="1074">
      <c r="A1074" s="429"/>
      <c r="B1074" s="429"/>
      <c r="C1074" s="497"/>
      <c r="D1074" s="429"/>
      <c r="E1074" s="429"/>
      <c r="F1074" s="429"/>
      <c r="G1074" s="429"/>
      <c r="H1074" s="429"/>
      <c r="I1074" s="429"/>
      <c r="J1074" s="429"/>
      <c r="K1074" s="429"/>
      <c r="L1074" s="429"/>
      <c r="M1074" s="429"/>
      <c r="N1074" s="429"/>
      <c r="O1074" s="429"/>
      <c r="P1074" s="429"/>
      <c r="Q1074" s="429"/>
      <c r="R1074" s="429"/>
      <c r="S1074" s="429"/>
      <c r="T1074" s="429"/>
      <c r="U1074" s="429"/>
      <c r="V1074" s="429"/>
      <c r="W1074" s="429"/>
      <c r="X1074" s="429"/>
      <c r="Y1074" s="429"/>
      <c r="Z1074" s="429"/>
      <c r="AA1074" s="429"/>
    </row>
    <row r="1075">
      <c r="A1075" s="429"/>
      <c r="B1075" s="429"/>
      <c r="C1075" s="497"/>
      <c r="D1075" s="429"/>
      <c r="E1075" s="429"/>
      <c r="F1075" s="429"/>
      <c r="G1075" s="429"/>
      <c r="H1075" s="429"/>
      <c r="I1075" s="429"/>
      <c r="J1075" s="429"/>
      <c r="K1075" s="429"/>
      <c r="L1075" s="429"/>
      <c r="M1075" s="429"/>
      <c r="N1075" s="429"/>
      <c r="O1075" s="429"/>
      <c r="P1075" s="429"/>
      <c r="Q1075" s="429"/>
      <c r="R1075" s="429"/>
      <c r="S1075" s="429"/>
      <c r="T1075" s="429"/>
      <c r="U1075" s="429"/>
      <c r="V1075" s="429"/>
      <c r="W1075" s="429"/>
      <c r="X1075" s="429"/>
      <c r="Y1075" s="429"/>
      <c r="Z1075" s="429"/>
      <c r="AA1075" s="429"/>
    </row>
    <row r="1076">
      <c r="A1076" s="429"/>
      <c r="B1076" s="429"/>
      <c r="C1076" s="497"/>
      <c r="D1076" s="429"/>
      <c r="E1076" s="429"/>
      <c r="F1076" s="429"/>
      <c r="G1076" s="429"/>
      <c r="H1076" s="429"/>
      <c r="I1076" s="429"/>
      <c r="J1076" s="429"/>
      <c r="K1076" s="429"/>
      <c r="L1076" s="429"/>
      <c r="M1076" s="429"/>
      <c r="N1076" s="429"/>
      <c r="O1076" s="429"/>
      <c r="P1076" s="429"/>
      <c r="Q1076" s="429"/>
      <c r="R1076" s="429"/>
      <c r="S1076" s="429"/>
      <c r="T1076" s="429"/>
      <c r="U1076" s="429"/>
      <c r="V1076" s="429"/>
      <c r="W1076" s="429"/>
      <c r="X1076" s="429"/>
      <c r="Y1076" s="429"/>
      <c r="Z1076" s="429"/>
      <c r="AA1076" s="429"/>
    </row>
    <row r="1077">
      <c r="A1077" s="429"/>
      <c r="B1077" s="429"/>
      <c r="C1077" s="497"/>
      <c r="D1077" s="429"/>
      <c r="E1077" s="429"/>
      <c r="F1077" s="429"/>
      <c r="G1077" s="429"/>
      <c r="H1077" s="429"/>
      <c r="I1077" s="429"/>
      <c r="J1077" s="429"/>
      <c r="K1077" s="429"/>
      <c r="L1077" s="429"/>
      <c r="M1077" s="429"/>
      <c r="N1077" s="429"/>
      <c r="O1077" s="429"/>
      <c r="P1077" s="429"/>
      <c r="Q1077" s="429"/>
      <c r="R1077" s="429"/>
      <c r="S1077" s="429"/>
      <c r="T1077" s="429"/>
      <c r="U1077" s="429"/>
      <c r="V1077" s="429"/>
      <c r="W1077" s="429"/>
      <c r="X1077" s="429"/>
      <c r="Y1077" s="429"/>
      <c r="Z1077" s="429"/>
      <c r="AA1077" s="429"/>
    </row>
    <row r="1078">
      <c r="A1078" s="429"/>
      <c r="B1078" s="429"/>
      <c r="C1078" s="497"/>
      <c r="D1078" s="429"/>
      <c r="E1078" s="429"/>
      <c r="F1078" s="429"/>
      <c r="G1078" s="429"/>
      <c r="H1078" s="429"/>
      <c r="I1078" s="429"/>
      <c r="J1078" s="429"/>
      <c r="K1078" s="429"/>
      <c r="L1078" s="429"/>
      <c r="M1078" s="429"/>
      <c r="N1078" s="429"/>
      <c r="O1078" s="429"/>
      <c r="P1078" s="429"/>
      <c r="Q1078" s="429"/>
      <c r="R1078" s="429"/>
      <c r="S1078" s="429"/>
      <c r="T1078" s="429"/>
      <c r="U1078" s="429"/>
      <c r="V1078" s="429"/>
      <c r="W1078" s="429"/>
      <c r="X1078" s="429"/>
      <c r="Y1078" s="429"/>
      <c r="Z1078" s="429"/>
      <c r="AA1078" s="429"/>
    </row>
    <row r="1079">
      <c r="A1079" s="429"/>
      <c r="B1079" s="429"/>
      <c r="C1079" s="497"/>
      <c r="D1079" s="429"/>
      <c r="E1079" s="429"/>
      <c r="F1079" s="429"/>
      <c r="G1079" s="429"/>
      <c r="H1079" s="429"/>
      <c r="I1079" s="429"/>
      <c r="J1079" s="429"/>
      <c r="K1079" s="429"/>
      <c r="L1079" s="429"/>
      <c r="M1079" s="429"/>
      <c r="N1079" s="429"/>
      <c r="O1079" s="429"/>
      <c r="P1079" s="429"/>
      <c r="Q1079" s="429"/>
      <c r="R1079" s="429"/>
      <c r="S1079" s="429"/>
      <c r="T1079" s="429"/>
      <c r="U1079" s="429"/>
      <c r="V1079" s="429"/>
      <c r="W1079" s="429"/>
      <c r="X1079" s="429"/>
      <c r="Y1079" s="429"/>
      <c r="Z1079" s="429"/>
      <c r="AA1079" s="429"/>
    </row>
    <row r="1080">
      <c r="A1080" s="429"/>
      <c r="B1080" s="429"/>
      <c r="C1080" s="497"/>
      <c r="D1080" s="429"/>
      <c r="E1080" s="429"/>
      <c r="F1080" s="429"/>
      <c r="G1080" s="429"/>
      <c r="H1080" s="429"/>
      <c r="I1080" s="429"/>
      <c r="J1080" s="429"/>
      <c r="K1080" s="429"/>
      <c r="L1080" s="429"/>
      <c r="M1080" s="429"/>
      <c r="N1080" s="429"/>
      <c r="O1080" s="429"/>
      <c r="P1080" s="429"/>
      <c r="Q1080" s="429"/>
      <c r="R1080" s="429"/>
      <c r="S1080" s="429"/>
      <c r="T1080" s="429"/>
      <c r="U1080" s="429"/>
      <c r="V1080" s="429"/>
      <c r="W1080" s="429"/>
      <c r="X1080" s="429"/>
      <c r="Y1080" s="429"/>
      <c r="Z1080" s="429"/>
      <c r="AA1080" s="429"/>
    </row>
    <row r="1081">
      <c r="A1081" s="429"/>
      <c r="B1081" s="429"/>
      <c r="C1081" s="497"/>
      <c r="D1081" s="429"/>
      <c r="E1081" s="429"/>
      <c r="F1081" s="429"/>
      <c r="G1081" s="429"/>
      <c r="H1081" s="429"/>
      <c r="I1081" s="429"/>
      <c r="J1081" s="429"/>
      <c r="K1081" s="429"/>
      <c r="L1081" s="429"/>
      <c r="M1081" s="429"/>
      <c r="N1081" s="429"/>
      <c r="O1081" s="429"/>
      <c r="P1081" s="429"/>
      <c r="Q1081" s="429"/>
      <c r="R1081" s="429"/>
      <c r="S1081" s="429"/>
      <c r="T1081" s="429"/>
      <c r="U1081" s="429"/>
      <c r="V1081" s="429"/>
      <c r="W1081" s="429"/>
      <c r="X1081" s="429"/>
      <c r="Y1081" s="429"/>
      <c r="Z1081" s="429"/>
      <c r="AA1081" s="429"/>
    </row>
    <row r="1082">
      <c r="A1082" s="429"/>
      <c r="B1082" s="429"/>
      <c r="C1082" s="497"/>
      <c r="D1082" s="429"/>
      <c r="E1082" s="429"/>
      <c r="F1082" s="429"/>
      <c r="G1082" s="429"/>
      <c r="H1082" s="429"/>
      <c r="I1082" s="429"/>
      <c r="J1082" s="429"/>
      <c r="K1082" s="429"/>
      <c r="L1082" s="429"/>
      <c r="M1082" s="429"/>
      <c r="N1082" s="429"/>
      <c r="O1082" s="429"/>
      <c r="P1082" s="429"/>
      <c r="Q1082" s="429"/>
      <c r="R1082" s="429"/>
      <c r="S1082" s="429"/>
      <c r="T1082" s="429"/>
      <c r="U1082" s="429"/>
      <c r="V1082" s="429"/>
      <c r="W1082" s="429"/>
      <c r="X1082" s="429"/>
      <c r="Y1082" s="429"/>
      <c r="Z1082" s="429"/>
      <c r="AA1082" s="429"/>
    </row>
    <row r="1083">
      <c r="A1083" s="429"/>
      <c r="B1083" s="429"/>
      <c r="C1083" s="497"/>
      <c r="D1083" s="429"/>
      <c r="E1083" s="429"/>
      <c r="F1083" s="429"/>
      <c r="G1083" s="429"/>
      <c r="H1083" s="429"/>
      <c r="I1083" s="429"/>
      <c r="J1083" s="429"/>
      <c r="K1083" s="429"/>
      <c r="L1083" s="429"/>
      <c r="M1083" s="429"/>
      <c r="N1083" s="429"/>
      <c r="O1083" s="429"/>
      <c r="P1083" s="429"/>
      <c r="Q1083" s="429"/>
      <c r="R1083" s="429"/>
      <c r="S1083" s="429"/>
      <c r="T1083" s="429"/>
      <c r="U1083" s="429"/>
      <c r="V1083" s="429"/>
      <c r="W1083" s="429"/>
      <c r="X1083" s="429"/>
      <c r="Y1083" s="429"/>
      <c r="Z1083" s="429"/>
      <c r="AA1083" s="429"/>
    </row>
    <row r="1084">
      <c r="A1084" s="429"/>
      <c r="B1084" s="429"/>
      <c r="C1084" s="497"/>
      <c r="D1084" s="429"/>
      <c r="E1084" s="429"/>
      <c r="F1084" s="429"/>
      <c r="G1084" s="429"/>
      <c r="H1084" s="429"/>
      <c r="I1084" s="429"/>
      <c r="J1084" s="429"/>
      <c r="K1084" s="429"/>
      <c r="L1084" s="429"/>
      <c r="M1084" s="429"/>
      <c r="N1084" s="429"/>
      <c r="O1084" s="429"/>
      <c r="P1084" s="429"/>
      <c r="Q1084" s="429"/>
      <c r="R1084" s="429"/>
      <c r="S1084" s="429"/>
      <c r="T1084" s="429"/>
      <c r="U1084" s="429"/>
      <c r="V1084" s="429"/>
      <c r="W1084" s="429"/>
      <c r="X1084" s="429"/>
      <c r="Y1084" s="429"/>
      <c r="Z1084" s="429"/>
      <c r="AA1084" s="429"/>
    </row>
    <row r="1085">
      <c r="A1085" s="429"/>
      <c r="B1085" s="429"/>
      <c r="C1085" s="497"/>
      <c r="D1085" s="429"/>
      <c r="E1085" s="429"/>
      <c r="F1085" s="429"/>
      <c r="G1085" s="429"/>
      <c r="H1085" s="429"/>
      <c r="I1085" s="429"/>
      <c r="J1085" s="429"/>
      <c r="K1085" s="429"/>
      <c r="L1085" s="429"/>
      <c r="M1085" s="429"/>
      <c r="N1085" s="429"/>
      <c r="O1085" s="429"/>
      <c r="P1085" s="429"/>
      <c r="Q1085" s="429"/>
      <c r="R1085" s="429"/>
      <c r="S1085" s="429"/>
      <c r="T1085" s="429"/>
      <c r="U1085" s="429"/>
      <c r="V1085" s="429"/>
      <c r="W1085" s="429"/>
      <c r="X1085" s="429"/>
      <c r="Y1085" s="429"/>
      <c r="Z1085" s="429"/>
      <c r="AA1085" s="429"/>
    </row>
    <row r="1086">
      <c r="A1086" s="429"/>
      <c r="B1086" s="429"/>
      <c r="C1086" s="497"/>
      <c r="D1086" s="429"/>
      <c r="E1086" s="429"/>
      <c r="F1086" s="429"/>
      <c r="G1086" s="429"/>
      <c r="H1086" s="429"/>
      <c r="I1086" s="429"/>
      <c r="J1086" s="429"/>
      <c r="K1086" s="429"/>
      <c r="L1086" s="429"/>
      <c r="M1086" s="429"/>
      <c r="N1086" s="429"/>
      <c r="O1086" s="429"/>
      <c r="P1086" s="429"/>
      <c r="Q1086" s="429"/>
      <c r="R1086" s="429"/>
      <c r="S1086" s="429"/>
      <c r="T1086" s="429"/>
      <c r="U1086" s="429"/>
      <c r="V1086" s="429"/>
      <c r="W1086" s="429"/>
      <c r="X1086" s="429"/>
      <c r="Y1086" s="429"/>
      <c r="Z1086" s="429"/>
      <c r="AA1086" s="429"/>
    </row>
    <row r="1087">
      <c r="A1087" s="429"/>
      <c r="B1087" s="429"/>
      <c r="C1087" s="497"/>
      <c r="D1087" s="429"/>
      <c r="E1087" s="429"/>
      <c r="F1087" s="429"/>
      <c r="G1087" s="429"/>
      <c r="H1087" s="429"/>
      <c r="I1087" s="429"/>
      <c r="J1087" s="429"/>
      <c r="K1087" s="429"/>
      <c r="L1087" s="429"/>
      <c r="M1087" s="429"/>
      <c r="N1087" s="429"/>
      <c r="O1087" s="429"/>
      <c r="P1087" s="429"/>
      <c r="Q1087" s="429"/>
      <c r="R1087" s="429"/>
      <c r="S1087" s="429"/>
      <c r="T1087" s="429"/>
      <c r="U1087" s="429"/>
      <c r="V1087" s="429"/>
      <c r="W1087" s="429"/>
      <c r="X1087" s="429"/>
      <c r="Y1087" s="429"/>
      <c r="Z1087" s="429"/>
      <c r="AA1087" s="429"/>
    </row>
    <row r="1088">
      <c r="A1088" s="429"/>
      <c r="B1088" s="429"/>
      <c r="C1088" s="497"/>
      <c r="D1088" s="429"/>
      <c r="E1088" s="429"/>
      <c r="F1088" s="429"/>
      <c r="G1088" s="429"/>
      <c r="H1088" s="429"/>
      <c r="I1088" s="429"/>
      <c r="J1088" s="429"/>
      <c r="K1088" s="429"/>
      <c r="L1088" s="429"/>
      <c r="M1088" s="429"/>
      <c r="N1088" s="429"/>
      <c r="O1088" s="429"/>
      <c r="P1088" s="429"/>
      <c r="Q1088" s="429"/>
      <c r="R1088" s="429"/>
      <c r="S1088" s="429"/>
      <c r="T1088" s="429"/>
      <c r="U1088" s="429"/>
      <c r="V1088" s="429"/>
      <c r="W1088" s="429"/>
      <c r="X1088" s="429"/>
      <c r="Y1088" s="429"/>
      <c r="Z1088" s="429"/>
      <c r="AA1088" s="429"/>
    </row>
    <row r="1089">
      <c r="A1089" s="429"/>
      <c r="B1089" s="429"/>
      <c r="C1089" s="497"/>
      <c r="D1089" s="429"/>
      <c r="E1089" s="429"/>
      <c r="F1089" s="429"/>
      <c r="G1089" s="429"/>
      <c r="H1089" s="429"/>
      <c r="I1089" s="429"/>
      <c r="J1089" s="429"/>
      <c r="K1089" s="429"/>
      <c r="L1089" s="429"/>
      <c r="M1089" s="429"/>
      <c r="N1089" s="429"/>
      <c r="O1089" s="429"/>
      <c r="P1089" s="429"/>
      <c r="Q1089" s="429"/>
      <c r="R1089" s="429"/>
      <c r="S1089" s="429"/>
      <c r="T1089" s="429"/>
      <c r="U1089" s="429"/>
      <c r="V1089" s="429"/>
      <c r="W1089" s="429"/>
      <c r="X1089" s="429"/>
      <c r="Y1089" s="429"/>
      <c r="Z1089" s="429"/>
      <c r="AA1089" s="429"/>
    </row>
    <row r="1090">
      <c r="A1090" s="429"/>
      <c r="B1090" s="429"/>
      <c r="C1090" s="497"/>
      <c r="D1090" s="429"/>
      <c r="E1090" s="429"/>
      <c r="F1090" s="429"/>
      <c r="G1090" s="429"/>
      <c r="H1090" s="429"/>
      <c r="I1090" s="429"/>
      <c r="J1090" s="429"/>
      <c r="K1090" s="429"/>
      <c r="L1090" s="429"/>
      <c r="M1090" s="429"/>
      <c r="N1090" s="429"/>
      <c r="O1090" s="429"/>
      <c r="P1090" s="429"/>
      <c r="Q1090" s="429"/>
      <c r="R1090" s="429"/>
      <c r="S1090" s="429"/>
      <c r="T1090" s="429"/>
      <c r="U1090" s="429"/>
      <c r="V1090" s="429"/>
      <c r="W1090" s="429"/>
      <c r="X1090" s="429"/>
      <c r="Y1090" s="429"/>
      <c r="Z1090" s="429"/>
      <c r="AA1090" s="429"/>
    </row>
    <row r="1091">
      <c r="A1091" s="429"/>
      <c r="B1091" s="429"/>
      <c r="C1091" s="497"/>
      <c r="D1091" s="429"/>
      <c r="E1091" s="429"/>
      <c r="F1091" s="429"/>
      <c r="G1091" s="429"/>
      <c r="H1091" s="429"/>
      <c r="I1091" s="429"/>
      <c r="J1091" s="429"/>
      <c r="K1091" s="429"/>
      <c r="L1091" s="429"/>
      <c r="M1091" s="429"/>
      <c r="N1091" s="429"/>
      <c r="O1091" s="429"/>
      <c r="P1091" s="429"/>
      <c r="Q1091" s="429"/>
      <c r="R1091" s="429"/>
      <c r="S1091" s="429"/>
      <c r="T1091" s="429"/>
      <c r="U1091" s="429"/>
      <c r="V1091" s="429"/>
      <c r="W1091" s="429"/>
      <c r="X1091" s="429"/>
      <c r="Y1091" s="429"/>
      <c r="Z1091" s="429"/>
      <c r="AA1091" s="429"/>
    </row>
    <row r="1092">
      <c r="A1092" s="429"/>
      <c r="B1092" s="429"/>
      <c r="C1092" s="497"/>
      <c r="D1092" s="429"/>
      <c r="E1092" s="429"/>
      <c r="F1092" s="429"/>
      <c r="G1092" s="429"/>
      <c r="H1092" s="429"/>
      <c r="I1092" s="429"/>
      <c r="J1092" s="429"/>
      <c r="K1092" s="429"/>
      <c r="L1092" s="429"/>
      <c r="M1092" s="429"/>
      <c r="N1092" s="429"/>
      <c r="O1092" s="429"/>
      <c r="P1092" s="429"/>
      <c r="Q1092" s="429"/>
      <c r="R1092" s="429"/>
      <c r="S1092" s="429"/>
      <c r="T1092" s="429"/>
      <c r="U1092" s="429"/>
      <c r="V1092" s="429"/>
      <c r="W1092" s="429"/>
      <c r="X1092" s="429"/>
      <c r="Y1092" s="429"/>
      <c r="Z1092" s="429"/>
      <c r="AA1092" s="429"/>
    </row>
    <row r="1093">
      <c r="A1093" s="429"/>
      <c r="B1093" s="429"/>
      <c r="C1093" s="497"/>
      <c r="D1093" s="429"/>
      <c r="E1093" s="429"/>
      <c r="F1093" s="429"/>
      <c r="G1093" s="429"/>
      <c r="H1093" s="429"/>
      <c r="I1093" s="429"/>
      <c r="J1093" s="429"/>
      <c r="K1093" s="429"/>
      <c r="L1093" s="429"/>
      <c r="M1093" s="429"/>
      <c r="N1093" s="429"/>
      <c r="O1093" s="429"/>
      <c r="P1093" s="429"/>
      <c r="Q1093" s="429"/>
      <c r="R1093" s="429"/>
      <c r="S1093" s="429"/>
      <c r="T1093" s="429"/>
      <c r="U1093" s="429"/>
      <c r="V1093" s="429"/>
      <c r="W1093" s="429"/>
      <c r="X1093" s="429"/>
      <c r="Y1093" s="429"/>
      <c r="Z1093" s="429"/>
      <c r="AA1093" s="429"/>
    </row>
    <row r="1094">
      <c r="A1094" s="429"/>
      <c r="B1094" s="429"/>
      <c r="C1094" s="497"/>
      <c r="D1094" s="429"/>
      <c r="E1094" s="429"/>
      <c r="F1094" s="429"/>
      <c r="G1094" s="429"/>
      <c r="H1094" s="429"/>
      <c r="I1094" s="429"/>
      <c r="J1094" s="429"/>
      <c r="K1094" s="429"/>
      <c r="L1094" s="429"/>
      <c r="M1094" s="429"/>
      <c r="N1094" s="429"/>
      <c r="O1094" s="429"/>
      <c r="P1094" s="429"/>
      <c r="Q1094" s="429"/>
      <c r="R1094" s="429"/>
      <c r="S1094" s="429"/>
      <c r="T1094" s="429"/>
      <c r="U1094" s="429"/>
      <c r="V1094" s="429"/>
      <c r="W1094" s="429"/>
      <c r="X1094" s="429"/>
      <c r="Y1094" s="429"/>
      <c r="Z1094" s="429"/>
      <c r="AA1094" s="429"/>
    </row>
    <row r="1095">
      <c r="A1095" s="429"/>
      <c r="B1095" s="429"/>
      <c r="C1095" s="497"/>
      <c r="D1095" s="429"/>
      <c r="E1095" s="429"/>
      <c r="F1095" s="429"/>
      <c r="G1095" s="429"/>
      <c r="H1095" s="429"/>
      <c r="I1095" s="429"/>
      <c r="J1095" s="429"/>
      <c r="K1095" s="429"/>
      <c r="L1095" s="429"/>
      <c r="M1095" s="429"/>
      <c r="N1095" s="429"/>
      <c r="O1095" s="429"/>
      <c r="P1095" s="429"/>
      <c r="Q1095" s="429"/>
      <c r="R1095" s="429"/>
      <c r="S1095" s="429"/>
      <c r="T1095" s="429"/>
      <c r="U1095" s="429"/>
      <c r="V1095" s="429"/>
      <c r="W1095" s="429"/>
      <c r="X1095" s="429"/>
      <c r="Y1095" s="429"/>
      <c r="Z1095" s="429"/>
      <c r="AA1095" s="429"/>
    </row>
    <row r="1096">
      <c r="A1096" s="429"/>
      <c r="B1096" s="429"/>
      <c r="C1096" s="497"/>
      <c r="D1096" s="429"/>
      <c r="E1096" s="429"/>
      <c r="F1096" s="429"/>
      <c r="G1096" s="429"/>
      <c r="H1096" s="429"/>
      <c r="I1096" s="429"/>
      <c r="J1096" s="429"/>
      <c r="K1096" s="429"/>
      <c r="L1096" s="429"/>
      <c r="M1096" s="429"/>
      <c r="N1096" s="429"/>
      <c r="O1096" s="429"/>
      <c r="P1096" s="429"/>
      <c r="Q1096" s="429"/>
      <c r="R1096" s="429"/>
      <c r="S1096" s="429"/>
      <c r="T1096" s="429"/>
      <c r="U1096" s="429"/>
      <c r="V1096" s="429"/>
      <c r="W1096" s="429"/>
      <c r="X1096" s="429"/>
      <c r="Y1096" s="429"/>
      <c r="Z1096" s="429"/>
      <c r="AA1096" s="429"/>
    </row>
    <row r="1097">
      <c r="A1097" s="429"/>
      <c r="B1097" s="429"/>
      <c r="C1097" s="497"/>
      <c r="D1097" s="429"/>
      <c r="E1097" s="429"/>
      <c r="F1097" s="429"/>
      <c r="G1097" s="429"/>
      <c r="H1097" s="429"/>
      <c r="I1097" s="429"/>
      <c r="J1097" s="429"/>
      <c r="K1097" s="429"/>
      <c r="L1097" s="429"/>
      <c r="M1097" s="429"/>
      <c r="N1097" s="429"/>
      <c r="O1097" s="429"/>
      <c r="P1097" s="429"/>
      <c r="Q1097" s="429"/>
      <c r="R1097" s="429"/>
      <c r="S1097" s="429"/>
      <c r="T1097" s="429"/>
      <c r="U1097" s="429"/>
      <c r="V1097" s="429"/>
      <c r="W1097" s="429"/>
      <c r="X1097" s="429"/>
      <c r="Y1097" s="429"/>
      <c r="Z1097" s="429"/>
      <c r="AA1097" s="429"/>
    </row>
    <row r="1098">
      <c r="A1098" s="429"/>
      <c r="B1098" s="429"/>
      <c r="C1098" s="497"/>
      <c r="D1098" s="429"/>
      <c r="E1098" s="429"/>
      <c r="F1098" s="429"/>
      <c r="G1098" s="429"/>
      <c r="H1098" s="429"/>
      <c r="I1098" s="429"/>
      <c r="J1098" s="429"/>
      <c r="K1098" s="429"/>
      <c r="L1098" s="429"/>
      <c r="M1098" s="429"/>
      <c r="N1098" s="429"/>
      <c r="O1098" s="429"/>
      <c r="P1098" s="429"/>
      <c r="Q1098" s="429"/>
      <c r="R1098" s="429"/>
      <c r="S1098" s="429"/>
      <c r="T1098" s="429"/>
      <c r="U1098" s="429"/>
      <c r="V1098" s="429"/>
      <c r="W1098" s="429"/>
      <c r="X1098" s="429"/>
      <c r="Y1098" s="429"/>
      <c r="Z1098" s="429"/>
      <c r="AA1098" s="429"/>
    </row>
    <row r="1099">
      <c r="A1099" s="429"/>
      <c r="B1099" s="429"/>
      <c r="C1099" s="497"/>
      <c r="D1099" s="429"/>
      <c r="E1099" s="429"/>
      <c r="F1099" s="429"/>
      <c r="G1099" s="429"/>
      <c r="H1099" s="429"/>
      <c r="I1099" s="429"/>
      <c r="J1099" s="429"/>
      <c r="K1099" s="429"/>
      <c r="L1099" s="429"/>
      <c r="M1099" s="429"/>
      <c r="N1099" s="429"/>
      <c r="O1099" s="429"/>
      <c r="P1099" s="429"/>
      <c r="Q1099" s="429"/>
      <c r="R1099" s="429"/>
      <c r="S1099" s="429"/>
      <c r="T1099" s="429"/>
      <c r="U1099" s="429"/>
      <c r="V1099" s="429"/>
      <c r="W1099" s="429"/>
      <c r="X1099" s="429"/>
      <c r="Y1099" s="429"/>
      <c r="Z1099" s="429"/>
      <c r="AA1099" s="429"/>
    </row>
    <row r="1100">
      <c r="A1100" s="429"/>
      <c r="B1100" s="429"/>
      <c r="C1100" s="497"/>
      <c r="D1100" s="429"/>
      <c r="E1100" s="429"/>
      <c r="F1100" s="429"/>
      <c r="G1100" s="429"/>
      <c r="H1100" s="429"/>
      <c r="I1100" s="429"/>
      <c r="J1100" s="429"/>
      <c r="K1100" s="429"/>
      <c r="L1100" s="429"/>
      <c r="M1100" s="429"/>
      <c r="N1100" s="429"/>
      <c r="O1100" s="429"/>
      <c r="P1100" s="429"/>
      <c r="Q1100" s="429"/>
      <c r="R1100" s="429"/>
      <c r="S1100" s="429"/>
      <c r="T1100" s="429"/>
      <c r="U1100" s="429"/>
      <c r="V1100" s="429"/>
      <c r="W1100" s="429"/>
      <c r="X1100" s="429"/>
      <c r="Y1100" s="429"/>
      <c r="Z1100" s="429"/>
      <c r="AA1100" s="429"/>
    </row>
    <row r="1101">
      <c r="A1101" s="429"/>
      <c r="B1101" s="429"/>
      <c r="C1101" s="497"/>
      <c r="D1101" s="429"/>
      <c r="E1101" s="429"/>
      <c r="F1101" s="429"/>
      <c r="G1101" s="429"/>
      <c r="H1101" s="429"/>
      <c r="I1101" s="429"/>
      <c r="J1101" s="429"/>
      <c r="K1101" s="429"/>
      <c r="L1101" s="429"/>
      <c r="M1101" s="429"/>
      <c r="N1101" s="429"/>
      <c r="O1101" s="429"/>
      <c r="P1101" s="429"/>
      <c r="Q1101" s="429"/>
      <c r="R1101" s="429"/>
      <c r="S1101" s="429"/>
      <c r="T1101" s="429"/>
      <c r="U1101" s="429"/>
      <c r="V1101" s="429"/>
      <c r="W1101" s="429"/>
      <c r="X1101" s="429"/>
      <c r="Y1101" s="429"/>
      <c r="Z1101" s="429"/>
      <c r="AA1101" s="429"/>
    </row>
    <row r="1102">
      <c r="A1102" s="429"/>
      <c r="B1102" s="429"/>
      <c r="C1102" s="497"/>
      <c r="D1102" s="429"/>
      <c r="E1102" s="429"/>
      <c r="F1102" s="429"/>
      <c r="G1102" s="429"/>
      <c r="H1102" s="429"/>
      <c r="I1102" s="429"/>
      <c r="J1102" s="429"/>
      <c r="K1102" s="429"/>
      <c r="L1102" s="429"/>
      <c r="M1102" s="429"/>
      <c r="N1102" s="429"/>
      <c r="O1102" s="429"/>
      <c r="P1102" s="429"/>
      <c r="Q1102" s="429"/>
      <c r="R1102" s="429"/>
      <c r="S1102" s="429"/>
      <c r="T1102" s="429"/>
      <c r="U1102" s="429"/>
      <c r="V1102" s="429"/>
      <c r="W1102" s="429"/>
      <c r="X1102" s="429"/>
      <c r="Y1102" s="429"/>
      <c r="Z1102" s="429"/>
      <c r="AA1102" s="429"/>
    </row>
    <row r="1103">
      <c r="A1103" s="429"/>
      <c r="B1103" s="429"/>
      <c r="C1103" s="497"/>
      <c r="D1103" s="429"/>
      <c r="E1103" s="429"/>
      <c r="F1103" s="429"/>
      <c r="G1103" s="429"/>
      <c r="H1103" s="429"/>
      <c r="I1103" s="429"/>
      <c r="J1103" s="429"/>
      <c r="K1103" s="429"/>
      <c r="L1103" s="429"/>
      <c r="M1103" s="429"/>
      <c r="N1103" s="429"/>
      <c r="O1103" s="429"/>
      <c r="P1103" s="429"/>
      <c r="Q1103" s="429"/>
      <c r="R1103" s="429"/>
      <c r="S1103" s="429"/>
      <c r="T1103" s="429"/>
      <c r="U1103" s="429"/>
      <c r="V1103" s="429"/>
      <c r="W1103" s="429"/>
      <c r="X1103" s="429"/>
      <c r="Y1103" s="429"/>
      <c r="Z1103" s="429"/>
      <c r="AA1103" s="429"/>
    </row>
    <row r="1104">
      <c r="A1104" s="429"/>
      <c r="B1104" s="429"/>
      <c r="C1104" s="497"/>
      <c r="D1104" s="429"/>
      <c r="E1104" s="429"/>
      <c r="F1104" s="429"/>
      <c r="G1104" s="429"/>
      <c r="H1104" s="429"/>
      <c r="I1104" s="429"/>
      <c r="J1104" s="429"/>
      <c r="K1104" s="429"/>
      <c r="L1104" s="429"/>
      <c r="M1104" s="429"/>
      <c r="N1104" s="429"/>
      <c r="O1104" s="429"/>
      <c r="P1104" s="429"/>
      <c r="Q1104" s="429"/>
      <c r="R1104" s="429"/>
      <c r="S1104" s="429"/>
      <c r="T1104" s="429"/>
      <c r="U1104" s="429"/>
      <c r="V1104" s="429"/>
      <c r="W1104" s="429"/>
      <c r="X1104" s="429"/>
      <c r="Y1104" s="429"/>
      <c r="Z1104" s="429"/>
      <c r="AA1104" s="429"/>
    </row>
    <row r="1105">
      <c r="A1105" s="429"/>
      <c r="B1105" s="429"/>
      <c r="C1105" s="497"/>
      <c r="D1105" s="429"/>
      <c r="E1105" s="429"/>
      <c r="F1105" s="429"/>
      <c r="G1105" s="429"/>
      <c r="H1105" s="429"/>
      <c r="I1105" s="429"/>
      <c r="J1105" s="429"/>
      <c r="K1105" s="429"/>
      <c r="L1105" s="429"/>
      <c r="M1105" s="429"/>
      <c r="N1105" s="429"/>
      <c r="O1105" s="429"/>
      <c r="P1105" s="429"/>
      <c r="Q1105" s="429"/>
      <c r="R1105" s="429"/>
      <c r="S1105" s="429"/>
      <c r="T1105" s="429"/>
      <c r="U1105" s="429"/>
      <c r="V1105" s="429"/>
      <c r="W1105" s="429"/>
      <c r="X1105" s="429"/>
      <c r="Y1105" s="429"/>
      <c r="Z1105" s="429"/>
      <c r="AA1105" s="429"/>
    </row>
    <row r="1106">
      <c r="A1106" s="429"/>
      <c r="B1106" s="429"/>
      <c r="C1106" s="497"/>
      <c r="D1106" s="429"/>
      <c r="E1106" s="429"/>
      <c r="F1106" s="429"/>
      <c r="G1106" s="429"/>
      <c r="H1106" s="429"/>
      <c r="I1106" s="429"/>
      <c r="J1106" s="429"/>
      <c r="K1106" s="429"/>
      <c r="L1106" s="429"/>
      <c r="M1106" s="429"/>
      <c r="N1106" s="429"/>
      <c r="O1106" s="429"/>
      <c r="P1106" s="429"/>
      <c r="Q1106" s="429"/>
      <c r="R1106" s="429"/>
      <c r="S1106" s="429"/>
      <c r="T1106" s="429"/>
      <c r="U1106" s="429"/>
      <c r="V1106" s="429"/>
      <c r="W1106" s="429"/>
      <c r="X1106" s="429"/>
      <c r="Y1106" s="429"/>
      <c r="Z1106" s="429"/>
      <c r="AA1106" s="429"/>
    </row>
    <row r="1107">
      <c r="A1107" s="429"/>
      <c r="B1107" s="429"/>
      <c r="C1107" s="497"/>
      <c r="D1107" s="429"/>
      <c r="E1107" s="429"/>
      <c r="F1107" s="429"/>
      <c r="G1107" s="429"/>
      <c r="H1107" s="429"/>
      <c r="I1107" s="429"/>
      <c r="J1107" s="429"/>
      <c r="K1107" s="429"/>
      <c r="L1107" s="429"/>
      <c r="M1107" s="429"/>
      <c r="N1107" s="429"/>
      <c r="O1107" s="429"/>
      <c r="P1107" s="429"/>
      <c r="Q1107" s="429"/>
      <c r="R1107" s="429"/>
      <c r="S1107" s="429"/>
      <c r="T1107" s="429"/>
      <c r="U1107" s="429"/>
      <c r="V1107" s="429"/>
      <c r="W1107" s="429"/>
      <c r="X1107" s="429"/>
      <c r="Y1107" s="429"/>
      <c r="Z1107" s="429"/>
      <c r="AA1107" s="429"/>
    </row>
    <row r="1108">
      <c r="A1108" s="429"/>
      <c r="B1108" s="429"/>
      <c r="C1108" s="497"/>
      <c r="D1108" s="429"/>
      <c r="E1108" s="429"/>
      <c r="F1108" s="429"/>
      <c r="G1108" s="429"/>
      <c r="H1108" s="429"/>
      <c r="I1108" s="429"/>
      <c r="J1108" s="429"/>
      <c r="K1108" s="429"/>
      <c r="L1108" s="429"/>
      <c r="M1108" s="429"/>
      <c r="N1108" s="429"/>
      <c r="O1108" s="429"/>
      <c r="P1108" s="429"/>
      <c r="Q1108" s="429"/>
      <c r="R1108" s="429"/>
      <c r="S1108" s="429"/>
      <c r="T1108" s="429"/>
      <c r="U1108" s="429"/>
      <c r="V1108" s="429"/>
      <c r="W1108" s="429"/>
      <c r="X1108" s="429"/>
      <c r="Y1108" s="429"/>
      <c r="Z1108" s="429"/>
      <c r="AA1108" s="429"/>
    </row>
    <row r="1109">
      <c r="A1109" s="429"/>
      <c r="B1109" s="429"/>
      <c r="C1109" s="497"/>
      <c r="D1109" s="429"/>
      <c r="E1109" s="429"/>
      <c r="F1109" s="429"/>
      <c r="G1109" s="429"/>
      <c r="H1109" s="429"/>
      <c r="I1109" s="429"/>
      <c r="J1109" s="429"/>
      <c r="K1109" s="429"/>
      <c r="L1109" s="429"/>
      <c r="M1109" s="429"/>
      <c r="N1109" s="429"/>
      <c r="O1109" s="429"/>
      <c r="P1109" s="429"/>
      <c r="Q1109" s="429"/>
      <c r="R1109" s="429"/>
      <c r="S1109" s="429"/>
      <c r="T1109" s="429"/>
      <c r="U1109" s="429"/>
      <c r="V1109" s="429"/>
      <c r="W1109" s="429"/>
      <c r="X1109" s="429"/>
      <c r="Y1109" s="429"/>
      <c r="Z1109" s="429"/>
      <c r="AA1109" s="429"/>
    </row>
    <row r="1110">
      <c r="A1110" s="429"/>
      <c r="B1110" s="429"/>
      <c r="C1110" s="497"/>
      <c r="D1110" s="429"/>
      <c r="E1110" s="429"/>
      <c r="F1110" s="429"/>
      <c r="G1110" s="429"/>
      <c r="H1110" s="429"/>
      <c r="I1110" s="429"/>
      <c r="J1110" s="429"/>
      <c r="K1110" s="429"/>
      <c r="L1110" s="429"/>
      <c r="M1110" s="429"/>
      <c r="N1110" s="429"/>
      <c r="O1110" s="429"/>
      <c r="P1110" s="429"/>
      <c r="Q1110" s="429"/>
      <c r="R1110" s="429"/>
      <c r="S1110" s="429"/>
      <c r="T1110" s="429"/>
      <c r="U1110" s="429"/>
      <c r="V1110" s="429"/>
      <c r="W1110" s="429"/>
      <c r="X1110" s="429"/>
      <c r="Y1110" s="429"/>
      <c r="Z1110" s="429"/>
      <c r="AA1110" s="429"/>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25" priority="1" operator="equal">
      <formula>"土"</formula>
    </cfRule>
  </conditionalFormatting>
  <conditionalFormatting sqref="A1:B285 C1:I113 J2:J57 J59:J113 C115:I285">
    <cfRule type="cellIs" dxfId="13" priority="2" operator="equal">
      <formula>"日"</formula>
    </cfRule>
  </conditionalFormatting>
  <conditionalFormatting sqref="A1:B285 C1:I113 J2:J57 J59:J113 C115:I285">
    <cfRule type="containsText" dxfId="43" priority="3" operator="containsText" text="スタンダード">
      <formula>NOT(ISERROR(SEARCH(("スタンダード"),(A1))))</formula>
    </cfRule>
  </conditionalFormatting>
  <conditionalFormatting sqref="A1:B285 C1:I113 J2:J57 J59:J113 C115:I285">
    <cfRule type="containsText" dxfId="44" priority="4" operator="containsText" text="アロマ">
      <formula>NOT(ISERROR(SEARCH(("アロマ"),(A1))))</formula>
    </cfRule>
  </conditionalFormatting>
  <conditionalFormatting sqref="A1:B285 C1:I113 J2:J57 J59:J113 C115:I285">
    <cfRule type="containsText" dxfId="44" priority="5" operator="containsText" text="ディープ">
      <formula>NOT(ISERROR(SEARCH(("ディープ"),(A1))))</formula>
    </cfRule>
  </conditionalFormatting>
  <conditionalFormatting sqref="A1:B285 C1:I113 J2:J57 J59:J113 C115:I285">
    <cfRule type="containsText" dxfId="44" priority="6" operator="containsText" text="オトナ">
      <formula>NOT(ISERROR(SEARCH(("オトナ"),(A1))))</formula>
    </cfRule>
  </conditionalFormatting>
  <conditionalFormatting sqref="A1:B285 C1:I113 J2:J57 J59:J113 C115:I285">
    <cfRule type="containsText" dxfId="44" priority="7" operator="containsText" text="寝たまんま">
      <formula>NOT(ISERROR(SEARCH(("寝たまんま"),(A1))))</formula>
    </cfRule>
  </conditionalFormatting>
  <conditionalFormatting sqref="A1:B285 C1:I113 J2:J57 J59:J113 C115:I285">
    <cfRule type="containsText" dxfId="27" priority="8" operator="containsText" text="リンパ">
      <formula>NOT(ISERROR(SEARCH(("リンパ"),(A1))))</formula>
    </cfRule>
  </conditionalFormatting>
  <conditionalFormatting sqref="A1:B285 C1:I113 J2:J57 J59:J113 C115:I285">
    <cfRule type="containsText" dxfId="27" priority="9" operator="containsText" text="腸活">
      <formula>NOT(ISERROR(SEARCH(("腸活"),(A1))))</formula>
    </cfRule>
  </conditionalFormatting>
  <conditionalFormatting sqref="A1:B285 C1:I113 J2:J57 J59:J113 C115:I285">
    <cfRule type="containsText" dxfId="27" priority="10" operator="containsText" text="骨盤">
      <formula>NOT(ISERROR(SEARCH(("骨盤"),(A1))))</formula>
    </cfRule>
  </conditionalFormatting>
  <conditionalFormatting sqref="A1:B285 C1:I113 J2:J57 J59:J113 C115:I285">
    <cfRule type="containsText" dxfId="27" priority="11" operator="containsText" text="肩コリ">
      <formula>NOT(ISERROR(SEARCH(("肩コリ"),(A1))))</formula>
    </cfRule>
  </conditionalFormatting>
  <conditionalFormatting sqref="A1:B285 C1:I113 J2:J57 J59:J113 C115:I285">
    <cfRule type="containsText" dxfId="27" priority="12" operator="containsText" text="免疫">
      <formula>NOT(ISERROR(SEARCH(("免疫"),(A1))))</formula>
    </cfRule>
  </conditionalFormatting>
  <conditionalFormatting sqref="A1:B285 C1:I113 J2:J57 J59:J113 C115:I285">
    <cfRule type="containsText" dxfId="27" priority="13" operator="containsText" text="美姿勢">
      <formula>NOT(ISERROR(SEARCH(("美姿勢"),(A1))))</formula>
    </cfRule>
  </conditionalFormatting>
  <conditionalFormatting sqref="A1:B285 C1:I113 J2:J57 J59:J113 C115:I285">
    <cfRule type="containsText" dxfId="27" priority="14" operator="containsText" text="膣トレ">
      <formula>NOT(ISERROR(SEARCH(("膣トレ"),(A1))))</formula>
    </cfRule>
  </conditionalFormatting>
  <conditionalFormatting sqref="A1:B285 C1:I113 J2:J57 J59:J113 C115:I285">
    <cfRule type="containsText" dxfId="27" priority="15" operator="containsText" text="みるみる">
      <formula>NOT(ISERROR(SEARCH(("みるみる"),(A1))))</formula>
    </cfRule>
  </conditionalFormatting>
  <conditionalFormatting sqref="A1:B285 C1:I113 J2:J57 J59:J113 C115:I285">
    <cfRule type="containsText" dxfId="45" priority="16" operator="containsText" text="ホットピラティス">
      <formula>NOT(ISERROR(SEARCH(("ホットピラティス"),(A1))))</formula>
    </cfRule>
  </conditionalFormatting>
  <conditionalFormatting sqref="A1:B285 C1:I113 J2:J57 J59:J113 C115:I285">
    <cfRule type="containsText" dxfId="45" priority="17" operator="containsText" text="もも尻">
      <formula>NOT(ISERROR(SEARCH(("もも尻"),(A1))))</formula>
    </cfRule>
  </conditionalFormatting>
  <conditionalFormatting sqref="A1:B285 C1:I113 J2:J57 J59:J113 C115:I285">
    <cfRule type="containsText" dxfId="45" priority="18" operator="containsText" text="美ボディ">
      <formula>NOT(ISERROR(SEARCH(("美ボディ"),(A1))))</formula>
    </cfRule>
  </conditionalFormatting>
  <conditionalFormatting sqref="A1:B285 C1:I113 J2:J57 J59:J113 C115:I285">
    <cfRule type="containsText" dxfId="46" priority="19" operator="containsText" text="背中">
      <formula>NOT(ISERROR(SEARCH(("背中"),(A1))))</formula>
    </cfRule>
  </conditionalFormatting>
  <conditionalFormatting sqref="A1:B285 C1:I113 J2:J57 J59:J113 C115:I285">
    <cfRule type="containsText" dxfId="46" priority="20" operator="containsText" text="ダイエット">
      <formula>NOT(ISERROR(SEARCH(("ダイエット"),(A1))))</formula>
    </cfRule>
  </conditionalFormatting>
  <conditionalFormatting sqref="A1:B285 C1:I113 J2:J57 J59:J113 C115:I285">
    <cfRule type="containsText" dxfId="46" priority="21" operator="containsText" text="スリム">
      <formula>NOT(ISERROR(SEARCH(("スリム"),(A1))))</formula>
    </cfRule>
  </conditionalFormatting>
  <conditionalFormatting sqref="A1:B285 C1:I113 J2:J57 J59:J113 C115:I285">
    <cfRule type="containsText" dxfId="46" priority="22" operator="containsText" text="セルトル">
      <formula>NOT(ISERROR(SEARCH(("セルトル"),(A1))))</formula>
    </cfRule>
  </conditionalFormatting>
  <conditionalFormatting sqref="A1:B285 C1:I113 J2:J57 J59:J113 C115:I285">
    <cfRule type="containsText" dxfId="46" priority="23" operator="containsText" text="瘦せる">
      <formula>NOT(ISERROR(SEARCH(("瘦せる"),(A1))))</formula>
    </cfRule>
  </conditionalFormatting>
  <conditionalFormatting sqref="A1:B285 C1:I113 J2:J57 J59:J113 C115:I285">
    <cfRule type="containsText" dxfId="13" priority="24" operator="containsText" text="Feel">
      <formula>NOT(ISERROR(SEARCH(("Feel"),(A1))))</formula>
    </cfRule>
  </conditionalFormatting>
  <conditionalFormatting sqref="A1:B285 C1:I113 J2:J57 J59:J113 C115:I285">
    <cfRule type="containsText" dxfId="13" priority="25" operator="containsText" text="Drum">
      <formula>NOT(ISERROR(SEARCH(("Drum"),(A1))))</formula>
    </cfRule>
  </conditionalFormatting>
  <conditionalFormatting sqref="A1:B285 C1:I113 J2:J57 J59:J113 C115:I285">
    <cfRule type="containsText" dxfId="13" priority="26" operator="containsText" text="ブートキャンプ">
      <formula>NOT(ISERROR(SEARCH(("ブートキャンプ"),(A1))))</formula>
    </cfRule>
  </conditionalFormatting>
  <conditionalFormatting sqref="A1:B285 C1:I113 J2:J57 J59:J113 C115:I285">
    <cfRule type="containsText" dxfId="13" priority="27" operator="containsText" text="HIIT">
      <formula>NOT(ISERROR(SEARCH(("HIIT"),(A1))))</formula>
    </cfRule>
  </conditionalFormatting>
  <conditionalFormatting sqref="A1:B285 C1:I113 J2:J57 J59:J113 C115:I285">
    <cfRule type="containsText" dxfId="13" priority="28" operator="containsText" text="エアロビ">
      <formula>NOT(ISERROR(SEARCH(("エアロビ"),(A1))))</formula>
    </cfRule>
  </conditionalFormatting>
  <conditionalFormatting sqref="A1:B285 C1:I113 J2:J57 J59:J113 C115:I285">
    <cfRule type="containsText" dxfId="47" priority="29" operator="containsText" text="はじめての">
      <formula>NOT(ISERROR(SEARCH(("はじめての"),(A1))))</formula>
    </cfRule>
  </conditionalFormatting>
  <conditionalFormatting sqref="A1:B285 C1:I113 J2:J57 J59:J113 C115:I285">
    <cfRule type="containsText" dxfId="48" priority="30" operator="containsText" text="アドバンス">
      <formula>NOT(ISERROR(SEARCH(("アドバンス"),(A1))))</formula>
    </cfRule>
  </conditionalFormatting>
  <conditionalFormatting sqref="A1:B285 C1:I113 J2:J57 J59:J113 C115:I285">
    <cfRule type="containsText" dxfId="49" priority="31" operator="containsText" text="Advance">
      <formula>NOT(ISERROR(SEARCH(("Advance"),(A1))))</formula>
    </cfRule>
  </conditionalFormatting>
  <conditionalFormatting sqref="A1:B285 C1:I113 J2:J57 J59:J113 C115:I285">
    <cfRule type="containsText" dxfId="48" priority="32" operator="containsText" text="EX">
      <formula>NOT(ISERROR(SEARCH(("EX"),(A1))))</formula>
    </cfRule>
  </conditionalFormatting>
  <conditionalFormatting sqref="A1:B285 C1:I113 J2:J57 J59:J113 C115:I285">
    <cfRule type="containsText" dxfId="48" priority="33" operator="containsText" text="FIRE">
      <formula>NOT(ISERROR(SEARCH(("FIRE"),(A1))))</formula>
    </cfRule>
  </conditionalFormatting>
  <conditionalFormatting sqref="A1:B285 C1:I113 J2:J57 J59:J113 C115:I285">
    <cfRule type="containsText" dxfId="48" priority="34" operator="containsText" text="WATER">
      <formula>NOT(ISERROR(SEARCH(("WATER"),(A1))))</formula>
    </cfRule>
  </conditionalFormatting>
  <conditionalFormatting sqref="A1:B285 C1:I113 J2:J57 J59:J113 C115:I285">
    <cfRule type="containsText" dxfId="50" priority="35" operator="containsText" text="特別">
      <formula>NOT(ISERROR(SEARCH(("特別"),(A1))))</formula>
    </cfRule>
  </conditionalFormatting>
  <conditionalFormatting sqref="J2:J57 C4:I113 J59:J113 C115:G228 H115:I172">
    <cfRule type="expression" dxfId="35" priority="36">
      <formula>ISERROR(J2)=TRUE</formula>
    </cfRule>
  </conditionalFormatting>
  <conditionalFormatting sqref="H176:I225">
    <cfRule type="expression" dxfId="35" priority="37">
      <formula>ISERROR(H176)=TRUE</formula>
    </cfRule>
  </conditionalFormatting>
  <conditionalFormatting sqref="C113:J114">
    <cfRule type="expression" dxfId="51" priority="38">
      <formula>ISERROR(C113)=TRUE</formula>
    </cfRule>
  </conditionalFormatting>
  <conditionalFormatting sqref="A1:B285 C1:I113 J2:J57 J59:J113 C115:I285">
    <cfRule type="containsText" dxfId="52"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30"/>
      <c r="D1" s="430"/>
      <c r="E1" s="430"/>
      <c r="F1" s="430"/>
      <c r="G1" s="430"/>
      <c r="H1" s="430"/>
      <c r="I1" s="430"/>
    </row>
    <row r="2">
      <c r="C2" s="431">
        <v>45505.0</v>
      </c>
      <c r="D2" s="432">
        <v>45506.0</v>
      </c>
      <c r="E2" s="432">
        <v>45507.0</v>
      </c>
      <c r="F2" s="432">
        <v>45508.0</v>
      </c>
      <c r="G2" s="432">
        <v>45509.0</v>
      </c>
      <c r="H2" s="432">
        <v>45510.0</v>
      </c>
      <c r="I2" s="432">
        <v>45511.0</v>
      </c>
    </row>
    <row r="3">
      <c r="C3" s="502" t="s">
        <v>460</v>
      </c>
      <c r="D3" s="502" t="s">
        <v>461</v>
      </c>
      <c r="E3" s="503" t="s">
        <v>462</v>
      </c>
      <c r="F3" s="504" t="s">
        <v>463</v>
      </c>
      <c r="G3" s="502" t="s">
        <v>464</v>
      </c>
      <c r="H3" s="502" t="s">
        <v>465</v>
      </c>
      <c r="I3" s="502" t="s">
        <v>466</v>
      </c>
    </row>
    <row r="4">
      <c r="C4" s="505" t="s">
        <v>472</v>
      </c>
      <c r="D4" s="505" t="s">
        <v>472</v>
      </c>
      <c r="E4" s="506" t="s">
        <v>472</v>
      </c>
      <c r="F4" s="506" t="s">
        <v>472</v>
      </c>
      <c r="G4" s="505" t="s">
        <v>472</v>
      </c>
      <c r="H4" s="506" t="s">
        <v>472</v>
      </c>
      <c r="I4" s="506" t="s">
        <v>472</v>
      </c>
    </row>
    <row r="5">
      <c r="A5" s="209"/>
      <c r="B5" s="209" t="s">
        <v>233</v>
      </c>
      <c r="C5" s="507" t="str">
        <f>VLOOKUP('①ひな形'!G30,'①ひな形'!$A$34:$B$99,2,FALSE)</f>
        <v>#REF!</v>
      </c>
      <c r="D5" s="507" t="str">
        <f>VLOOKUP(#REF!,'①ひな形'!$A$34:$B$99,2,FALSE)</f>
        <v>#REF!</v>
      </c>
      <c r="E5" s="508" t="str">
        <f t="shared" ref="E5:I5" si="1">VLOOKUP('①ひな形'!I30,'①ひな形'!$A$34:$B$99,2,FALSE)</f>
        <v>#REF!</v>
      </c>
      <c r="F5" s="508" t="str">
        <f t="shared" si="1"/>
        <v>#REF!</v>
      </c>
      <c r="G5" s="507" t="str">
        <f t="shared" si="1"/>
        <v>#REF!</v>
      </c>
      <c r="H5" s="508" t="str">
        <f t="shared" si="1"/>
        <v>#REF!</v>
      </c>
      <c r="I5" s="508" t="str">
        <f t="shared" si="1"/>
        <v>#REF!</v>
      </c>
    </row>
    <row r="6">
      <c r="A6" s="209"/>
      <c r="B6" s="209"/>
      <c r="C6" s="445"/>
      <c r="D6" s="445"/>
      <c r="E6" s="445"/>
      <c r="F6" s="445"/>
      <c r="G6" s="445"/>
      <c r="H6" s="445"/>
      <c r="I6" s="445"/>
    </row>
    <row r="7">
      <c r="A7" s="209"/>
      <c r="B7" s="209" t="s">
        <v>38</v>
      </c>
      <c r="C7" s="507" t="str">
        <f t="shared" ref="C7:I7" si="2">VLOOKUP(C5,'①ひな形'!$B$34:$C$99,2,FALSE)</f>
        <v>#REF!</v>
      </c>
      <c r="D7" s="507" t="str">
        <f t="shared" si="2"/>
        <v>#REF!</v>
      </c>
      <c r="E7" s="508" t="str">
        <f t="shared" si="2"/>
        <v>#REF!</v>
      </c>
      <c r="F7" s="508" t="str">
        <f t="shared" si="2"/>
        <v>#REF!</v>
      </c>
      <c r="G7" s="507" t="str">
        <f t="shared" si="2"/>
        <v>#REF!</v>
      </c>
      <c r="H7" s="508" t="str">
        <f t="shared" si="2"/>
        <v>#REF!</v>
      </c>
      <c r="I7" s="508" t="str">
        <f t="shared" si="2"/>
        <v>#REF!</v>
      </c>
    </row>
    <row r="8">
      <c r="C8" s="509" t="str">
        <f>'①ひな形'!G31</f>
        <v>#REF!</v>
      </c>
      <c r="D8" s="510" t="str">
        <f>'①ひな形'!H30</f>
        <v>#REF!</v>
      </c>
      <c r="E8" s="511" t="str">
        <f t="shared" ref="E8:I8" si="3">'①ひな形'!I31</f>
        <v>#REF!</v>
      </c>
      <c r="F8" s="511" t="str">
        <f t="shared" si="3"/>
        <v>#REF!</v>
      </c>
      <c r="G8" s="512" t="str">
        <f t="shared" si="3"/>
        <v>#REF!</v>
      </c>
      <c r="H8" s="511" t="str">
        <f t="shared" si="3"/>
        <v>#REF!</v>
      </c>
      <c r="I8" s="511" t="str">
        <f t="shared" si="3"/>
        <v>#REF!</v>
      </c>
    </row>
    <row r="9">
      <c r="B9" s="209" t="s">
        <v>280</v>
      </c>
      <c r="C9" s="513" t="str">
        <f t="shared" ref="C9:I9" si="4">VLOOKUP(C8,'①ひな形'!$C$4:$E$12,2,FALSE)</f>
        <v>#REF!</v>
      </c>
      <c r="D9" s="513" t="str">
        <f t="shared" si="4"/>
        <v>#REF!</v>
      </c>
      <c r="E9" s="506" t="str">
        <f t="shared" si="4"/>
        <v>#REF!</v>
      </c>
      <c r="F9" s="506" t="str">
        <f t="shared" si="4"/>
        <v>#REF!</v>
      </c>
      <c r="G9" s="505" t="str">
        <f t="shared" si="4"/>
        <v>#REF!</v>
      </c>
      <c r="H9" s="506" t="str">
        <f t="shared" si="4"/>
        <v>#REF!</v>
      </c>
      <c r="I9" s="506" t="str">
        <f t="shared" si="4"/>
        <v>#REF!</v>
      </c>
    </row>
    <row r="10">
      <c r="C10" s="513"/>
      <c r="D10" s="514"/>
      <c r="E10" s="515"/>
      <c r="F10" s="515"/>
      <c r="G10" s="514"/>
      <c r="H10" s="515"/>
      <c r="I10" s="515"/>
    </row>
    <row r="11">
      <c r="C11" s="516" t="s">
        <v>473</v>
      </c>
      <c r="D11" s="517"/>
      <c r="E11" s="518"/>
      <c r="F11" s="518"/>
      <c r="G11" s="517"/>
      <c r="H11" s="518"/>
      <c r="I11" s="518"/>
    </row>
    <row r="12">
      <c r="A12" s="209"/>
      <c r="B12" s="209" t="s">
        <v>237</v>
      </c>
      <c r="C12" s="507" t="str">
        <f t="shared" ref="C12:F12" si="5">VLOOKUP('①ひな形'!G32,'①ひな形'!$A$34:$B$99,2,FALSE)</f>
        <v>#REF!</v>
      </c>
      <c r="D12" s="519" t="str">
        <f t="shared" si="5"/>
        <v>#REF!</v>
      </c>
      <c r="E12" s="515" t="str">
        <f t="shared" si="5"/>
        <v>#REF!</v>
      </c>
      <c r="F12" s="515" t="str">
        <f t="shared" si="5"/>
        <v>#REF!</v>
      </c>
      <c r="G12" s="519" t="str">
        <f>VLOOKUP('①ひな形'!O32,'①ひな形'!$A$34:$B$99,2,FALSE)</f>
        <v>#REF!</v>
      </c>
      <c r="H12" s="515" t="str">
        <f t="shared" ref="H12:I12" si="6">VLOOKUP('①ひな形'!L32,'①ひな形'!$A$34:$B$99,2,FALSE)</f>
        <v>#REF!</v>
      </c>
      <c r="I12" s="515" t="str">
        <f t="shared" si="6"/>
        <v>#REF!</v>
      </c>
    </row>
    <row r="13">
      <c r="A13" s="209"/>
      <c r="B13" s="209"/>
      <c r="C13" s="445"/>
      <c r="D13" s="445"/>
      <c r="E13" s="445"/>
      <c r="F13" s="445"/>
      <c r="G13" s="445"/>
      <c r="H13" s="445"/>
      <c r="I13" s="445"/>
    </row>
    <row r="14">
      <c r="A14" s="209"/>
      <c r="B14" s="209" t="s">
        <v>38</v>
      </c>
      <c r="C14" s="507" t="str">
        <f t="shared" ref="C14:I14" si="7">VLOOKUP(C12,'①ひな形'!$B$34:$C$99,2,FALSE)</f>
        <v>#REF!</v>
      </c>
      <c r="D14" s="507" t="str">
        <f t="shared" si="7"/>
        <v>#REF!</v>
      </c>
      <c r="E14" s="508" t="str">
        <f t="shared" si="7"/>
        <v>#REF!</v>
      </c>
      <c r="F14" s="508" t="str">
        <f t="shared" si="7"/>
        <v>#REF!</v>
      </c>
      <c r="G14" s="507" t="str">
        <f t="shared" si="7"/>
        <v>#REF!</v>
      </c>
      <c r="H14" s="508" t="str">
        <f t="shared" si="7"/>
        <v>#REF!</v>
      </c>
      <c r="I14" s="508" t="str">
        <f t="shared" si="7"/>
        <v>#REF!</v>
      </c>
    </row>
    <row r="15">
      <c r="C15" s="520" t="str">
        <f t="shared" ref="C15:E15" si="8">'①ひな形'!G33</f>
        <v>#REF!</v>
      </c>
      <c r="D15" s="512" t="str">
        <f t="shared" si="8"/>
        <v>#REF!</v>
      </c>
      <c r="E15" s="511" t="str">
        <f t="shared" si="8"/>
        <v>#REF!</v>
      </c>
      <c r="F15" s="511" t="str">
        <f>'①ひな形'!J31</f>
        <v>#REF!</v>
      </c>
      <c r="G15" s="512" t="str">
        <f>'①ひな形'!O33</f>
        <v>#REF!</v>
      </c>
      <c r="H15" s="511" t="str">
        <f t="shared" ref="H15:I15" si="9">'①ひな形'!L33</f>
        <v>#REF!</v>
      </c>
      <c r="I15" s="511" t="str">
        <f t="shared" si="9"/>
        <v>#REF!</v>
      </c>
    </row>
    <row r="16">
      <c r="B16" s="209" t="s">
        <v>280</v>
      </c>
      <c r="C16" s="506" t="str">
        <f t="shared" ref="C16:I16" si="10">VLOOKUP(C15,'①ひな形'!$C$4:$E$12,2,FALSE)</f>
        <v>#REF!</v>
      </c>
      <c r="D16" s="506" t="str">
        <f t="shared" si="10"/>
        <v>#REF!</v>
      </c>
      <c r="E16" s="506" t="str">
        <f t="shared" si="10"/>
        <v>#REF!</v>
      </c>
      <c r="F16" s="506" t="str">
        <f t="shared" si="10"/>
        <v>#REF!</v>
      </c>
      <c r="G16" s="506" t="str">
        <f t="shared" si="10"/>
        <v>#REF!</v>
      </c>
      <c r="H16" s="506" t="str">
        <f t="shared" si="10"/>
        <v>#REF!</v>
      </c>
      <c r="I16" s="506" t="str">
        <f t="shared" si="10"/>
        <v>#REF!</v>
      </c>
    </row>
    <row r="17">
      <c r="C17" s="521"/>
      <c r="D17" s="518"/>
      <c r="E17" s="518"/>
      <c r="F17" s="518"/>
      <c r="G17" s="518"/>
      <c r="H17" s="518"/>
      <c r="I17" s="518"/>
    </row>
    <row r="18">
      <c r="A18" s="209"/>
      <c r="B18" s="209" t="s">
        <v>242</v>
      </c>
      <c r="C18" s="515" t="str">
        <f t="shared" ref="C18:F18" si="11">VLOOKUP('①ひな形'!G34,'①ひな形'!$A$34:$B$99,2,FALSE)</f>
        <v>#REF!</v>
      </c>
      <c r="D18" s="515" t="str">
        <f t="shared" si="11"/>
        <v>#REF!</v>
      </c>
      <c r="E18" s="515" t="str">
        <f t="shared" si="11"/>
        <v>#REF!</v>
      </c>
      <c r="F18" s="515" t="str">
        <f t="shared" si="11"/>
        <v>#REF!</v>
      </c>
      <c r="G18" s="515" t="str">
        <f>VLOOKUP('①ひな形'!O34,'①ひな形'!$A$34:$B$99,2,FALSE)</f>
        <v>#REF!</v>
      </c>
      <c r="H18" s="515" t="str">
        <f t="shared" ref="H18:I18" si="12">VLOOKUP('①ひな形'!L34,'①ひな形'!$A$34:$B$99,2,FALSE)</f>
        <v>#REF!</v>
      </c>
      <c r="I18" s="515" t="str">
        <f t="shared" si="12"/>
        <v>#REF!</v>
      </c>
    </row>
    <row r="19">
      <c r="A19" s="209"/>
      <c r="B19" s="209"/>
      <c r="C19" s="445"/>
      <c r="D19" s="445"/>
      <c r="E19" s="445"/>
      <c r="F19" s="445"/>
      <c r="G19" s="445"/>
      <c r="H19" s="445"/>
      <c r="I19" s="445"/>
    </row>
    <row r="20">
      <c r="A20" s="209"/>
      <c r="B20" s="209" t="s">
        <v>38</v>
      </c>
      <c r="C20" s="515" t="str">
        <f t="shared" ref="C20:I20" si="13">VLOOKUP(C18,'①ひな形'!$B$34:$C$99,2,FALSE)</f>
        <v>#REF!</v>
      </c>
      <c r="D20" s="515" t="str">
        <f t="shared" si="13"/>
        <v>#REF!</v>
      </c>
      <c r="E20" s="515" t="str">
        <f t="shared" si="13"/>
        <v>#REF!</v>
      </c>
      <c r="F20" s="515" t="str">
        <f t="shared" si="13"/>
        <v>#REF!</v>
      </c>
      <c r="G20" s="515" t="str">
        <f t="shared" si="13"/>
        <v>#REF!</v>
      </c>
      <c r="H20" s="515" t="str">
        <f t="shared" si="13"/>
        <v>#REF!</v>
      </c>
      <c r="I20" s="515" t="str">
        <f t="shared" si="13"/>
        <v>#REF!</v>
      </c>
    </row>
    <row r="21">
      <c r="C21" s="522" t="str">
        <f t="shared" ref="C21:F21" si="14">'①ひな形'!G35</f>
        <v>#REF!</v>
      </c>
      <c r="D21" s="511" t="str">
        <f t="shared" si="14"/>
        <v>#REF!</v>
      </c>
      <c r="E21" s="511" t="str">
        <f t="shared" si="14"/>
        <v>#REF!</v>
      </c>
      <c r="F21" s="511" t="str">
        <f t="shared" si="14"/>
        <v>#REF!</v>
      </c>
      <c r="G21" s="523" t="str">
        <f>'①ひな形'!O35</f>
        <v>#REF!</v>
      </c>
      <c r="H21" s="511" t="str">
        <f t="shared" ref="H21:I21" si="15">'①ひな形'!L35</f>
        <v>#REF!</v>
      </c>
      <c r="I21" s="511" t="str">
        <f t="shared" si="15"/>
        <v>#REF!</v>
      </c>
    </row>
    <row r="22">
      <c r="B22" s="209" t="s">
        <v>280</v>
      </c>
      <c r="C22" s="524" t="str">
        <f t="shared" ref="C22:I22" si="16">VLOOKUP(C21,'①ひな形'!$C$4:$E$12,2,FALSE)</f>
        <v>#REF!</v>
      </c>
      <c r="D22" s="524" t="str">
        <f t="shared" si="16"/>
        <v>#REF!</v>
      </c>
      <c r="E22" s="524" t="str">
        <f t="shared" si="16"/>
        <v>#REF!</v>
      </c>
      <c r="F22" s="524" t="str">
        <f t="shared" si="16"/>
        <v>#REF!</v>
      </c>
      <c r="G22" s="524" t="str">
        <f t="shared" si="16"/>
        <v>#REF!</v>
      </c>
      <c r="H22" s="524" t="str">
        <f t="shared" si="16"/>
        <v>#REF!</v>
      </c>
      <c r="I22" s="524" t="str">
        <f t="shared" si="16"/>
        <v>#REF!</v>
      </c>
    </row>
    <row r="23">
      <c r="C23" s="521"/>
      <c r="D23" s="518"/>
      <c r="E23" s="518"/>
      <c r="F23" s="518"/>
      <c r="G23" s="518"/>
      <c r="H23" s="518"/>
      <c r="I23" s="518"/>
    </row>
    <row r="24">
      <c r="A24" s="209"/>
      <c r="B24" s="209" t="s">
        <v>243</v>
      </c>
      <c r="C24" s="515" t="str">
        <f>VLOOKUP('①ひな形'!G36,'①ひな形'!$A$34:$B$99,2,FALSE)</f>
        <v>#REF!</v>
      </c>
      <c r="D24" s="515"/>
      <c r="E24" s="515" t="str">
        <f t="shared" ref="E24:F24" si="17">VLOOKUP('①ひな形'!I36,'①ひな形'!$A$34:$B$99,2,FALSE)</f>
        <v>#REF!</v>
      </c>
      <c r="F24" s="515" t="str">
        <f t="shared" si="17"/>
        <v>#REF!</v>
      </c>
      <c r="G24" s="515" t="str">
        <f>VLOOKUP('①ひな形'!O36,'①ひな形'!$A$34:$B$99,2,FALSE)</f>
        <v>#REF!</v>
      </c>
      <c r="H24" s="515" t="str">
        <f t="shared" ref="H24:I24" si="18">VLOOKUP('①ひな形'!L36,'①ひな形'!$A$34:$B$99,2,FALSE)</f>
        <v>#REF!</v>
      </c>
      <c r="I24" s="515" t="str">
        <f t="shared" si="18"/>
        <v>#REF!</v>
      </c>
    </row>
    <row r="25">
      <c r="A25" s="209"/>
      <c r="B25" s="209"/>
      <c r="C25" s="445"/>
      <c r="D25" s="445"/>
      <c r="E25" s="445"/>
      <c r="F25" s="445"/>
      <c r="G25" s="445"/>
      <c r="H25" s="445"/>
      <c r="I25" s="445"/>
    </row>
    <row r="26">
      <c r="A26" s="209"/>
      <c r="B26" s="209" t="s">
        <v>38</v>
      </c>
      <c r="C26" s="515" t="str">
        <f t="shared" ref="C26:I26" si="19">VLOOKUP(C24,'①ひな形'!$B$34:$C$99,2,FALSE)</f>
        <v>#REF!</v>
      </c>
      <c r="D26" s="515" t="str">
        <f t="shared" si="19"/>
        <v>#REF!</v>
      </c>
      <c r="E26" s="515" t="str">
        <f t="shared" si="19"/>
        <v>#REF!</v>
      </c>
      <c r="F26" s="515" t="str">
        <f t="shared" si="19"/>
        <v>#REF!</v>
      </c>
      <c r="G26" s="515" t="str">
        <f t="shared" si="19"/>
        <v>#REF!</v>
      </c>
      <c r="H26" s="515" t="str">
        <f t="shared" si="19"/>
        <v>#REF!</v>
      </c>
      <c r="I26" s="515" t="str">
        <f t="shared" si="19"/>
        <v>#REF!</v>
      </c>
    </row>
    <row r="27">
      <c r="C27" s="522" t="str">
        <f t="shared" ref="C27:I27" si="20">'①ひな形'!G37</f>
        <v>#REF!</v>
      </c>
      <c r="D27" s="511" t="str">
        <f t="shared" si="20"/>
        <v>#REF!</v>
      </c>
      <c r="E27" s="511" t="str">
        <f t="shared" si="20"/>
        <v>#REF!</v>
      </c>
      <c r="F27" s="511" t="str">
        <f t="shared" si="20"/>
        <v>#REF!</v>
      </c>
      <c r="G27" s="511" t="str">
        <f t="shared" si="20"/>
        <v>#REF!</v>
      </c>
      <c r="H27" s="511" t="str">
        <f t="shared" si="20"/>
        <v>#REF!</v>
      </c>
      <c r="I27" s="511" t="str">
        <f t="shared" si="20"/>
        <v>#REF!</v>
      </c>
    </row>
    <row r="28">
      <c r="B28" s="209" t="s">
        <v>280</v>
      </c>
      <c r="C28" s="524" t="str">
        <f t="shared" ref="C28:I28" si="21">VLOOKUP(C27,'①ひな形'!$C$4:$E$12,2,FALSE)</f>
        <v>#REF!</v>
      </c>
      <c r="D28" s="524" t="str">
        <f t="shared" si="21"/>
        <v>#REF!</v>
      </c>
      <c r="E28" s="524" t="str">
        <f t="shared" si="21"/>
        <v>#REF!</v>
      </c>
      <c r="F28" s="524" t="str">
        <f t="shared" si="21"/>
        <v>#REF!</v>
      </c>
      <c r="G28" s="524" t="str">
        <f t="shared" si="21"/>
        <v>#REF!</v>
      </c>
      <c r="H28" s="524" t="str">
        <f t="shared" si="21"/>
        <v>#REF!</v>
      </c>
      <c r="I28" s="524" t="str">
        <f t="shared" si="21"/>
        <v>#REF!</v>
      </c>
    </row>
    <row r="29">
      <c r="C29" s="521"/>
      <c r="D29" s="518"/>
      <c r="E29" s="518"/>
      <c r="F29" s="518"/>
      <c r="G29" s="518"/>
      <c r="H29" s="518"/>
      <c r="I29" s="518"/>
    </row>
    <row r="30">
      <c r="A30" s="209"/>
      <c r="B30" s="209" t="s">
        <v>245</v>
      </c>
      <c r="C30" s="515" t="str">
        <f>VLOOKUP('①ひな形'!G38,'①ひな形'!$A$34:$B$99,2,FALSE)</f>
        <v>#REF!</v>
      </c>
      <c r="D30" s="515"/>
      <c r="E30" s="515" t="str">
        <f t="shared" ref="E30:F30" si="22">VLOOKUP('①ひな形'!I38,'①ひな形'!$A$34:$B$99,2,FALSE)</f>
        <v>#REF!</v>
      </c>
      <c r="F30" s="515" t="str">
        <f t="shared" si="22"/>
        <v>#REF!</v>
      </c>
      <c r="G30" s="515" t="str">
        <f>VLOOKUP('①ひな形'!O38,'①ひな形'!$A$34:$B$99,2,FALSE)</f>
        <v>#REF!</v>
      </c>
      <c r="H30" s="515" t="str">
        <f t="shared" ref="H30:I30" si="23">VLOOKUP('①ひな形'!L38,'①ひな形'!$A$34:$B$99,2,FALSE)</f>
        <v>#REF!</v>
      </c>
      <c r="I30" s="515" t="str">
        <f t="shared" si="23"/>
        <v>#REF!</v>
      </c>
    </row>
    <row r="31">
      <c r="A31" s="209"/>
      <c r="B31" s="209"/>
      <c r="C31" s="445"/>
      <c r="D31" s="445"/>
      <c r="E31" s="445"/>
      <c r="F31" s="445"/>
      <c r="G31" s="445"/>
      <c r="H31" s="445"/>
      <c r="I31" s="445"/>
    </row>
    <row r="32">
      <c r="A32" s="209"/>
      <c r="B32" s="209" t="s">
        <v>38</v>
      </c>
      <c r="C32" s="515" t="str">
        <f t="shared" ref="C32:I32" si="24">VLOOKUP(C30,'①ひな形'!$B$34:$C$99,2,FALSE)</f>
        <v>#REF!</v>
      </c>
      <c r="D32" s="515" t="str">
        <f t="shared" si="24"/>
        <v>#REF!</v>
      </c>
      <c r="E32" s="515" t="str">
        <f t="shared" si="24"/>
        <v>#REF!</v>
      </c>
      <c r="F32" s="515" t="str">
        <f t="shared" si="24"/>
        <v>#REF!</v>
      </c>
      <c r="G32" s="515" t="str">
        <f t="shared" si="24"/>
        <v>#REF!</v>
      </c>
      <c r="H32" s="515" t="str">
        <f t="shared" si="24"/>
        <v>#REF!</v>
      </c>
      <c r="I32" s="515" t="str">
        <f t="shared" si="24"/>
        <v>#REF!</v>
      </c>
    </row>
    <row r="33">
      <c r="C33" s="522" t="str">
        <f t="shared" ref="C33:F33" si="25">'①ひな形'!G39</f>
        <v>#REF!</v>
      </c>
      <c r="D33" s="511" t="str">
        <f t="shared" si="25"/>
        <v>#REF!</v>
      </c>
      <c r="E33" s="511" t="str">
        <f t="shared" si="25"/>
        <v>#REF!</v>
      </c>
      <c r="F33" s="511" t="str">
        <f t="shared" si="25"/>
        <v>#REF!</v>
      </c>
      <c r="G33" s="511" t="str">
        <f>'①ひな形'!O39</f>
        <v>#REF!</v>
      </c>
      <c r="H33" s="511" t="str">
        <f t="shared" ref="H33:I33" si="26">'①ひな形'!L39</f>
        <v>#REF!</v>
      </c>
      <c r="I33" s="511" t="str">
        <f t="shared" si="26"/>
        <v>#REF!</v>
      </c>
    </row>
    <row r="34">
      <c r="B34" s="209" t="s">
        <v>280</v>
      </c>
      <c r="C34" s="524" t="str">
        <f t="shared" ref="C34:I34" si="27">VLOOKUP(C33,'①ひな形'!$C$4:$E$12,2,FALSE)</f>
        <v>#REF!</v>
      </c>
      <c r="D34" s="524" t="str">
        <f t="shared" si="27"/>
        <v>#REF!</v>
      </c>
      <c r="E34" s="524" t="str">
        <f t="shared" si="27"/>
        <v>#REF!</v>
      </c>
      <c r="F34" s="524" t="str">
        <f t="shared" si="27"/>
        <v>#REF!</v>
      </c>
      <c r="G34" s="524" t="str">
        <f t="shared" si="27"/>
        <v>#REF!</v>
      </c>
      <c r="H34" s="524" t="str">
        <f t="shared" si="27"/>
        <v>#REF!</v>
      </c>
      <c r="I34" s="524" t="str">
        <f t="shared" si="27"/>
        <v>#REF!</v>
      </c>
    </row>
    <row r="35">
      <c r="C35" s="521"/>
      <c r="D35" s="518"/>
      <c r="E35" s="518"/>
      <c r="F35" s="518"/>
      <c r="G35" s="518"/>
      <c r="H35" s="518"/>
      <c r="I35" s="518"/>
    </row>
    <row r="36">
      <c r="A36" s="209"/>
      <c r="B36" s="209" t="s">
        <v>247</v>
      </c>
      <c r="C36" s="515" t="str">
        <f>VLOOKUP('①ひな形'!G42,'①ひな形'!$A$34:$B$99,2,FALSE)</f>
        <v>#REF!</v>
      </c>
      <c r="D36" s="515"/>
      <c r="E36" s="515" t="str">
        <f t="shared" ref="E36:F36" si="28">VLOOKUP('①ひな形'!I40,'①ひな形'!$A$34:$B$99,2,FALSE)</f>
        <v>#REF!</v>
      </c>
      <c r="F36" s="515" t="str">
        <f t="shared" si="28"/>
        <v>#REF!</v>
      </c>
      <c r="G36" s="515" t="str">
        <f>VLOOKUP('①ひな形'!O40,'①ひな形'!$A$34:$B$99,2,FALSE)</f>
        <v>#REF!</v>
      </c>
      <c r="H36" s="515" t="str">
        <f t="shared" ref="H36:I36" si="29">VLOOKUP('①ひな形'!L40,'①ひな形'!$A$34:$B$99,2,FALSE)</f>
        <v>#REF!</v>
      </c>
      <c r="I36" s="515" t="str">
        <f t="shared" si="29"/>
        <v>#REF!</v>
      </c>
    </row>
    <row r="37">
      <c r="A37" s="209"/>
      <c r="B37" s="209"/>
      <c r="C37" s="445"/>
      <c r="D37" s="445"/>
      <c r="E37" s="445"/>
      <c r="F37" s="445"/>
      <c r="G37" s="445"/>
      <c r="H37" s="445"/>
      <c r="I37" s="445"/>
    </row>
    <row r="38">
      <c r="A38" s="209"/>
      <c r="B38" s="209" t="s">
        <v>38</v>
      </c>
      <c r="C38" s="515" t="str">
        <f t="shared" ref="C38:I38" si="30">VLOOKUP(C36,'①ひな形'!$B$34:$C$99,2,FALSE)</f>
        <v>#REF!</v>
      </c>
      <c r="D38" s="515" t="str">
        <f t="shared" si="30"/>
        <v>#REF!</v>
      </c>
      <c r="E38" s="515" t="str">
        <f t="shared" si="30"/>
        <v>#REF!</v>
      </c>
      <c r="F38" s="515" t="str">
        <f t="shared" si="30"/>
        <v>#REF!</v>
      </c>
      <c r="G38" s="515" t="str">
        <f t="shared" si="30"/>
        <v>#REF!</v>
      </c>
      <c r="H38" s="515" t="str">
        <f t="shared" si="30"/>
        <v>#REF!</v>
      </c>
      <c r="I38" s="515" t="str">
        <f t="shared" si="30"/>
        <v>#REF!</v>
      </c>
    </row>
    <row r="39">
      <c r="C39" s="522" t="str">
        <f>'①ひな形'!G43</f>
        <v>#REF!</v>
      </c>
      <c r="D39" s="511" t="str">
        <f t="shared" ref="D39:F39" si="31">'①ひな形'!H41</f>
        <v>#REF!</v>
      </c>
      <c r="E39" s="511" t="str">
        <f t="shared" si="31"/>
        <v>#REF!</v>
      </c>
      <c r="F39" s="511" t="str">
        <f t="shared" si="31"/>
        <v>#REF!</v>
      </c>
      <c r="G39" s="511" t="str">
        <f>'①ひな形'!O41</f>
        <v>#REF!</v>
      </c>
      <c r="H39" s="511" t="str">
        <f t="shared" ref="H39:I39" si="32">'①ひな形'!L41</f>
        <v>#REF!</v>
      </c>
      <c r="I39" s="511" t="str">
        <f t="shared" si="32"/>
        <v>#REF!</v>
      </c>
    </row>
    <row r="40">
      <c r="B40" s="209" t="s">
        <v>280</v>
      </c>
      <c r="C40" s="524" t="str">
        <f t="shared" ref="C40:I40" si="33">VLOOKUP(C39,'①ひな形'!$C$4:$E$12,2,FALSE)</f>
        <v>#REF!</v>
      </c>
      <c r="D40" s="524" t="str">
        <f t="shared" si="33"/>
        <v>#REF!</v>
      </c>
      <c r="E40" s="524" t="str">
        <f t="shared" si="33"/>
        <v>#REF!</v>
      </c>
      <c r="F40" s="524" t="str">
        <f t="shared" si="33"/>
        <v>#REF!</v>
      </c>
      <c r="G40" s="524" t="str">
        <f t="shared" si="33"/>
        <v>#REF!</v>
      </c>
      <c r="H40" s="524" t="str">
        <f t="shared" si="33"/>
        <v>#REF!</v>
      </c>
      <c r="I40" s="524" t="str">
        <f t="shared" si="33"/>
        <v>#REF!</v>
      </c>
    </row>
    <row r="41">
      <c r="C41" s="521"/>
      <c r="D41" s="518"/>
      <c r="E41" s="518"/>
      <c r="F41" s="518"/>
      <c r="G41" s="518"/>
      <c r="H41" s="518"/>
      <c r="I41" s="518"/>
    </row>
    <row r="42">
      <c r="A42" s="209"/>
      <c r="B42" s="209" t="s">
        <v>249</v>
      </c>
      <c r="C42" s="508" t="str">
        <f>VLOOKUP('①ひな形'!G44,'①ひな形'!$A$34:$B$99,2,FALSE)</f>
        <v>#REF!</v>
      </c>
      <c r="D42" s="508" t="str">
        <f t="shared" ref="D42:F42" si="34">VLOOKUP('①ひな形'!H42,'①ひな形'!$A$34:$B$99,2,FALSE)</f>
        <v>#REF!</v>
      </c>
      <c r="E42" s="508" t="str">
        <f t="shared" si="34"/>
        <v>#REF!</v>
      </c>
      <c r="F42" s="508" t="str">
        <f t="shared" si="34"/>
        <v>#REF!</v>
      </c>
      <c r="G42" s="508" t="str">
        <f>VLOOKUP('①ひな形'!O42,'①ひな形'!$A$34:$B$99,2,FALSE)</f>
        <v>#REF!</v>
      </c>
      <c r="H42" s="508" t="str">
        <f t="shared" ref="H42:I42" si="35">VLOOKUP('①ひな形'!L42,'①ひな形'!$A$34:$B$99,2,FALSE)</f>
        <v>#REF!</v>
      </c>
      <c r="I42" s="508" t="str">
        <f t="shared" si="35"/>
        <v>#REF!</v>
      </c>
    </row>
    <row r="43">
      <c r="A43" s="209"/>
      <c r="B43" s="209"/>
      <c r="C43" s="445"/>
      <c r="D43" s="445"/>
      <c r="E43" s="445"/>
      <c r="F43" s="445"/>
      <c r="G43" s="445"/>
      <c r="H43" s="445"/>
      <c r="I43" s="445"/>
    </row>
    <row r="44">
      <c r="A44" s="209"/>
      <c r="B44" s="209" t="s">
        <v>38</v>
      </c>
      <c r="C44" s="508" t="str">
        <f t="shared" ref="C44:I44" si="36">VLOOKUP(C42,'①ひな形'!$B$34:$C$99,2,FALSE)</f>
        <v>#REF!</v>
      </c>
      <c r="D44" s="508" t="str">
        <f t="shared" si="36"/>
        <v>#REF!</v>
      </c>
      <c r="E44" s="508" t="str">
        <f t="shared" si="36"/>
        <v>#REF!</v>
      </c>
      <c r="F44" s="508" t="str">
        <f t="shared" si="36"/>
        <v>#REF!</v>
      </c>
      <c r="G44" s="508" t="str">
        <f t="shared" si="36"/>
        <v>#REF!</v>
      </c>
      <c r="H44" s="508" t="str">
        <f t="shared" si="36"/>
        <v>#REF!</v>
      </c>
      <c r="I44" s="508" t="str">
        <f t="shared" si="36"/>
        <v>#REF!</v>
      </c>
    </row>
    <row r="45">
      <c r="C45" s="525" t="str">
        <f>'①ひな形'!G45</f>
        <v>#REF!</v>
      </c>
      <c r="D45" s="523" t="str">
        <f t="shared" ref="D45:F45" si="37">'①ひな形'!H43</f>
        <v>#REF!</v>
      </c>
      <c r="E45" s="523" t="str">
        <f t="shared" si="37"/>
        <v>#REF!</v>
      </c>
      <c r="F45" s="523" t="str">
        <f t="shared" si="37"/>
        <v>#REF!</v>
      </c>
      <c r="G45" s="523" t="str">
        <f>'①ひな形'!O43</f>
        <v>#REF!</v>
      </c>
      <c r="H45" s="523" t="str">
        <f t="shared" ref="H45:I45" si="38">'①ひな形'!L43</f>
        <v>#REF!</v>
      </c>
      <c r="I45" s="523" t="str">
        <f t="shared" si="38"/>
        <v>#REF!</v>
      </c>
    </row>
    <row r="46">
      <c r="B46" s="209" t="s">
        <v>280</v>
      </c>
      <c r="C46" s="506" t="str">
        <f t="shared" ref="C46:I46" si="39">VLOOKUP(C45,'①ひな形'!$C$4:$E$12,2,FALSE)</f>
        <v>#REF!</v>
      </c>
      <c r="D46" s="506" t="str">
        <f t="shared" si="39"/>
        <v>#REF!</v>
      </c>
      <c r="E46" s="506" t="str">
        <f t="shared" si="39"/>
        <v>#REF!</v>
      </c>
      <c r="F46" s="506" t="str">
        <f t="shared" si="39"/>
        <v>#REF!</v>
      </c>
      <c r="G46" s="506" t="str">
        <f t="shared" si="39"/>
        <v>#REF!</v>
      </c>
      <c r="H46" s="506" t="str">
        <f t="shared" si="39"/>
        <v>#REF!</v>
      </c>
      <c r="I46" s="506" t="str">
        <f t="shared" si="39"/>
        <v>#REF!</v>
      </c>
    </row>
    <row r="47">
      <c r="C47" s="526"/>
      <c r="D47" s="527"/>
      <c r="E47" s="527"/>
      <c r="F47" s="527"/>
      <c r="G47" s="527"/>
      <c r="H47" s="527"/>
      <c r="I47" s="527"/>
    </row>
    <row r="48">
      <c r="A48" s="209"/>
      <c r="B48" s="209" t="s">
        <v>253</v>
      </c>
      <c r="C48" s="508" t="str">
        <f>VLOOKUP('①ひな形'!G46,'①ひな形'!$A$34:$B$99,2,FALSE)</f>
        <v>#REF!</v>
      </c>
      <c r="D48" s="508" t="str">
        <f t="shared" ref="D48:F48" si="40">VLOOKUP('①ひな形'!H44,'①ひな形'!$A$34:$B$99,2,FALSE)</f>
        <v>#REF!</v>
      </c>
      <c r="E48" s="508" t="str">
        <f t="shared" si="40"/>
        <v>#REF!</v>
      </c>
      <c r="F48" s="508" t="str">
        <f t="shared" si="40"/>
        <v>#REF!</v>
      </c>
      <c r="G48" s="508" t="str">
        <f>VLOOKUP('①ひな形'!O44,'①ひな形'!$A$34:$B$99,2,FALSE)</f>
        <v>#REF!</v>
      </c>
      <c r="H48" s="508" t="str">
        <f t="shared" ref="H48:I48" si="41">VLOOKUP('①ひな形'!L44,'①ひな形'!$A$34:$B$99,2,FALSE)</f>
        <v>#REF!</v>
      </c>
      <c r="I48" s="508" t="str">
        <f t="shared" si="41"/>
        <v>#REF!</v>
      </c>
    </row>
    <row r="49">
      <c r="A49" s="209"/>
      <c r="B49" s="209"/>
      <c r="C49" s="445"/>
      <c r="D49" s="445"/>
      <c r="E49" s="445"/>
      <c r="F49" s="445"/>
      <c r="G49" s="445"/>
      <c r="H49" s="445"/>
      <c r="I49" s="445"/>
    </row>
    <row r="50">
      <c r="A50" s="209"/>
      <c r="B50" s="209" t="s">
        <v>38</v>
      </c>
      <c r="C50" s="508" t="str">
        <f t="shared" ref="C50:I50" si="42">VLOOKUP(C48,'①ひな形'!$B$34:$C$99,2,FALSE)</f>
        <v>#REF!</v>
      </c>
      <c r="D50" s="508" t="str">
        <f t="shared" si="42"/>
        <v>#REF!</v>
      </c>
      <c r="E50" s="508" t="str">
        <f t="shared" si="42"/>
        <v>#REF!</v>
      </c>
      <c r="F50" s="508" t="str">
        <f t="shared" si="42"/>
        <v>#REF!</v>
      </c>
      <c r="G50" s="508" t="str">
        <f t="shared" si="42"/>
        <v>#REF!</v>
      </c>
      <c r="H50" s="508" t="str">
        <f t="shared" si="42"/>
        <v>#REF!</v>
      </c>
      <c r="I50" s="508" t="str">
        <f t="shared" si="42"/>
        <v>#REF!</v>
      </c>
    </row>
    <row r="51">
      <c r="C51" s="525" t="str">
        <f>'①ひな形'!G47</f>
        <v>#REF!</v>
      </c>
      <c r="D51" s="523" t="str">
        <f t="shared" ref="D51:F51" si="43">'①ひな形'!H45</f>
        <v>#REF!</v>
      </c>
      <c r="E51" s="523" t="str">
        <f t="shared" si="43"/>
        <v>#REF!</v>
      </c>
      <c r="F51" s="523" t="str">
        <f t="shared" si="43"/>
        <v>#REF!</v>
      </c>
      <c r="G51" s="523" t="str">
        <f>'①ひな形'!O45</f>
        <v>#REF!</v>
      </c>
      <c r="H51" s="523" t="str">
        <f t="shared" ref="H51:I51" si="44">'①ひな形'!L45</f>
        <v>#REF!</v>
      </c>
      <c r="I51" s="523" t="str">
        <f t="shared" si="44"/>
        <v>#REF!</v>
      </c>
    </row>
    <row r="52">
      <c r="B52" s="209" t="s">
        <v>280</v>
      </c>
      <c r="C52" s="506" t="str">
        <f t="shared" ref="C52:I52" si="45">VLOOKUP(C51,'①ひな形'!$C$4:$E$12,2,FALSE)</f>
        <v>#REF!</v>
      </c>
      <c r="D52" s="506" t="str">
        <f t="shared" si="45"/>
        <v>#REF!</v>
      </c>
      <c r="E52" s="506" t="str">
        <f t="shared" si="45"/>
        <v>#REF!</v>
      </c>
      <c r="F52" s="506" t="str">
        <f t="shared" si="45"/>
        <v>#REF!</v>
      </c>
      <c r="G52" s="506" t="str">
        <f t="shared" si="45"/>
        <v>#REF!</v>
      </c>
      <c r="H52" s="506" t="str">
        <f t="shared" si="45"/>
        <v>#REF!</v>
      </c>
      <c r="I52" s="506" t="str">
        <f t="shared" si="45"/>
        <v>#REF!</v>
      </c>
    </row>
    <row r="53">
      <c r="C53" s="528"/>
      <c r="D53" s="529"/>
      <c r="E53" s="529"/>
      <c r="F53" s="529"/>
      <c r="G53" s="529"/>
      <c r="H53" s="529"/>
      <c r="I53" s="529"/>
    </row>
    <row r="54" ht="14.25" customHeight="1">
      <c r="A54" s="209"/>
      <c r="B54" s="209" t="s">
        <v>257</v>
      </c>
      <c r="C54" s="530"/>
      <c r="D54" s="531" t="str">
        <f t="shared" ref="D54:F54" si="46">VLOOKUP('①ひな形'!H46,'①ひな形'!$A$34:$B$99,2,FALSE)</f>
        <v>#REF!</v>
      </c>
      <c r="E54" s="531" t="str">
        <f t="shared" si="46"/>
        <v>#REF!</v>
      </c>
      <c r="F54" s="531" t="str">
        <f t="shared" si="46"/>
        <v>#REF!</v>
      </c>
      <c r="G54" s="531" t="str">
        <f>VLOOKUP('①ひな形'!O46,'①ひな形'!$A$34:$B$99,2,FALSE)</f>
        <v>#REF!</v>
      </c>
      <c r="H54" s="531" t="str">
        <f t="shared" ref="H54:I54" si="47">VLOOKUP('①ひな形'!L46,'①ひな形'!$A$34:$B$99,2,FALSE)</f>
        <v>#REF!</v>
      </c>
      <c r="I54" s="531" t="str">
        <f t="shared" si="47"/>
        <v>#REF!</v>
      </c>
    </row>
    <row r="55" ht="14.25" customHeight="1">
      <c r="A55" s="209"/>
      <c r="B55" s="209"/>
      <c r="C55" s="445"/>
      <c r="D55" s="445"/>
      <c r="E55" s="445"/>
      <c r="F55" s="445"/>
      <c r="G55" s="445"/>
      <c r="H55" s="445"/>
      <c r="I55" s="445"/>
    </row>
    <row r="56" ht="14.25" customHeight="1">
      <c r="A56" s="209"/>
      <c r="B56" s="209" t="s">
        <v>38</v>
      </c>
      <c r="C56" s="530" t="str">
        <f t="shared" ref="C56:I56" si="48">VLOOKUP(C54,'①ひな形'!$B$34:$C$99,2,FALSE)</f>
        <v>#REF!</v>
      </c>
      <c r="D56" s="530" t="str">
        <f t="shared" si="48"/>
        <v>#REF!</v>
      </c>
      <c r="E56" s="530" t="str">
        <f t="shared" si="48"/>
        <v>#REF!</v>
      </c>
      <c r="F56" s="530" t="str">
        <f t="shared" si="48"/>
        <v>#REF!</v>
      </c>
      <c r="G56" s="530" t="str">
        <f t="shared" si="48"/>
        <v>#REF!</v>
      </c>
      <c r="H56" s="530" t="str">
        <f t="shared" si="48"/>
        <v>#REF!</v>
      </c>
      <c r="I56" s="530" t="str">
        <f t="shared" si="48"/>
        <v>#REF!</v>
      </c>
    </row>
    <row r="57">
      <c r="C57" s="532"/>
      <c r="D57" s="533" t="str">
        <f t="shared" ref="D57:F57" si="49">'①ひな形'!H47</f>
        <v>#REF!</v>
      </c>
      <c r="E57" s="533" t="str">
        <f t="shared" si="49"/>
        <v>#REF!</v>
      </c>
      <c r="F57" s="533" t="str">
        <f t="shared" si="49"/>
        <v>#REF!</v>
      </c>
      <c r="G57" s="533" t="str">
        <f>'①ひな形'!O47</f>
        <v>#REF!</v>
      </c>
      <c r="H57" s="533" t="str">
        <f t="shared" ref="H57:I57" si="50">'①ひな形'!L47</f>
        <v>#REF!</v>
      </c>
      <c r="I57" s="533" t="str">
        <f t="shared" si="50"/>
        <v>#REF!</v>
      </c>
    </row>
    <row r="58">
      <c r="B58" s="209" t="s">
        <v>280</v>
      </c>
      <c r="C58" s="534" t="str">
        <f t="shared" ref="C58:I58" si="51">VLOOKUP(C57,'①ひな形'!$C$4:$E$12,2,FALSE)</f>
        <v>#REF!</v>
      </c>
      <c r="D58" s="534" t="str">
        <f t="shared" si="51"/>
        <v>#REF!</v>
      </c>
      <c r="E58" s="534" t="str">
        <f t="shared" si="51"/>
        <v>#REF!</v>
      </c>
      <c r="F58" s="534" t="str">
        <f t="shared" si="51"/>
        <v>#REF!</v>
      </c>
      <c r="G58" s="534" t="str">
        <f t="shared" si="51"/>
        <v>#REF!</v>
      </c>
      <c r="H58" s="534" t="str">
        <f t="shared" si="51"/>
        <v>#REF!</v>
      </c>
      <c r="I58" s="534" t="str">
        <f t="shared" si="51"/>
        <v>#REF!</v>
      </c>
    </row>
    <row r="59">
      <c r="C59" s="535"/>
      <c r="D59" s="536"/>
      <c r="E59" s="536"/>
      <c r="F59" s="536"/>
      <c r="G59" s="536"/>
      <c r="H59" s="536"/>
      <c r="I59" s="536"/>
    </row>
    <row r="60">
      <c r="C60" s="537">
        <v>45512.0</v>
      </c>
      <c r="D60" s="481">
        <v>45513.0</v>
      </c>
      <c r="E60" s="481">
        <v>45514.0</v>
      </c>
      <c r="F60" s="481">
        <v>45515.0</v>
      </c>
      <c r="G60" s="481">
        <v>45516.0</v>
      </c>
      <c r="H60" s="481">
        <v>45517.0</v>
      </c>
      <c r="I60" s="481">
        <v>45518.0</v>
      </c>
    </row>
    <row r="61">
      <c r="C61" s="502" t="s">
        <v>460</v>
      </c>
      <c r="D61" s="502" t="s">
        <v>461</v>
      </c>
      <c r="E61" s="502" t="s">
        <v>462</v>
      </c>
      <c r="F61" s="502" t="s">
        <v>463</v>
      </c>
      <c r="G61" s="502" t="s">
        <v>464</v>
      </c>
      <c r="H61" s="502" t="s">
        <v>465</v>
      </c>
      <c r="I61" s="502" t="s">
        <v>466</v>
      </c>
    </row>
    <row r="62">
      <c r="C62" s="524"/>
      <c r="D62" s="524"/>
      <c r="E62" s="524"/>
      <c r="F62" s="524"/>
      <c r="G62" s="524"/>
      <c r="H62" s="524"/>
      <c r="I62" s="524"/>
    </row>
    <row r="63">
      <c r="C63" s="506" t="str">
        <f t="shared" ref="C63:D63" si="52">VLOOKUP('①ひな形'!N30,'①ひな形'!$A$34:$B$99,2,FALSE)</f>
        <v>#REF!</v>
      </c>
      <c r="D63" s="506" t="str">
        <f t="shared" si="52"/>
        <v>#REF!</v>
      </c>
      <c r="E63" s="506" t="str">
        <f>VLOOKUP(#REF!,'①ひな形'!$A$34:$B$99,2,FALSE)</f>
        <v>#REF!</v>
      </c>
      <c r="F63" s="506" t="str">
        <f t="shared" ref="F63:I63" si="53">VLOOKUP('①ひな形'!Q30,'①ひな形'!$A$34:$B$99,2,FALSE)</f>
        <v>#REF!</v>
      </c>
      <c r="G63" s="506" t="str">
        <f t="shared" si="53"/>
        <v>#REF!</v>
      </c>
      <c r="H63" s="506" t="str">
        <f t="shared" si="53"/>
        <v>#REF!</v>
      </c>
      <c r="I63" s="506" t="str">
        <f t="shared" si="53"/>
        <v>#REF!</v>
      </c>
    </row>
    <row r="64">
      <c r="C64" s="445"/>
      <c r="D64" s="445"/>
      <c r="E64" s="445"/>
      <c r="F64" s="445"/>
      <c r="G64" s="445"/>
      <c r="H64" s="445"/>
      <c r="I64" s="445"/>
    </row>
    <row r="65">
      <c r="B65" s="209" t="s">
        <v>38</v>
      </c>
      <c r="C65" s="506" t="str">
        <f t="shared" ref="C65:I65" si="54">VLOOKUP(C63,'①ひな形'!$B$34:$C$99,2,FALSE)</f>
        <v>#REF!</v>
      </c>
      <c r="D65" s="506" t="str">
        <f t="shared" si="54"/>
        <v>#REF!</v>
      </c>
      <c r="E65" s="506" t="str">
        <f t="shared" si="54"/>
        <v>#REF!</v>
      </c>
      <c r="F65" s="506" t="str">
        <f t="shared" si="54"/>
        <v>#REF!</v>
      </c>
      <c r="G65" s="506" t="str">
        <f t="shared" si="54"/>
        <v>#REF!</v>
      </c>
      <c r="H65" s="506" t="str">
        <f t="shared" si="54"/>
        <v>#REF!</v>
      </c>
      <c r="I65" s="506" t="str">
        <f t="shared" si="54"/>
        <v>#REF!</v>
      </c>
    </row>
    <row r="66">
      <c r="C66" s="538" t="str">
        <f t="shared" ref="C66:D66" si="55">'①ひな形'!N31</f>
        <v>#REF!</v>
      </c>
      <c r="D66" s="538" t="str">
        <f t="shared" si="55"/>
        <v>#REF!</v>
      </c>
      <c r="E66" s="538" t="str">
        <f>#REF!</f>
        <v>#REF!</v>
      </c>
      <c r="F66" s="538" t="str">
        <f t="shared" ref="F66:I66" si="56">'①ひな形'!Q31</f>
        <v>#REF!</v>
      </c>
      <c r="G66" s="538" t="str">
        <f t="shared" si="56"/>
        <v>#REF!</v>
      </c>
      <c r="H66" s="538" t="str">
        <f t="shared" si="56"/>
        <v>#REF!</v>
      </c>
      <c r="I66" s="538" t="str">
        <f t="shared" si="56"/>
        <v>#REF!</v>
      </c>
    </row>
    <row r="67">
      <c r="B67" s="209" t="s">
        <v>280</v>
      </c>
      <c r="C67" s="506" t="str">
        <f t="shared" ref="C67:I67" si="57">VLOOKUP(C66,'①ひな形'!$C$4:$E$12,2,FALSE)</f>
        <v>#REF!</v>
      </c>
      <c r="D67" s="506" t="str">
        <f t="shared" si="57"/>
        <v>#REF!</v>
      </c>
      <c r="E67" s="506" t="str">
        <f t="shared" si="57"/>
        <v>#REF!</v>
      </c>
      <c r="F67" s="506" t="str">
        <f t="shared" si="57"/>
        <v>#REF!</v>
      </c>
      <c r="G67" s="506" t="str">
        <f t="shared" si="57"/>
        <v>#REF!</v>
      </c>
      <c r="H67" s="506" t="str">
        <f t="shared" si="57"/>
        <v>#REF!</v>
      </c>
      <c r="I67" s="506" t="str">
        <f t="shared" si="57"/>
        <v>#REF!</v>
      </c>
    </row>
    <row r="68">
      <c r="C68" s="521"/>
      <c r="D68" s="521"/>
      <c r="E68" s="521"/>
      <c r="F68" s="521"/>
      <c r="G68" s="521"/>
      <c r="H68" s="521"/>
      <c r="I68" s="521"/>
    </row>
    <row r="69">
      <c r="C69" s="524" t="str">
        <f t="shared" ref="C69:D69" si="58">VLOOKUP('①ひな形'!N32,'①ひな形'!$A$34:$B$99,2,FALSE)</f>
        <v>#REF!</v>
      </c>
      <c r="D69" s="524" t="str">
        <f t="shared" si="58"/>
        <v>#REF!</v>
      </c>
      <c r="E69" s="524" t="str">
        <f>VLOOKUP(#REF!,'①ひな形'!$A$34:$B$99,2,FALSE)</f>
        <v>#REF!</v>
      </c>
      <c r="F69" s="524" t="str">
        <f t="shared" ref="F69:I69" si="59">VLOOKUP('①ひな形'!Q32,'①ひな形'!$A$34:$B$99,2,FALSE)</f>
        <v>#REF!</v>
      </c>
      <c r="G69" s="524" t="str">
        <f t="shared" si="59"/>
        <v>#REF!</v>
      </c>
      <c r="H69" s="524" t="str">
        <f t="shared" si="59"/>
        <v>#REF!</v>
      </c>
      <c r="I69" s="524" t="str">
        <f t="shared" si="59"/>
        <v>#REF!</v>
      </c>
    </row>
    <row r="70">
      <c r="C70" s="445"/>
      <c r="D70" s="445"/>
      <c r="E70" s="445"/>
      <c r="F70" s="445"/>
      <c r="G70" s="445"/>
      <c r="H70" s="445"/>
      <c r="I70" s="445"/>
    </row>
    <row r="71">
      <c r="B71" s="209" t="s">
        <v>38</v>
      </c>
      <c r="C71" s="524" t="str">
        <f t="shared" ref="C71:I71" si="60">VLOOKUP(C69,'①ひな形'!$B$34:$C$99,2,FALSE)</f>
        <v>#REF!</v>
      </c>
      <c r="D71" s="524" t="str">
        <f t="shared" si="60"/>
        <v>#REF!</v>
      </c>
      <c r="E71" s="524" t="str">
        <f t="shared" si="60"/>
        <v>#REF!</v>
      </c>
      <c r="F71" s="524" t="str">
        <f t="shared" si="60"/>
        <v>#REF!</v>
      </c>
      <c r="G71" s="524" t="str">
        <f t="shared" si="60"/>
        <v>#REF!</v>
      </c>
      <c r="H71" s="524" t="str">
        <f t="shared" si="60"/>
        <v>#REF!</v>
      </c>
      <c r="I71" s="524" t="str">
        <f t="shared" si="60"/>
        <v>#REF!</v>
      </c>
    </row>
    <row r="72">
      <c r="C72" s="540" t="str">
        <f t="shared" ref="C72:D72" si="61">'①ひな形'!N33</f>
        <v>#REF!</v>
      </c>
      <c r="D72" s="540" t="str">
        <f t="shared" si="61"/>
        <v>#REF!</v>
      </c>
      <c r="E72" s="540" t="str">
        <f>#REF!</f>
        <v>#REF!</v>
      </c>
      <c r="F72" s="540" t="str">
        <f t="shared" ref="F72:I72" si="62">'①ひな形'!Q33</f>
        <v>#REF!</v>
      </c>
      <c r="G72" s="540" t="str">
        <f t="shared" si="62"/>
        <v>#REF!</v>
      </c>
      <c r="H72" s="540" t="str">
        <f t="shared" si="62"/>
        <v>#REF!</v>
      </c>
      <c r="I72" s="540" t="str">
        <f t="shared" si="62"/>
        <v>#REF!</v>
      </c>
    </row>
    <row r="73">
      <c r="B73" s="209" t="s">
        <v>280</v>
      </c>
      <c r="C73" s="524" t="str">
        <f t="shared" ref="C73:I73" si="63">VLOOKUP(C72,'①ひな形'!$C$4:$E$12,2,FALSE)</f>
        <v>#REF!</v>
      </c>
      <c r="D73" s="524" t="str">
        <f t="shared" si="63"/>
        <v>#REF!</v>
      </c>
      <c r="E73" s="524" t="str">
        <f t="shared" si="63"/>
        <v>#REF!</v>
      </c>
      <c r="F73" s="524" t="str">
        <f t="shared" si="63"/>
        <v>#REF!</v>
      </c>
      <c r="G73" s="524" t="str">
        <f t="shared" si="63"/>
        <v>#REF!</v>
      </c>
      <c r="H73" s="524" t="str">
        <f t="shared" si="63"/>
        <v>#REF!</v>
      </c>
      <c r="I73" s="524" t="str">
        <f t="shared" si="63"/>
        <v>#REF!</v>
      </c>
    </row>
    <row r="74">
      <c r="C74" s="521"/>
      <c r="D74" s="521"/>
      <c r="E74" s="521"/>
      <c r="F74" s="521"/>
      <c r="G74" s="521"/>
      <c r="H74" s="521"/>
      <c r="I74" s="521"/>
    </row>
    <row r="75">
      <c r="C75" s="524" t="str">
        <f t="shared" ref="C75:D75" si="64">VLOOKUP('①ひな形'!N34,'①ひな形'!$A$34:$B$99,2,FALSE)</f>
        <v>#REF!</v>
      </c>
      <c r="D75" s="524" t="str">
        <f t="shared" si="64"/>
        <v>#REF!</v>
      </c>
      <c r="E75" s="524" t="str">
        <f>VLOOKUP(#REF!,'①ひな形'!$A$34:$B$99,2,FALSE)</f>
        <v>#REF!</v>
      </c>
      <c r="F75" s="524" t="str">
        <f t="shared" ref="F75:I75" si="65">VLOOKUP('①ひな形'!Q34,'①ひな形'!$A$34:$B$99,2,FALSE)</f>
        <v>#REF!</v>
      </c>
      <c r="G75" s="524" t="str">
        <f t="shared" si="65"/>
        <v>#REF!</v>
      </c>
      <c r="H75" s="524" t="str">
        <f t="shared" si="65"/>
        <v>#REF!</v>
      </c>
      <c r="I75" s="524" t="str">
        <f t="shared" si="65"/>
        <v>#REF!</v>
      </c>
    </row>
    <row r="76">
      <c r="C76" s="445"/>
      <c r="D76" s="445"/>
      <c r="E76" s="445"/>
      <c r="F76" s="445"/>
      <c r="G76" s="445"/>
      <c r="H76" s="445"/>
      <c r="I76" s="445"/>
    </row>
    <row r="77">
      <c r="B77" s="209" t="s">
        <v>38</v>
      </c>
      <c r="C77" s="524" t="str">
        <f t="shared" ref="C77:I77" si="66">VLOOKUP(C75,'①ひな形'!$B$34:$C$99,2,FALSE)</f>
        <v>#REF!</v>
      </c>
      <c r="D77" s="524" t="str">
        <f t="shared" si="66"/>
        <v>#REF!</v>
      </c>
      <c r="E77" s="524" t="str">
        <f t="shared" si="66"/>
        <v>#REF!</v>
      </c>
      <c r="F77" s="524" t="str">
        <f t="shared" si="66"/>
        <v>#REF!</v>
      </c>
      <c r="G77" s="524" t="str">
        <f t="shared" si="66"/>
        <v>#REF!</v>
      </c>
      <c r="H77" s="524" t="str">
        <f t="shared" si="66"/>
        <v>#REF!</v>
      </c>
      <c r="I77" s="524" t="str">
        <f t="shared" si="66"/>
        <v>#REF!</v>
      </c>
    </row>
    <row r="78">
      <c r="C78" s="540" t="str">
        <f t="shared" ref="C78:D78" si="67">'①ひな形'!N35</f>
        <v>#REF!</v>
      </c>
      <c r="D78" s="540" t="str">
        <f t="shared" si="67"/>
        <v>#REF!</v>
      </c>
      <c r="E78" s="540" t="str">
        <f>#REF!</f>
        <v>#REF!</v>
      </c>
      <c r="F78" s="540" t="str">
        <f t="shared" ref="F78:I78" si="68">'①ひな形'!Q35</f>
        <v>#REF!</v>
      </c>
      <c r="G78" s="540" t="str">
        <f t="shared" si="68"/>
        <v>#REF!</v>
      </c>
      <c r="H78" s="540" t="str">
        <f t="shared" si="68"/>
        <v>#REF!</v>
      </c>
      <c r="I78" s="540" t="str">
        <f t="shared" si="68"/>
        <v>#REF!</v>
      </c>
    </row>
    <row r="79">
      <c r="B79" s="209" t="s">
        <v>280</v>
      </c>
      <c r="C79" s="524" t="str">
        <f t="shared" ref="C79:I79" si="69">VLOOKUP(C78,'①ひな形'!$C$4:$E$12,2,FALSE)</f>
        <v>#REF!</v>
      </c>
      <c r="D79" s="524" t="str">
        <f t="shared" si="69"/>
        <v>#REF!</v>
      </c>
      <c r="E79" s="524" t="str">
        <f t="shared" si="69"/>
        <v>#REF!</v>
      </c>
      <c r="F79" s="524" t="str">
        <f t="shared" si="69"/>
        <v>#REF!</v>
      </c>
      <c r="G79" s="524" t="str">
        <f t="shared" si="69"/>
        <v>#REF!</v>
      </c>
      <c r="H79" s="524" t="str">
        <f t="shared" si="69"/>
        <v>#REF!</v>
      </c>
      <c r="I79" s="524" t="str">
        <f t="shared" si="69"/>
        <v>#REF!</v>
      </c>
    </row>
    <row r="80">
      <c r="C80" s="521"/>
      <c r="D80" s="521"/>
      <c r="E80" s="521"/>
      <c r="F80" s="521"/>
      <c r="G80" s="521"/>
      <c r="H80" s="521"/>
      <c r="I80" s="521"/>
    </row>
    <row r="81">
      <c r="C81" s="524" t="str">
        <f t="shared" ref="C81:D81" si="70">VLOOKUP('①ひな形'!N36,'①ひな形'!$A$34:$B$99,2,FALSE)</f>
        <v>#REF!</v>
      </c>
      <c r="D81" s="524" t="str">
        <f t="shared" si="70"/>
        <v>#REF!</v>
      </c>
      <c r="E81" s="524" t="str">
        <f>VLOOKUP(#REF!,'①ひな形'!$A$34:$B$99,2,FALSE)</f>
        <v>#REF!</v>
      </c>
      <c r="F81" s="524" t="str">
        <f t="shared" ref="F81:I81" si="71">VLOOKUP('①ひな形'!Q36,'①ひな形'!$A$34:$B$99,2,FALSE)</f>
        <v>#REF!</v>
      </c>
      <c r="G81" s="524" t="str">
        <f t="shared" si="71"/>
        <v>#REF!</v>
      </c>
      <c r="H81" s="524" t="str">
        <f t="shared" si="71"/>
        <v>#REF!</v>
      </c>
      <c r="I81" s="524" t="str">
        <f t="shared" si="71"/>
        <v>#REF!</v>
      </c>
    </row>
    <row r="82">
      <c r="C82" s="445"/>
      <c r="D82" s="445"/>
      <c r="E82" s="445"/>
      <c r="F82" s="445"/>
      <c r="G82" s="445"/>
      <c r="H82" s="445"/>
      <c r="I82" s="445"/>
    </row>
    <row r="83">
      <c r="B83" s="209" t="s">
        <v>38</v>
      </c>
      <c r="C83" s="524" t="str">
        <f t="shared" ref="C83:I83" si="72">VLOOKUP(C81,'①ひな形'!$B$34:$C$99,2,FALSE)</f>
        <v>#REF!</v>
      </c>
      <c r="D83" s="524" t="str">
        <f t="shared" si="72"/>
        <v>#REF!</v>
      </c>
      <c r="E83" s="524" t="str">
        <f t="shared" si="72"/>
        <v>#REF!</v>
      </c>
      <c r="F83" s="524" t="str">
        <f t="shared" si="72"/>
        <v>#REF!</v>
      </c>
      <c r="G83" s="524" t="str">
        <f t="shared" si="72"/>
        <v>#REF!</v>
      </c>
      <c r="H83" s="524" t="str">
        <f t="shared" si="72"/>
        <v>#REF!</v>
      </c>
      <c r="I83" s="524" t="str">
        <f t="shared" si="72"/>
        <v>#REF!</v>
      </c>
    </row>
    <row r="84">
      <c r="C84" s="540" t="str">
        <f t="shared" ref="C84:D84" si="73">'①ひな形'!N37</f>
        <v>#REF!</v>
      </c>
      <c r="D84" s="540" t="str">
        <f t="shared" si="73"/>
        <v>#REF!</v>
      </c>
      <c r="E84" s="540" t="str">
        <f>#REF!</f>
        <v>#REF!</v>
      </c>
      <c r="F84" s="540" t="str">
        <f t="shared" ref="F84:I84" si="74">'①ひな形'!Q37</f>
        <v>#REF!</v>
      </c>
      <c r="G84" s="540" t="str">
        <f t="shared" si="74"/>
        <v>#REF!</v>
      </c>
      <c r="H84" s="540" t="str">
        <f t="shared" si="74"/>
        <v>#REF!</v>
      </c>
      <c r="I84" s="540" t="str">
        <f t="shared" si="74"/>
        <v>#REF!</v>
      </c>
    </row>
    <row r="85">
      <c r="B85" s="209" t="s">
        <v>280</v>
      </c>
      <c r="C85" s="524" t="str">
        <f t="shared" ref="C85:I85" si="75">VLOOKUP(C84,'①ひな形'!$C$4:$E$12,2,FALSE)</f>
        <v>#REF!</v>
      </c>
      <c r="D85" s="524" t="str">
        <f t="shared" si="75"/>
        <v>#REF!</v>
      </c>
      <c r="E85" s="524" t="str">
        <f t="shared" si="75"/>
        <v>#REF!</v>
      </c>
      <c r="F85" s="524" t="str">
        <f t="shared" si="75"/>
        <v>#REF!</v>
      </c>
      <c r="G85" s="524" t="str">
        <f t="shared" si="75"/>
        <v>#REF!</v>
      </c>
      <c r="H85" s="524" t="str">
        <f t="shared" si="75"/>
        <v>#REF!</v>
      </c>
      <c r="I85" s="524" t="str">
        <f t="shared" si="75"/>
        <v>#REF!</v>
      </c>
    </row>
    <row r="86">
      <c r="C86" s="521"/>
      <c r="D86" s="521"/>
      <c r="E86" s="521"/>
      <c r="F86" s="521"/>
      <c r="G86" s="521"/>
      <c r="H86" s="521"/>
      <c r="I86" s="521"/>
    </row>
    <row r="87">
      <c r="C87" s="524" t="str">
        <f t="shared" ref="C87:D87" si="76">VLOOKUP('①ひな形'!N38,'①ひな形'!$A$34:$B$99,2,FALSE)</f>
        <v>#REF!</v>
      </c>
      <c r="D87" s="524" t="str">
        <f t="shared" si="76"/>
        <v>#REF!</v>
      </c>
      <c r="E87" s="524" t="str">
        <f>VLOOKUP(#REF!,'①ひな形'!$A$34:$B$99,2,FALSE)</f>
        <v>#REF!</v>
      </c>
      <c r="F87" s="524" t="str">
        <f t="shared" ref="F87:I87" si="77">VLOOKUP('①ひな形'!Q38,'①ひな形'!$A$34:$B$99,2,FALSE)</f>
        <v>#REF!</v>
      </c>
      <c r="G87" s="524" t="str">
        <f t="shared" si="77"/>
        <v>#REF!</v>
      </c>
      <c r="H87" s="524" t="str">
        <f t="shared" si="77"/>
        <v>#REF!</v>
      </c>
      <c r="I87" s="524" t="str">
        <f t="shared" si="77"/>
        <v>#REF!</v>
      </c>
    </row>
    <row r="88">
      <c r="C88" s="445"/>
      <c r="D88" s="445"/>
      <c r="E88" s="445"/>
      <c r="F88" s="445"/>
      <c r="G88" s="445"/>
      <c r="H88" s="445"/>
      <c r="I88" s="445"/>
    </row>
    <row r="89">
      <c r="B89" s="209" t="s">
        <v>38</v>
      </c>
      <c r="C89" s="524" t="str">
        <f t="shared" ref="C89:I89" si="78">VLOOKUP(C87,'①ひな形'!$B$34:$C$99,2,FALSE)</f>
        <v>#REF!</v>
      </c>
      <c r="D89" s="524" t="str">
        <f t="shared" si="78"/>
        <v>#REF!</v>
      </c>
      <c r="E89" s="524" t="str">
        <f t="shared" si="78"/>
        <v>#REF!</v>
      </c>
      <c r="F89" s="524" t="str">
        <f t="shared" si="78"/>
        <v>#REF!</v>
      </c>
      <c r="G89" s="524" t="str">
        <f t="shared" si="78"/>
        <v>#REF!</v>
      </c>
      <c r="H89" s="524" t="str">
        <f t="shared" si="78"/>
        <v>#REF!</v>
      </c>
      <c r="I89" s="524" t="str">
        <f t="shared" si="78"/>
        <v>#REF!</v>
      </c>
    </row>
    <row r="90">
      <c r="C90" s="540" t="str">
        <f t="shared" ref="C90:D90" si="79">'①ひな形'!N39</f>
        <v>#REF!</v>
      </c>
      <c r="D90" s="540" t="str">
        <f t="shared" si="79"/>
        <v>#REF!</v>
      </c>
      <c r="E90" s="540" t="str">
        <f>#REF!</f>
        <v>#REF!</v>
      </c>
      <c r="F90" s="540" t="str">
        <f t="shared" ref="F90:I90" si="80">'①ひな形'!Q39</f>
        <v>#REF!</v>
      </c>
      <c r="G90" s="540" t="str">
        <f t="shared" si="80"/>
        <v>#REF!</v>
      </c>
      <c r="H90" s="540" t="str">
        <f t="shared" si="80"/>
        <v>#REF!</v>
      </c>
      <c r="I90" s="540" t="str">
        <f t="shared" si="80"/>
        <v>#REF!</v>
      </c>
    </row>
    <row r="91">
      <c r="B91" s="209" t="s">
        <v>280</v>
      </c>
      <c r="C91" s="524" t="str">
        <f t="shared" ref="C91:I91" si="81">VLOOKUP(C90,'①ひな形'!$C$4:$E$12,2,FALSE)</f>
        <v>#REF!</v>
      </c>
      <c r="D91" s="524" t="str">
        <f t="shared" si="81"/>
        <v>#REF!</v>
      </c>
      <c r="E91" s="524" t="str">
        <f t="shared" si="81"/>
        <v>#REF!</v>
      </c>
      <c r="F91" s="524" t="str">
        <f t="shared" si="81"/>
        <v>#REF!</v>
      </c>
      <c r="G91" s="524" t="str">
        <f t="shared" si="81"/>
        <v>#REF!</v>
      </c>
      <c r="H91" s="524" t="str">
        <f t="shared" si="81"/>
        <v>#REF!</v>
      </c>
      <c r="I91" s="524" t="str">
        <f t="shared" si="81"/>
        <v>#REF!</v>
      </c>
    </row>
    <row r="92">
      <c r="C92" s="521"/>
      <c r="D92" s="521"/>
      <c r="E92" s="521"/>
      <c r="F92" s="521"/>
      <c r="G92" s="521"/>
      <c r="H92" s="521"/>
      <c r="I92" s="521"/>
    </row>
    <row r="93">
      <c r="C93" s="524" t="str">
        <f t="shared" ref="C93:I93" si="82">VLOOKUP('①ひな形'!N40,'①ひな形'!$A$34:$B$99,2,FALSE)</f>
        <v>#REF!</v>
      </c>
      <c r="D93" s="524" t="str">
        <f t="shared" si="82"/>
        <v>#REF!</v>
      </c>
      <c r="E93" s="524" t="str">
        <f t="shared" si="82"/>
        <v>#REF!</v>
      </c>
      <c r="F93" s="524" t="str">
        <f t="shared" si="82"/>
        <v>#REF!</v>
      </c>
      <c r="G93" s="524" t="str">
        <f t="shared" si="82"/>
        <v>#REF!</v>
      </c>
      <c r="H93" s="524" t="str">
        <f t="shared" si="82"/>
        <v>#REF!</v>
      </c>
      <c r="I93" s="524" t="str">
        <f t="shared" si="82"/>
        <v>#REF!</v>
      </c>
    </row>
    <row r="94">
      <c r="C94" s="445"/>
      <c r="D94" s="445"/>
      <c r="E94" s="445"/>
      <c r="F94" s="445"/>
      <c r="G94" s="445"/>
      <c r="H94" s="445"/>
      <c r="I94" s="445"/>
    </row>
    <row r="95">
      <c r="B95" s="209" t="s">
        <v>38</v>
      </c>
      <c r="C95" s="524" t="str">
        <f t="shared" ref="C95:I95" si="83">VLOOKUP(C93,'①ひな形'!$B$34:$C$99,2,FALSE)</f>
        <v>#REF!</v>
      </c>
      <c r="D95" s="524" t="str">
        <f t="shared" si="83"/>
        <v>#REF!</v>
      </c>
      <c r="E95" s="524" t="str">
        <f t="shared" si="83"/>
        <v>#REF!</v>
      </c>
      <c r="F95" s="524" t="str">
        <f t="shared" si="83"/>
        <v>#REF!</v>
      </c>
      <c r="G95" s="524" t="str">
        <f t="shared" si="83"/>
        <v>#REF!</v>
      </c>
      <c r="H95" s="524" t="str">
        <f t="shared" si="83"/>
        <v>#REF!</v>
      </c>
      <c r="I95" s="524" t="str">
        <f t="shared" si="83"/>
        <v>#REF!</v>
      </c>
    </row>
    <row r="96">
      <c r="C96" s="540" t="str">
        <f t="shared" ref="C96:I96" si="84">'①ひな形'!N41</f>
        <v>#REF!</v>
      </c>
      <c r="D96" s="540" t="str">
        <f t="shared" si="84"/>
        <v>#REF!</v>
      </c>
      <c r="E96" s="540" t="str">
        <f t="shared" si="84"/>
        <v>#REF!</v>
      </c>
      <c r="F96" s="540" t="str">
        <f t="shared" si="84"/>
        <v>#REF!</v>
      </c>
      <c r="G96" s="540" t="str">
        <f t="shared" si="84"/>
        <v>#REF!</v>
      </c>
      <c r="H96" s="540" t="str">
        <f t="shared" si="84"/>
        <v>#REF!</v>
      </c>
      <c r="I96" s="540" t="str">
        <f t="shared" si="84"/>
        <v>#REF!</v>
      </c>
    </row>
    <row r="97">
      <c r="B97" s="209" t="s">
        <v>280</v>
      </c>
      <c r="C97" s="524" t="str">
        <f t="shared" ref="C97:I97" si="85">VLOOKUP(C96,'①ひな形'!$C$4:$E$12,2,FALSE)</f>
        <v>#REF!</v>
      </c>
      <c r="D97" s="524" t="str">
        <f t="shared" si="85"/>
        <v>#REF!</v>
      </c>
      <c r="E97" s="524" t="str">
        <f t="shared" si="85"/>
        <v>#REF!</v>
      </c>
      <c r="F97" s="524" t="str">
        <f t="shared" si="85"/>
        <v>#REF!</v>
      </c>
      <c r="G97" s="524" t="str">
        <f t="shared" si="85"/>
        <v>#REF!</v>
      </c>
      <c r="H97" s="524" t="str">
        <f t="shared" si="85"/>
        <v>#REF!</v>
      </c>
      <c r="I97" s="524" t="str">
        <f t="shared" si="85"/>
        <v>#REF!</v>
      </c>
    </row>
    <row r="98">
      <c r="C98" s="521"/>
      <c r="D98" s="521"/>
      <c r="E98" s="521"/>
      <c r="F98" s="521"/>
      <c r="G98" s="521"/>
      <c r="H98" s="521"/>
      <c r="I98" s="521"/>
    </row>
    <row r="99">
      <c r="C99" s="508" t="str">
        <f t="shared" ref="C99:I99" si="86">VLOOKUP('①ひな形'!N42,'①ひな形'!$A$34:$B$99,2,FALSE)</f>
        <v>#REF!</v>
      </c>
      <c r="D99" s="508" t="str">
        <f t="shared" si="86"/>
        <v>#REF!</v>
      </c>
      <c r="E99" s="508" t="str">
        <f t="shared" si="86"/>
        <v>#REF!</v>
      </c>
      <c r="F99" s="508" t="str">
        <f t="shared" si="86"/>
        <v>#REF!</v>
      </c>
      <c r="G99" s="508" t="str">
        <f t="shared" si="86"/>
        <v>#REF!</v>
      </c>
      <c r="H99" s="508" t="str">
        <f t="shared" si="86"/>
        <v>#REF!</v>
      </c>
      <c r="I99" s="508" t="str">
        <f t="shared" si="86"/>
        <v>#REF!</v>
      </c>
    </row>
    <row r="100">
      <c r="C100" s="445"/>
      <c r="D100" s="445"/>
      <c r="E100" s="445"/>
      <c r="F100" s="445"/>
      <c r="G100" s="445"/>
      <c r="H100" s="445"/>
      <c r="I100" s="445"/>
    </row>
    <row r="101">
      <c r="B101" s="209" t="s">
        <v>38</v>
      </c>
      <c r="C101" s="508" t="str">
        <f t="shared" ref="C101:I101" si="87">VLOOKUP(C99,'①ひな形'!$B$34:$C$99,2,FALSE)</f>
        <v>#REF!</v>
      </c>
      <c r="D101" s="508" t="str">
        <f t="shared" si="87"/>
        <v>#REF!</v>
      </c>
      <c r="E101" s="508" t="str">
        <f t="shared" si="87"/>
        <v>#REF!</v>
      </c>
      <c r="F101" s="508" t="str">
        <f t="shared" si="87"/>
        <v>#REF!</v>
      </c>
      <c r="G101" s="508" t="str">
        <f t="shared" si="87"/>
        <v>#REF!</v>
      </c>
      <c r="H101" s="508" t="str">
        <f t="shared" si="87"/>
        <v>#REF!</v>
      </c>
      <c r="I101" s="508" t="str">
        <f t="shared" si="87"/>
        <v>#REF!</v>
      </c>
    </row>
    <row r="102">
      <c r="C102" s="545" t="str">
        <f t="shared" ref="C102:I102" si="88">'①ひな形'!N43</f>
        <v>#REF!</v>
      </c>
      <c r="D102" s="545" t="str">
        <f t="shared" si="88"/>
        <v>#REF!</v>
      </c>
      <c r="E102" s="545" t="str">
        <f t="shared" si="88"/>
        <v>#REF!</v>
      </c>
      <c r="F102" s="545" t="str">
        <f t="shared" si="88"/>
        <v>#REF!</v>
      </c>
      <c r="G102" s="545" t="str">
        <f t="shared" si="88"/>
        <v>#REF!</v>
      </c>
      <c r="H102" s="545" t="str">
        <f t="shared" si="88"/>
        <v>#REF!</v>
      </c>
      <c r="I102" s="545" t="str">
        <f t="shared" si="88"/>
        <v>#REF!</v>
      </c>
    </row>
    <row r="103">
      <c r="B103" s="209" t="s">
        <v>280</v>
      </c>
      <c r="C103" s="508" t="str">
        <f t="shared" ref="C103:I103" si="89">VLOOKUP(C102,'①ひな形'!$C$4:$E$12,2,FALSE)</f>
        <v>#REF!</v>
      </c>
      <c r="D103" s="508" t="str">
        <f t="shared" si="89"/>
        <v>#REF!</v>
      </c>
      <c r="E103" s="508" t="str">
        <f t="shared" si="89"/>
        <v>#REF!</v>
      </c>
      <c r="F103" s="508" t="str">
        <f t="shared" si="89"/>
        <v>#REF!</v>
      </c>
      <c r="G103" s="508" t="str">
        <f t="shared" si="89"/>
        <v>#REF!</v>
      </c>
      <c r="H103" s="508" t="str">
        <f t="shared" si="89"/>
        <v>#REF!</v>
      </c>
      <c r="I103" s="508" t="str">
        <f t="shared" si="89"/>
        <v>#REF!</v>
      </c>
    </row>
    <row r="104">
      <c r="C104" s="527"/>
      <c r="D104" s="527"/>
      <c r="E104" s="527"/>
      <c r="F104" s="527"/>
      <c r="G104" s="527"/>
      <c r="H104" s="527"/>
      <c r="I104" s="527"/>
    </row>
    <row r="105">
      <c r="C105" s="508" t="str">
        <f t="shared" ref="C105:I105" si="90">VLOOKUP('①ひな形'!N44,'①ひな形'!$A$34:$B$99,2,FALSE)</f>
        <v>#REF!</v>
      </c>
      <c r="D105" s="508" t="str">
        <f t="shared" si="90"/>
        <v>#REF!</v>
      </c>
      <c r="E105" s="508" t="str">
        <f t="shared" si="90"/>
        <v>#REF!</v>
      </c>
      <c r="F105" s="508" t="str">
        <f t="shared" si="90"/>
        <v>#REF!</v>
      </c>
      <c r="G105" s="508" t="str">
        <f t="shared" si="90"/>
        <v>#REF!</v>
      </c>
      <c r="H105" s="508" t="str">
        <f t="shared" si="90"/>
        <v>#REF!</v>
      </c>
      <c r="I105" s="508" t="str">
        <f t="shared" si="90"/>
        <v>#REF!</v>
      </c>
    </row>
    <row r="106">
      <c r="C106" s="445"/>
      <c r="D106" s="445"/>
      <c r="E106" s="445"/>
      <c r="F106" s="445"/>
      <c r="G106" s="445"/>
      <c r="H106" s="445"/>
      <c r="I106" s="445"/>
    </row>
    <row r="107">
      <c r="B107" s="209" t="s">
        <v>38</v>
      </c>
      <c r="C107" s="508" t="str">
        <f t="shared" ref="C107:I107" si="91">VLOOKUP(C105,'①ひな形'!$B$34:$C$99,2,FALSE)</f>
        <v>#REF!</v>
      </c>
      <c r="D107" s="508" t="str">
        <f t="shared" si="91"/>
        <v>#REF!</v>
      </c>
      <c r="E107" s="508" t="str">
        <f t="shared" si="91"/>
        <v>#REF!</v>
      </c>
      <c r="F107" s="508" t="str">
        <f t="shared" si="91"/>
        <v>#REF!</v>
      </c>
      <c r="G107" s="508" t="str">
        <f t="shared" si="91"/>
        <v>#REF!</v>
      </c>
      <c r="H107" s="508" t="str">
        <f t="shared" si="91"/>
        <v>#REF!</v>
      </c>
      <c r="I107" s="508" t="str">
        <f t="shared" si="91"/>
        <v>#REF!</v>
      </c>
    </row>
    <row r="108">
      <c r="C108" s="545" t="str">
        <f t="shared" ref="C108:I108" si="92">'①ひな形'!N45</f>
        <v>#REF!</v>
      </c>
      <c r="D108" s="545" t="str">
        <f t="shared" si="92"/>
        <v>#REF!</v>
      </c>
      <c r="E108" s="545" t="str">
        <f t="shared" si="92"/>
        <v>#REF!</v>
      </c>
      <c r="F108" s="545" t="str">
        <f t="shared" si="92"/>
        <v>#REF!</v>
      </c>
      <c r="G108" s="545" t="str">
        <f t="shared" si="92"/>
        <v>#REF!</v>
      </c>
      <c r="H108" s="545" t="str">
        <f t="shared" si="92"/>
        <v>#REF!</v>
      </c>
      <c r="I108" s="545" t="str">
        <f t="shared" si="92"/>
        <v>#REF!</v>
      </c>
    </row>
    <row r="109">
      <c r="B109" s="209" t="s">
        <v>280</v>
      </c>
      <c r="C109" s="508" t="str">
        <f t="shared" ref="C109:I109" si="93">VLOOKUP(C108,'①ひな形'!$C$4:$E$12,2,FALSE)</f>
        <v>#REF!</v>
      </c>
      <c r="D109" s="508" t="str">
        <f t="shared" si="93"/>
        <v>#REF!</v>
      </c>
      <c r="E109" s="508" t="str">
        <f t="shared" si="93"/>
        <v>#REF!</v>
      </c>
      <c r="F109" s="508" t="str">
        <f t="shared" si="93"/>
        <v>#REF!</v>
      </c>
      <c r="G109" s="508" t="str">
        <f t="shared" si="93"/>
        <v>#REF!</v>
      </c>
      <c r="H109" s="508" t="str">
        <f t="shared" si="93"/>
        <v>#REF!</v>
      </c>
      <c r="I109" s="508" t="str">
        <f t="shared" si="93"/>
        <v>#REF!</v>
      </c>
    </row>
    <row r="110">
      <c r="C110" s="546"/>
      <c r="D110" s="546"/>
      <c r="E110" s="546"/>
      <c r="F110" s="546"/>
      <c r="G110" s="546"/>
      <c r="H110" s="546"/>
      <c r="I110" s="546"/>
    </row>
    <row r="111">
      <c r="C111" s="547" t="str">
        <f t="shared" ref="C111:I111" si="94">VLOOKUP('①ひな形'!N46,'①ひな形'!$A$34:$B$99,2,FALSE)</f>
        <v>#REF!</v>
      </c>
      <c r="D111" s="547" t="str">
        <f t="shared" si="94"/>
        <v>#REF!</v>
      </c>
      <c r="E111" s="547" t="str">
        <f t="shared" si="94"/>
        <v>#REF!</v>
      </c>
      <c r="F111" s="547" t="str">
        <f t="shared" si="94"/>
        <v>#REF!</v>
      </c>
      <c r="G111" s="547" t="str">
        <f t="shared" si="94"/>
        <v>#REF!</v>
      </c>
      <c r="H111" s="547" t="str">
        <f t="shared" si="94"/>
        <v>#REF!</v>
      </c>
      <c r="I111" s="547" t="str">
        <f t="shared" si="94"/>
        <v>#REF!</v>
      </c>
    </row>
    <row r="112">
      <c r="C112" s="445"/>
      <c r="D112" s="445"/>
      <c r="E112" s="445"/>
      <c r="F112" s="445"/>
      <c r="G112" s="445"/>
      <c r="H112" s="445"/>
      <c r="I112" s="445"/>
    </row>
    <row r="113">
      <c r="B113" s="209" t="s">
        <v>38</v>
      </c>
      <c r="C113" s="531" t="str">
        <f t="shared" ref="C113:I113" si="95">VLOOKUP(C111,'①ひな形'!$B$34:$C$99,2,FALSE)</f>
        <v>#REF!</v>
      </c>
      <c r="D113" s="531" t="str">
        <f t="shared" si="95"/>
        <v>#REF!</v>
      </c>
      <c r="E113" s="531" t="str">
        <f t="shared" si="95"/>
        <v>#REF!</v>
      </c>
      <c r="F113" s="531" t="str">
        <f t="shared" si="95"/>
        <v>#REF!</v>
      </c>
      <c r="G113" s="531" t="str">
        <f t="shared" si="95"/>
        <v>#REF!</v>
      </c>
      <c r="H113" s="531" t="str">
        <f t="shared" si="95"/>
        <v>#REF!</v>
      </c>
      <c r="I113" s="531" t="str">
        <f t="shared" si="95"/>
        <v>#REF!</v>
      </c>
    </row>
    <row r="114">
      <c r="C114" s="548" t="str">
        <f>'①ひな形'!N47</f>
        <v>#REF!</v>
      </c>
      <c r="D114" s="548"/>
      <c r="E114" s="548"/>
      <c r="F114" s="548"/>
      <c r="G114" s="548"/>
      <c r="H114" s="548"/>
      <c r="I114" s="548"/>
    </row>
    <row r="115">
      <c r="B115" s="209" t="s">
        <v>280</v>
      </c>
      <c r="C115" s="549" t="str">
        <f t="shared" ref="C115:I115" si="96">VLOOKUP(C114,'①ひな形'!$C$4:$E$12,2,FALSE)</f>
        <v>#REF!</v>
      </c>
      <c r="D115" s="549" t="str">
        <f t="shared" si="96"/>
        <v>#REF!</v>
      </c>
      <c r="E115" s="549" t="str">
        <f t="shared" si="96"/>
        <v>#REF!</v>
      </c>
      <c r="F115" s="549" t="str">
        <f t="shared" si="96"/>
        <v>#REF!</v>
      </c>
      <c r="G115" s="549" t="str">
        <f t="shared" si="96"/>
        <v>#REF!</v>
      </c>
      <c r="H115" s="549" t="str">
        <f t="shared" si="96"/>
        <v>#REF!</v>
      </c>
      <c r="I115" s="549" t="str">
        <f t="shared" si="96"/>
        <v>#REF!</v>
      </c>
    </row>
    <row r="116">
      <c r="C116" s="550"/>
      <c r="D116" s="550"/>
      <c r="E116" s="550"/>
      <c r="F116" s="550"/>
      <c r="G116" s="550"/>
      <c r="H116" s="550"/>
      <c r="I116" s="550"/>
    </row>
    <row r="117">
      <c r="C117" s="482">
        <v>45520.0</v>
      </c>
      <c r="D117" s="482">
        <v>45521.0</v>
      </c>
      <c r="E117" s="482">
        <v>45522.0</v>
      </c>
      <c r="F117" s="482">
        <v>45523.0</v>
      </c>
      <c r="G117" s="482">
        <v>45524.0</v>
      </c>
      <c r="H117" s="482">
        <v>45525.0</v>
      </c>
      <c r="I117" s="482">
        <v>45526.0</v>
      </c>
    </row>
    <row r="118">
      <c r="C118" s="551" t="s">
        <v>460</v>
      </c>
      <c r="D118" s="551" t="s">
        <v>461</v>
      </c>
      <c r="E118" s="551" t="s">
        <v>462</v>
      </c>
      <c r="F118" s="551" t="s">
        <v>463</v>
      </c>
      <c r="G118" s="551" t="s">
        <v>464</v>
      </c>
      <c r="H118" s="551" t="s">
        <v>465</v>
      </c>
      <c r="I118" s="551" t="s">
        <v>466</v>
      </c>
    </row>
    <row r="119">
      <c r="C119" s="515"/>
      <c r="D119" s="515"/>
      <c r="E119" s="515"/>
      <c r="F119" s="515"/>
      <c r="G119" s="515"/>
      <c r="H119" s="515"/>
      <c r="I119" s="515"/>
    </row>
    <row r="120">
      <c r="C120" s="508" t="str">
        <f>VLOOKUP('①ひな形'!V30,'①ひな形'!$A$34:$B$99,2,FALSE)</f>
        <v>#REF!</v>
      </c>
      <c r="D120" s="508" t="str">
        <f>VLOOKUP('①ひな形'!P30,'①ひな形'!$A$34:$B$99,2,FALSE)</f>
        <v>#REF!</v>
      </c>
      <c r="E120" s="508" t="str">
        <f t="shared" ref="E120:I120" si="97">VLOOKUP('①ひな形'!X30,'①ひな形'!$A$34:$B$99,2,FALSE)</f>
        <v>#REF!</v>
      </c>
      <c r="F120" s="508" t="str">
        <f t="shared" si="97"/>
        <v>#REF!</v>
      </c>
      <c r="G120" s="508" t="str">
        <f t="shared" si="97"/>
        <v>#REF!</v>
      </c>
      <c r="H120" s="508" t="str">
        <f t="shared" si="97"/>
        <v>#REF!</v>
      </c>
      <c r="I120" s="508" t="str">
        <f t="shared" si="97"/>
        <v>#REF!</v>
      </c>
    </row>
    <row r="121">
      <c r="C121" s="445"/>
      <c r="D121" s="445"/>
      <c r="E121" s="445"/>
      <c r="F121" s="445"/>
      <c r="G121" s="445"/>
      <c r="H121" s="445"/>
      <c r="I121" s="445"/>
    </row>
    <row r="122">
      <c r="B122" s="209" t="s">
        <v>38</v>
      </c>
      <c r="C122" s="508" t="str">
        <f t="shared" ref="C122:I122" si="98">VLOOKUP(C120,'①ひな形'!$B$34:$C$99,2,FALSE)</f>
        <v>#REF!</v>
      </c>
      <c r="D122" s="508" t="str">
        <f t="shared" si="98"/>
        <v>#REF!</v>
      </c>
      <c r="E122" s="508" t="str">
        <f t="shared" si="98"/>
        <v>#REF!</v>
      </c>
      <c r="F122" s="508" t="str">
        <f t="shared" si="98"/>
        <v>#REF!</v>
      </c>
      <c r="G122" s="508" t="str">
        <f t="shared" si="98"/>
        <v>#REF!</v>
      </c>
      <c r="H122" s="508" t="str">
        <f t="shared" si="98"/>
        <v>#REF!</v>
      </c>
      <c r="I122" s="508" t="str">
        <f t="shared" si="98"/>
        <v>#REF!</v>
      </c>
    </row>
    <row r="123">
      <c r="C123" s="545" t="str">
        <f>'①ひな形'!V31</f>
        <v>#REF!</v>
      </c>
      <c r="D123" s="545" t="str">
        <f>'①ひな形'!P31</f>
        <v>#REF!</v>
      </c>
      <c r="E123" s="545" t="str">
        <f t="shared" ref="E123:I123" si="99">'①ひな形'!X31</f>
        <v>#REF!</v>
      </c>
      <c r="F123" s="545" t="str">
        <f t="shared" si="99"/>
        <v>#REF!</v>
      </c>
      <c r="G123" s="545" t="str">
        <f t="shared" si="99"/>
        <v>#REF!</v>
      </c>
      <c r="H123" s="545" t="str">
        <f t="shared" si="99"/>
        <v>#REF!</v>
      </c>
      <c r="I123" s="545" t="str">
        <f t="shared" si="99"/>
        <v>#REF!</v>
      </c>
    </row>
    <row r="124">
      <c r="B124" s="209" t="s">
        <v>280</v>
      </c>
      <c r="C124" s="508" t="str">
        <f t="shared" ref="C124:I124" si="100">VLOOKUP(C123,'①ひな形'!$C$4:$E$12,2,FALSE)</f>
        <v>#REF!</v>
      </c>
      <c r="D124" s="508" t="str">
        <f t="shared" si="100"/>
        <v>#REF!</v>
      </c>
      <c r="E124" s="508" t="str">
        <f t="shared" si="100"/>
        <v>#REF!</v>
      </c>
      <c r="F124" s="508" t="str">
        <f t="shared" si="100"/>
        <v>#REF!</v>
      </c>
      <c r="G124" s="508" t="str">
        <f t="shared" si="100"/>
        <v>#REF!</v>
      </c>
      <c r="H124" s="508" t="str">
        <f t="shared" si="100"/>
        <v>#REF!</v>
      </c>
      <c r="I124" s="508" t="str">
        <f t="shared" si="100"/>
        <v>#REF!</v>
      </c>
    </row>
    <row r="125">
      <c r="C125" s="518"/>
      <c r="D125" s="518"/>
      <c r="E125" s="518"/>
      <c r="F125" s="518"/>
      <c r="G125" s="518"/>
      <c r="H125" s="518"/>
      <c r="I125" s="518"/>
    </row>
    <row r="126">
      <c r="C126" s="515" t="str">
        <f>VLOOKUP('①ひな形'!V32,'①ひな形'!$A$34:$B$99,2,FALSE)</f>
        <v>#REF!</v>
      </c>
      <c r="D126" s="515" t="str">
        <f>VLOOKUP('①ひな形'!P32,'①ひな形'!$A$34:$B$99,2,FALSE)</f>
        <v>#REF!</v>
      </c>
      <c r="E126" s="515" t="str">
        <f t="shared" ref="E126:I126" si="101">VLOOKUP('①ひな形'!X32,'①ひな形'!$A$34:$B$99,2,FALSE)</f>
        <v>#REF!</v>
      </c>
      <c r="F126" s="515" t="str">
        <f t="shared" si="101"/>
        <v>#REF!</v>
      </c>
      <c r="G126" s="515" t="str">
        <f t="shared" si="101"/>
        <v>#REF!</v>
      </c>
      <c r="H126" s="515" t="str">
        <f t="shared" si="101"/>
        <v>#REF!</v>
      </c>
      <c r="I126" s="515" t="str">
        <f t="shared" si="101"/>
        <v>#REF!</v>
      </c>
    </row>
    <row r="127">
      <c r="C127" s="445"/>
      <c r="D127" s="445"/>
      <c r="E127" s="445"/>
      <c r="F127" s="445"/>
      <c r="G127" s="445"/>
      <c r="H127" s="445"/>
      <c r="I127" s="445"/>
    </row>
    <row r="128">
      <c r="B128" s="209" t="s">
        <v>38</v>
      </c>
      <c r="C128" s="515" t="str">
        <f t="shared" ref="C128:I128" si="102">VLOOKUP(C126,'①ひな形'!$B$34:$C$99,2,FALSE)</f>
        <v>#REF!</v>
      </c>
      <c r="D128" s="515" t="str">
        <f t="shared" si="102"/>
        <v>#REF!</v>
      </c>
      <c r="E128" s="515" t="str">
        <f t="shared" si="102"/>
        <v>#REF!</v>
      </c>
      <c r="F128" s="515" t="str">
        <f t="shared" si="102"/>
        <v>#REF!</v>
      </c>
      <c r="G128" s="515" t="str">
        <f t="shared" si="102"/>
        <v>#REF!</v>
      </c>
      <c r="H128" s="515" t="str">
        <f t="shared" si="102"/>
        <v>#REF!</v>
      </c>
      <c r="I128" s="515" t="str">
        <f t="shared" si="102"/>
        <v>#REF!</v>
      </c>
    </row>
    <row r="129">
      <c r="C129" s="552" t="str">
        <f>'①ひな形'!V33</f>
        <v>#REF!</v>
      </c>
      <c r="D129" s="552" t="str">
        <f>'①ひな形'!P33</f>
        <v>#REF!</v>
      </c>
      <c r="E129" s="552" t="str">
        <f t="shared" ref="E129:I129" si="103">'①ひな形'!X33</f>
        <v>#REF!</v>
      </c>
      <c r="F129" s="552" t="str">
        <f t="shared" si="103"/>
        <v>#REF!</v>
      </c>
      <c r="G129" s="552" t="str">
        <f t="shared" si="103"/>
        <v>#REF!</v>
      </c>
      <c r="H129" s="552" t="str">
        <f t="shared" si="103"/>
        <v>#REF!</v>
      </c>
      <c r="I129" s="552" t="str">
        <f t="shared" si="103"/>
        <v>#REF!</v>
      </c>
    </row>
    <row r="130">
      <c r="B130" s="209" t="s">
        <v>280</v>
      </c>
      <c r="C130" s="515" t="str">
        <f t="shared" ref="C130:I130" si="104">VLOOKUP(C129,'①ひな形'!$C$4:$E$12,2,FALSE)</f>
        <v>#REF!</v>
      </c>
      <c r="D130" s="515" t="str">
        <f t="shared" si="104"/>
        <v>#REF!</v>
      </c>
      <c r="E130" s="515" t="str">
        <f t="shared" si="104"/>
        <v>#REF!</v>
      </c>
      <c r="F130" s="515" t="str">
        <f t="shared" si="104"/>
        <v>#REF!</v>
      </c>
      <c r="G130" s="515" t="str">
        <f t="shared" si="104"/>
        <v>#REF!</v>
      </c>
      <c r="H130" s="515" t="str">
        <f t="shared" si="104"/>
        <v>#REF!</v>
      </c>
      <c r="I130" s="515" t="str">
        <f t="shared" si="104"/>
        <v>#REF!</v>
      </c>
    </row>
    <row r="131">
      <c r="C131" s="518"/>
      <c r="D131" s="518"/>
      <c r="E131" s="518"/>
      <c r="F131" s="518"/>
      <c r="G131" s="518"/>
      <c r="H131" s="518"/>
      <c r="I131" s="518"/>
    </row>
    <row r="132">
      <c r="C132" s="515" t="str">
        <f>VLOOKUP('①ひな形'!V34,'①ひな形'!$A$34:$B$99,2,FALSE)</f>
        <v>#REF!</v>
      </c>
      <c r="D132" s="515" t="str">
        <f>VLOOKUP('①ひな形'!P34,'①ひな形'!$A$34:$B$99,2,FALSE)</f>
        <v>#REF!</v>
      </c>
      <c r="E132" s="515" t="str">
        <f t="shared" ref="E132:I132" si="105">VLOOKUP('①ひな形'!X34,'①ひな形'!$A$34:$B$99,2,FALSE)</f>
        <v>#REF!</v>
      </c>
      <c r="F132" s="515" t="str">
        <f t="shared" si="105"/>
        <v>#REF!</v>
      </c>
      <c r="G132" s="515" t="str">
        <f t="shared" si="105"/>
        <v>#REF!</v>
      </c>
      <c r="H132" s="515" t="str">
        <f t="shared" si="105"/>
        <v>#REF!</v>
      </c>
      <c r="I132" s="515" t="str">
        <f t="shared" si="105"/>
        <v>#REF!</v>
      </c>
    </row>
    <row r="133">
      <c r="C133" s="445"/>
      <c r="D133" s="445"/>
      <c r="E133" s="445"/>
      <c r="F133" s="445"/>
      <c r="G133" s="445"/>
      <c r="H133" s="445"/>
      <c r="I133" s="445"/>
    </row>
    <row r="134">
      <c r="B134" s="209" t="s">
        <v>38</v>
      </c>
      <c r="C134" s="515" t="str">
        <f t="shared" ref="C134:I134" si="106">VLOOKUP(C132,'①ひな形'!$B$34:$C$99,2,FALSE)</f>
        <v>#REF!</v>
      </c>
      <c r="D134" s="515" t="str">
        <f t="shared" si="106"/>
        <v>#REF!</v>
      </c>
      <c r="E134" s="515" t="str">
        <f t="shared" si="106"/>
        <v>#REF!</v>
      </c>
      <c r="F134" s="515" t="str">
        <f t="shared" si="106"/>
        <v>#REF!</v>
      </c>
      <c r="G134" s="515" t="str">
        <f t="shared" si="106"/>
        <v>#REF!</v>
      </c>
      <c r="H134" s="515" t="str">
        <f t="shared" si="106"/>
        <v>#REF!</v>
      </c>
      <c r="I134" s="515" t="str">
        <f t="shared" si="106"/>
        <v>#REF!</v>
      </c>
    </row>
    <row r="135">
      <c r="C135" s="552" t="str">
        <f>'①ひな形'!V35</f>
        <v>#REF!</v>
      </c>
      <c r="D135" s="552" t="str">
        <f>'①ひな形'!P35</f>
        <v>#REF!</v>
      </c>
      <c r="E135" s="552" t="str">
        <f t="shared" ref="E135:I135" si="107">'①ひな形'!X35</f>
        <v>#REF!</v>
      </c>
      <c r="F135" s="552" t="str">
        <f t="shared" si="107"/>
        <v>#REF!</v>
      </c>
      <c r="G135" s="552" t="str">
        <f t="shared" si="107"/>
        <v>#REF!</v>
      </c>
      <c r="H135" s="552" t="str">
        <f t="shared" si="107"/>
        <v>#REF!</v>
      </c>
      <c r="I135" s="552" t="str">
        <f t="shared" si="107"/>
        <v>#REF!</v>
      </c>
    </row>
    <row r="136">
      <c r="B136" s="209" t="s">
        <v>280</v>
      </c>
      <c r="C136" s="515" t="str">
        <f t="shared" ref="C136:I136" si="108">VLOOKUP(C135,'①ひな形'!$C$4:$E$12,2,FALSE)</f>
        <v>#REF!</v>
      </c>
      <c r="D136" s="515" t="str">
        <f t="shared" si="108"/>
        <v>#REF!</v>
      </c>
      <c r="E136" s="515" t="str">
        <f t="shared" si="108"/>
        <v>#REF!</v>
      </c>
      <c r="F136" s="515" t="str">
        <f t="shared" si="108"/>
        <v>#REF!</v>
      </c>
      <c r="G136" s="515" t="str">
        <f t="shared" si="108"/>
        <v>#REF!</v>
      </c>
      <c r="H136" s="515" t="str">
        <f t="shared" si="108"/>
        <v>#REF!</v>
      </c>
      <c r="I136" s="515" t="str">
        <f t="shared" si="108"/>
        <v>#REF!</v>
      </c>
    </row>
    <row r="137">
      <c r="C137" s="518"/>
      <c r="D137" s="518"/>
      <c r="E137" s="518"/>
      <c r="F137" s="518"/>
      <c r="G137" s="518"/>
      <c r="H137" s="518"/>
      <c r="I137" s="518"/>
    </row>
    <row r="138">
      <c r="C138" s="515" t="str">
        <f>VLOOKUP('①ひな形'!V36,'①ひな形'!$A$34:$B$99,2,FALSE)</f>
        <v>#REF!</v>
      </c>
      <c r="D138" s="515" t="str">
        <f>VLOOKUP('①ひな形'!P36,'①ひな形'!$A$34:$B$99,2,FALSE)</f>
        <v>#REF!</v>
      </c>
      <c r="E138" s="515" t="str">
        <f t="shared" ref="E138:I138" si="109">VLOOKUP('①ひな形'!X36,'①ひな形'!$A$34:$B$99,2,FALSE)</f>
        <v>#REF!</v>
      </c>
      <c r="F138" s="515" t="str">
        <f t="shared" si="109"/>
        <v>#REF!</v>
      </c>
      <c r="G138" s="515" t="str">
        <f t="shared" si="109"/>
        <v>#REF!</v>
      </c>
      <c r="H138" s="515" t="str">
        <f t="shared" si="109"/>
        <v>#REF!</v>
      </c>
      <c r="I138" s="515" t="str">
        <f t="shared" si="109"/>
        <v>#REF!</v>
      </c>
    </row>
    <row r="139">
      <c r="C139" s="445"/>
      <c r="D139" s="445"/>
      <c r="E139" s="445"/>
      <c r="F139" s="445"/>
      <c r="G139" s="445"/>
      <c r="H139" s="445"/>
      <c r="I139" s="445"/>
    </row>
    <row r="140">
      <c r="B140" s="209" t="s">
        <v>38</v>
      </c>
      <c r="C140" s="515" t="str">
        <f t="shared" ref="C140:I140" si="110">VLOOKUP(C138,'①ひな形'!$B$34:$C$99,2,FALSE)</f>
        <v>#REF!</v>
      </c>
      <c r="D140" s="515" t="str">
        <f t="shared" si="110"/>
        <v>#REF!</v>
      </c>
      <c r="E140" s="515" t="str">
        <f t="shared" si="110"/>
        <v>#REF!</v>
      </c>
      <c r="F140" s="515" t="str">
        <f t="shared" si="110"/>
        <v>#REF!</v>
      </c>
      <c r="G140" s="515" t="str">
        <f t="shared" si="110"/>
        <v>#REF!</v>
      </c>
      <c r="H140" s="515" t="str">
        <f t="shared" si="110"/>
        <v>#REF!</v>
      </c>
      <c r="I140" s="515" t="str">
        <f t="shared" si="110"/>
        <v>#REF!</v>
      </c>
    </row>
    <row r="141">
      <c r="C141" s="552" t="str">
        <f>'①ひな形'!V37</f>
        <v>#REF!</v>
      </c>
      <c r="D141" s="552" t="str">
        <f>'①ひな形'!P37</f>
        <v>#REF!</v>
      </c>
      <c r="E141" s="552" t="str">
        <f t="shared" ref="E141:I141" si="111">'①ひな形'!X37</f>
        <v>#REF!</v>
      </c>
      <c r="F141" s="552" t="str">
        <f t="shared" si="111"/>
        <v>#REF!</v>
      </c>
      <c r="G141" s="552" t="str">
        <f t="shared" si="111"/>
        <v>#REF!</v>
      </c>
      <c r="H141" s="552" t="str">
        <f t="shared" si="111"/>
        <v>#REF!</v>
      </c>
      <c r="I141" s="552" t="str">
        <f t="shared" si="111"/>
        <v>#REF!</v>
      </c>
    </row>
    <row r="142">
      <c r="B142" s="209" t="s">
        <v>280</v>
      </c>
      <c r="C142" s="515" t="str">
        <f t="shared" ref="C142:I142" si="112">VLOOKUP(C141,'①ひな形'!$C$4:$E$12,2,FALSE)</f>
        <v>#REF!</v>
      </c>
      <c r="D142" s="515" t="str">
        <f t="shared" si="112"/>
        <v>#REF!</v>
      </c>
      <c r="E142" s="515" t="str">
        <f t="shared" si="112"/>
        <v>#REF!</v>
      </c>
      <c r="F142" s="515" t="str">
        <f t="shared" si="112"/>
        <v>#REF!</v>
      </c>
      <c r="G142" s="515" t="str">
        <f t="shared" si="112"/>
        <v>#REF!</v>
      </c>
      <c r="H142" s="515" t="str">
        <f t="shared" si="112"/>
        <v>#REF!</v>
      </c>
      <c r="I142" s="515" t="str">
        <f t="shared" si="112"/>
        <v>#REF!</v>
      </c>
    </row>
    <row r="143">
      <c r="C143" s="518"/>
      <c r="D143" s="518"/>
      <c r="E143" s="518"/>
      <c r="F143" s="518"/>
      <c r="G143" s="518"/>
      <c r="H143" s="518"/>
      <c r="I143" s="518"/>
    </row>
    <row r="144">
      <c r="C144" s="515" t="str">
        <f>VLOOKUP('①ひな形'!V38,'①ひな形'!$A$34:$B$99,2,FALSE)</f>
        <v>#REF!</v>
      </c>
      <c r="D144" s="515" t="str">
        <f>VLOOKUP('①ひな形'!P38,'①ひな形'!$A$34:$B$99,2,FALSE)</f>
        <v>#REF!</v>
      </c>
      <c r="E144" s="515" t="str">
        <f t="shared" ref="E144:I144" si="113">VLOOKUP('①ひな形'!X38,'①ひな形'!$A$34:$B$99,2,FALSE)</f>
        <v>#REF!</v>
      </c>
      <c r="F144" s="515" t="str">
        <f t="shared" si="113"/>
        <v>#REF!</v>
      </c>
      <c r="G144" s="515" t="str">
        <f t="shared" si="113"/>
        <v>#REF!</v>
      </c>
      <c r="H144" s="515" t="str">
        <f t="shared" si="113"/>
        <v>#REF!</v>
      </c>
      <c r="I144" s="515" t="str">
        <f t="shared" si="113"/>
        <v>#REF!</v>
      </c>
    </row>
    <row r="145">
      <c r="C145" s="445"/>
      <c r="D145" s="445"/>
      <c r="E145" s="445"/>
      <c r="F145" s="445"/>
      <c r="G145" s="445"/>
      <c r="H145" s="445"/>
      <c r="I145" s="445"/>
    </row>
    <row r="146">
      <c r="B146" s="209" t="s">
        <v>38</v>
      </c>
      <c r="C146" s="515" t="str">
        <f t="shared" ref="C146:I146" si="114">VLOOKUP(C144,'①ひな形'!$B$34:$C$99,2,FALSE)</f>
        <v>#REF!</v>
      </c>
      <c r="D146" s="515" t="str">
        <f t="shared" si="114"/>
        <v>#REF!</v>
      </c>
      <c r="E146" s="515" t="str">
        <f t="shared" si="114"/>
        <v>#REF!</v>
      </c>
      <c r="F146" s="515" t="str">
        <f t="shared" si="114"/>
        <v>#REF!</v>
      </c>
      <c r="G146" s="515" t="str">
        <f t="shared" si="114"/>
        <v>#REF!</v>
      </c>
      <c r="H146" s="515" t="str">
        <f t="shared" si="114"/>
        <v>#REF!</v>
      </c>
      <c r="I146" s="515" t="str">
        <f t="shared" si="114"/>
        <v>#REF!</v>
      </c>
    </row>
    <row r="147">
      <c r="C147" s="552" t="str">
        <f>'①ひな形'!V39</f>
        <v>#REF!</v>
      </c>
      <c r="D147" s="552" t="str">
        <f>'①ひな形'!P39</f>
        <v>#REF!</v>
      </c>
      <c r="E147" s="552" t="str">
        <f t="shared" ref="E147:I147" si="115">'①ひな形'!X39</f>
        <v>#REF!</v>
      </c>
      <c r="F147" s="552" t="str">
        <f t="shared" si="115"/>
        <v>#REF!</v>
      </c>
      <c r="G147" s="552" t="str">
        <f t="shared" si="115"/>
        <v>#REF!</v>
      </c>
      <c r="H147" s="552" t="str">
        <f t="shared" si="115"/>
        <v>#REF!</v>
      </c>
      <c r="I147" s="552" t="str">
        <f t="shared" si="115"/>
        <v>#REF!</v>
      </c>
    </row>
    <row r="148">
      <c r="B148" s="209" t="s">
        <v>280</v>
      </c>
      <c r="C148" s="515" t="str">
        <f t="shared" ref="C148:I148" si="116">VLOOKUP(C147,'①ひな形'!$C$4:$E$12,2,FALSE)</f>
        <v>#REF!</v>
      </c>
      <c r="D148" s="515" t="str">
        <f t="shared" si="116"/>
        <v>#REF!</v>
      </c>
      <c r="E148" s="515" t="str">
        <f t="shared" si="116"/>
        <v>#REF!</v>
      </c>
      <c r="F148" s="515" t="str">
        <f t="shared" si="116"/>
        <v>#REF!</v>
      </c>
      <c r="G148" s="515" t="str">
        <f t="shared" si="116"/>
        <v>#REF!</v>
      </c>
      <c r="H148" s="515" t="str">
        <f t="shared" si="116"/>
        <v>#REF!</v>
      </c>
      <c r="I148" s="515" t="str">
        <f t="shared" si="116"/>
        <v>#REF!</v>
      </c>
    </row>
    <row r="149">
      <c r="C149" s="518"/>
      <c r="D149" s="518"/>
      <c r="E149" s="518"/>
      <c r="F149" s="518"/>
      <c r="G149" s="518"/>
      <c r="H149" s="518"/>
      <c r="I149" s="518"/>
    </row>
    <row r="150">
      <c r="C150" s="515" t="str">
        <f t="shared" ref="C150:I150" si="117">VLOOKUP('①ひな形'!V40,'①ひな形'!$A$34:$B$99,2,FALSE)</f>
        <v>#REF!</v>
      </c>
      <c r="D150" s="515" t="str">
        <f t="shared" si="117"/>
        <v>#REF!</v>
      </c>
      <c r="E150" s="515" t="str">
        <f t="shared" si="117"/>
        <v>#REF!</v>
      </c>
      <c r="F150" s="515" t="str">
        <f t="shared" si="117"/>
        <v>#REF!</v>
      </c>
      <c r="G150" s="515" t="str">
        <f t="shared" si="117"/>
        <v>#REF!</v>
      </c>
      <c r="H150" s="515" t="str">
        <f t="shared" si="117"/>
        <v>#REF!</v>
      </c>
      <c r="I150" s="515" t="str">
        <f t="shared" si="117"/>
        <v>#REF!</v>
      </c>
    </row>
    <row r="151">
      <c r="C151" s="445"/>
      <c r="D151" s="445"/>
      <c r="E151" s="445"/>
      <c r="F151" s="445"/>
      <c r="G151" s="445"/>
      <c r="H151" s="445"/>
      <c r="I151" s="445"/>
    </row>
    <row r="152">
      <c r="B152" s="209" t="s">
        <v>38</v>
      </c>
      <c r="C152" s="515" t="str">
        <f t="shared" ref="C152:I152" si="118">VLOOKUP(C150,'①ひな形'!$B$34:$C$99,2,FALSE)</f>
        <v>#REF!</v>
      </c>
      <c r="D152" s="515" t="str">
        <f t="shared" si="118"/>
        <v>#REF!</v>
      </c>
      <c r="E152" s="515" t="str">
        <f t="shared" si="118"/>
        <v>#REF!</v>
      </c>
      <c r="F152" s="515" t="str">
        <f t="shared" si="118"/>
        <v>#REF!</v>
      </c>
      <c r="G152" s="515" t="str">
        <f t="shared" si="118"/>
        <v>#REF!</v>
      </c>
      <c r="H152" s="515" t="str">
        <f t="shared" si="118"/>
        <v>#REF!</v>
      </c>
      <c r="I152" s="515" t="str">
        <f t="shared" si="118"/>
        <v>#REF!</v>
      </c>
    </row>
    <row r="153">
      <c r="C153" s="552" t="str">
        <f t="shared" ref="C153:I153" si="119">'①ひな形'!V41</f>
        <v>#REF!</v>
      </c>
      <c r="D153" s="552" t="str">
        <f t="shared" si="119"/>
        <v>#REF!</v>
      </c>
      <c r="E153" s="552" t="str">
        <f t="shared" si="119"/>
        <v>#REF!</v>
      </c>
      <c r="F153" s="552" t="str">
        <f t="shared" si="119"/>
        <v>#REF!</v>
      </c>
      <c r="G153" s="552" t="str">
        <f t="shared" si="119"/>
        <v>#REF!</v>
      </c>
      <c r="H153" s="552" t="str">
        <f t="shared" si="119"/>
        <v>#REF!</v>
      </c>
      <c r="I153" s="552" t="str">
        <f t="shared" si="119"/>
        <v>#REF!</v>
      </c>
    </row>
    <row r="154">
      <c r="B154" s="209" t="s">
        <v>280</v>
      </c>
      <c r="C154" s="515" t="str">
        <f t="shared" ref="C154:I154" si="120">VLOOKUP(C153,'①ひな形'!$C$4:$E$12,2,FALSE)</f>
        <v>#REF!</v>
      </c>
      <c r="D154" s="515" t="str">
        <f t="shared" si="120"/>
        <v>#REF!</v>
      </c>
      <c r="E154" s="515" t="str">
        <f t="shared" si="120"/>
        <v>#REF!</v>
      </c>
      <c r="F154" s="515" t="str">
        <f t="shared" si="120"/>
        <v>#REF!</v>
      </c>
      <c r="G154" s="515" t="str">
        <f t="shared" si="120"/>
        <v>#REF!</v>
      </c>
      <c r="H154" s="515" t="str">
        <f t="shared" si="120"/>
        <v>#REF!</v>
      </c>
      <c r="I154" s="515" t="str">
        <f t="shared" si="120"/>
        <v>#REF!</v>
      </c>
    </row>
    <row r="155">
      <c r="C155" s="518"/>
      <c r="D155" s="518"/>
      <c r="E155" s="518"/>
      <c r="F155" s="518"/>
      <c r="G155" s="518"/>
      <c r="H155" s="518"/>
      <c r="I155" s="518"/>
    </row>
    <row r="156">
      <c r="C156" s="508" t="str">
        <f t="shared" ref="C156:I156" si="121">VLOOKUP('①ひな形'!V42,'①ひな形'!$A$34:$B$99,2,FALSE)</f>
        <v>#REF!</v>
      </c>
      <c r="D156" s="508" t="str">
        <f t="shared" si="121"/>
        <v>#REF!</v>
      </c>
      <c r="E156" s="508" t="str">
        <f t="shared" si="121"/>
        <v>#REF!</v>
      </c>
      <c r="F156" s="508" t="str">
        <f t="shared" si="121"/>
        <v>#REF!</v>
      </c>
      <c r="G156" s="508" t="str">
        <f t="shared" si="121"/>
        <v>#REF!</v>
      </c>
      <c r="H156" s="508" t="str">
        <f t="shared" si="121"/>
        <v>#REF!</v>
      </c>
      <c r="I156" s="508" t="str">
        <f t="shared" si="121"/>
        <v>#REF!</v>
      </c>
    </row>
    <row r="157">
      <c r="C157" s="445"/>
      <c r="D157" s="445"/>
      <c r="E157" s="445"/>
      <c r="F157" s="445"/>
      <c r="G157" s="445"/>
      <c r="H157" s="445"/>
      <c r="I157" s="445"/>
    </row>
    <row r="158">
      <c r="B158" s="209" t="s">
        <v>38</v>
      </c>
      <c r="C158" s="508" t="str">
        <f t="shared" ref="C158:I158" si="122">VLOOKUP(C156,'①ひな形'!$B$34:$C$99,2,FALSE)</f>
        <v>#REF!</v>
      </c>
      <c r="D158" s="508" t="str">
        <f t="shared" si="122"/>
        <v>#REF!</v>
      </c>
      <c r="E158" s="508" t="str">
        <f t="shared" si="122"/>
        <v>#REF!</v>
      </c>
      <c r="F158" s="508" t="str">
        <f t="shared" si="122"/>
        <v>#REF!</v>
      </c>
      <c r="G158" s="508" t="str">
        <f t="shared" si="122"/>
        <v>#REF!</v>
      </c>
      <c r="H158" s="508" t="str">
        <f t="shared" si="122"/>
        <v>#REF!</v>
      </c>
      <c r="I158" s="508" t="str">
        <f t="shared" si="122"/>
        <v>#REF!</v>
      </c>
    </row>
    <row r="159">
      <c r="C159" s="545" t="str">
        <f t="shared" ref="C159:I159" si="123">'①ひな形'!V43</f>
        <v>#REF!</v>
      </c>
      <c r="D159" s="545" t="str">
        <f t="shared" si="123"/>
        <v>#REF!</v>
      </c>
      <c r="E159" s="545" t="str">
        <f t="shared" si="123"/>
        <v>#REF!</v>
      </c>
      <c r="F159" s="545" t="str">
        <f t="shared" si="123"/>
        <v>#REF!</v>
      </c>
      <c r="G159" s="545" t="str">
        <f t="shared" si="123"/>
        <v>#REF!</v>
      </c>
      <c r="H159" s="545" t="str">
        <f t="shared" si="123"/>
        <v>#REF!</v>
      </c>
      <c r="I159" s="545" t="str">
        <f t="shared" si="123"/>
        <v>#REF!</v>
      </c>
    </row>
    <row r="160">
      <c r="B160" s="209" t="s">
        <v>280</v>
      </c>
      <c r="C160" s="508" t="str">
        <f t="shared" ref="C160:I160" si="124">VLOOKUP(C159,'①ひな形'!$C$4:$E$12,2,FALSE)</f>
        <v>#REF!</v>
      </c>
      <c r="D160" s="508" t="str">
        <f t="shared" si="124"/>
        <v>#REF!</v>
      </c>
      <c r="E160" s="508" t="str">
        <f t="shared" si="124"/>
        <v>#REF!</v>
      </c>
      <c r="F160" s="508" t="str">
        <f t="shared" si="124"/>
        <v>#REF!</v>
      </c>
      <c r="G160" s="508" t="str">
        <f t="shared" si="124"/>
        <v>#REF!</v>
      </c>
      <c r="H160" s="508" t="str">
        <f t="shared" si="124"/>
        <v>#REF!</v>
      </c>
      <c r="I160" s="508" t="str">
        <f t="shared" si="124"/>
        <v>#REF!</v>
      </c>
    </row>
    <row r="161">
      <c r="C161" s="527"/>
      <c r="D161" s="527"/>
      <c r="E161" s="527"/>
      <c r="F161" s="527"/>
      <c r="G161" s="527"/>
      <c r="H161" s="527"/>
      <c r="I161" s="527"/>
    </row>
    <row r="162">
      <c r="C162" s="508" t="str">
        <f t="shared" ref="C162:I162" si="125">VLOOKUP('①ひな形'!V44,'①ひな形'!$A$34:$B$99,2,FALSE)</f>
        <v>#REF!</v>
      </c>
      <c r="D162" s="508" t="str">
        <f t="shared" si="125"/>
        <v>#REF!</v>
      </c>
      <c r="E162" s="508" t="str">
        <f t="shared" si="125"/>
        <v>#REF!</v>
      </c>
      <c r="F162" s="508" t="str">
        <f t="shared" si="125"/>
        <v>#REF!</v>
      </c>
      <c r="G162" s="508" t="str">
        <f t="shared" si="125"/>
        <v>#REF!</v>
      </c>
      <c r="H162" s="508" t="str">
        <f t="shared" si="125"/>
        <v>#REF!</v>
      </c>
      <c r="I162" s="508" t="str">
        <f t="shared" si="125"/>
        <v>#REF!</v>
      </c>
    </row>
    <row r="163">
      <c r="C163" s="445"/>
      <c r="D163" s="445"/>
      <c r="E163" s="445"/>
      <c r="F163" s="445"/>
      <c r="G163" s="445"/>
      <c r="H163" s="445"/>
      <c r="I163" s="445"/>
    </row>
    <row r="164">
      <c r="B164" s="209" t="s">
        <v>38</v>
      </c>
      <c r="C164" s="508" t="str">
        <f t="shared" ref="C164:I164" si="126">VLOOKUP(C162,'①ひな形'!$B$34:$C$99,2,FALSE)</f>
        <v>#REF!</v>
      </c>
      <c r="D164" s="508" t="str">
        <f t="shared" si="126"/>
        <v>#REF!</v>
      </c>
      <c r="E164" s="508" t="str">
        <f t="shared" si="126"/>
        <v>#REF!</v>
      </c>
      <c r="F164" s="508" t="str">
        <f t="shared" si="126"/>
        <v>#REF!</v>
      </c>
      <c r="G164" s="508" t="str">
        <f t="shared" si="126"/>
        <v>#REF!</v>
      </c>
      <c r="H164" s="508" t="str">
        <f t="shared" si="126"/>
        <v>#REF!</v>
      </c>
      <c r="I164" s="508" t="str">
        <f t="shared" si="126"/>
        <v>#REF!</v>
      </c>
    </row>
    <row r="165">
      <c r="C165" s="545" t="str">
        <f t="shared" ref="C165:I165" si="127">'①ひな形'!V45</f>
        <v>#REF!</v>
      </c>
      <c r="D165" s="545" t="str">
        <f t="shared" si="127"/>
        <v>#REF!</v>
      </c>
      <c r="E165" s="545" t="str">
        <f t="shared" si="127"/>
        <v>#REF!</v>
      </c>
      <c r="F165" s="545" t="str">
        <f t="shared" si="127"/>
        <v>#REF!</v>
      </c>
      <c r="G165" s="545" t="str">
        <f t="shared" si="127"/>
        <v>#REF!</v>
      </c>
      <c r="H165" s="545" t="str">
        <f t="shared" si="127"/>
        <v>#REF!</v>
      </c>
      <c r="I165" s="545" t="str">
        <f t="shared" si="127"/>
        <v>#REF!</v>
      </c>
    </row>
    <row r="166">
      <c r="B166" s="209" t="s">
        <v>280</v>
      </c>
      <c r="C166" s="508" t="str">
        <f t="shared" ref="C166:I166" si="128">VLOOKUP(C165,'①ひな形'!$C$4:$E$12,2,FALSE)</f>
        <v>#REF!</v>
      </c>
      <c r="D166" s="508" t="str">
        <f t="shared" si="128"/>
        <v>#REF!</v>
      </c>
      <c r="E166" s="508" t="str">
        <f t="shared" si="128"/>
        <v>#REF!</v>
      </c>
      <c r="F166" s="508" t="str">
        <f t="shared" si="128"/>
        <v>#REF!</v>
      </c>
      <c r="G166" s="508" t="str">
        <f t="shared" si="128"/>
        <v>#REF!</v>
      </c>
      <c r="H166" s="508" t="str">
        <f t="shared" si="128"/>
        <v>#REF!</v>
      </c>
      <c r="I166" s="508" t="str">
        <f t="shared" si="128"/>
        <v>#REF!</v>
      </c>
    </row>
    <row r="167">
      <c r="C167" s="546"/>
      <c r="D167" s="546"/>
      <c r="E167" s="546"/>
      <c r="F167" s="546"/>
      <c r="G167" s="546"/>
      <c r="H167" s="546"/>
      <c r="I167" s="546"/>
    </row>
    <row r="168">
      <c r="C168" s="547" t="str">
        <f t="shared" ref="C168:I168" si="129">VLOOKUP('①ひな形'!V46,'①ひな形'!$A$34:$B$99,2,FALSE)</f>
        <v>#REF!</v>
      </c>
      <c r="D168" s="547" t="str">
        <f t="shared" si="129"/>
        <v>#REF!</v>
      </c>
      <c r="E168" s="547" t="str">
        <f t="shared" si="129"/>
        <v>#REF!</v>
      </c>
      <c r="F168" s="547" t="str">
        <f t="shared" si="129"/>
        <v>#REF!</v>
      </c>
      <c r="G168" s="547" t="str">
        <f t="shared" si="129"/>
        <v>#REF!</v>
      </c>
      <c r="H168" s="547" t="str">
        <f t="shared" si="129"/>
        <v>#REF!</v>
      </c>
      <c r="I168" s="547" t="str">
        <f t="shared" si="129"/>
        <v>#REF!</v>
      </c>
    </row>
    <row r="169">
      <c r="C169" s="445"/>
      <c r="D169" s="445"/>
      <c r="E169" s="445"/>
      <c r="F169" s="445"/>
      <c r="G169" s="445"/>
      <c r="H169" s="445"/>
      <c r="I169" s="445"/>
    </row>
    <row r="170">
      <c r="B170" s="209" t="s">
        <v>38</v>
      </c>
      <c r="C170" s="531" t="str">
        <f t="shared" ref="C170:I170" si="130">VLOOKUP(C168,'①ひな形'!$B$34:$C$99,2,FALSE)</f>
        <v>#REF!</v>
      </c>
      <c r="D170" s="531" t="str">
        <f t="shared" si="130"/>
        <v>#REF!</v>
      </c>
      <c r="E170" s="531" t="str">
        <f t="shared" si="130"/>
        <v>#REF!</v>
      </c>
      <c r="F170" s="531" t="str">
        <f t="shared" si="130"/>
        <v>#REF!</v>
      </c>
      <c r="G170" s="531" t="str">
        <f t="shared" si="130"/>
        <v>#REF!</v>
      </c>
      <c r="H170" s="531" t="str">
        <f t="shared" si="130"/>
        <v>#REF!</v>
      </c>
      <c r="I170" s="531" t="str">
        <f t="shared" si="130"/>
        <v>#REF!</v>
      </c>
    </row>
    <row r="171">
      <c r="C171" s="548" t="str">
        <f t="shared" ref="C171:I171" si="131">'①ひな形'!V47</f>
        <v>#REF!</v>
      </c>
      <c r="D171" s="548" t="str">
        <f t="shared" si="131"/>
        <v>#REF!</v>
      </c>
      <c r="E171" s="548" t="str">
        <f t="shared" si="131"/>
        <v>#REF!</v>
      </c>
      <c r="F171" s="548" t="str">
        <f t="shared" si="131"/>
        <v>#REF!</v>
      </c>
      <c r="G171" s="548" t="str">
        <f t="shared" si="131"/>
        <v>#REF!</v>
      </c>
      <c r="H171" s="548" t="str">
        <f t="shared" si="131"/>
        <v>#REF!</v>
      </c>
      <c r="I171" s="548" t="str">
        <f t="shared" si="131"/>
        <v>#REF!</v>
      </c>
    </row>
    <row r="172">
      <c r="B172" s="209" t="s">
        <v>280</v>
      </c>
      <c r="C172" s="549" t="str">
        <f t="shared" ref="C172:I172" si="132">VLOOKUP(C171,'①ひな形'!$C$4:$E$12,2,FALSE)</f>
        <v>#REF!</v>
      </c>
      <c r="D172" s="549" t="str">
        <f t="shared" si="132"/>
        <v>#REF!</v>
      </c>
      <c r="E172" s="549" t="str">
        <f t="shared" si="132"/>
        <v>#REF!</v>
      </c>
      <c r="F172" s="549" t="str">
        <f t="shared" si="132"/>
        <v>#REF!</v>
      </c>
      <c r="G172" s="549" t="str">
        <f t="shared" si="132"/>
        <v>#REF!</v>
      </c>
      <c r="H172" s="549" t="str">
        <f t="shared" si="132"/>
        <v>#REF!</v>
      </c>
      <c r="I172" s="549" t="str">
        <f t="shared" si="132"/>
        <v>#REF!</v>
      </c>
    </row>
    <row r="173">
      <c r="C173" s="553"/>
    </row>
    <row r="174">
      <c r="C174" s="431">
        <v>45527.0</v>
      </c>
      <c r="D174" s="431">
        <v>45528.0</v>
      </c>
      <c r="E174" s="431">
        <v>45529.0</v>
      </c>
      <c r="F174" s="431">
        <v>45530.0</v>
      </c>
      <c r="G174" s="431">
        <v>45531.0</v>
      </c>
      <c r="H174" s="431">
        <v>45532.0</v>
      </c>
      <c r="I174" s="431">
        <v>45533.0</v>
      </c>
    </row>
    <row r="175">
      <c r="C175" s="502" t="s">
        <v>460</v>
      </c>
      <c r="D175" s="502" t="s">
        <v>461</v>
      </c>
      <c r="E175" s="502" t="s">
        <v>462</v>
      </c>
      <c r="F175" s="502" t="s">
        <v>463</v>
      </c>
      <c r="G175" s="502" t="s">
        <v>464</v>
      </c>
      <c r="H175" s="502" t="s">
        <v>465</v>
      </c>
      <c r="I175" s="502" t="s">
        <v>466</v>
      </c>
    </row>
    <row r="176">
      <c r="C176" s="524"/>
      <c r="D176" s="524"/>
      <c r="E176" s="524"/>
      <c r="F176" s="524"/>
      <c r="G176" s="524"/>
      <c r="H176" s="524"/>
      <c r="I176" s="524"/>
    </row>
    <row r="177">
      <c r="C177" s="508" t="str">
        <f t="shared" ref="C177:I177" si="133">VLOOKUP('①ひな形'!AC30,'①ひな形'!$A$34:$B$99,2,FALSE)</f>
        <v>#REF!</v>
      </c>
      <c r="D177" s="508" t="str">
        <f t="shared" si="133"/>
        <v>#REF!</v>
      </c>
      <c r="E177" s="508" t="str">
        <f t="shared" si="133"/>
        <v>#REF!</v>
      </c>
      <c r="F177" s="508" t="str">
        <f t="shared" si="133"/>
        <v>#REF!</v>
      </c>
      <c r="G177" s="508" t="str">
        <f t="shared" si="133"/>
        <v>#REF!</v>
      </c>
      <c r="H177" s="508" t="str">
        <f t="shared" si="133"/>
        <v>#REF!</v>
      </c>
      <c r="I177" s="508" t="str">
        <f t="shared" si="133"/>
        <v>#REF!</v>
      </c>
    </row>
    <row r="178">
      <c r="C178" s="445"/>
      <c r="D178" s="445"/>
      <c r="E178" s="445"/>
      <c r="F178" s="445"/>
      <c r="G178" s="445"/>
      <c r="H178" s="445"/>
      <c r="I178" s="445"/>
    </row>
    <row r="179">
      <c r="B179" s="209" t="s">
        <v>38</v>
      </c>
      <c r="C179" s="508" t="str">
        <f t="shared" ref="C179:I179" si="134">VLOOKUP(C177,'①ひな形'!$B$34:$C$99,2,FALSE)</f>
        <v>#REF!</v>
      </c>
      <c r="D179" s="508" t="str">
        <f t="shared" si="134"/>
        <v>#REF!</v>
      </c>
      <c r="E179" s="508" t="str">
        <f t="shared" si="134"/>
        <v>#REF!</v>
      </c>
      <c r="F179" s="508" t="str">
        <f t="shared" si="134"/>
        <v>#REF!</v>
      </c>
      <c r="G179" s="508" t="str">
        <f t="shared" si="134"/>
        <v>#REF!</v>
      </c>
      <c r="H179" s="508" t="str">
        <f t="shared" si="134"/>
        <v>#REF!</v>
      </c>
      <c r="I179" s="508" t="str">
        <f t="shared" si="134"/>
        <v>#REF!</v>
      </c>
    </row>
    <row r="180">
      <c r="C180" s="545" t="str">
        <f t="shared" ref="C180:I180" si="135">'①ひな形'!AC31</f>
        <v>#REF!</v>
      </c>
      <c r="D180" s="545" t="str">
        <f t="shared" si="135"/>
        <v>#REF!</v>
      </c>
      <c r="E180" s="545" t="str">
        <f t="shared" si="135"/>
        <v>#REF!</v>
      </c>
      <c r="F180" s="545" t="str">
        <f t="shared" si="135"/>
        <v>#REF!</v>
      </c>
      <c r="G180" s="545" t="str">
        <f t="shared" si="135"/>
        <v>#REF!</v>
      </c>
      <c r="H180" s="545" t="str">
        <f t="shared" si="135"/>
        <v>#REF!</v>
      </c>
      <c r="I180" s="545" t="str">
        <f t="shared" si="135"/>
        <v>#REF!</v>
      </c>
    </row>
    <row r="181">
      <c r="B181" s="209" t="s">
        <v>280</v>
      </c>
      <c r="C181" s="508" t="str">
        <f t="shared" ref="C181:I181" si="136">VLOOKUP(C180,'①ひな形'!$C$4:$E$12,2,FALSE)</f>
        <v>#REF!</v>
      </c>
      <c r="D181" s="508" t="str">
        <f t="shared" si="136"/>
        <v>#REF!</v>
      </c>
      <c r="E181" s="508" t="str">
        <f t="shared" si="136"/>
        <v>#REF!</v>
      </c>
      <c r="F181" s="508" t="str">
        <f t="shared" si="136"/>
        <v>#REF!</v>
      </c>
      <c r="G181" s="508" t="str">
        <f t="shared" si="136"/>
        <v>#REF!</v>
      </c>
      <c r="H181" s="508" t="str">
        <f t="shared" si="136"/>
        <v>#REF!</v>
      </c>
      <c r="I181" s="508" t="str">
        <f t="shared" si="136"/>
        <v>#REF!</v>
      </c>
    </row>
    <row r="182">
      <c r="C182" s="518"/>
      <c r="D182" s="518"/>
      <c r="E182" s="518"/>
      <c r="F182" s="518"/>
      <c r="G182" s="518"/>
      <c r="H182" s="518"/>
      <c r="I182" s="518"/>
    </row>
    <row r="183">
      <c r="C183" s="515" t="str">
        <f t="shared" ref="C183:I183" si="137">VLOOKUP('①ひな形'!AC32,'①ひな形'!$A$34:$B$99,2,FALSE)</f>
        <v>#REF!</v>
      </c>
      <c r="D183" s="515" t="str">
        <f t="shared" si="137"/>
        <v>#REF!</v>
      </c>
      <c r="E183" s="515" t="str">
        <f t="shared" si="137"/>
        <v>#REF!</v>
      </c>
      <c r="F183" s="515" t="str">
        <f t="shared" si="137"/>
        <v>#REF!</v>
      </c>
      <c r="G183" s="515" t="str">
        <f t="shared" si="137"/>
        <v>#REF!</v>
      </c>
      <c r="H183" s="515" t="str">
        <f t="shared" si="137"/>
        <v>#REF!</v>
      </c>
      <c r="I183" s="515" t="str">
        <f t="shared" si="137"/>
        <v>#REF!</v>
      </c>
    </row>
    <row r="184">
      <c r="C184" s="445"/>
      <c r="D184" s="445"/>
      <c r="E184" s="445"/>
      <c r="F184" s="445"/>
      <c r="G184" s="445"/>
      <c r="H184" s="445"/>
      <c r="I184" s="445"/>
    </row>
    <row r="185">
      <c r="B185" s="209" t="s">
        <v>38</v>
      </c>
      <c r="C185" s="515" t="str">
        <f t="shared" ref="C185:I185" si="138">VLOOKUP(C183,'①ひな形'!$B$34:$C$99,2,FALSE)</f>
        <v>#REF!</v>
      </c>
      <c r="D185" s="515" t="str">
        <f t="shared" si="138"/>
        <v>#REF!</v>
      </c>
      <c r="E185" s="515" t="str">
        <f t="shared" si="138"/>
        <v>#REF!</v>
      </c>
      <c r="F185" s="515" t="str">
        <f t="shared" si="138"/>
        <v>#REF!</v>
      </c>
      <c r="G185" s="515" t="str">
        <f t="shared" si="138"/>
        <v>#REF!</v>
      </c>
      <c r="H185" s="515" t="str">
        <f t="shared" si="138"/>
        <v>#REF!</v>
      </c>
      <c r="I185" s="515" t="str">
        <f t="shared" si="138"/>
        <v>#REF!</v>
      </c>
    </row>
    <row r="186">
      <c r="C186" s="552" t="str">
        <f t="shared" ref="C186:I186" si="139">'①ひな形'!AC33</f>
        <v>#REF!</v>
      </c>
      <c r="D186" s="552" t="str">
        <f t="shared" si="139"/>
        <v>#REF!</v>
      </c>
      <c r="E186" s="552" t="str">
        <f t="shared" si="139"/>
        <v>#REF!</v>
      </c>
      <c r="F186" s="552" t="str">
        <f t="shared" si="139"/>
        <v>#REF!</v>
      </c>
      <c r="G186" s="552" t="str">
        <f t="shared" si="139"/>
        <v>#REF!</v>
      </c>
      <c r="H186" s="552" t="str">
        <f t="shared" si="139"/>
        <v>#REF!</v>
      </c>
      <c r="I186" s="552" t="str">
        <f t="shared" si="139"/>
        <v>#REF!</v>
      </c>
    </row>
    <row r="187">
      <c r="B187" s="209" t="s">
        <v>280</v>
      </c>
      <c r="C187" s="515" t="str">
        <f t="shared" ref="C187:I187" si="140">VLOOKUP(C186,'①ひな形'!$C$4:$E$12,2,FALSE)</f>
        <v>#REF!</v>
      </c>
      <c r="D187" s="515" t="str">
        <f t="shared" si="140"/>
        <v>#REF!</v>
      </c>
      <c r="E187" s="515" t="str">
        <f t="shared" si="140"/>
        <v>#REF!</v>
      </c>
      <c r="F187" s="515" t="str">
        <f t="shared" si="140"/>
        <v>#REF!</v>
      </c>
      <c r="G187" s="515" t="str">
        <f t="shared" si="140"/>
        <v>#REF!</v>
      </c>
      <c r="H187" s="515" t="str">
        <f t="shared" si="140"/>
        <v>#REF!</v>
      </c>
      <c r="I187" s="515" t="str">
        <f t="shared" si="140"/>
        <v>#REF!</v>
      </c>
    </row>
    <row r="188">
      <c r="C188" s="518"/>
      <c r="D188" s="518"/>
      <c r="E188" s="518"/>
      <c r="F188" s="518"/>
      <c r="G188" s="518"/>
      <c r="H188" s="518"/>
      <c r="I188" s="518"/>
    </row>
    <row r="189">
      <c r="C189" s="515" t="str">
        <f t="shared" ref="C189:I189" si="141">VLOOKUP('①ひな形'!AC34,'①ひな形'!$A$34:$B$99,2,FALSE)</f>
        <v>#REF!</v>
      </c>
      <c r="D189" s="515" t="str">
        <f t="shared" si="141"/>
        <v>#REF!</v>
      </c>
      <c r="E189" s="515" t="str">
        <f t="shared" si="141"/>
        <v>#REF!</v>
      </c>
      <c r="F189" s="515" t="str">
        <f t="shared" si="141"/>
        <v>#REF!</v>
      </c>
      <c r="G189" s="515" t="str">
        <f t="shared" si="141"/>
        <v>#REF!</v>
      </c>
      <c r="H189" s="515" t="str">
        <f t="shared" si="141"/>
        <v>#REF!</v>
      </c>
      <c r="I189" s="515" t="str">
        <f t="shared" si="141"/>
        <v>#REF!</v>
      </c>
    </row>
    <row r="190">
      <c r="C190" s="445"/>
      <c r="D190" s="445"/>
      <c r="E190" s="445"/>
      <c r="F190" s="445"/>
      <c r="G190" s="445"/>
      <c r="H190" s="445"/>
      <c r="I190" s="445"/>
    </row>
    <row r="191">
      <c r="B191" s="209" t="s">
        <v>38</v>
      </c>
      <c r="C191" s="515" t="str">
        <f t="shared" ref="C191:I191" si="142">VLOOKUP(C189,'①ひな形'!$B$34:$C$99,2,FALSE)</f>
        <v>#REF!</v>
      </c>
      <c r="D191" s="515" t="str">
        <f t="shared" si="142"/>
        <v>#REF!</v>
      </c>
      <c r="E191" s="515" t="str">
        <f t="shared" si="142"/>
        <v>#REF!</v>
      </c>
      <c r="F191" s="515" t="str">
        <f t="shared" si="142"/>
        <v>#REF!</v>
      </c>
      <c r="G191" s="515" t="str">
        <f t="shared" si="142"/>
        <v>#REF!</v>
      </c>
      <c r="H191" s="515" t="str">
        <f t="shared" si="142"/>
        <v>#REF!</v>
      </c>
      <c r="I191" s="515" t="str">
        <f t="shared" si="142"/>
        <v>#REF!</v>
      </c>
    </row>
    <row r="192">
      <c r="C192" s="552" t="str">
        <f t="shared" ref="C192:I192" si="143">'①ひな形'!AC35</f>
        <v>#REF!</v>
      </c>
      <c r="D192" s="552" t="str">
        <f t="shared" si="143"/>
        <v>#REF!</v>
      </c>
      <c r="E192" s="552" t="str">
        <f t="shared" si="143"/>
        <v>#REF!</v>
      </c>
      <c r="F192" s="552" t="str">
        <f t="shared" si="143"/>
        <v>#REF!</v>
      </c>
      <c r="G192" s="552" t="str">
        <f t="shared" si="143"/>
        <v>#REF!</v>
      </c>
      <c r="H192" s="552" t="str">
        <f t="shared" si="143"/>
        <v>#REF!</v>
      </c>
      <c r="I192" s="552" t="str">
        <f t="shared" si="143"/>
        <v>#REF!</v>
      </c>
    </row>
    <row r="193">
      <c r="B193" s="209" t="s">
        <v>280</v>
      </c>
      <c r="C193" s="515" t="str">
        <f t="shared" ref="C193:I193" si="144">VLOOKUP(C192,'①ひな形'!$C$4:$E$12,2,FALSE)</f>
        <v>#REF!</v>
      </c>
      <c r="D193" s="515" t="str">
        <f t="shared" si="144"/>
        <v>#REF!</v>
      </c>
      <c r="E193" s="515" t="str">
        <f t="shared" si="144"/>
        <v>#REF!</v>
      </c>
      <c r="F193" s="515" t="str">
        <f t="shared" si="144"/>
        <v>#REF!</v>
      </c>
      <c r="G193" s="515" t="str">
        <f t="shared" si="144"/>
        <v>#REF!</v>
      </c>
      <c r="H193" s="515" t="str">
        <f t="shared" si="144"/>
        <v>#REF!</v>
      </c>
      <c r="I193" s="515" t="str">
        <f t="shared" si="144"/>
        <v>#REF!</v>
      </c>
    </row>
    <row r="194">
      <c r="C194" s="518"/>
      <c r="D194" s="518"/>
      <c r="E194" s="518"/>
      <c r="F194" s="518"/>
      <c r="G194" s="518"/>
      <c r="H194" s="518"/>
      <c r="I194" s="518"/>
    </row>
    <row r="195">
      <c r="C195" s="515" t="str">
        <f t="shared" ref="C195:I195" si="145">VLOOKUP('①ひな形'!AC36,'①ひな形'!$A$34:$B$99,2,FALSE)</f>
        <v>#REF!</v>
      </c>
      <c r="D195" s="515" t="str">
        <f t="shared" si="145"/>
        <v>#REF!</v>
      </c>
      <c r="E195" s="515" t="str">
        <f t="shared" si="145"/>
        <v>#REF!</v>
      </c>
      <c r="F195" s="515" t="str">
        <f t="shared" si="145"/>
        <v>#REF!</v>
      </c>
      <c r="G195" s="515" t="str">
        <f t="shared" si="145"/>
        <v>#REF!</v>
      </c>
      <c r="H195" s="515" t="str">
        <f t="shared" si="145"/>
        <v>#REF!</v>
      </c>
      <c r="I195" s="515" t="str">
        <f t="shared" si="145"/>
        <v>#REF!</v>
      </c>
    </row>
    <row r="196">
      <c r="C196" s="445"/>
      <c r="D196" s="445"/>
      <c r="E196" s="445"/>
      <c r="F196" s="445"/>
      <c r="G196" s="445"/>
      <c r="H196" s="445"/>
      <c r="I196" s="445"/>
    </row>
    <row r="197">
      <c r="B197" s="209" t="s">
        <v>38</v>
      </c>
      <c r="C197" s="515" t="str">
        <f t="shared" ref="C197:H197" si="146">VLOOKUP(C195,'①ひな形'!$B$34:$C$99,2,FALSE)</f>
        <v>#REF!</v>
      </c>
      <c r="D197" s="515" t="str">
        <f t="shared" si="146"/>
        <v>#REF!</v>
      </c>
      <c r="E197" s="515" t="str">
        <f t="shared" si="146"/>
        <v>#REF!</v>
      </c>
      <c r="F197" s="515" t="str">
        <f t="shared" si="146"/>
        <v>#REF!</v>
      </c>
      <c r="G197" s="515" t="str">
        <f t="shared" si="146"/>
        <v>#REF!</v>
      </c>
      <c r="H197" s="515" t="str">
        <f t="shared" si="146"/>
        <v>#REF!</v>
      </c>
      <c r="I197" s="515"/>
    </row>
    <row r="198">
      <c r="C198" s="552" t="str">
        <f t="shared" ref="C198:I198" si="147">'①ひな形'!AC37</f>
        <v>#REF!</v>
      </c>
      <c r="D198" s="552" t="str">
        <f t="shared" si="147"/>
        <v>#REF!</v>
      </c>
      <c r="E198" s="552" t="str">
        <f t="shared" si="147"/>
        <v>#REF!</v>
      </c>
      <c r="F198" s="552" t="str">
        <f t="shared" si="147"/>
        <v>#REF!</v>
      </c>
      <c r="G198" s="552" t="str">
        <f t="shared" si="147"/>
        <v>#REF!</v>
      </c>
      <c r="H198" s="552" t="str">
        <f t="shared" si="147"/>
        <v>#REF!</v>
      </c>
      <c r="I198" s="552" t="str">
        <f t="shared" si="147"/>
        <v>#REF!</v>
      </c>
    </row>
    <row r="199">
      <c r="B199" s="209" t="s">
        <v>280</v>
      </c>
      <c r="C199" s="515" t="str">
        <f t="shared" ref="C199:I199" si="148">VLOOKUP(C198,'①ひな形'!$C$4:$E$12,2,FALSE)</f>
        <v>#REF!</v>
      </c>
      <c r="D199" s="515" t="str">
        <f t="shared" si="148"/>
        <v>#REF!</v>
      </c>
      <c r="E199" s="515" t="str">
        <f t="shared" si="148"/>
        <v>#REF!</v>
      </c>
      <c r="F199" s="515" t="str">
        <f t="shared" si="148"/>
        <v>#REF!</v>
      </c>
      <c r="G199" s="515" t="str">
        <f t="shared" si="148"/>
        <v>#REF!</v>
      </c>
      <c r="H199" s="515" t="str">
        <f t="shared" si="148"/>
        <v>#REF!</v>
      </c>
      <c r="I199" s="515" t="str">
        <f t="shared" si="148"/>
        <v>#REF!</v>
      </c>
    </row>
    <row r="200">
      <c r="C200" s="518"/>
      <c r="D200" s="518"/>
      <c r="E200" s="518"/>
      <c r="F200" s="518"/>
      <c r="G200" s="518"/>
      <c r="H200" s="518"/>
      <c r="I200" s="518"/>
    </row>
    <row r="201">
      <c r="C201" s="515" t="str">
        <f t="shared" ref="C201:I201" si="149">VLOOKUP('①ひな形'!AC38,'①ひな形'!$A$34:$B$99,2,FALSE)</f>
        <v>#REF!</v>
      </c>
      <c r="D201" s="515" t="str">
        <f t="shared" si="149"/>
        <v>#REF!</v>
      </c>
      <c r="E201" s="515" t="str">
        <f t="shared" si="149"/>
        <v>#REF!</v>
      </c>
      <c r="F201" s="515" t="str">
        <f t="shared" si="149"/>
        <v>#REF!</v>
      </c>
      <c r="G201" s="515" t="str">
        <f t="shared" si="149"/>
        <v>#REF!</v>
      </c>
      <c r="H201" s="515" t="str">
        <f t="shared" si="149"/>
        <v>#REF!</v>
      </c>
      <c r="I201" s="515" t="str">
        <f t="shared" si="149"/>
        <v>#REF!</v>
      </c>
    </row>
    <row r="202">
      <c r="C202" s="445"/>
      <c r="D202" s="445"/>
      <c r="E202" s="445"/>
      <c r="F202" s="445"/>
      <c r="G202" s="445"/>
      <c r="H202" s="445"/>
      <c r="I202" s="445"/>
    </row>
    <row r="203">
      <c r="B203" s="209" t="s">
        <v>38</v>
      </c>
      <c r="C203" s="515" t="str">
        <f t="shared" ref="C203:I203" si="150">VLOOKUP(C201,'①ひな形'!$B$34:$C$99,2,FALSE)</f>
        <v>#REF!</v>
      </c>
      <c r="D203" s="515" t="str">
        <f t="shared" si="150"/>
        <v>#REF!</v>
      </c>
      <c r="E203" s="515" t="str">
        <f t="shared" si="150"/>
        <v>#REF!</v>
      </c>
      <c r="F203" s="515" t="str">
        <f t="shared" si="150"/>
        <v>#REF!</v>
      </c>
      <c r="G203" s="515" t="str">
        <f t="shared" si="150"/>
        <v>#REF!</v>
      </c>
      <c r="H203" s="515" t="str">
        <f t="shared" si="150"/>
        <v>#REF!</v>
      </c>
      <c r="I203" s="515" t="str">
        <f t="shared" si="150"/>
        <v>#REF!</v>
      </c>
    </row>
    <row r="204">
      <c r="C204" s="552" t="str">
        <f t="shared" ref="C204:I204" si="151">'①ひな形'!N117</f>
        <v>#REF!</v>
      </c>
      <c r="D204" s="552" t="str">
        <f t="shared" si="151"/>
        <v>#REF!</v>
      </c>
      <c r="E204" s="552" t="str">
        <f t="shared" si="151"/>
        <v>#REF!</v>
      </c>
      <c r="F204" s="552" t="str">
        <f t="shared" si="151"/>
        <v>#REF!</v>
      </c>
      <c r="G204" s="552" t="str">
        <f t="shared" si="151"/>
        <v>#REF!</v>
      </c>
      <c r="H204" s="552" t="str">
        <f t="shared" si="151"/>
        <v>#REF!</v>
      </c>
      <c r="I204" s="552" t="str">
        <f t="shared" si="151"/>
        <v>#REF!</v>
      </c>
    </row>
    <row r="205">
      <c r="B205" s="209" t="s">
        <v>280</v>
      </c>
      <c r="C205" s="515" t="str">
        <f t="shared" ref="C205:I205" si="152">VLOOKUP(C204,'①ひな形'!$C$4:$E$12,2,FALSE)</f>
        <v>#REF!</v>
      </c>
      <c r="D205" s="515" t="str">
        <f t="shared" si="152"/>
        <v>#REF!</v>
      </c>
      <c r="E205" s="515" t="str">
        <f t="shared" si="152"/>
        <v>#REF!</v>
      </c>
      <c r="F205" s="515" t="str">
        <f t="shared" si="152"/>
        <v>#REF!</v>
      </c>
      <c r="G205" s="515" t="str">
        <f t="shared" si="152"/>
        <v>#REF!</v>
      </c>
      <c r="H205" s="515" t="str">
        <f t="shared" si="152"/>
        <v>#REF!</v>
      </c>
      <c r="I205" s="515" t="str">
        <f t="shared" si="152"/>
        <v>#REF!</v>
      </c>
    </row>
    <row r="206">
      <c r="C206" s="518"/>
      <c r="D206" s="518"/>
      <c r="E206" s="518"/>
      <c r="F206" s="518"/>
      <c r="G206" s="518"/>
      <c r="H206" s="518"/>
      <c r="I206" s="518"/>
    </row>
    <row r="207">
      <c r="C207" s="515" t="str">
        <f t="shared" ref="C207:I207" si="153">VLOOKUP('①ひな形'!AC40,'①ひな形'!$A$34:$B$99,2,FALSE)</f>
        <v>#REF!</v>
      </c>
      <c r="D207" s="515" t="str">
        <f t="shared" si="153"/>
        <v>#REF!</v>
      </c>
      <c r="E207" s="515" t="str">
        <f t="shared" si="153"/>
        <v>#REF!</v>
      </c>
      <c r="F207" s="515" t="str">
        <f t="shared" si="153"/>
        <v>#REF!</v>
      </c>
      <c r="G207" s="515" t="str">
        <f t="shared" si="153"/>
        <v>#REF!</v>
      </c>
      <c r="H207" s="515" t="str">
        <f t="shared" si="153"/>
        <v>#REF!</v>
      </c>
      <c r="I207" s="515" t="str">
        <f t="shared" si="153"/>
        <v>#REF!</v>
      </c>
    </row>
    <row r="208">
      <c r="C208" s="445"/>
      <c r="D208" s="445"/>
      <c r="E208" s="445"/>
      <c r="F208" s="445"/>
      <c r="G208" s="445"/>
      <c r="H208" s="445"/>
      <c r="I208" s="445"/>
    </row>
    <row r="209">
      <c r="B209" s="209" t="s">
        <v>38</v>
      </c>
      <c r="C209" s="515" t="str">
        <f t="shared" ref="C209:I209" si="154">VLOOKUP(C207,'①ひな形'!$B$34:$C$99,2,FALSE)</f>
        <v>#REF!</v>
      </c>
      <c r="D209" s="515" t="str">
        <f t="shared" si="154"/>
        <v>#REF!</v>
      </c>
      <c r="E209" s="515" t="str">
        <f t="shared" si="154"/>
        <v>#REF!</v>
      </c>
      <c r="F209" s="515" t="str">
        <f t="shared" si="154"/>
        <v>#REF!</v>
      </c>
      <c r="G209" s="515" t="str">
        <f t="shared" si="154"/>
        <v>#REF!</v>
      </c>
      <c r="H209" s="515" t="str">
        <f t="shared" si="154"/>
        <v>#REF!</v>
      </c>
      <c r="I209" s="515" t="str">
        <f t="shared" si="154"/>
        <v>#REF!</v>
      </c>
    </row>
    <row r="210">
      <c r="C210" s="552" t="str">
        <f t="shared" ref="C210:I210" si="155">'①ひな形'!AC41</f>
        <v>#REF!</v>
      </c>
      <c r="D210" s="552" t="str">
        <f t="shared" si="155"/>
        <v>#REF!</v>
      </c>
      <c r="E210" s="552" t="str">
        <f t="shared" si="155"/>
        <v>#REF!</v>
      </c>
      <c r="F210" s="552" t="str">
        <f t="shared" si="155"/>
        <v>#REF!</v>
      </c>
      <c r="G210" s="552" t="str">
        <f t="shared" si="155"/>
        <v>#REF!</v>
      </c>
      <c r="H210" s="552" t="str">
        <f t="shared" si="155"/>
        <v>#REF!</v>
      </c>
      <c r="I210" s="552" t="str">
        <f t="shared" si="155"/>
        <v>#REF!</v>
      </c>
    </row>
    <row r="211">
      <c r="B211" s="209" t="s">
        <v>280</v>
      </c>
      <c r="C211" s="515" t="str">
        <f t="shared" ref="C211:I211" si="156">VLOOKUP(C210,'①ひな形'!$C$4:$E$12,2,FALSE)</f>
        <v>#REF!</v>
      </c>
      <c r="D211" s="515" t="str">
        <f t="shared" si="156"/>
        <v>#REF!</v>
      </c>
      <c r="E211" s="515" t="str">
        <f t="shared" si="156"/>
        <v>#REF!</v>
      </c>
      <c r="F211" s="515" t="str">
        <f t="shared" si="156"/>
        <v>#REF!</v>
      </c>
      <c r="G211" s="515" t="str">
        <f t="shared" si="156"/>
        <v>#REF!</v>
      </c>
      <c r="H211" s="515" t="str">
        <f t="shared" si="156"/>
        <v>#REF!</v>
      </c>
      <c r="I211" s="515" t="str">
        <f t="shared" si="156"/>
        <v>#REF!</v>
      </c>
    </row>
    <row r="212">
      <c r="C212" s="518"/>
      <c r="D212" s="518"/>
      <c r="E212" s="518"/>
      <c r="F212" s="518"/>
      <c r="G212" s="518"/>
      <c r="H212" s="518"/>
      <c r="I212" s="518"/>
    </row>
    <row r="213">
      <c r="C213" s="508" t="str">
        <f t="shared" ref="C213:I213" si="157">VLOOKUP('①ひな形'!AC42,'①ひな形'!$A$34:$B$99,2,FALSE)</f>
        <v>#REF!</v>
      </c>
      <c r="D213" s="508" t="str">
        <f t="shared" si="157"/>
        <v>#REF!</v>
      </c>
      <c r="E213" s="508" t="str">
        <f t="shared" si="157"/>
        <v>#REF!</v>
      </c>
      <c r="F213" s="508" t="str">
        <f t="shared" si="157"/>
        <v>#REF!</v>
      </c>
      <c r="G213" s="508" t="str">
        <f t="shared" si="157"/>
        <v>#REF!</v>
      </c>
      <c r="H213" s="508" t="str">
        <f t="shared" si="157"/>
        <v>#REF!</v>
      </c>
      <c r="I213" s="508" t="str">
        <f t="shared" si="157"/>
        <v>#REF!</v>
      </c>
    </row>
    <row r="214">
      <c r="C214" s="445"/>
      <c r="D214" s="445"/>
      <c r="E214" s="445"/>
      <c r="F214" s="445"/>
      <c r="G214" s="445"/>
      <c r="H214" s="445"/>
      <c r="I214" s="445"/>
    </row>
    <row r="215">
      <c r="B215" s="209" t="s">
        <v>38</v>
      </c>
      <c r="C215" s="508" t="str">
        <f t="shared" ref="C215:I215" si="158">VLOOKUP(C213,'①ひな形'!$B$34:$C$99,2,FALSE)</f>
        <v>#REF!</v>
      </c>
      <c r="D215" s="508" t="str">
        <f t="shared" si="158"/>
        <v>#REF!</v>
      </c>
      <c r="E215" s="508" t="str">
        <f t="shared" si="158"/>
        <v>#REF!</v>
      </c>
      <c r="F215" s="508" t="str">
        <f t="shared" si="158"/>
        <v>#REF!</v>
      </c>
      <c r="G215" s="508" t="str">
        <f t="shared" si="158"/>
        <v>#REF!</v>
      </c>
      <c r="H215" s="508" t="str">
        <f t="shared" si="158"/>
        <v>#REF!</v>
      </c>
      <c r="I215" s="508" t="str">
        <f t="shared" si="158"/>
        <v>#REF!</v>
      </c>
    </row>
    <row r="216">
      <c r="C216" s="545" t="str">
        <f t="shared" ref="C216:I216" si="159">'①ひな形'!AC43</f>
        <v>#REF!</v>
      </c>
      <c r="D216" s="545" t="str">
        <f t="shared" si="159"/>
        <v>#REF!</v>
      </c>
      <c r="E216" s="545" t="str">
        <f t="shared" si="159"/>
        <v>#REF!</v>
      </c>
      <c r="F216" s="545" t="str">
        <f t="shared" si="159"/>
        <v>#REF!</v>
      </c>
      <c r="G216" s="545" t="str">
        <f t="shared" si="159"/>
        <v>#REF!</v>
      </c>
      <c r="H216" s="545" t="str">
        <f t="shared" si="159"/>
        <v>#REF!</v>
      </c>
      <c r="I216" s="545" t="str">
        <f t="shared" si="159"/>
        <v>#REF!</v>
      </c>
    </row>
    <row r="217">
      <c r="B217" s="209" t="s">
        <v>280</v>
      </c>
      <c r="C217" s="508" t="str">
        <f t="shared" ref="C217:I217" si="160">VLOOKUP(C216,'①ひな形'!$C$4:$E$12,2,FALSE)</f>
        <v>#REF!</v>
      </c>
      <c r="D217" s="508" t="str">
        <f t="shared" si="160"/>
        <v>#REF!</v>
      </c>
      <c r="E217" s="508" t="str">
        <f t="shared" si="160"/>
        <v>#REF!</v>
      </c>
      <c r="F217" s="508" t="str">
        <f t="shared" si="160"/>
        <v>#REF!</v>
      </c>
      <c r="G217" s="508" t="str">
        <f t="shared" si="160"/>
        <v>#REF!</v>
      </c>
      <c r="H217" s="508" t="str">
        <f t="shared" si="160"/>
        <v>#REF!</v>
      </c>
      <c r="I217" s="508" t="str">
        <f t="shared" si="160"/>
        <v>#REF!</v>
      </c>
    </row>
    <row r="218">
      <c r="C218" s="527"/>
      <c r="D218" s="527"/>
      <c r="E218" s="527"/>
      <c r="F218" s="527"/>
      <c r="G218" s="527"/>
      <c r="H218" s="527"/>
      <c r="I218" s="527"/>
    </row>
    <row r="219">
      <c r="C219" s="508" t="str">
        <f t="shared" ref="C219:I219" si="161">VLOOKUP('①ひな形'!AC44,'①ひな形'!$A$34:$B$99,2,FALSE)</f>
        <v>#REF!</v>
      </c>
      <c r="D219" s="508" t="str">
        <f t="shared" si="161"/>
        <v>#REF!</v>
      </c>
      <c r="E219" s="508" t="str">
        <f t="shared" si="161"/>
        <v>#REF!</v>
      </c>
      <c r="F219" s="508" t="str">
        <f t="shared" si="161"/>
        <v>#REF!</v>
      </c>
      <c r="G219" s="508" t="str">
        <f t="shared" si="161"/>
        <v>#REF!</v>
      </c>
      <c r="H219" s="508" t="str">
        <f t="shared" si="161"/>
        <v>#REF!</v>
      </c>
      <c r="I219" s="508" t="str">
        <f t="shared" si="161"/>
        <v>#REF!</v>
      </c>
    </row>
    <row r="220">
      <c r="C220" s="445"/>
      <c r="D220" s="445"/>
      <c r="E220" s="445"/>
      <c r="F220" s="445"/>
      <c r="G220" s="445"/>
      <c r="H220" s="445"/>
      <c r="I220" s="445"/>
    </row>
    <row r="221">
      <c r="B221" s="209" t="s">
        <v>38</v>
      </c>
      <c r="C221" s="508" t="str">
        <f t="shared" ref="C221:I221" si="162">VLOOKUP(C219,'①ひな形'!$B$34:$C$99,2,FALSE)</f>
        <v>#REF!</v>
      </c>
      <c r="D221" s="508" t="str">
        <f t="shared" si="162"/>
        <v>#REF!</v>
      </c>
      <c r="E221" s="508" t="str">
        <f t="shared" si="162"/>
        <v>#REF!</v>
      </c>
      <c r="F221" s="508" t="str">
        <f t="shared" si="162"/>
        <v>#REF!</v>
      </c>
      <c r="G221" s="508" t="str">
        <f t="shared" si="162"/>
        <v>#REF!</v>
      </c>
      <c r="H221" s="508" t="str">
        <f t="shared" si="162"/>
        <v>#REF!</v>
      </c>
      <c r="I221" s="508" t="str">
        <f t="shared" si="162"/>
        <v>#REF!</v>
      </c>
    </row>
    <row r="222">
      <c r="C222" s="545" t="str">
        <f t="shared" ref="C222:I222" si="163">'①ひな形'!AC45</f>
        <v>#REF!</v>
      </c>
      <c r="D222" s="545" t="str">
        <f t="shared" si="163"/>
        <v>#REF!</v>
      </c>
      <c r="E222" s="545" t="str">
        <f t="shared" si="163"/>
        <v>#REF!</v>
      </c>
      <c r="F222" s="545" t="str">
        <f t="shared" si="163"/>
        <v>#REF!</v>
      </c>
      <c r="G222" s="545" t="str">
        <f t="shared" si="163"/>
        <v>#REF!</v>
      </c>
      <c r="H222" s="545" t="str">
        <f t="shared" si="163"/>
        <v>#REF!</v>
      </c>
      <c r="I222" s="545" t="str">
        <f t="shared" si="163"/>
        <v>#REF!</v>
      </c>
    </row>
    <row r="223">
      <c r="B223" s="209" t="s">
        <v>280</v>
      </c>
      <c r="C223" s="508" t="str">
        <f t="shared" ref="C223:I223" si="164">VLOOKUP(C222,'①ひな形'!$C$4:$E$12,2,FALSE)</f>
        <v>#REF!</v>
      </c>
      <c r="D223" s="508" t="str">
        <f t="shared" si="164"/>
        <v>#REF!</v>
      </c>
      <c r="E223" s="508" t="str">
        <f t="shared" si="164"/>
        <v>#REF!</v>
      </c>
      <c r="F223" s="508" t="str">
        <f t="shared" si="164"/>
        <v>#REF!</v>
      </c>
      <c r="G223" s="508" t="str">
        <f t="shared" si="164"/>
        <v>#REF!</v>
      </c>
      <c r="H223" s="508" t="str">
        <f t="shared" si="164"/>
        <v>#REF!</v>
      </c>
      <c r="I223" s="508" t="str">
        <f t="shared" si="164"/>
        <v>#REF!</v>
      </c>
    </row>
    <row r="224">
      <c r="C224" s="546"/>
      <c r="D224" s="546"/>
      <c r="E224" s="546"/>
      <c r="F224" s="546"/>
      <c r="G224" s="546"/>
      <c r="H224" s="546"/>
      <c r="I224" s="546"/>
    </row>
    <row r="225">
      <c r="C225" s="547" t="str">
        <f t="shared" ref="C225:I225" si="165">VLOOKUP('①ひな形'!AC46,'①ひな形'!$A$34:$B$99,2,FALSE)</f>
        <v>#REF!</v>
      </c>
      <c r="D225" s="547" t="str">
        <f t="shared" si="165"/>
        <v>#REF!</v>
      </c>
      <c r="E225" s="547" t="str">
        <f t="shared" si="165"/>
        <v>#REF!</v>
      </c>
      <c r="F225" s="547" t="str">
        <f t="shared" si="165"/>
        <v>#REF!</v>
      </c>
      <c r="G225" s="547" t="str">
        <f t="shared" si="165"/>
        <v>#REF!</v>
      </c>
      <c r="H225" s="547" t="str">
        <f t="shared" si="165"/>
        <v>#REF!</v>
      </c>
      <c r="I225" s="547" t="str">
        <f t="shared" si="165"/>
        <v>#REF!</v>
      </c>
    </row>
    <row r="226">
      <c r="C226" s="445"/>
      <c r="D226" s="445"/>
      <c r="E226" s="445"/>
      <c r="F226" s="445"/>
      <c r="G226" s="445"/>
      <c r="H226" s="445"/>
      <c r="I226" s="445"/>
    </row>
    <row r="227">
      <c r="B227" s="209" t="s">
        <v>38</v>
      </c>
      <c r="C227" s="531" t="str">
        <f t="shared" ref="C227:I227" si="166">VLOOKUP(C225,'①ひな形'!$B$34:$C$99,2,FALSE)</f>
        <v>#REF!</v>
      </c>
      <c r="D227" s="531" t="str">
        <f t="shared" si="166"/>
        <v>#REF!</v>
      </c>
      <c r="E227" s="531" t="str">
        <f t="shared" si="166"/>
        <v>#REF!</v>
      </c>
      <c r="F227" s="531" t="str">
        <f t="shared" si="166"/>
        <v>#REF!</v>
      </c>
      <c r="G227" s="531" t="str">
        <f t="shared" si="166"/>
        <v>#REF!</v>
      </c>
      <c r="H227" s="531" t="str">
        <f t="shared" si="166"/>
        <v>#REF!</v>
      </c>
      <c r="I227" s="531" t="str">
        <f t="shared" si="166"/>
        <v>#REF!</v>
      </c>
    </row>
    <row r="228">
      <c r="C228" s="548" t="str">
        <f t="shared" ref="C228:I228" si="167">'①ひな形'!AC47</f>
        <v>#REF!</v>
      </c>
      <c r="D228" s="548" t="str">
        <f t="shared" si="167"/>
        <v>#REF!</v>
      </c>
      <c r="E228" s="548" t="str">
        <f t="shared" si="167"/>
        <v>#REF!</v>
      </c>
      <c r="F228" s="548" t="str">
        <f t="shared" si="167"/>
        <v>#REF!</v>
      </c>
      <c r="G228" s="548" t="str">
        <f t="shared" si="167"/>
        <v>#REF!</v>
      </c>
      <c r="H228" s="548" t="str">
        <f t="shared" si="167"/>
        <v>#REF!</v>
      </c>
      <c r="I228" s="548" t="str">
        <f t="shared" si="167"/>
        <v>#REF!</v>
      </c>
    </row>
    <row r="229">
      <c r="B229" s="209" t="s">
        <v>280</v>
      </c>
      <c r="C229" s="554" t="str">
        <f t="shared" ref="C229:I229" si="168">VLOOKUP(C228,'①ひな形'!$C$4:$E$12,2,FALSE)</f>
        <v>#REF!</v>
      </c>
      <c r="D229" s="554" t="str">
        <f t="shared" si="168"/>
        <v>#REF!</v>
      </c>
      <c r="E229" s="554" t="str">
        <f t="shared" si="168"/>
        <v>#REF!</v>
      </c>
      <c r="F229" s="554" t="str">
        <f t="shared" si="168"/>
        <v>#REF!</v>
      </c>
      <c r="G229" s="554" t="str">
        <f t="shared" si="168"/>
        <v>#REF!</v>
      </c>
      <c r="H229" s="554" t="str">
        <f t="shared" si="168"/>
        <v>#REF!</v>
      </c>
      <c r="I229" s="554" t="str">
        <f t="shared" si="168"/>
        <v>#REF!</v>
      </c>
    </row>
    <row r="230">
      <c r="C230" s="553"/>
    </row>
    <row r="231">
      <c r="C231" s="431">
        <v>45534.0</v>
      </c>
      <c r="D231" s="431">
        <v>45535.0</v>
      </c>
    </row>
    <row r="232">
      <c r="C232" s="502" t="s">
        <v>460</v>
      </c>
      <c r="D232" s="502" t="s">
        <v>461</v>
      </c>
    </row>
    <row r="233">
      <c r="C233" s="524"/>
      <c r="D233" s="524"/>
    </row>
    <row r="234">
      <c r="C234" s="506" t="str">
        <f t="shared" ref="C234:D234" si="169">VLOOKUP('①ひな形'!AJ30,'①ひな形'!$A$34:$B$99,2,FALSE)</f>
        <v>#REF!</v>
      </c>
      <c r="D234" s="506" t="str">
        <f t="shared" si="169"/>
        <v>#REF!</v>
      </c>
    </row>
    <row r="235">
      <c r="C235" s="445"/>
      <c r="D235" s="445"/>
    </row>
    <row r="236">
      <c r="B236" s="209" t="s">
        <v>38</v>
      </c>
      <c r="C236" s="506" t="str">
        <f t="shared" ref="C236:D236" si="170">VLOOKUP(C234,'①ひな形'!$B$34:$C$99,2,FALSE)</f>
        <v>#REF!</v>
      </c>
      <c r="D236" s="506" t="str">
        <f t="shared" si="170"/>
        <v>#REF!</v>
      </c>
    </row>
    <row r="237">
      <c r="C237" s="538" t="str">
        <f t="shared" ref="C237:D237" si="171">'①ひな形'!AJ31</f>
        <v>#REF!</v>
      </c>
      <c r="D237" s="538" t="str">
        <f t="shared" si="171"/>
        <v>#REF!</v>
      </c>
    </row>
    <row r="238">
      <c r="B238" s="209" t="s">
        <v>280</v>
      </c>
      <c r="C238" s="506" t="str">
        <f t="shared" ref="C238:D238" si="172">VLOOKUP(C237,'①ひな形'!$C$4:$E$12,2,FALSE)</f>
        <v>#REF!</v>
      </c>
      <c r="D238" s="506" t="str">
        <f t="shared" si="172"/>
        <v>#REF!</v>
      </c>
    </row>
    <row r="239">
      <c r="C239" s="521"/>
      <c r="D239" s="521"/>
    </row>
    <row r="240">
      <c r="C240" s="524" t="str">
        <f t="shared" ref="C240:D240" si="173">VLOOKUP('①ひな形'!AJ32,'①ひな形'!$A$34:$B$99,2,FALSE)</f>
        <v>#REF!</v>
      </c>
      <c r="D240" s="524" t="str">
        <f t="shared" si="173"/>
        <v>#REF!</v>
      </c>
    </row>
    <row r="241">
      <c r="C241" s="445"/>
      <c r="D241" s="445"/>
    </row>
    <row r="242">
      <c r="B242" s="209" t="s">
        <v>38</v>
      </c>
      <c r="C242" s="524" t="str">
        <f t="shared" ref="C242:D242" si="174">VLOOKUP(C240,'①ひな形'!$B$34:$C$99,2,FALSE)</f>
        <v>#REF!</v>
      </c>
      <c r="D242" s="524" t="str">
        <f t="shared" si="174"/>
        <v>#REF!</v>
      </c>
    </row>
    <row r="243">
      <c r="C243" s="540" t="str">
        <f t="shared" ref="C243:D243" si="175">'①ひな形'!AJ33</f>
        <v>#REF!</v>
      </c>
      <c r="D243" s="540" t="str">
        <f t="shared" si="175"/>
        <v>#REF!</v>
      </c>
    </row>
    <row r="244">
      <c r="B244" s="209" t="s">
        <v>280</v>
      </c>
      <c r="C244" s="524" t="str">
        <f t="shared" ref="C244:D244" si="176">VLOOKUP(C243,'①ひな形'!$C$4:$E$12,2,FALSE)</f>
        <v>#REF!</v>
      </c>
      <c r="D244" s="524" t="str">
        <f t="shared" si="176"/>
        <v>#REF!</v>
      </c>
    </row>
    <row r="245">
      <c r="C245" s="521"/>
      <c r="D245" s="521"/>
    </row>
    <row r="246">
      <c r="C246" s="524" t="str">
        <f t="shared" ref="C246:D246" si="177">VLOOKUP('①ひな形'!AJ34,'①ひな形'!$A$34:$B$99,2,FALSE)</f>
        <v>#REF!</v>
      </c>
      <c r="D246" s="524" t="str">
        <f t="shared" si="177"/>
        <v>#REF!</v>
      </c>
    </row>
    <row r="247">
      <c r="C247" s="445"/>
      <c r="D247" s="445"/>
    </row>
    <row r="248">
      <c r="B248" s="209" t="s">
        <v>38</v>
      </c>
      <c r="C248" s="524" t="str">
        <f t="shared" ref="C248:D248" si="178">VLOOKUP(C246,'①ひな形'!$B$34:$C$99,2,FALSE)</f>
        <v>#REF!</v>
      </c>
      <c r="D248" s="524" t="str">
        <f t="shared" si="178"/>
        <v>#REF!</v>
      </c>
    </row>
    <row r="249">
      <c r="C249" s="540" t="str">
        <f t="shared" ref="C249:D249" si="179">'①ひな形'!AJ35</f>
        <v>#REF!</v>
      </c>
      <c r="D249" s="540" t="str">
        <f t="shared" si="179"/>
        <v>#REF!</v>
      </c>
    </row>
    <row r="250">
      <c r="B250" s="209" t="s">
        <v>280</v>
      </c>
      <c r="C250" s="524" t="str">
        <f t="shared" ref="C250:D250" si="180">VLOOKUP(C249,'①ひな形'!$C$4:$E$12,2,FALSE)</f>
        <v>#REF!</v>
      </c>
      <c r="D250" s="524" t="str">
        <f t="shared" si="180"/>
        <v>#REF!</v>
      </c>
    </row>
    <row r="251">
      <c r="C251" s="521"/>
      <c r="D251" s="521"/>
    </row>
    <row r="252">
      <c r="C252" s="524" t="str">
        <f t="shared" ref="C252:D252" si="181">VLOOKUP('①ひな形'!AJ36,'①ひな形'!$A$34:$B$99,2,FALSE)</f>
        <v>#REF!</v>
      </c>
      <c r="D252" s="524" t="str">
        <f t="shared" si="181"/>
        <v>#REF!</v>
      </c>
    </row>
    <row r="253">
      <c r="C253" s="445"/>
      <c r="D253" s="445"/>
    </row>
    <row r="254">
      <c r="B254" s="209" t="s">
        <v>38</v>
      </c>
      <c r="C254" s="524" t="str">
        <f t="shared" ref="C254:D254" si="182">VLOOKUP(C252,'①ひな形'!$B$34:$C$99,2,FALSE)</f>
        <v>#REF!</v>
      </c>
      <c r="D254" s="524" t="str">
        <f t="shared" si="182"/>
        <v>#REF!</v>
      </c>
    </row>
    <row r="255">
      <c r="C255" s="540" t="str">
        <f t="shared" ref="C255:D255" si="183">'①ひな形'!AJ37</f>
        <v>#REF!</v>
      </c>
      <c r="D255" s="540" t="str">
        <f t="shared" si="183"/>
        <v>#REF!</v>
      </c>
    </row>
    <row r="256">
      <c r="B256" s="209" t="s">
        <v>280</v>
      </c>
      <c r="C256" s="524" t="str">
        <f t="shared" ref="C256:D256" si="184">VLOOKUP(C255,'①ひな形'!$C$4:$E$12,2,FALSE)</f>
        <v>#REF!</v>
      </c>
      <c r="D256" s="524" t="str">
        <f t="shared" si="184"/>
        <v>#REF!</v>
      </c>
    </row>
    <row r="257">
      <c r="C257" s="521"/>
      <c r="D257" s="521"/>
    </row>
    <row r="258">
      <c r="C258" s="524" t="str">
        <f t="shared" ref="C258:D258" si="185">VLOOKUP('①ひな形'!AJ38,'①ひな形'!$A$34:$B$99,2,FALSE)</f>
        <v>#REF!</v>
      </c>
      <c r="D258" s="524" t="str">
        <f t="shared" si="185"/>
        <v>#REF!</v>
      </c>
    </row>
    <row r="259">
      <c r="C259" s="445"/>
      <c r="D259" s="445"/>
    </row>
    <row r="260">
      <c r="B260" s="209" t="s">
        <v>38</v>
      </c>
      <c r="C260" s="524" t="str">
        <f t="shared" ref="C260:D260" si="186">VLOOKUP(C258,'①ひな形'!$B$34:$C$99,2,FALSE)</f>
        <v>#REF!</v>
      </c>
      <c r="D260" s="524" t="str">
        <f t="shared" si="186"/>
        <v>#REF!</v>
      </c>
      <c r="E260" s="524"/>
    </row>
    <row r="261">
      <c r="C261" s="540" t="str">
        <f t="shared" ref="C261:D261" si="187">'①ひな形'!AJ39</f>
        <v>#REF!</v>
      </c>
      <c r="D261" s="540" t="str">
        <f t="shared" si="187"/>
        <v>#REF!</v>
      </c>
    </row>
    <row r="262">
      <c r="B262" s="209" t="s">
        <v>280</v>
      </c>
      <c r="C262" s="524" t="str">
        <f t="shared" ref="C262:D262" si="188">VLOOKUP(C261,'①ひな形'!$C$4:$E$12,2,FALSE)</f>
        <v>#REF!</v>
      </c>
      <c r="D262" s="524" t="str">
        <f t="shared" si="188"/>
        <v>#REF!</v>
      </c>
    </row>
    <row r="263">
      <c r="C263" s="521"/>
      <c r="D263" s="521"/>
    </row>
    <row r="264">
      <c r="C264" s="524" t="str">
        <f t="shared" ref="C264:D264" si="189">VLOOKUP('①ひな形'!AJ40,'①ひな形'!$A$34:$B$99,2,FALSE)</f>
        <v>#REF!</v>
      </c>
      <c r="D264" s="524" t="str">
        <f t="shared" si="189"/>
        <v>#REF!</v>
      </c>
    </row>
    <row r="265">
      <c r="C265" s="445"/>
      <c r="D265" s="445"/>
    </row>
    <row r="266">
      <c r="B266" s="209" t="s">
        <v>38</v>
      </c>
      <c r="C266" s="524" t="str">
        <f t="shared" ref="C266:D266" si="190">VLOOKUP(C264,'①ひな形'!$B$34:$C$99,2,FALSE)</f>
        <v>#REF!</v>
      </c>
      <c r="D266" s="524" t="str">
        <f t="shared" si="190"/>
        <v>#REF!</v>
      </c>
    </row>
    <row r="267">
      <c r="C267" s="540" t="str">
        <f t="shared" ref="C267:D267" si="191">'①ひな形'!AJ41</f>
        <v>#REF!</v>
      </c>
      <c r="D267" s="540" t="str">
        <f t="shared" si="191"/>
        <v>#REF!</v>
      </c>
    </row>
    <row r="268">
      <c r="B268" s="209" t="s">
        <v>280</v>
      </c>
      <c r="C268" s="524" t="str">
        <f t="shared" ref="C268:D268" si="192">VLOOKUP(C267,'①ひな形'!$C$4:$E$12,2,FALSE)</f>
        <v>#REF!</v>
      </c>
      <c r="D268" s="524" t="str">
        <f t="shared" si="192"/>
        <v>#REF!</v>
      </c>
    </row>
    <row r="269">
      <c r="C269" s="521"/>
      <c r="D269" s="521"/>
    </row>
    <row r="270">
      <c r="C270" s="506" t="str">
        <f t="shared" ref="C270:D270" si="193">VLOOKUP('①ひな形'!AJ42,'①ひな形'!$A$34:$B$99,2,FALSE)</f>
        <v>#REF!</v>
      </c>
      <c r="D270" s="506" t="str">
        <f t="shared" si="193"/>
        <v>#REF!</v>
      </c>
    </row>
    <row r="271">
      <c r="C271" s="445"/>
      <c r="D271" s="445"/>
    </row>
    <row r="272">
      <c r="C272" s="506" t="str">
        <f t="shared" ref="C272:D272" si="194">VLOOKUP(C270,'①ひな形'!$B$34:$C$99,2,FALSE)</f>
        <v>#REF!</v>
      </c>
      <c r="D272" s="506" t="str">
        <f t="shared" si="194"/>
        <v>#REF!</v>
      </c>
    </row>
    <row r="273">
      <c r="C273" s="538" t="str">
        <f t="shared" ref="C273:D273" si="195">'①ひな形'!AJ43</f>
        <v>#REF!</v>
      </c>
      <c r="D273" s="538" t="str">
        <f t="shared" si="195"/>
        <v>#REF!</v>
      </c>
    </row>
    <row r="274">
      <c r="C274" s="506" t="str">
        <f t="shared" ref="C274:D274" si="196">VLOOKUP(C273,'①ひな形'!$C$4:$E$12,2,FALSE)</f>
        <v>#REF!</v>
      </c>
      <c r="D274" s="506" t="str">
        <f t="shared" si="196"/>
        <v>#REF!</v>
      </c>
    </row>
    <row r="275">
      <c r="C275" s="526"/>
      <c r="D275" s="526"/>
    </row>
    <row r="276">
      <c r="C276" s="506" t="str">
        <f t="shared" ref="C276:D276" si="197">VLOOKUP('①ひな形'!AJ44,'①ひな形'!$A$34:$B$99,2,FALSE)</f>
        <v>#REF!</v>
      </c>
      <c r="D276" s="506" t="str">
        <f t="shared" si="197"/>
        <v>#REF!</v>
      </c>
    </row>
    <row r="277">
      <c r="C277" s="445"/>
      <c r="D277" s="445"/>
    </row>
    <row r="278">
      <c r="C278" s="506" t="str">
        <f t="shared" ref="C278:D278" si="198">VLOOKUP(C276,'①ひな形'!$B$34:$C$99,2,FALSE)</f>
        <v>#REF!</v>
      </c>
      <c r="D278" s="506" t="str">
        <f t="shared" si="198"/>
        <v>#REF!</v>
      </c>
    </row>
    <row r="279">
      <c r="C279" s="538" t="str">
        <f t="shared" ref="C279:D279" si="199">'①ひな形'!AJ45</f>
        <v>#REF!</v>
      </c>
      <c r="D279" s="538" t="str">
        <f t="shared" si="199"/>
        <v>#REF!</v>
      </c>
    </row>
    <row r="280">
      <c r="C280" s="506" t="str">
        <f t="shared" ref="C280:D280" si="200">VLOOKUP(C279,'①ひな形'!$C$4:$E$12,2,FALSE)</f>
        <v>#REF!</v>
      </c>
      <c r="D280" s="506" t="str">
        <f t="shared" si="200"/>
        <v>#REF!</v>
      </c>
    </row>
    <row r="281">
      <c r="C281" s="555"/>
      <c r="D281" s="555"/>
    </row>
    <row r="282">
      <c r="C282" s="556" t="str">
        <f t="shared" ref="C282:D282" si="201">VLOOKUP('①ひな形'!AJ46,'①ひな形'!$A$34:$B$99,2,FALSE)</f>
        <v>#REF!</v>
      </c>
      <c r="D282" s="556" t="str">
        <f t="shared" si="201"/>
        <v>#REF!</v>
      </c>
    </row>
    <row r="283">
      <c r="C283" s="445"/>
      <c r="D283" s="445"/>
    </row>
    <row r="284">
      <c r="C284" s="557" t="str">
        <f t="shared" ref="C284:D284" si="202">VLOOKUP(C282,'①ひな形'!$B$34:$C$99,2,FALSE)</f>
        <v>#REF!</v>
      </c>
      <c r="D284" s="557" t="str">
        <f t="shared" si="202"/>
        <v>#REF!</v>
      </c>
    </row>
    <row r="285">
      <c r="C285" s="558" t="str">
        <f t="shared" ref="C285:D285" si="203">'①ひな形'!AJ47</f>
        <v>#REF!</v>
      </c>
      <c r="D285" s="558" t="str">
        <f t="shared" si="203"/>
        <v>#REF!</v>
      </c>
    </row>
    <row r="286">
      <c r="C286" s="559" t="str">
        <f t="shared" ref="C286:D286" si="204">VLOOKUP(C285,'①ひな形'!$C$4:$E$12,2,FALSE)</f>
        <v>#REF!</v>
      </c>
      <c r="D286" s="559" t="str">
        <f t="shared" si="204"/>
        <v>#REF!</v>
      </c>
    </row>
    <row r="287">
      <c r="C287" s="553"/>
    </row>
    <row r="288">
      <c r="C288" s="553"/>
    </row>
    <row r="289">
      <c r="C289" s="553"/>
    </row>
    <row r="290">
      <c r="C290" s="553"/>
    </row>
    <row r="291">
      <c r="C291" s="553"/>
    </row>
    <row r="292">
      <c r="C292" s="553"/>
    </row>
    <row r="293">
      <c r="C293" s="553"/>
    </row>
    <row r="294">
      <c r="C294" s="553"/>
    </row>
    <row r="295">
      <c r="C295" s="553"/>
    </row>
    <row r="296">
      <c r="C296" s="553"/>
    </row>
    <row r="297">
      <c r="C297" s="553"/>
    </row>
    <row r="298">
      <c r="C298" s="553"/>
    </row>
    <row r="299">
      <c r="C299" s="553"/>
    </row>
    <row r="300">
      <c r="C300" s="553"/>
    </row>
    <row r="301">
      <c r="C301" s="553"/>
    </row>
    <row r="302">
      <c r="C302" s="553"/>
    </row>
    <row r="303">
      <c r="C303" s="553"/>
    </row>
    <row r="304">
      <c r="C304" s="553"/>
    </row>
    <row r="305">
      <c r="C305" s="553"/>
    </row>
    <row r="306">
      <c r="C306" s="553"/>
    </row>
    <row r="307">
      <c r="C307" s="553"/>
    </row>
    <row r="308">
      <c r="C308" s="553"/>
    </row>
    <row r="309">
      <c r="C309" s="553"/>
    </row>
    <row r="310">
      <c r="C310" s="553"/>
    </row>
    <row r="311">
      <c r="C311" s="553"/>
    </row>
    <row r="312">
      <c r="C312" s="553"/>
    </row>
    <row r="313">
      <c r="C313" s="553"/>
    </row>
    <row r="314">
      <c r="C314" s="553"/>
    </row>
    <row r="315">
      <c r="C315" s="553"/>
    </row>
    <row r="316">
      <c r="C316" s="553"/>
    </row>
    <row r="317">
      <c r="C317" s="553"/>
    </row>
    <row r="318">
      <c r="C318" s="553"/>
    </row>
    <row r="319">
      <c r="C319" s="553"/>
    </row>
    <row r="320">
      <c r="C320" s="553"/>
    </row>
    <row r="321">
      <c r="C321" s="553"/>
    </row>
    <row r="322">
      <c r="C322" s="553"/>
    </row>
    <row r="323">
      <c r="C323" s="553"/>
    </row>
    <row r="324">
      <c r="C324" s="553"/>
    </row>
    <row r="325">
      <c r="C325" s="553"/>
    </row>
    <row r="326">
      <c r="C326" s="553"/>
    </row>
    <row r="327">
      <c r="C327" s="553"/>
    </row>
    <row r="328">
      <c r="C328" s="553"/>
    </row>
    <row r="329">
      <c r="C329" s="553"/>
    </row>
    <row r="330">
      <c r="C330" s="553"/>
    </row>
    <row r="331">
      <c r="C331" s="553"/>
    </row>
    <row r="332">
      <c r="C332" s="553"/>
    </row>
    <row r="333">
      <c r="C333" s="553"/>
    </row>
    <row r="334">
      <c r="C334" s="553"/>
    </row>
    <row r="335">
      <c r="C335" s="553"/>
    </row>
    <row r="336">
      <c r="C336" s="553"/>
    </row>
    <row r="337">
      <c r="C337" s="553"/>
    </row>
    <row r="338">
      <c r="C338" s="553"/>
    </row>
    <row r="339">
      <c r="C339" s="553"/>
    </row>
    <row r="340">
      <c r="C340" s="553"/>
    </row>
    <row r="341">
      <c r="C341" s="553"/>
    </row>
    <row r="342">
      <c r="C342" s="553"/>
    </row>
    <row r="343">
      <c r="C343" s="553"/>
    </row>
    <row r="344">
      <c r="C344" s="553"/>
    </row>
    <row r="345">
      <c r="C345" s="553"/>
    </row>
    <row r="346">
      <c r="C346" s="553"/>
    </row>
    <row r="347">
      <c r="C347" s="553"/>
    </row>
    <row r="348">
      <c r="C348" s="553"/>
    </row>
    <row r="349">
      <c r="C349" s="553"/>
    </row>
    <row r="350">
      <c r="C350" s="553"/>
    </row>
    <row r="351">
      <c r="C351" s="553"/>
    </row>
    <row r="352">
      <c r="C352" s="553"/>
    </row>
    <row r="353">
      <c r="C353" s="553"/>
    </row>
    <row r="354">
      <c r="C354" s="553"/>
    </row>
    <row r="355">
      <c r="C355" s="553"/>
    </row>
    <row r="356">
      <c r="C356" s="553"/>
    </row>
    <row r="357">
      <c r="C357" s="553"/>
    </row>
    <row r="358">
      <c r="C358" s="553"/>
    </row>
    <row r="359">
      <c r="C359" s="553"/>
    </row>
    <row r="360">
      <c r="C360" s="553"/>
    </row>
    <row r="361">
      <c r="C361" s="553"/>
    </row>
    <row r="362">
      <c r="C362" s="553"/>
    </row>
    <row r="363">
      <c r="C363" s="553"/>
    </row>
    <row r="364">
      <c r="C364" s="553"/>
    </row>
    <row r="365">
      <c r="C365" s="553"/>
    </row>
    <row r="366">
      <c r="C366" s="553"/>
    </row>
    <row r="367">
      <c r="C367" s="553"/>
    </row>
    <row r="368">
      <c r="C368" s="553"/>
    </row>
    <row r="369">
      <c r="C369" s="553"/>
    </row>
    <row r="370">
      <c r="C370" s="553"/>
    </row>
    <row r="371">
      <c r="C371" s="553"/>
    </row>
    <row r="372">
      <c r="C372" s="553"/>
    </row>
    <row r="373">
      <c r="C373" s="553"/>
    </row>
    <row r="374">
      <c r="C374" s="553"/>
    </row>
    <row r="375">
      <c r="C375" s="553"/>
    </row>
    <row r="376">
      <c r="C376" s="553"/>
    </row>
    <row r="377">
      <c r="C377" s="553"/>
    </row>
    <row r="378">
      <c r="C378" s="553"/>
    </row>
    <row r="379">
      <c r="C379" s="553"/>
    </row>
    <row r="380">
      <c r="C380" s="553"/>
    </row>
    <row r="381">
      <c r="C381" s="553"/>
    </row>
    <row r="382">
      <c r="C382" s="553"/>
    </row>
    <row r="383">
      <c r="C383" s="553"/>
    </row>
    <row r="384">
      <c r="C384" s="553"/>
    </row>
    <row r="385">
      <c r="C385" s="553"/>
    </row>
    <row r="386">
      <c r="C386" s="553"/>
    </row>
    <row r="387">
      <c r="C387" s="553"/>
    </row>
    <row r="388">
      <c r="C388" s="553"/>
    </row>
    <row r="389">
      <c r="C389" s="553"/>
    </row>
    <row r="390">
      <c r="C390" s="553"/>
    </row>
    <row r="391">
      <c r="C391" s="553"/>
    </row>
    <row r="392">
      <c r="C392" s="553"/>
    </row>
    <row r="393">
      <c r="C393" s="553"/>
    </row>
    <row r="394">
      <c r="C394" s="553"/>
    </row>
    <row r="395">
      <c r="C395" s="553"/>
    </row>
    <row r="396">
      <c r="C396" s="553"/>
    </row>
    <row r="397">
      <c r="C397" s="553"/>
    </row>
    <row r="398">
      <c r="C398" s="553"/>
    </row>
    <row r="399">
      <c r="C399" s="553"/>
    </row>
    <row r="400">
      <c r="C400" s="553"/>
    </row>
    <row r="401">
      <c r="C401" s="553"/>
    </row>
    <row r="402">
      <c r="C402" s="553"/>
    </row>
    <row r="403">
      <c r="C403" s="553"/>
    </row>
    <row r="404">
      <c r="C404" s="553"/>
    </row>
    <row r="405">
      <c r="C405" s="553"/>
    </row>
    <row r="406">
      <c r="C406" s="553"/>
    </row>
    <row r="407">
      <c r="C407" s="553"/>
    </row>
    <row r="408">
      <c r="C408" s="553"/>
    </row>
    <row r="409">
      <c r="C409" s="553"/>
    </row>
    <row r="410">
      <c r="C410" s="553"/>
    </row>
    <row r="411">
      <c r="C411" s="553"/>
    </row>
    <row r="412">
      <c r="C412" s="553"/>
    </row>
    <row r="413">
      <c r="C413" s="553"/>
    </row>
    <row r="414">
      <c r="C414" s="553"/>
    </row>
    <row r="415">
      <c r="C415" s="553"/>
    </row>
    <row r="416">
      <c r="C416" s="553"/>
    </row>
    <row r="417">
      <c r="C417" s="553"/>
    </row>
    <row r="418">
      <c r="C418" s="553"/>
    </row>
    <row r="419">
      <c r="C419" s="553"/>
    </row>
    <row r="420">
      <c r="C420" s="553"/>
    </row>
    <row r="421">
      <c r="C421" s="553"/>
    </row>
    <row r="422">
      <c r="C422" s="553"/>
    </row>
    <row r="423">
      <c r="C423" s="553"/>
    </row>
    <row r="424">
      <c r="C424" s="553"/>
    </row>
    <row r="425">
      <c r="C425" s="553"/>
    </row>
    <row r="426">
      <c r="C426" s="553"/>
    </row>
    <row r="427">
      <c r="C427" s="553"/>
    </row>
    <row r="428">
      <c r="C428" s="553"/>
    </row>
    <row r="429">
      <c r="C429" s="553"/>
    </row>
    <row r="430">
      <c r="C430" s="553"/>
    </row>
    <row r="431">
      <c r="C431" s="553"/>
    </row>
    <row r="432">
      <c r="C432" s="553"/>
    </row>
    <row r="433">
      <c r="C433" s="553"/>
    </row>
    <row r="434">
      <c r="C434" s="553"/>
    </row>
    <row r="435">
      <c r="C435" s="553"/>
    </row>
    <row r="436">
      <c r="C436" s="553"/>
    </row>
    <row r="437">
      <c r="C437" s="553"/>
    </row>
    <row r="438">
      <c r="C438" s="553"/>
    </row>
    <row r="439">
      <c r="C439" s="553"/>
    </row>
    <row r="440">
      <c r="C440" s="553"/>
    </row>
    <row r="441">
      <c r="C441" s="553"/>
    </row>
    <row r="442">
      <c r="C442" s="553"/>
    </row>
    <row r="443">
      <c r="C443" s="553"/>
    </row>
    <row r="444">
      <c r="C444" s="553"/>
    </row>
    <row r="445">
      <c r="C445" s="553"/>
    </row>
    <row r="446">
      <c r="C446" s="553"/>
    </row>
    <row r="447">
      <c r="C447" s="553"/>
    </row>
    <row r="448">
      <c r="C448" s="553"/>
    </row>
    <row r="449">
      <c r="C449" s="553"/>
    </row>
    <row r="450">
      <c r="C450" s="553"/>
    </row>
    <row r="451">
      <c r="C451" s="553"/>
    </row>
    <row r="452">
      <c r="C452" s="553"/>
    </row>
    <row r="453">
      <c r="C453" s="553"/>
    </row>
    <row r="454">
      <c r="C454" s="553"/>
    </row>
    <row r="455">
      <c r="C455" s="553"/>
    </row>
    <row r="456">
      <c r="C456" s="553"/>
    </row>
    <row r="457">
      <c r="C457" s="553"/>
    </row>
    <row r="458">
      <c r="C458" s="553"/>
    </row>
    <row r="459">
      <c r="C459" s="553"/>
    </row>
    <row r="460">
      <c r="C460" s="553"/>
    </row>
    <row r="461">
      <c r="C461" s="553"/>
    </row>
    <row r="462">
      <c r="C462" s="553"/>
    </row>
    <row r="463">
      <c r="C463" s="553"/>
    </row>
    <row r="464">
      <c r="C464" s="553"/>
    </row>
    <row r="465">
      <c r="C465" s="553"/>
    </row>
    <row r="466">
      <c r="C466" s="553"/>
    </row>
    <row r="467">
      <c r="C467" s="553"/>
    </row>
    <row r="468">
      <c r="C468" s="553"/>
    </row>
    <row r="469">
      <c r="C469" s="553"/>
    </row>
    <row r="470">
      <c r="C470" s="553"/>
    </row>
    <row r="471">
      <c r="C471" s="553"/>
    </row>
    <row r="472">
      <c r="C472" s="553"/>
    </row>
    <row r="473">
      <c r="C473" s="553"/>
    </row>
    <row r="474">
      <c r="C474" s="553"/>
    </row>
    <row r="475">
      <c r="C475" s="553"/>
    </row>
    <row r="476">
      <c r="C476" s="553"/>
    </row>
    <row r="477">
      <c r="C477" s="553"/>
    </row>
    <row r="478">
      <c r="C478" s="553"/>
    </row>
    <row r="479">
      <c r="C479" s="553"/>
    </row>
    <row r="480">
      <c r="C480" s="553"/>
    </row>
    <row r="481">
      <c r="C481" s="553"/>
    </row>
    <row r="482">
      <c r="C482" s="553"/>
    </row>
    <row r="483">
      <c r="C483" s="553"/>
    </row>
    <row r="484">
      <c r="C484" s="553"/>
    </row>
    <row r="485">
      <c r="C485" s="553"/>
    </row>
    <row r="486">
      <c r="C486" s="553"/>
    </row>
    <row r="487">
      <c r="C487" s="553"/>
    </row>
    <row r="488">
      <c r="C488" s="553"/>
    </row>
    <row r="489">
      <c r="C489" s="553"/>
    </row>
    <row r="490">
      <c r="C490" s="553"/>
    </row>
    <row r="491">
      <c r="C491" s="553"/>
    </row>
    <row r="492">
      <c r="C492" s="553"/>
    </row>
    <row r="493">
      <c r="C493" s="553"/>
    </row>
    <row r="494">
      <c r="C494" s="553"/>
    </row>
    <row r="495">
      <c r="C495" s="553"/>
    </row>
    <row r="496">
      <c r="C496" s="553"/>
    </row>
    <row r="497">
      <c r="C497" s="553"/>
    </row>
    <row r="498">
      <c r="C498" s="553"/>
    </row>
    <row r="499">
      <c r="C499" s="553"/>
    </row>
    <row r="500">
      <c r="C500" s="553"/>
    </row>
    <row r="501">
      <c r="C501" s="553"/>
    </row>
    <row r="502">
      <c r="C502" s="553"/>
    </row>
    <row r="503">
      <c r="C503" s="553"/>
    </row>
    <row r="504">
      <c r="C504" s="553"/>
    </row>
    <row r="505">
      <c r="C505" s="553"/>
    </row>
    <row r="506">
      <c r="C506" s="553"/>
    </row>
    <row r="507">
      <c r="C507" s="553"/>
    </row>
    <row r="508">
      <c r="C508" s="553"/>
    </row>
    <row r="509">
      <c r="C509" s="553"/>
    </row>
    <row r="510">
      <c r="C510" s="553"/>
    </row>
    <row r="511">
      <c r="C511" s="553"/>
    </row>
    <row r="512">
      <c r="C512" s="553"/>
    </row>
    <row r="513">
      <c r="C513" s="553"/>
    </row>
    <row r="514">
      <c r="C514" s="553"/>
    </row>
    <row r="515">
      <c r="C515" s="553"/>
    </row>
    <row r="516">
      <c r="C516" s="553"/>
    </row>
    <row r="517">
      <c r="C517" s="553"/>
    </row>
    <row r="518">
      <c r="C518" s="553"/>
    </row>
    <row r="519">
      <c r="C519" s="553"/>
    </row>
    <row r="520">
      <c r="C520" s="553"/>
    </row>
    <row r="521">
      <c r="C521" s="553"/>
    </row>
    <row r="522">
      <c r="C522" s="553"/>
    </row>
    <row r="523">
      <c r="C523" s="553"/>
    </row>
    <row r="524">
      <c r="C524" s="553"/>
    </row>
    <row r="525">
      <c r="C525" s="553"/>
    </row>
    <row r="526">
      <c r="C526" s="553"/>
    </row>
    <row r="527">
      <c r="C527" s="553"/>
    </row>
    <row r="528">
      <c r="C528" s="553"/>
    </row>
    <row r="529">
      <c r="C529" s="553"/>
    </row>
    <row r="530">
      <c r="C530" s="553"/>
    </row>
    <row r="531">
      <c r="C531" s="553"/>
    </row>
    <row r="532">
      <c r="C532" s="553"/>
    </row>
    <row r="533">
      <c r="C533" s="553"/>
    </row>
    <row r="534">
      <c r="C534" s="553"/>
    </row>
    <row r="535">
      <c r="C535" s="553"/>
    </row>
    <row r="536">
      <c r="C536" s="553"/>
    </row>
    <row r="537">
      <c r="C537" s="553"/>
    </row>
    <row r="538">
      <c r="C538" s="553"/>
    </row>
    <row r="539">
      <c r="C539" s="553"/>
    </row>
    <row r="540">
      <c r="C540" s="553"/>
    </row>
    <row r="541">
      <c r="C541" s="553"/>
    </row>
    <row r="542">
      <c r="C542" s="553"/>
    </row>
    <row r="543">
      <c r="C543" s="553"/>
    </row>
    <row r="544">
      <c r="C544" s="553"/>
    </row>
    <row r="545">
      <c r="C545" s="553"/>
    </row>
    <row r="546">
      <c r="C546" s="553"/>
    </row>
    <row r="547">
      <c r="C547" s="553"/>
    </row>
    <row r="548">
      <c r="C548" s="553"/>
    </row>
    <row r="549">
      <c r="C549" s="553"/>
    </row>
    <row r="550">
      <c r="C550" s="553"/>
    </row>
    <row r="551">
      <c r="C551" s="553"/>
    </row>
    <row r="552">
      <c r="C552" s="553"/>
    </row>
    <row r="553">
      <c r="C553" s="553"/>
    </row>
    <row r="554">
      <c r="C554" s="553"/>
    </row>
    <row r="555">
      <c r="C555" s="553"/>
    </row>
    <row r="556">
      <c r="C556" s="553"/>
    </row>
    <row r="557">
      <c r="C557" s="553"/>
    </row>
    <row r="558">
      <c r="C558" s="553"/>
    </row>
    <row r="559">
      <c r="C559" s="553"/>
    </row>
    <row r="560">
      <c r="C560" s="553"/>
    </row>
    <row r="561">
      <c r="C561" s="553"/>
    </row>
    <row r="562">
      <c r="C562" s="553"/>
    </row>
    <row r="563">
      <c r="C563" s="553"/>
    </row>
    <row r="564">
      <c r="C564" s="553"/>
    </row>
    <row r="565">
      <c r="C565" s="553"/>
    </row>
    <row r="566">
      <c r="C566" s="553"/>
    </row>
    <row r="567">
      <c r="C567" s="553"/>
    </row>
    <row r="568">
      <c r="C568" s="553"/>
    </row>
    <row r="569">
      <c r="C569" s="553"/>
    </row>
    <row r="570">
      <c r="C570" s="553"/>
    </row>
    <row r="571">
      <c r="C571" s="553"/>
    </row>
    <row r="572">
      <c r="C572" s="553"/>
    </row>
    <row r="573">
      <c r="C573" s="553"/>
    </row>
    <row r="574">
      <c r="C574" s="553"/>
    </row>
    <row r="575">
      <c r="C575" s="553"/>
    </row>
    <row r="576">
      <c r="C576" s="553"/>
    </row>
    <row r="577">
      <c r="C577" s="553"/>
    </row>
    <row r="578">
      <c r="C578" s="553"/>
    </row>
    <row r="579">
      <c r="C579" s="553"/>
    </row>
    <row r="580">
      <c r="C580" s="553"/>
    </row>
    <row r="581">
      <c r="C581" s="553"/>
    </row>
    <row r="582">
      <c r="C582" s="553"/>
    </row>
    <row r="583">
      <c r="C583" s="553"/>
    </row>
    <row r="584">
      <c r="C584" s="553"/>
    </row>
    <row r="585">
      <c r="C585" s="553"/>
    </row>
    <row r="586">
      <c r="C586" s="553"/>
    </row>
    <row r="587">
      <c r="C587" s="553"/>
    </row>
    <row r="588">
      <c r="C588" s="553"/>
    </row>
    <row r="589">
      <c r="C589" s="553"/>
    </row>
    <row r="590">
      <c r="C590" s="553"/>
    </row>
    <row r="591">
      <c r="C591" s="553"/>
    </row>
    <row r="592">
      <c r="C592" s="553"/>
    </row>
    <row r="593">
      <c r="C593" s="553"/>
    </row>
    <row r="594">
      <c r="C594" s="553"/>
    </row>
    <row r="595">
      <c r="C595" s="553"/>
    </row>
    <row r="596">
      <c r="C596" s="553"/>
    </row>
    <row r="597">
      <c r="C597" s="553"/>
    </row>
    <row r="598">
      <c r="C598" s="553"/>
    </row>
    <row r="599">
      <c r="C599" s="553"/>
    </row>
    <row r="600">
      <c r="C600" s="553"/>
    </row>
    <row r="601">
      <c r="C601" s="553"/>
    </row>
    <row r="602">
      <c r="C602" s="553"/>
    </row>
    <row r="603">
      <c r="C603" s="553"/>
    </row>
    <row r="604">
      <c r="C604" s="553"/>
    </row>
    <row r="605">
      <c r="C605" s="553"/>
    </row>
    <row r="606">
      <c r="C606" s="553"/>
    </row>
    <row r="607">
      <c r="C607" s="553"/>
    </row>
    <row r="608">
      <c r="C608" s="553"/>
    </row>
    <row r="609">
      <c r="C609" s="553"/>
    </row>
    <row r="610">
      <c r="C610" s="553"/>
    </row>
    <row r="611">
      <c r="C611" s="553"/>
    </row>
    <row r="612">
      <c r="C612" s="553"/>
    </row>
    <row r="613">
      <c r="C613" s="553"/>
    </row>
    <row r="614">
      <c r="C614" s="553"/>
    </row>
    <row r="615">
      <c r="C615" s="553"/>
    </row>
    <row r="616">
      <c r="C616" s="553"/>
    </row>
    <row r="617">
      <c r="C617" s="553"/>
    </row>
    <row r="618">
      <c r="C618" s="553"/>
    </row>
    <row r="619">
      <c r="C619" s="553"/>
    </row>
    <row r="620">
      <c r="C620" s="553"/>
    </row>
    <row r="621">
      <c r="C621" s="553"/>
    </row>
    <row r="622">
      <c r="C622" s="553"/>
    </row>
    <row r="623">
      <c r="C623" s="553"/>
    </row>
    <row r="624">
      <c r="C624" s="553"/>
    </row>
    <row r="625">
      <c r="C625" s="553"/>
    </row>
    <row r="626">
      <c r="C626" s="553"/>
    </row>
    <row r="627">
      <c r="C627" s="553"/>
    </row>
    <row r="628">
      <c r="C628" s="553"/>
    </row>
    <row r="629">
      <c r="C629" s="553"/>
    </row>
    <row r="630">
      <c r="C630" s="553"/>
    </row>
    <row r="631">
      <c r="C631" s="553"/>
    </row>
    <row r="632">
      <c r="C632" s="553"/>
    </row>
    <row r="633">
      <c r="C633" s="553"/>
    </row>
    <row r="634">
      <c r="C634" s="553"/>
    </row>
    <row r="635">
      <c r="C635" s="553"/>
    </row>
    <row r="636">
      <c r="C636" s="553"/>
    </row>
    <row r="637">
      <c r="C637" s="553"/>
    </row>
    <row r="638">
      <c r="C638" s="553"/>
    </row>
    <row r="639">
      <c r="C639" s="553"/>
    </row>
    <row r="640">
      <c r="C640" s="553"/>
    </row>
    <row r="641">
      <c r="C641" s="553"/>
    </row>
    <row r="642">
      <c r="C642" s="553"/>
    </row>
    <row r="643">
      <c r="C643" s="553"/>
    </row>
    <row r="644">
      <c r="C644" s="553"/>
    </row>
    <row r="645">
      <c r="C645" s="553"/>
    </row>
    <row r="646">
      <c r="C646" s="553"/>
    </row>
    <row r="647">
      <c r="C647" s="553"/>
    </row>
    <row r="648">
      <c r="C648" s="553"/>
    </row>
    <row r="649">
      <c r="C649" s="553"/>
    </row>
    <row r="650">
      <c r="C650" s="553"/>
    </row>
    <row r="651">
      <c r="C651" s="553"/>
    </row>
    <row r="652">
      <c r="C652" s="553"/>
    </row>
    <row r="653">
      <c r="C653" s="553"/>
    </row>
    <row r="654">
      <c r="C654" s="553"/>
    </row>
    <row r="655">
      <c r="C655" s="553"/>
    </row>
    <row r="656">
      <c r="C656" s="553"/>
    </row>
    <row r="657">
      <c r="C657" s="553"/>
    </row>
    <row r="658">
      <c r="C658" s="553"/>
    </row>
    <row r="659">
      <c r="C659" s="553"/>
    </row>
    <row r="660">
      <c r="C660" s="553"/>
    </row>
    <row r="661">
      <c r="C661" s="553"/>
    </row>
    <row r="662">
      <c r="C662" s="553"/>
    </row>
    <row r="663">
      <c r="C663" s="553"/>
    </row>
    <row r="664">
      <c r="C664" s="553"/>
    </row>
    <row r="665">
      <c r="C665" s="553"/>
    </row>
    <row r="666">
      <c r="C666" s="553"/>
    </row>
    <row r="667">
      <c r="C667" s="553"/>
    </row>
    <row r="668">
      <c r="C668" s="553"/>
    </row>
    <row r="669">
      <c r="C669" s="553"/>
    </row>
    <row r="670">
      <c r="C670" s="553"/>
    </row>
    <row r="671">
      <c r="C671" s="553"/>
    </row>
    <row r="672">
      <c r="C672" s="553"/>
    </row>
    <row r="673">
      <c r="C673" s="553"/>
    </row>
    <row r="674">
      <c r="C674" s="553"/>
    </row>
    <row r="675">
      <c r="C675" s="553"/>
    </row>
    <row r="676">
      <c r="C676" s="553"/>
    </row>
    <row r="677">
      <c r="C677" s="553"/>
    </row>
    <row r="678">
      <c r="C678" s="553"/>
    </row>
    <row r="679">
      <c r="C679" s="553"/>
    </row>
    <row r="680">
      <c r="C680" s="553"/>
    </row>
    <row r="681">
      <c r="C681" s="553"/>
    </row>
    <row r="682">
      <c r="C682" s="553"/>
    </row>
    <row r="683">
      <c r="C683" s="553"/>
    </row>
    <row r="684">
      <c r="C684" s="553"/>
    </row>
    <row r="685">
      <c r="C685" s="553"/>
    </row>
    <row r="686">
      <c r="C686" s="553"/>
    </row>
    <row r="687">
      <c r="C687" s="553"/>
    </row>
    <row r="688">
      <c r="C688" s="553"/>
    </row>
    <row r="689">
      <c r="C689" s="553"/>
    </row>
    <row r="690">
      <c r="C690" s="553"/>
    </row>
    <row r="691">
      <c r="C691" s="553"/>
    </row>
    <row r="692">
      <c r="C692" s="553"/>
    </row>
    <row r="693">
      <c r="C693" s="553"/>
    </row>
    <row r="694">
      <c r="C694" s="553"/>
    </row>
    <row r="695">
      <c r="C695" s="553"/>
    </row>
    <row r="696">
      <c r="C696" s="553"/>
    </row>
    <row r="697">
      <c r="C697" s="553"/>
    </row>
    <row r="698">
      <c r="C698" s="553"/>
    </row>
    <row r="699">
      <c r="C699" s="553"/>
    </row>
    <row r="700">
      <c r="C700" s="553"/>
    </row>
    <row r="701">
      <c r="C701" s="553"/>
    </row>
    <row r="702">
      <c r="C702" s="553"/>
    </row>
    <row r="703">
      <c r="C703" s="553"/>
    </row>
    <row r="704">
      <c r="C704" s="553"/>
    </row>
    <row r="705">
      <c r="C705" s="553"/>
    </row>
    <row r="706">
      <c r="C706" s="553"/>
    </row>
    <row r="707">
      <c r="C707" s="553"/>
    </row>
    <row r="708">
      <c r="C708" s="553"/>
    </row>
    <row r="709">
      <c r="C709" s="553"/>
    </row>
    <row r="710">
      <c r="C710" s="553"/>
    </row>
    <row r="711">
      <c r="C711" s="553"/>
    </row>
    <row r="712">
      <c r="C712" s="553"/>
    </row>
    <row r="713">
      <c r="C713" s="553"/>
    </row>
    <row r="714">
      <c r="C714" s="553"/>
    </row>
    <row r="715">
      <c r="C715" s="553"/>
    </row>
    <row r="716">
      <c r="C716" s="553"/>
    </row>
    <row r="717">
      <c r="C717" s="553"/>
    </row>
    <row r="718">
      <c r="C718" s="553"/>
    </row>
    <row r="719">
      <c r="C719" s="553"/>
    </row>
    <row r="720">
      <c r="C720" s="553"/>
    </row>
    <row r="721">
      <c r="C721" s="553"/>
    </row>
    <row r="722">
      <c r="C722" s="553"/>
    </row>
    <row r="723">
      <c r="C723" s="553"/>
    </row>
    <row r="724">
      <c r="C724" s="553"/>
    </row>
    <row r="725">
      <c r="C725" s="553"/>
    </row>
    <row r="726">
      <c r="C726" s="553"/>
    </row>
    <row r="727">
      <c r="C727" s="553"/>
    </row>
    <row r="728">
      <c r="C728" s="553"/>
    </row>
    <row r="729">
      <c r="C729" s="553"/>
    </row>
    <row r="730">
      <c r="C730" s="553"/>
    </row>
    <row r="731">
      <c r="C731" s="553"/>
    </row>
    <row r="732">
      <c r="C732" s="553"/>
    </row>
    <row r="733">
      <c r="C733" s="553"/>
    </row>
    <row r="734">
      <c r="C734" s="553"/>
    </row>
    <row r="735">
      <c r="C735" s="553"/>
    </row>
    <row r="736">
      <c r="C736" s="553"/>
    </row>
    <row r="737">
      <c r="C737" s="553"/>
    </row>
    <row r="738">
      <c r="C738" s="553"/>
    </row>
    <row r="739">
      <c r="C739" s="553"/>
    </row>
    <row r="740">
      <c r="C740" s="553"/>
    </row>
    <row r="741">
      <c r="C741" s="553"/>
    </row>
    <row r="742">
      <c r="C742" s="553"/>
    </row>
    <row r="743">
      <c r="C743" s="553"/>
    </row>
    <row r="744">
      <c r="C744" s="553"/>
    </row>
    <row r="745">
      <c r="C745" s="553"/>
    </row>
    <row r="746">
      <c r="C746" s="553"/>
    </row>
    <row r="747">
      <c r="C747" s="553"/>
    </row>
    <row r="748">
      <c r="C748" s="553"/>
    </row>
    <row r="749">
      <c r="C749" s="553"/>
    </row>
    <row r="750">
      <c r="C750" s="553"/>
    </row>
    <row r="751">
      <c r="C751" s="553"/>
    </row>
    <row r="752">
      <c r="C752" s="553"/>
    </row>
    <row r="753">
      <c r="C753" s="553"/>
    </row>
    <row r="754">
      <c r="C754" s="553"/>
    </row>
    <row r="755">
      <c r="C755" s="553"/>
    </row>
    <row r="756">
      <c r="C756" s="553"/>
    </row>
    <row r="757">
      <c r="C757" s="553"/>
    </row>
    <row r="758">
      <c r="C758" s="553"/>
    </row>
    <row r="759">
      <c r="C759" s="553"/>
    </row>
    <row r="760">
      <c r="C760" s="553"/>
    </row>
    <row r="761">
      <c r="C761" s="553"/>
    </row>
    <row r="762">
      <c r="C762" s="553"/>
    </row>
    <row r="763">
      <c r="C763" s="553"/>
    </row>
    <row r="764">
      <c r="C764" s="553"/>
    </row>
    <row r="765">
      <c r="C765" s="553"/>
    </row>
    <row r="766">
      <c r="C766" s="553"/>
    </row>
    <row r="767">
      <c r="C767" s="553"/>
    </row>
    <row r="768">
      <c r="C768" s="553"/>
    </row>
    <row r="769">
      <c r="C769" s="553"/>
    </row>
    <row r="770">
      <c r="C770" s="553"/>
    </row>
    <row r="771">
      <c r="C771" s="553"/>
    </row>
    <row r="772">
      <c r="C772" s="553"/>
    </row>
    <row r="773">
      <c r="C773" s="553"/>
    </row>
    <row r="774">
      <c r="C774" s="553"/>
    </row>
    <row r="775">
      <c r="C775" s="553"/>
    </row>
    <row r="776">
      <c r="C776" s="553"/>
    </row>
    <row r="777">
      <c r="C777" s="553"/>
    </row>
    <row r="778">
      <c r="C778" s="553"/>
    </row>
    <row r="779">
      <c r="C779" s="553"/>
    </row>
    <row r="780">
      <c r="C780" s="553"/>
    </row>
    <row r="781">
      <c r="C781" s="553"/>
    </row>
    <row r="782">
      <c r="C782" s="553"/>
    </row>
    <row r="783">
      <c r="C783" s="553"/>
    </row>
    <row r="784">
      <c r="C784" s="553"/>
    </row>
    <row r="785">
      <c r="C785" s="553"/>
    </row>
    <row r="786">
      <c r="C786" s="553"/>
    </row>
    <row r="787">
      <c r="C787" s="553"/>
    </row>
    <row r="788">
      <c r="C788" s="553"/>
    </row>
    <row r="789">
      <c r="C789" s="553"/>
    </row>
    <row r="790">
      <c r="C790" s="553"/>
    </row>
    <row r="791">
      <c r="C791" s="553"/>
    </row>
    <row r="792">
      <c r="C792" s="553"/>
    </row>
    <row r="793">
      <c r="C793" s="553"/>
    </row>
    <row r="794">
      <c r="C794" s="553"/>
    </row>
    <row r="795">
      <c r="C795" s="553"/>
    </row>
    <row r="796">
      <c r="C796" s="553"/>
    </row>
    <row r="797">
      <c r="C797" s="553"/>
    </row>
    <row r="798">
      <c r="C798" s="553"/>
    </row>
    <row r="799">
      <c r="C799" s="553"/>
    </row>
    <row r="800">
      <c r="C800" s="553"/>
    </row>
    <row r="801">
      <c r="C801" s="553"/>
    </row>
    <row r="802">
      <c r="C802" s="553"/>
    </row>
    <row r="803">
      <c r="C803" s="553"/>
    </row>
    <row r="804">
      <c r="C804" s="553"/>
    </row>
    <row r="805">
      <c r="C805" s="553"/>
    </row>
    <row r="806">
      <c r="C806" s="553"/>
    </row>
    <row r="807">
      <c r="C807" s="553"/>
    </row>
    <row r="808">
      <c r="C808" s="553"/>
    </row>
    <row r="809">
      <c r="C809" s="553"/>
    </row>
    <row r="810">
      <c r="C810" s="553"/>
    </row>
    <row r="811">
      <c r="C811" s="553"/>
    </row>
    <row r="812">
      <c r="C812" s="553"/>
    </row>
    <row r="813">
      <c r="C813" s="553"/>
    </row>
    <row r="814">
      <c r="C814" s="553"/>
    </row>
    <row r="815">
      <c r="C815" s="553"/>
    </row>
    <row r="816">
      <c r="C816" s="553"/>
    </row>
    <row r="817">
      <c r="C817" s="553"/>
    </row>
    <row r="818">
      <c r="C818" s="553"/>
    </row>
    <row r="819">
      <c r="C819" s="553"/>
    </row>
    <row r="820">
      <c r="C820" s="553"/>
    </row>
    <row r="821">
      <c r="C821" s="553"/>
    </row>
    <row r="822">
      <c r="C822" s="553"/>
    </row>
    <row r="823">
      <c r="C823" s="553"/>
    </row>
    <row r="824">
      <c r="C824" s="553"/>
    </row>
    <row r="825">
      <c r="C825" s="553"/>
    </row>
    <row r="826">
      <c r="C826" s="553"/>
    </row>
    <row r="827">
      <c r="C827" s="553"/>
    </row>
    <row r="828">
      <c r="C828" s="553"/>
    </row>
    <row r="829">
      <c r="C829" s="553"/>
    </row>
    <row r="830">
      <c r="C830" s="553"/>
    </row>
    <row r="831">
      <c r="C831" s="553"/>
    </row>
    <row r="832">
      <c r="C832" s="553"/>
    </row>
    <row r="833">
      <c r="C833" s="553"/>
    </row>
    <row r="834">
      <c r="C834" s="553"/>
    </row>
    <row r="835">
      <c r="C835" s="553"/>
    </row>
    <row r="836">
      <c r="C836" s="553"/>
    </row>
    <row r="837">
      <c r="C837" s="553"/>
    </row>
    <row r="838">
      <c r="C838" s="553"/>
    </row>
    <row r="839">
      <c r="C839" s="553"/>
    </row>
    <row r="840">
      <c r="C840" s="553"/>
    </row>
    <row r="841">
      <c r="C841" s="553"/>
    </row>
    <row r="842">
      <c r="C842" s="553"/>
    </row>
    <row r="843">
      <c r="C843" s="553"/>
    </row>
    <row r="844">
      <c r="C844" s="553"/>
    </row>
    <row r="845">
      <c r="C845" s="553"/>
    </row>
    <row r="846">
      <c r="C846" s="553"/>
    </row>
    <row r="847">
      <c r="C847" s="553"/>
    </row>
    <row r="848">
      <c r="C848" s="553"/>
    </row>
    <row r="849">
      <c r="C849" s="553"/>
    </row>
    <row r="850">
      <c r="C850" s="553"/>
    </row>
    <row r="851">
      <c r="C851" s="553"/>
    </row>
    <row r="852">
      <c r="C852" s="553"/>
    </row>
    <row r="853">
      <c r="C853" s="553"/>
    </row>
    <row r="854">
      <c r="C854" s="553"/>
    </row>
    <row r="855">
      <c r="C855" s="553"/>
    </row>
    <row r="856">
      <c r="C856" s="553"/>
    </row>
    <row r="857">
      <c r="C857" s="553"/>
    </row>
    <row r="858">
      <c r="C858" s="553"/>
    </row>
    <row r="859">
      <c r="C859" s="553"/>
    </row>
    <row r="860">
      <c r="C860" s="553"/>
    </row>
    <row r="861">
      <c r="C861" s="553"/>
    </row>
    <row r="862">
      <c r="C862" s="553"/>
    </row>
    <row r="863">
      <c r="C863" s="553"/>
    </row>
    <row r="864">
      <c r="C864" s="553"/>
    </row>
    <row r="865">
      <c r="C865" s="553"/>
    </row>
    <row r="866">
      <c r="C866" s="553"/>
    </row>
    <row r="867">
      <c r="C867" s="553"/>
    </row>
    <row r="868">
      <c r="C868" s="553"/>
    </row>
    <row r="869">
      <c r="C869" s="553"/>
    </row>
    <row r="870">
      <c r="C870" s="553"/>
    </row>
    <row r="871">
      <c r="C871" s="553"/>
    </row>
    <row r="872">
      <c r="C872" s="553"/>
    </row>
    <row r="873">
      <c r="C873" s="553"/>
    </row>
    <row r="874">
      <c r="C874" s="553"/>
    </row>
    <row r="875">
      <c r="C875" s="553"/>
    </row>
    <row r="876">
      <c r="C876" s="553"/>
    </row>
    <row r="877">
      <c r="C877" s="553"/>
    </row>
    <row r="878">
      <c r="C878" s="553"/>
    </row>
    <row r="879">
      <c r="C879" s="553"/>
    </row>
    <row r="880">
      <c r="C880" s="553"/>
    </row>
    <row r="881">
      <c r="C881" s="553"/>
    </row>
    <row r="882">
      <c r="C882" s="553"/>
    </row>
    <row r="883">
      <c r="C883" s="553"/>
    </row>
    <row r="884">
      <c r="C884" s="553"/>
    </row>
    <row r="885">
      <c r="C885" s="553"/>
    </row>
    <row r="886">
      <c r="C886" s="553"/>
    </row>
    <row r="887">
      <c r="C887" s="553"/>
    </row>
    <row r="888">
      <c r="C888" s="553"/>
    </row>
    <row r="889">
      <c r="C889" s="553"/>
    </row>
    <row r="890">
      <c r="C890" s="553"/>
    </row>
    <row r="891">
      <c r="C891" s="553"/>
    </row>
    <row r="892">
      <c r="C892" s="553"/>
    </row>
    <row r="893">
      <c r="C893" s="553"/>
    </row>
    <row r="894">
      <c r="C894" s="553"/>
    </row>
    <row r="895">
      <c r="C895" s="553"/>
    </row>
    <row r="896">
      <c r="C896" s="553"/>
    </row>
    <row r="897">
      <c r="C897" s="553"/>
    </row>
    <row r="898">
      <c r="C898" s="553"/>
    </row>
    <row r="899">
      <c r="C899" s="553"/>
    </row>
    <row r="900">
      <c r="C900" s="553"/>
    </row>
    <row r="901">
      <c r="C901" s="553"/>
    </row>
    <row r="902">
      <c r="C902" s="553"/>
    </row>
    <row r="903">
      <c r="C903" s="553"/>
    </row>
    <row r="904">
      <c r="C904" s="553"/>
    </row>
    <row r="905">
      <c r="C905" s="553"/>
    </row>
    <row r="906">
      <c r="C906" s="553"/>
    </row>
    <row r="907">
      <c r="C907" s="553"/>
    </row>
    <row r="908">
      <c r="C908" s="553"/>
    </row>
    <row r="909">
      <c r="C909" s="553"/>
    </row>
    <row r="910">
      <c r="C910" s="553"/>
    </row>
    <row r="911">
      <c r="C911" s="553"/>
    </row>
    <row r="912">
      <c r="C912" s="553"/>
    </row>
    <row r="913">
      <c r="C913" s="553"/>
    </row>
    <row r="914">
      <c r="C914" s="553"/>
    </row>
    <row r="915">
      <c r="C915" s="553"/>
    </row>
    <row r="916">
      <c r="C916" s="553"/>
    </row>
    <row r="917">
      <c r="C917" s="553"/>
    </row>
    <row r="918">
      <c r="C918" s="553"/>
    </row>
    <row r="919">
      <c r="C919" s="553"/>
    </row>
    <row r="920">
      <c r="C920" s="553"/>
    </row>
    <row r="921">
      <c r="C921" s="553"/>
    </row>
    <row r="922">
      <c r="C922" s="553"/>
    </row>
    <row r="923">
      <c r="C923" s="553"/>
    </row>
    <row r="924">
      <c r="C924" s="553"/>
    </row>
    <row r="925">
      <c r="C925" s="553"/>
    </row>
    <row r="926">
      <c r="C926" s="553"/>
    </row>
    <row r="927">
      <c r="C927" s="553"/>
    </row>
    <row r="928">
      <c r="C928" s="553"/>
    </row>
    <row r="929">
      <c r="C929" s="553"/>
    </row>
    <row r="930">
      <c r="C930" s="553"/>
    </row>
    <row r="931">
      <c r="C931" s="553"/>
    </row>
    <row r="932">
      <c r="C932" s="553"/>
    </row>
    <row r="933">
      <c r="C933" s="553"/>
    </row>
    <row r="934">
      <c r="C934" s="553"/>
    </row>
    <row r="935">
      <c r="C935" s="553"/>
    </row>
    <row r="936">
      <c r="C936" s="553"/>
    </row>
    <row r="937">
      <c r="C937" s="553"/>
    </row>
    <row r="938">
      <c r="C938" s="553"/>
    </row>
    <row r="939">
      <c r="C939" s="553"/>
    </row>
    <row r="940">
      <c r="C940" s="553"/>
    </row>
    <row r="941">
      <c r="C941" s="553"/>
    </row>
    <row r="942">
      <c r="C942" s="553"/>
    </row>
    <row r="943">
      <c r="C943" s="553"/>
    </row>
    <row r="944">
      <c r="C944" s="553"/>
    </row>
    <row r="945">
      <c r="C945" s="553"/>
    </row>
    <row r="946">
      <c r="C946" s="553"/>
    </row>
    <row r="947">
      <c r="C947" s="553"/>
    </row>
    <row r="948">
      <c r="C948" s="553"/>
    </row>
    <row r="949">
      <c r="C949" s="553"/>
    </row>
    <row r="950">
      <c r="C950" s="553"/>
    </row>
    <row r="951">
      <c r="C951" s="553"/>
    </row>
    <row r="952">
      <c r="C952" s="553"/>
    </row>
    <row r="953">
      <c r="C953" s="553"/>
    </row>
    <row r="954">
      <c r="C954" s="553"/>
    </row>
    <row r="955">
      <c r="C955" s="553"/>
    </row>
    <row r="956">
      <c r="C956" s="553"/>
    </row>
    <row r="957">
      <c r="C957" s="553"/>
    </row>
    <row r="958">
      <c r="C958" s="553"/>
    </row>
    <row r="959">
      <c r="C959" s="553"/>
    </row>
    <row r="960">
      <c r="C960" s="553"/>
    </row>
    <row r="961">
      <c r="C961" s="553"/>
    </row>
    <row r="962">
      <c r="C962" s="553"/>
    </row>
    <row r="963">
      <c r="C963" s="553"/>
    </row>
    <row r="964">
      <c r="C964" s="553"/>
    </row>
    <row r="965">
      <c r="C965" s="553"/>
    </row>
    <row r="966">
      <c r="C966" s="553"/>
    </row>
    <row r="967">
      <c r="C967" s="553"/>
    </row>
    <row r="968">
      <c r="C968" s="553"/>
    </row>
    <row r="969">
      <c r="C969" s="553"/>
    </row>
    <row r="970">
      <c r="C970" s="553"/>
    </row>
    <row r="971">
      <c r="C971" s="553"/>
    </row>
    <row r="972">
      <c r="C972" s="553"/>
    </row>
    <row r="973">
      <c r="C973" s="553"/>
    </row>
    <row r="974">
      <c r="C974" s="553"/>
    </row>
    <row r="975">
      <c r="C975" s="553"/>
    </row>
    <row r="976">
      <c r="C976" s="553"/>
    </row>
    <row r="977">
      <c r="C977" s="553"/>
    </row>
    <row r="978">
      <c r="C978" s="553"/>
    </row>
    <row r="979">
      <c r="C979" s="553"/>
    </row>
    <row r="980">
      <c r="C980" s="553"/>
    </row>
    <row r="981">
      <c r="C981" s="553"/>
    </row>
    <row r="982">
      <c r="C982" s="553"/>
    </row>
    <row r="983">
      <c r="C983" s="553"/>
    </row>
    <row r="984">
      <c r="C984" s="553"/>
    </row>
    <row r="985">
      <c r="C985" s="553"/>
    </row>
    <row r="986">
      <c r="C986" s="553"/>
    </row>
    <row r="987">
      <c r="C987" s="553"/>
    </row>
    <row r="988">
      <c r="C988" s="553"/>
    </row>
    <row r="989">
      <c r="C989" s="553"/>
    </row>
    <row r="990">
      <c r="C990" s="553"/>
    </row>
    <row r="991">
      <c r="C991" s="553"/>
    </row>
    <row r="992">
      <c r="C992" s="553"/>
    </row>
    <row r="993">
      <c r="C993" s="553"/>
    </row>
    <row r="994">
      <c r="C994" s="553"/>
    </row>
    <row r="995">
      <c r="C995" s="553"/>
    </row>
    <row r="996">
      <c r="C996" s="553"/>
    </row>
    <row r="997">
      <c r="C997" s="553"/>
    </row>
    <row r="998">
      <c r="C998" s="553"/>
    </row>
    <row r="999">
      <c r="C999" s="553"/>
    </row>
    <row r="1000">
      <c r="C1000" s="553"/>
    </row>
    <row r="1001">
      <c r="C1001" s="553"/>
    </row>
    <row r="1002">
      <c r="C1002" s="553"/>
    </row>
    <row r="1003">
      <c r="C1003" s="553"/>
    </row>
    <row r="1004">
      <c r="C1004" s="553"/>
    </row>
    <row r="1005">
      <c r="C1005" s="553"/>
    </row>
    <row r="1006">
      <c r="C1006" s="553"/>
    </row>
    <row r="1007">
      <c r="C1007" s="553"/>
    </row>
    <row r="1008">
      <c r="C1008" s="553"/>
    </row>
    <row r="1009">
      <c r="C1009" s="553"/>
    </row>
    <row r="1010">
      <c r="C1010" s="553"/>
    </row>
    <row r="1011">
      <c r="C1011" s="553"/>
    </row>
    <row r="1012">
      <c r="C1012" s="553"/>
    </row>
    <row r="1013">
      <c r="C1013" s="553"/>
    </row>
    <row r="1014">
      <c r="C1014" s="553"/>
    </row>
    <row r="1015">
      <c r="C1015" s="553"/>
    </row>
    <row r="1016">
      <c r="C1016" s="553"/>
    </row>
    <row r="1017">
      <c r="C1017" s="553"/>
    </row>
    <row r="1018">
      <c r="C1018" s="553"/>
    </row>
    <row r="1019">
      <c r="C1019" s="553"/>
    </row>
    <row r="1020">
      <c r="C1020" s="553"/>
    </row>
    <row r="1021">
      <c r="C1021" s="553"/>
    </row>
    <row r="1022">
      <c r="C1022" s="553"/>
    </row>
    <row r="1023">
      <c r="C1023" s="553"/>
    </row>
    <row r="1024">
      <c r="C1024" s="553"/>
    </row>
    <row r="1025">
      <c r="C1025" s="553"/>
    </row>
    <row r="1026">
      <c r="C1026" s="553"/>
    </row>
    <row r="1027">
      <c r="C1027" s="553"/>
    </row>
    <row r="1028">
      <c r="C1028" s="553"/>
    </row>
    <row r="1029">
      <c r="C1029" s="553"/>
    </row>
    <row r="1030">
      <c r="C1030" s="553"/>
    </row>
    <row r="1031">
      <c r="C1031" s="553"/>
    </row>
    <row r="1032">
      <c r="C1032" s="553"/>
    </row>
    <row r="1033">
      <c r="C1033" s="553"/>
    </row>
    <row r="1034">
      <c r="C1034" s="553"/>
    </row>
    <row r="1035">
      <c r="C1035" s="553"/>
    </row>
    <row r="1036">
      <c r="C1036" s="553"/>
    </row>
    <row r="1037">
      <c r="C1037" s="553"/>
    </row>
    <row r="1038">
      <c r="C1038" s="553"/>
    </row>
    <row r="1039">
      <c r="C1039" s="553"/>
    </row>
    <row r="1040">
      <c r="C1040" s="553"/>
    </row>
    <row r="1041">
      <c r="C1041" s="553"/>
    </row>
    <row r="1042">
      <c r="C1042" s="553"/>
    </row>
    <row r="1043">
      <c r="C1043" s="553"/>
    </row>
    <row r="1044">
      <c r="C1044" s="553"/>
    </row>
    <row r="1045">
      <c r="C1045" s="553"/>
    </row>
    <row r="1046">
      <c r="C1046" s="553"/>
    </row>
    <row r="1047">
      <c r="C1047" s="553"/>
    </row>
    <row r="1048">
      <c r="C1048" s="553"/>
    </row>
    <row r="1049">
      <c r="C1049" s="553"/>
    </row>
    <row r="1050">
      <c r="C1050" s="553"/>
    </row>
    <row r="1051">
      <c r="C1051" s="553"/>
    </row>
    <row r="1052">
      <c r="C1052" s="553"/>
    </row>
    <row r="1053">
      <c r="C1053" s="553"/>
    </row>
    <row r="1054">
      <c r="C1054" s="553"/>
    </row>
    <row r="1055">
      <c r="C1055" s="553"/>
    </row>
    <row r="1056">
      <c r="C1056" s="553"/>
    </row>
    <row r="1057">
      <c r="C1057" s="553"/>
    </row>
    <row r="1058">
      <c r="C1058" s="553"/>
    </row>
    <row r="1059">
      <c r="C1059" s="553"/>
    </row>
    <row r="1060">
      <c r="C1060" s="553"/>
    </row>
    <row r="1061">
      <c r="C1061" s="553"/>
    </row>
    <row r="1062">
      <c r="C1062" s="553"/>
    </row>
    <row r="1063">
      <c r="C1063" s="553"/>
    </row>
    <row r="1064">
      <c r="C1064" s="553"/>
    </row>
    <row r="1065">
      <c r="C1065" s="553"/>
    </row>
    <row r="1066">
      <c r="C1066" s="553"/>
    </row>
    <row r="1067">
      <c r="C1067" s="553"/>
    </row>
    <row r="1068">
      <c r="C1068" s="553"/>
    </row>
    <row r="1069">
      <c r="C1069" s="553"/>
    </row>
    <row r="1070">
      <c r="C1070" s="553"/>
    </row>
    <row r="1071">
      <c r="C1071" s="553"/>
    </row>
    <row r="1072">
      <c r="C1072" s="553"/>
    </row>
    <row r="1073">
      <c r="C1073" s="553"/>
    </row>
    <row r="1074">
      <c r="C1074" s="553"/>
    </row>
    <row r="1075">
      <c r="C1075" s="553"/>
    </row>
    <row r="1076">
      <c r="C1076" s="553"/>
    </row>
    <row r="1077">
      <c r="C1077" s="553"/>
    </row>
    <row r="1078">
      <c r="C1078" s="553"/>
    </row>
    <row r="1079">
      <c r="C1079" s="553"/>
    </row>
    <row r="1080">
      <c r="C1080" s="553"/>
    </row>
    <row r="1081">
      <c r="C1081" s="553"/>
    </row>
    <row r="1082">
      <c r="C1082" s="553"/>
    </row>
    <row r="1083">
      <c r="C1083" s="553"/>
    </row>
    <row r="1084">
      <c r="C1084" s="553"/>
    </row>
    <row r="1085">
      <c r="C1085" s="553"/>
    </row>
    <row r="1086">
      <c r="C1086" s="553"/>
    </row>
    <row r="1087">
      <c r="C1087" s="553"/>
    </row>
    <row r="1088">
      <c r="C1088" s="553"/>
    </row>
    <row r="1089">
      <c r="C1089" s="553"/>
    </row>
    <row r="1090">
      <c r="C1090" s="553"/>
    </row>
    <row r="1091">
      <c r="C1091" s="553"/>
    </row>
    <row r="1092">
      <c r="C1092" s="553"/>
    </row>
    <row r="1093">
      <c r="C1093" s="553"/>
    </row>
    <row r="1094">
      <c r="C1094" s="553"/>
    </row>
    <row r="1095">
      <c r="C1095" s="553"/>
    </row>
    <row r="1096">
      <c r="C1096" s="553"/>
    </row>
    <row r="1097">
      <c r="C1097" s="553"/>
    </row>
    <row r="1098">
      <c r="C1098" s="553"/>
    </row>
    <row r="1099">
      <c r="C1099" s="553"/>
    </row>
    <row r="1100">
      <c r="C1100" s="553"/>
    </row>
    <row r="1101">
      <c r="C1101" s="553"/>
    </row>
    <row r="1102">
      <c r="C1102" s="553"/>
    </row>
    <row r="1103">
      <c r="C1103" s="553"/>
    </row>
    <row r="1104">
      <c r="C1104" s="553"/>
    </row>
    <row r="1105">
      <c r="C1105" s="553"/>
    </row>
    <row r="1106">
      <c r="C1106" s="553"/>
    </row>
    <row r="1107">
      <c r="C1107" s="553"/>
    </row>
    <row r="1108">
      <c r="C1108" s="553"/>
    </row>
    <row r="1109">
      <c r="C1109" s="553"/>
    </row>
    <row r="1110">
      <c r="C1110" s="553"/>
    </row>
    <row r="1111">
      <c r="C1111" s="553"/>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25" priority="1" operator="equal">
      <formula>"土"</formula>
    </cfRule>
  </conditionalFormatting>
  <conditionalFormatting sqref="A1:I286">
    <cfRule type="cellIs" dxfId="13" priority="2" operator="equal">
      <formula>"日"</formula>
    </cfRule>
  </conditionalFormatting>
  <conditionalFormatting sqref="A1:I286">
    <cfRule type="containsText" dxfId="26" priority="3" operator="containsText" text="スタンダード">
      <formula>NOT(ISERROR(SEARCH(("スタンダード"),(A1))))</formula>
    </cfRule>
  </conditionalFormatting>
  <conditionalFormatting sqref="A1:I286">
    <cfRule type="containsText" dxfId="26" priority="4" operator="containsText" text="アロマ">
      <formula>NOT(ISERROR(SEARCH(("アロマ"),(A1))))</formula>
    </cfRule>
  </conditionalFormatting>
  <conditionalFormatting sqref="A1:I286">
    <cfRule type="containsText" dxfId="26" priority="5" operator="containsText" text="ディープ">
      <formula>NOT(ISERROR(SEARCH(("ディープ"),(A1))))</formula>
    </cfRule>
  </conditionalFormatting>
  <conditionalFormatting sqref="A1:I286">
    <cfRule type="containsText" dxfId="26" priority="6" operator="containsText" text="オトナ">
      <formula>NOT(ISERROR(SEARCH(("オトナ"),(A1))))</formula>
    </cfRule>
  </conditionalFormatting>
  <conditionalFormatting sqref="A1:I286">
    <cfRule type="containsText" dxfId="26" priority="7" operator="containsText" text="寝たまんま">
      <formula>NOT(ISERROR(SEARCH(("寝たまんま"),(A1))))</formula>
    </cfRule>
  </conditionalFormatting>
  <conditionalFormatting sqref="A1:I286">
    <cfRule type="containsText" dxfId="27" priority="8" operator="containsText" text="リンパ">
      <formula>NOT(ISERROR(SEARCH(("リンパ"),(A1))))</formula>
    </cfRule>
  </conditionalFormatting>
  <conditionalFormatting sqref="A1:I286">
    <cfRule type="containsText" dxfId="27" priority="9" operator="containsText" text="腸活">
      <formula>NOT(ISERROR(SEARCH(("腸活"),(A1))))</formula>
    </cfRule>
  </conditionalFormatting>
  <conditionalFormatting sqref="A1:I286">
    <cfRule type="containsText" dxfId="27" priority="10" operator="containsText" text="骨盤">
      <formula>NOT(ISERROR(SEARCH(("骨盤"),(A1))))</formula>
    </cfRule>
  </conditionalFormatting>
  <conditionalFormatting sqref="A1:I286">
    <cfRule type="containsText" dxfId="27" priority="11" operator="containsText" text="肩コリ">
      <formula>NOT(ISERROR(SEARCH(("肩コリ"),(A1))))</formula>
    </cfRule>
  </conditionalFormatting>
  <conditionalFormatting sqref="A1:I286">
    <cfRule type="containsText" dxfId="27" priority="12" operator="containsText" text="免疫">
      <formula>NOT(ISERROR(SEARCH(("免疫"),(A1))))</formula>
    </cfRule>
  </conditionalFormatting>
  <conditionalFormatting sqref="A1:I286">
    <cfRule type="containsText" dxfId="27" priority="13" operator="containsText" text="美姿勢">
      <formula>NOT(ISERROR(SEARCH(("美姿勢"),(A1))))</formula>
    </cfRule>
  </conditionalFormatting>
  <conditionalFormatting sqref="A1:I286">
    <cfRule type="containsText" dxfId="27" priority="14" operator="containsText" text="膣トレ">
      <formula>NOT(ISERROR(SEARCH(("膣トレ"),(A1))))</formula>
    </cfRule>
  </conditionalFormatting>
  <conditionalFormatting sqref="A1:I286">
    <cfRule type="containsText" dxfId="27" priority="15" operator="containsText" text="みるみる">
      <formula>NOT(ISERROR(SEARCH(("みるみる"),(A1))))</formula>
    </cfRule>
  </conditionalFormatting>
  <conditionalFormatting sqref="A1:I286">
    <cfRule type="cellIs" dxfId="28" priority="16" operator="equal">
      <formula>"ホットピラティス"</formula>
    </cfRule>
  </conditionalFormatting>
  <conditionalFormatting sqref="A1:I286">
    <cfRule type="containsText" dxfId="28" priority="17" operator="containsText" text="もも尻">
      <formula>NOT(ISERROR(SEARCH(("もも尻"),(A1))))</formula>
    </cfRule>
  </conditionalFormatting>
  <conditionalFormatting sqref="A1:I286">
    <cfRule type="containsText" dxfId="28" priority="18" operator="containsText" text="美ボディ">
      <formula>NOT(ISERROR(SEARCH(("美ボディ"),(A1))))</formula>
    </cfRule>
  </conditionalFormatting>
  <conditionalFormatting sqref="A1:I286">
    <cfRule type="containsText" dxfId="29" priority="19" operator="containsText" text="背中">
      <formula>NOT(ISERROR(SEARCH(("背中"),(A1))))</formula>
    </cfRule>
  </conditionalFormatting>
  <conditionalFormatting sqref="A1:I286">
    <cfRule type="containsText" dxfId="30" priority="20" operator="containsText" text="ダイエット">
      <formula>NOT(ISERROR(SEARCH(("ダイエット"),(A1))))</formula>
    </cfRule>
  </conditionalFormatting>
  <conditionalFormatting sqref="A1:I286">
    <cfRule type="containsText" dxfId="29" priority="21" operator="containsText" text="スリム">
      <formula>NOT(ISERROR(SEARCH(("スリム"),(A1))))</formula>
    </cfRule>
  </conditionalFormatting>
  <conditionalFormatting sqref="A1:I286">
    <cfRule type="containsText" dxfId="29" priority="22" operator="containsText" text="セルトル">
      <formula>NOT(ISERROR(SEARCH(("セルトル"),(A1))))</formula>
    </cfRule>
  </conditionalFormatting>
  <conditionalFormatting sqref="A1:I286">
    <cfRule type="containsText" dxfId="29" priority="23" operator="containsText" text="瘦せる">
      <formula>NOT(ISERROR(SEARCH(("瘦せる"),(A1))))</formula>
    </cfRule>
  </conditionalFormatting>
  <conditionalFormatting sqref="A1:I286">
    <cfRule type="containsText" dxfId="31" priority="24" operator="containsText" text="Feel">
      <formula>NOT(ISERROR(SEARCH(("Feel"),(A1))))</formula>
    </cfRule>
  </conditionalFormatting>
  <conditionalFormatting sqref="A1:I286">
    <cfRule type="containsText" dxfId="31" priority="25" operator="containsText" text="Drum">
      <formula>NOT(ISERROR(SEARCH(("Drum"),(A1))))</formula>
    </cfRule>
  </conditionalFormatting>
  <conditionalFormatting sqref="A1:I286">
    <cfRule type="containsText" dxfId="31" priority="26" operator="containsText" text="ブートキャンプ">
      <formula>NOT(ISERROR(SEARCH(("ブートキャンプ"),(A1))))</formula>
    </cfRule>
  </conditionalFormatting>
  <conditionalFormatting sqref="A1:I286">
    <cfRule type="containsText" dxfId="31" priority="27" operator="containsText" text="HIIT">
      <formula>NOT(ISERROR(SEARCH(("HIIT"),(A1))))</formula>
    </cfRule>
  </conditionalFormatting>
  <conditionalFormatting sqref="A1:I286">
    <cfRule type="containsText" dxfId="31" priority="28" operator="containsText" text="エアロビ">
      <formula>NOT(ISERROR(SEARCH(("エアロビ"),(A1))))</formula>
    </cfRule>
  </conditionalFormatting>
  <conditionalFormatting sqref="A1:I286">
    <cfRule type="containsText" dxfId="32" priority="29" operator="containsText" text="はじめての">
      <formula>NOT(ISERROR(SEARCH(("はじめての"),(A1))))</formula>
    </cfRule>
  </conditionalFormatting>
  <conditionalFormatting sqref="A1:I286">
    <cfRule type="containsText" dxfId="32" priority="30" operator="containsText" text="アドバンス">
      <formula>NOT(ISERROR(SEARCH(("アドバンス"),(A1))))</formula>
    </cfRule>
  </conditionalFormatting>
  <conditionalFormatting sqref="A1:I286">
    <cfRule type="containsText" dxfId="32" priority="31" operator="containsText" text="Advance">
      <formula>NOT(ISERROR(SEARCH(("Advance"),(A1))))</formula>
    </cfRule>
  </conditionalFormatting>
  <conditionalFormatting sqref="A1:I286">
    <cfRule type="containsText" dxfId="32" priority="32" operator="containsText" text="EX">
      <formula>NOT(ISERROR(SEARCH(("EX"),(A1))))</formula>
    </cfRule>
  </conditionalFormatting>
  <conditionalFormatting sqref="A1:I286">
    <cfRule type="containsText" dxfId="33" priority="33" operator="containsText" text="FIRE">
      <formula>NOT(ISERROR(SEARCH(("FIRE"),(A1))))</formula>
    </cfRule>
  </conditionalFormatting>
  <conditionalFormatting sqref="A1:I286">
    <cfRule type="containsText" dxfId="33" priority="34" operator="containsText" text="WATER">
      <formula>NOT(ISERROR(SEARCH(("WATER"),(A1))))</formula>
    </cfRule>
  </conditionalFormatting>
  <conditionalFormatting sqref="A1:I286">
    <cfRule type="containsText" dxfId="34" priority="35" operator="containsText" text="特別">
      <formula>NOT(ISERROR(SEARCH(("特別"),(A1))))</formula>
    </cfRule>
  </conditionalFormatting>
  <conditionalFormatting sqref="C4:I229">
    <cfRule type="expression" dxfId="35" priority="36">
      <formula>ISERROR(C4)=TRUE</formula>
    </cfRule>
  </conditionalFormatting>
  <drawing r:id="rId1"/>
</worksheet>
</file>