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4ad5b268a2f99f1/デスクトップ/"/>
    </mc:Choice>
  </mc:AlternateContent>
  <xr:revisionPtr revIDLastSave="27" documentId="13_ncr:1_{6307FFB3-18EC-40BC-8E26-E7C9E7F66491}" xr6:coauthVersionLast="46" xr6:coauthVersionMax="46" xr10:uidLastSave="{5F6F79F8-91C5-4DCE-AE20-3FF343B34052}"/>
  <bookViews>
    <workbookView xWindow="-120" yWindow="-120" windowWidth="19785" windowHeight="11760" xr2:uid="{7DA0C40D-9678-49BB-92FB-CEF69659D52E}"/>
  </bookViews>
  <sheets>
    <sheet name="スケジュール" sheetId="1" r:id="rId1"/>
    <sheet name="レッスン・イントラ一覧" sheetId="2" r:id="rId2"/>
  </sheets>
  <externalReferences>
    <externalReference r:id="rId3"/>
    <externalReference r:id="rId4"/>
  </externalReferences>
  <definedNames>
    <definedName name="f" localSheetId="0">[1]なんば!#REF!</definedName>
    <definedName name="f">[1]なんば!#REF!</definedName>
    <definedName name="ｇ" localSheetId="0">[1]なんば!#REF!</definedName>
    <definedName name="ｇ">[1]なんば!#REF!</definedName>
    <definedName name="l" localSheetId="0">[1]なんば!#REF!</definedName>
    <definedName name="l">[1]なんば!#REF!</definedName>
    <definedName name="o" localSheetId="0">[1]なんば!#REF!</definedName>
    <definedName name="o">[1]なんば!#REF!</definedName>
    <definedName name="p" localSheetId="0">[1]なんば!#REF!</definedName>
    <definedName name="p">[1]なんば!#REF!</definedName>
    <definedName name="PO" localSheetId="0">[1]なんば!#REF!</definedName>
    <definedName name="PO">[1]なんば!#REF!</definedName>
    <definedName name="_xlnm.Print_Area" localSheetId="0">スケジュール!$A$1:$I$142</definedName>
    <definedName name="t" localSheetId="0">[1]なんば!#REF!</definedName>
    <definedName name="t">[1]なんば!#REF!</definedName>
    <definedName name="w" localSheetId="0">[1]なんば!#REF!</definedName>
    <definedName name="w">[1]なんば!#REF!</definedName>
    <definedName name="ｙ" localSheetId="0">[1]なんば!#REF!</definedName>
    <definedName name="ｙ">[1]なんば!#REF!</definedName>
    <definedName name="z" localSheetId="0">[1]なんば!#REF!</definedName>
    <definedName name="z">[1]なんば!#REF!</definedName>
    <definedName name="い" localSheetId="0">[1]なんば!#REF!</definedName>
    <definedName name="い">[1]なんば!#REF!</definedName>
    <definedName name="いお" localSheetId="0">[1]なんば!#REF!</definedName>
    <definedName name="いお">[1]なんば!#REF!</definedName>
    <definedName name="お" localSheetId="0">[1]なんば!#REF!</definedName>
    <definedName name="お">[1]なんば!#REF!</definedName>
    <definedName name="おお" localSheetId="0">[1]なんば!#REF!</definedName>
    <definedName name="おお">[1]なんば!#REF!</definedName>
    <definedName name="か" localSheetId="0">[1]なんば!#REF!</definedName>
    <definedName name="か">[1]なんば!#REF!</definedName>
    <definedName name="金沢" localSheetId="0">[1]なんば!#REF!</definedName>
    <definedName name="金沢">[1]なんば!#REF!</definedName>
    <definedName name="交通機関">[2]リスト!$C:$C</definedName>
    <definedName name="支払方法" localSheetId="0">#REF!</definedName>
    <definedName name="支払方法">#REF!</definedName>
    <definedName name="長野" localSheetId="0">[1]なんば!#REF!</definedName>
    <definedName name="長野">[1]なんば!#REF!</definedName>
    <definedName name="本社" localSheetId="0">[1]なんば!#REF!</definedName>
    <definedName name="本社">[1]なんば!#REF!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9" i="1" l="1"/>
  <c r="M49" i="1" s="1"/>
  <c r="M16" i="1"/>
  <c r="L16" i="1"/>
  <c r="P9" i="1"/>
  <c r="B16" i="2"/>
  <c r="M120" i="1"/>
  <c r="M87" i="1"/>
  <c r="M86" i="1"/>
  <c r="F15" i="2"/>
  <c r="F14" i="2"/>
  <c r="M138" i="1" l="1"/>
  <c r="I15" i="2" s="1"/>
  <c r="G15" i="2" s="1"/>
  <c r="F13" i="2"/>
  <c r="F12" i="2"/>
  <c r="F11" i="2"/>
  <c r="F10" i="2"/>
  <c r="F9" i="2"/>
  <c r="F8" i="2"/>
  <c r="F7" i="2"/>
  <c r="F6" i="2"/>
  <c r="F5" i="2"/>
  <c r="F4" i="2"/>
  <c r="P42" i="1"/>
  <c r="P80" i="1" s="1"/>
  <c r="P113" i="1" s="1"/>
  <c r="L15" i="1"/>
  <c r="L48" i="1" s="1"/>
  <c r="L86" i="1" s="1"/>
  <c r="P14" i="1"/>
  <c r="Q14" i="1" s="1"/>
  <c r="L14" i="1"/>
  <c r="M14" i="1" s="1"/>
  <c r="P13" i="1"/>
  <c r="P46" i="1" s="1"/>
  <c r="P84" i="1" s="1"/>
  <c r="Q84" i="1" s="1"/>
  <c r="L13" i="1"/>
  <c r="L46" i="1" s="1"/>
  <c r="L84" i="1" s="1"/>
  <c r="M84" i="1" s="1"/>
  <c r="P12" i="1"/>
  <c r="Q12" i="1" s="1"/>
  <c r="L12" i="1"/>
  <c r="M12" i="1" s="1"/>
  <c r="P11" i="1"/>
  <c r="P44" i="1" s="1"/>
  <c r="P82" i="1" s="1"/>
  <c r="Q82" i="1" s="1"/>
  <c r="L11" i="1"/>
  <c r="L44" i="1" s="1"/>
  <c r="L82" i="1" s="1"/>
  <c r="M82" i="1" s="1"/>
  <c r="P10" i="1"/>
  <c r="Q10" i="1" s="1"/>
  <c r="L10" i="1"/>
  <c r="M10" i="1" s="1"/>
  <c r="Q9" i="1"/>
  <c r="L9" i="1"/>
  <c r="M9" i="1" s="1"/>
  <c r="P8" i="1"/>
  <c r="Q8" i="1" s="1"/>
  <c r="L8" i="1"/>
  <c r="L41" i="1" s="1"/>
  <c r="L79" i="1" s="1"/>
  <c r="M79" i="1" s="1"/>
  <c r="P7" i="1"/>
  <c r="P40" i="1" s="1"/>
  <c r="P78" i="1" s="1"/>
  <c r="Q78" i="1" s="1"/>
  <c r="L7" i="1"/>
  <c r="L40" i="1" s="1"/>
  <c r="L78" i="1" s="1"/>
  <c r="M78" i="1" s="1"/>
  <c r="P6" i="1"/>
  <c r="Q6" i="1" s="1"/>
  <c r="L6" i="1"/>
  <c r="L39" i="1" s="1"/>
  <c r="L77" i="1" s="1"/>
  <c r="M77" i="1" s="1"/>
  <c r="P5" i="1"/>
  <c r="P38" i="1" s="1"/>
  <c r="P76" i="1" s="1"/>
  <c r="Q76" i="1" s="1"/>
  <c r="L5" i="1"/>
  <c r="M5" i="1" s="1"/>
  <c r="Q42" i="1" l="1"/>
  <c r="Q80" i="1"/>
  <c r="P41" i="1"/>
  <c r="P79" i="1" s="1"/>
  <c r="Q79" i="1" s="1"/>
  <c r="M6" i="1"/>
  <c r="M15" i="1"/>
  <c r="P43" i="1"/>
  <c r="Q43" i="1" s="1"/>
  <c r="P45" i="1"/>
  <c r="P83" i="1" s="1"/>
  <c r="Q83" i="1" s="1"/>
  <c r="P47" i="1"/>
  <c r="P85" i="1" s="1"/>
  <c r="Q85" i="1" s="1"/>
  <c r="M13" i="1"/>
  <c r="M8" i="1"/>
  <c r="M11" i="1"/>
  <c r="P39" i="1"/>
  <c r="Q113" i="1"/>
  <c r="M41" i="1"/>
  <c r="M44" i="1"/>
  <c r="Q38" i="1"/>
  <c r="M39" i="1"/>
  <c r="Q44" i="1"/>
  <c r="M48" i="1"/>
  <c r="M40" i="1"/>
  <c r="Q40" i="1"/>
  <c r="Q46" i="1"/>
  <c r="P114" i="1"/>
  <c r="M46" i="1"/>
  <c r="L43" i="1"/>
  <c r="L81" i="1" s="1"/>
  <c r="M81" i="1" s="1"/>
  <c r="L45" i="1"/>
  <c r="L83" i="1" s="1"/>
  <c r="M83" i="1" s="1"/>
  <c r="L47" i="1"/>
  <c r="L85" i="1" s="1"/>
  <c r="M85" i="1" s="1"/>
  <c r="Q11" i="1"/>
  <c r="Q13" i="1"/>
  <c r="M7" i="1"/>
  <c r="Q7" i="1"/>
  <c r="L38" i="1"/>
  <c r="L76" i="1" s="1"/>
  <c r="M76" i="1" s="1"/>
  <c r="L42" i="1"/>
  <c r="L80" i="1" s="1"/>
  <c r="M80" i="1" s="1"/>
  <c r="Q5" i="1"/>
  <c r="Q41" i="1" l="1"/>
  <c r="P112" i="1"/>
  <c r="P130" i="1" s="1"/>
  <c r="Q47" i="1"/>
  <c r="P118" i="1"/>
  <c r="P136" i="1" s="1"/>
  <c r="Q45" i="1"/>
  <c r="P116" i="1"/>
  <c r="Q116" i="1" s="1"/>
  <c r="M75" i="1"/>
  <c r="P77" i="1"/>
  <c r="Q77" i="1" s="1"/>
  <c r="Q75" i="1" s="1"/>
  <c r="Q39" i="1"/>
  <c r="M4" i="1"/>
  <c r="Q131" i="1"/>
  <c r="C24" i="2" s="1"/>
  <c r="P131" i="1"/>
  <c r="M43" i="1"/>
  <c r="L111" i="1"/>
  <c r="Q4" i="1"/>
  <c r="M42" i="1"/>
  <c r="L112" i="1"/>
  <c r="M38" i="1"/>
  <c r="P132" i="1"/>
  <c r="Q114" i="1"/>
  <c r="Q132" i="1" s="1"/>
  <c r="C25" i="2" s="1"/>
  <c r="L119" i="1"/>
  <c r="M119" i="1" s="1"/>
  <c r="P109" i="1"/>
  <c r="M47" i="1"/>
  <c r="P117" i="1"/>
  <c r="P111" i="1"/>
  <c r="P115" i="1"/>
  <c r="L115" i="1"/>
  <c r="M45" i="1"/>
  <c r="P134" i="1"/>
  <c r="L117" i="1"/>
  <c r="L110" i="1"/>
  <c r="Q112" i="1" l="1"/>
  <c r="Q130" i="1" s="1"/>
  <c r="C23" i="2" s="1"/>
  <c r="Q118" i="1"/>
  <c r="Q136" i="1" s="1"/>
  <c r="C29" i="2" s="1"/>
  <c r="Q134" i="1"/>
  <c r="C27" i="2" s="1"/>
  <c r="Q37" i="1"/>
  <c r="P110" i="1"/>
  <c r="L114" i="1"/>
  <c r="L113" i="1"/>
  <c r="M112" i="1"/>
  <c r="M130" i="1" s="1"/>
  <c r="I7" i="2" s="1"/>
  <c r="G7" i="2" s="1"/>
  <c r="L130" i="1"/>
  <c r="Q115" i="1"/>
  <c r="Q133" i="1" s="1"/>
  <c r="C26" i="2" s="1"/>
  <c r="P133" i="1"/>
  <c r="L128" i="1"/>
  <c r="M110" i="1"/>
  <c r="M128" i="1" s="1"/>
  <c r="I5" i="2" s="1"/>
  <c r="G5" i="2" s="1"/>
  <c r="Q111" i="1"/>
  <c r="Q129" i="1" s="1"/>
  <c r="C22" i="2" s="1"/>
  <c r="P129" i="1"/>
  <c r="M115" i="1"/>
  <c r="M133" i="1" s="1"/>
  <c r="I10" i="2" s="1"/>
  <c r="G10" i="2" s="1"/>
  <c r="L133" i="1"/>
  <c r="L116" i="1"/>
  <c r="Q109" i="1"/>
  <c r="Q127" i="1" s="1"/>
  <c r="P127" i="1"/>
  <c r="Q117" i="1"/>
  <c r="Q135" i="1" s="1"/>
  <c r="C28" i="2" s="1"/>
  <c r="P135" i="1"/>
  <c r="M137" i="1"/>
  <c r="I14" i="2" s="1"/>
  <c r="G14" i="2" s="1"/>
  <c r="L137" i="1"/>
  <c r="L109" i="1"/>
  <c r="M37" i="1"/>
  <c r="M111" i="1"/>
  <c r="M129" i="1" s="1"/>
  <c r="I6" i="2" s="1"/>
  <c r="G6" i="2" s="1"/>
  <c r="L129" i="1"/>
  <c r="M117" i="1"/>
  <c r="M135" i="1" s="1"/>
  <c r="I12" i="2" s="1"/>
  <c r="G12" i="2" s="1"/>
  <c r="L135" i="1"/>
  <c r="L118" i="1"/>
  <c r="Q110" i="1" l="1"/>
  <c r="Q128" i="1" s="1"/>
  <c r="C21" i="2" s="1"/>
  <c r="P128" i="1"/>
  <c r="C20" i="2"/>
  <c r="M116" i="1"/>
  <c r="M134" i="1" s="1"/>
  <c r="I11" i="2" s="1"/>
  <c r="G11" i="2" s="1"/>
  <c r="L134" i="1"/>
  <c r="L132" i="1"/>
  <c r="M114" i="1"/>
  <c r="M132" i="1" s="1"/>
  <c r="I9" i="2" s="1"/>
  <c r="G9" i="2" s="1"/>
  <c r="L136" i="1"/>
  <c r="M118" i="1"/>
  <c r="M136" i="1" s="1"/>
  <c r="I13" i="2" s="1"/>
  <c r="G13" i="2" s="1"/>
  <c r="M109" i="1"/>
  <c r="L127" i="1"/>
  <c r="M113" i="1"/>
  <c r="M131" i="1" s="1"/>
  <c r="I8" i="2" s="1"/>
  <c r="G8" i="2" s="1"/>
  <c r="L131" i="1"/>
  <c r="Q108" i="1" l="1"/>
  <c r="C30" i="2"/>
  <c r="Q126" i="1"/>
  <c r="M108" i="1"/>
  <c r="M127" i="1"/>
  <c r="M126" i="1" l="1"/>
  <c r="I4" i="2"/>
  <c r="I16" i="2" s="1"/>
  <c r="G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momotarou</author>
  </authors>
  <commentList>
    <comment ref="C2" authorId="0" shapeId="0" xr:uid="{D54984F2-ECB8-4007-8F03-B74EED20502A}">
      <text>
        <r>
          <rPr>
            <b/>
            <sz val="9"/>
            <color indexed="81"/>
            <rFont val="ＭＳ Ｐゴシック"/>
            <family val="3"/>
            <charset val="128"/>
          </rPr>
          <t>入力お願い致します。</t>
        </r>
      </text>
    </comment>
    <comment ref="B3" authorId="0" shapeId="0" xr:uid="{62A02447-48BA-4D34-A36F-6577918E8C5C}">
      <text>
        <r>
          <rPr>
            <b/>
            <sz val="9"/>
            <color indexed="81"/>
            <rFont val="ＭＳ Ｐゴシック"/>
            <family val="3"/>
            <charset val="128"/>
          </rPr>
          <t>ﾚｯｽﾝｽｹから拾いたいレッスンの略称</t>
        </r>
      </text>
    </comment>
    <comment ref="D3" authorId="0" shapeId="0" xr:uid="{71DC140F-C2E7-4BE3-AB5D-ED5D391E6965}">
      <text>
        <r>
          <rPr>
            <b/>
            <sz val="9"/>
            <color indexed="81"/>
            <rFont val="ＭＳ Ｐゴシック"/>
            <family val="3"/>
            <charset val="128"/>
          </rPr>
          <t>入力をお願い致します。</t>
        </r>
      </text>
    </comment>
    <comment ref="E3" authorId="0" shapeId="0" xr:uid="{66F20EB3-3F7B-4D8A-94F7-670B0EAF29BA}">
      <text>
        <r>
          <rPr>
            <b/>
            <sz val="9"/>
            <color indexed="81"/>
            <rFont val="ＭＳ Ｐゴシック"/>
            <family val="3"/>
            <charset val="128"/>
          </rPr>
          <t>入力をお願い致します。</t>
        </r>
      </text>
    </comment>
    <comment ref="F3" authorId="0" shapeId="0" xr:uid="{2A9F4744-BB47-4FA7-9702-C68EC2E54314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G3" authorId="0" shapeId="0" xr:uid="{E734501C-290C-4F53-8427-67C6237AFCA1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H3" authorId="0" shapeId="0" xr:uid="{3154B6F4-EA5A-4F74-9D21-94E0B4221235}">
      <text>
        <r>
          <rPr>
            <b/>
            <sz val="9"/>
            <color rgb="FF000000"/>
            <rFont val="ＭＳ Ｐゴシック"/>
            <family val="2"/>
            <charset val="128"/>
          </rPr>
          <t>自動計算</t>
        </r>
      </text>
    </comment>
    <comment ref="I3" authorId="0" shapeId="0" xr:uid="{91188842-158D-407B-A344-8C512AB7D0BB}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<sst xmlns="http://schemas.openxmlformats.org/spreadsheetml/2006/main" count="142" uniqueCount="73">
  <si>
    <t>pilates K NU茶屋町店 Lesson Schedule</t>
    <phoneticPr fontId="3"/>
  </si>
  <si>
    <t>週合計</t>
    <rPh sb="0" eb="1">
      <t>シュウ</t>
    </rPh>
    <rPh sb="1" eb="3">
      <t>ゴウケイ</t>
    </rPh>
    <phoneticPr fontId="3"/>
  </si>
  <si>
    <t>イントラ合計</t>
    <rPh sb="4" eb="6">
      <t>ゴウケイ</t>
    </rPh>
    <phoneticPr fontId="3"/>
  </si>
  <si>
    <t>00:00～00:00</t>
    <phoneticPr fontId="3"/>
  </si>
  <si>
    <t>Basic</t>
    <phoneticPr fontId="3"/>
  </si>
  <si>
    <t>Hip&amp;Leg</t>
    <phoneticPr fontId="3"/>
  </si>
  <si>
    <t>Body Balance</t>
    <phoneticPr fontId="3"/>
  </si>
  <si>
    <t>Peach Hip</t>
    <phoneticPr fontId="3"/>
  </si>
  <si>
    <t>Waist</t>
    <phoneticPr fontId="3"/>
  </si>
  <si>
    <t>Fuki</t>
    <phoneticPr fontId="3"/>
  </si>
  <si>
    <t>Back&amp;Arm</t>
    <phoneticPr fontId="3"/>
  </si>
  <si>
    <t>Stretch&amp;Conditioning</t>
    <phoneticPr fontId="3"/>
  </si>
  <si>
    <t>Mei</t>
    <phoneticPr fontId="3"/>
  </si>
  <si>
    <t>Mayu</t>
    <phoneticPr fontId="3"/>
  </si>
  <si>
    <t>Pilates Workout</t>
    <phoneticPr fontId="3"/>
  </si>
  <si>
    <t>00:00~00:00</t>
    <phoneticPr fontId="3"/>
  </si>
  <si>
    <t>Release&amp;Strength</t>
    <phoneticPr fontId="3"/>
  </si>
  <si>
    <t>00：00～00：00</t>
    <phoneticPr fontId="3"/>
  </si>
  <si>
    <t>Advance</t>
    <phoneticPr fontId="3"/>
  </si>
  <si>
    <t>・クラスの種別およびインストラクターは予告なしに変更となる場合がございます。詳細はWEBサイトをご確認ください。</t>
    <rPh sb="5" eb="7">
      <t>シュベツ</t>
    </rPh>
    <rPh sb="19" eb="21">
      <t>ヨコク</t>
    </rPh>
    <rPh sb="24" eb="26">
      <t>ヘンコウ</t>
    </rPh>
    <rPh sb="29" eb="31">
      <t>バアイ</t>
    </rPh>
    <rPh sb="38" eb="40">
      <t>ショウサイ</t>
    </rPh>
    <rPh sb="49" eb="51">
      <t>カクニン</t>
    </rPh>
    <phoneticPr fontId="3"/>
  </si>
  <si>
    <t>・ご予約されたレッスンをキャンセルされる場合は、1時間前迄にお願いしております。</t>
    <rPh sb="2" eb="4">
      <t>ヨヤク</t>
    </rPh>
    <rPh sb="20" eb="22">
      <t>バアイ</t>
    </rPh>
    <rPh sb="25" eb="27">
      <t>ジカン</t>
    </rPh>
    <rPh sb="27" eb="28">
      <t>マエ</t>
    </rPh>
    <rPh sb="28" eb="29">
      <t>マデ</t>
    </rPh>
    <rPh sb="31" eb="32">
      <t>ネガ</t>
    </rPh>
    <phoneticPr fontId="3"/>
  </si>
  <si>
    <t>・レッスン開始時刻1時間前を切ってのキャンセルは時間外キャンセルとなります。</t>
    <rPh sb="5" eb="7">
      <t>カイシ</t>
    </rPh>
    <rPh sb="7" eb="9">
      <t>ジコク</t>
    </rPh>
    <rPh sb="10" eb="12">
      <t>ジカン</t>
    </rPh>
    <rPh sb="12" eb="13">
      <t>マエ</t>
    </rPh>
    <rPh sb="14" eb="15">
      <t>キ</t>
    </rPh>
    <rPh sb="24" eb="26">
      <t>ジカン</t>
    </rPh>
    <rPh sb="26" eb="27">
      <t>ガイ</t>
    </rPh>
    <phoneticPr fontId="3"/>
  </si>
  <si>
    <t>※時間外キャンセルが月2回以上で、翌月の予約可能回数が1回に制限されます。</t>
    <rPh sb="1" eb="3">
      <t>ジカン</t>
    </rPh>
    <rPh sb="3" eb="4">
      <t>ガイ</t>
    </rPh>
    <rPh sb="10" eb="11">
      <t>ツキ</t>
    </rPh>
    <rPh sb="12" eb="13">
      <t>カイ</t>
    </rPh>
    <rPh sb="13" eb="15">
      <t>イジョウ</t>
    </rPh>
    <rPh sb="17" eb="18">
      <t>ヨク</t>
    </rPh>
    <rPh sb="18" eb="19">
      <t>ツキ</t>
    </rPh>
    <rPh sb="20" eb="22">
      <t>ヨヤク</t>
    </rPh>
    <rPh sb="22" eb="24">
      <t>カノウ</t>
    </rPh>
    <rPh sb="24" eb="26">
      <t>カイスウ</t>
    </rPh>
    <rPh sb="28" eb="29">
      <t>カイ</t>
    </rPh>
    <rPh sb="30" eb="32">
      <t>セイゲン</t>
    </rPh>
    <phoneticPr fontId="3"/>
  </si>
  <si>
    <t>pilates K NU茶屋町店 Lesson Schedule</t>
    <rPh sb="15" eb="16">
      <t>テン</t>
    </rPh>
    <phoneticPr fontId="3"/>
  </si>
  <si>
    <t>g</t>
    <phoneticPr fontId="3"/>
  </si>
  <si>
    <t>z</t>
    <phoneticPr fontId="3"/>
  </si>
  <si>
    <t>STUDIO INFO</t>
    <phoneticPr fontId="3"/>
  </si>
  <si>
    <t>☎専用ダイヤル：0570-050-055</t>
    <rPh sb="1" eb="3">
      <t>センヨウ</t>
    </rPh>
    <phoneticPr fontId="3"/>
  </si>
  <si>
    <t>受付時間：9:00~18:00</t>
    <rPh sb="0" eb="2">
      <t>ウケツケ</t>
    </rPh>
    <rPh sb="2" eb="4">
      <t>ジカン</t>
    </rPh>
    <phoneticPr fontId="3"/>
  </si>
  <si>
    <t>※上記受付時間外はお電話でのご予約は承っておりません。インターネットからのご予約をご利用下さい（24時間受付）</t>
    <rPh sb="1" eb="3">
      <t>ジョウキ</t>
    </rPh>
    <rPh sb="3" eb="5">
      <t>ウケツケ</t>
    </rPh>
    <rPh sb="5" eb="7">
      <t>ジカン</t>
    </rPh>
    <rPh sb="7" eb="8">
      <t>ガイ</t>
    </rPh>
    <rPh sb="10" eb="12">
      <t>デンワ</t>
    </rPh>
    <rPh sb="15" eb="17">
      <t>ヨヤク</t>
    </rPh>
    <rPh sb="18" eb="19">
      <t>ウケタマワ</t>
    </rPh>
    <rPh sb="38" eb="40">
      <t>ヨヤク</t>
    </rPh>
    <rPh sb="42" eb="44">
      <t>リヨウ</t>
    </rPh>
    <rPh sb="44" eb="45">
      <t>クダ</t>
    </rPh>
    <rPh sb="50" eb="52">
      <t>ジカン</t>
    </rPh>
    <rPh sb="52" eb="54">
      <t>ウケツケ</t>
    </rPh>
    <phoneticPr fontId="3"/>
  </si>
  <si>
    <t>Pilates K　NU茶屋町店　レッスン一覧</t>
    <rPh sb="0" eb="23">
      <t>テンイチラン</t>
    </rPh>
    <phoneticPr fontId="3"/>
  </si>
  <si>
    <t>部分のみ入力してください。</t>
    <rPh sb="0" eb="2">
      <t>ブブン</t>
    </rPh>
    <rPh sb="4" eb="6">
      <t>ニュウリョク</t>
    </rPh>
    <phoneticPr fontId="3"/>
  </si>
  <si>
    <t>Ｍｅｎｕ</t>
  </si>
  <si>
    <t>担当</t>
    <rPh sb="0" eb="2">
      <t>タントウ</t>
    </rPh>
    <phoneticPr fontId="3"/>
  </si>
  <si>
    <t>時間帯別回数 /週</t>
    <rPh sb="0" eb="3">
      <t>ジカンタイ</t>
    </rPh>
    <rPh sb="3" eb="4">
      <t>ベツ</t>
    </rPh>
    <phoneticPr fontId="3"/>
  </si>
  <si>
    <t>週平均</t>
    <rPh sb="0" eb="1">
      <t>シュウ</t>
    </rPh>
    <rPh sb="1" eb="3">
      <t>ヘイキン</t>
    </rPh>
    <phoneticPr fontId="3"/>
  </si>
  <si>
    <t>月合計</t>
    <rPh sb="0" eb="1">
      <t>ツキ</t>
    </rPh>
    <phoneticPr fontId="3"/>
  </si>
  <si>
    <t>キーワード</t>
    <phoneticPr fontId="3"/>
  </si>
  <si>
    <t>9：30～15：00</t>
    <phoneticPr fontId="3"/>
  </si>
  <si>
    <t>16：00～22：00</t>
  </si>
  <si>
    <t>固定</t>
    <rPh sb="0" eb="2">
      <t>コテイ</t>
    </rPh>
    <phoneticPr fontId="3"/>
  </si>
  <si>
    <t>当月</t>
    <rPh sb="0" eb="2">
      <t>トウゲツ</t>
    </rPh>
    <phoneticPr fontId="3"/>
  </si>
  <si>
    <t>基本プログラム</t>
    <rPh sb="0" eb="2">
      <t>キホン</t>
    </rPh>
    <phoneticPr fontId="3"/>
  </si>
  <si>
    <t>BacK&amp;Arm</t>
    <phoneticPr fontId="3"/>
  </si>
  <si>
    <t>Mei,Mayu</t>
    <phoneticPr fontId="3"/>
  </si>
  <si>
    <t>導入種類</t>
    <rPh sb="0" eb="2">
      <t>ドウニュウ</t>
    </rPh>
    <rPh sb="2" eb="4">
      <t>シュルイ</t>
    </rPh>
    <phoneticPr fontId="3"/>
  </si>
  <si>
    <t>≪レッスン担当数≫</t>
    <rPh sb="5" eb="7">
      <t>タントウ</t>
    </rPh>
    <rPh sb="7" eb="8">
      <t>カズ</t>
    </rPh>
    <phoneticPr fontId="3"/>
  </si>
  <si>
    <t>ｲﾝｽﾄﾗｸﾀｰ名</t>
    <rPh sb="8" eb="9">
      <t>メイ</t>
    </rPh>
    <phoneticPr fontId="3"/>
  </si>
  <si>
    <t>回数/月</t>
    <rPh sb="0" eb="2">
      <t>カイスウ</t>
    </rPh>
    <rPh sb="3" eb="4">
      <t>ツキ</t>
    </rPh>
    <phoneticPr fontId="3"/>
  </si>
  <si>
    <t>合計レッスン数</t>
    <rPh sb="0" eb="2">
      <t>ゴウケイ</t>
    </rPh>
    <rPh sb="6" eb="7">
      <t>スウ</t>
    </rPh>
    <phoneticPr fontId="3"/>
  </si>
  <si>
    <t>※2月は「未定」が2枠あるためレッスン合計数とイントラ合計数が不一致となる</t>
    <rPh sb="2" eb="3">
      <t>ガツ</t>
    </rPh>
    <rPh sb="5" eb="7">
      <t>ミテイ</t>
    </rPh>
    <rPh sb="10" eb="11">
      <t>ワク</t>
    </rPh>
    <rPh sb="19" eb="21">
      <t>ゴウケイ</t>
    </rPh>
    <rPh sb="21" eb="22">
      <t>スウ</t>
    </rPh>
    <rPh sb="27" eb="30">
      <t>ゴウケイスウ</t>
    </rPh>
    <rPh sb="31" eb="34">
      <t>フイッチ</t>
    </rPh>
    <phoneticPr fontId="3"/>
  </si>
  <si>
    <t>Rika</t>
    <phoneticPr fontId="3"/>
  </si>
  <si>
    <t>Pilates Barre</t>
  </si>
  <si>
    <t>Pilates Barre</t>
    <phoneticPr fontId="3"/>
  </si>
  <si>
    <t>(members only)</t>
    <phoneticPr fontId="3"/>
  </si>
  <si>
    <t>2021/5/1～2021/5/15</t>
    <phoneticPr fontId="9"/>
  </si>
  <si>
    <t>Rika,Mei,Fuki,Mayu</t>
    <phoneticPr fontId="3"/>
  </si>
  <si>
    <t>Rika,Mei,Fuki</t>
    <phoneticPr fontId="3"/>
  </si>
  <si>
    <t>Rika,Mei,Mayu</t>
    <phoneticPr fontId="3"/>
  </si>
  <si>
    <t>Rika,Fuki,Mayu</t>
    <phoneticPr fontId="3"/>
  </si>
  <si>
    <t>Rika,Mei</t>
    <phoneticPr fontId="3"/>
  </si>
  <si>
    <t>Rika,Fuki</t>
    <phoneticPr fontId="3"/>
  </si>
  <si>
    <t>Lina</t>
    <phoneticPr fontId="3"/>
  </si>
  <si>
    <t>Lee</t>
    <phoneticPr fontId="3"/>
  </si>
  <si>
    <t>Jyuli</t>
    <phoneticPr fontId="3"/>
  </si>
  <si>
    <t>Aina</t>
    <phoneticPr fontId="3"/>
  </si>
  <si>
    <t>Aoi</t>
    <phoneticPr fontId="3"/>
  </si>
  <si>
    <t>Yume</t>
    <phoneticPr fontId="3"/>
  </si>
  <si>
    <t>2021/5/16～2021/5/31</t>
    <phoneticPr fontId="9"/>
  </si>
  <si>
    <t>Jump to Burn</t>
    <phoneticPr fontId="3"/>
  </si>
  <si>
    <t>臨時休業</t>
    <rPh sb="0" eb="2">
      <t>リンジ</t>
    </rPh>
    <rPh sb="2" eb="4">
      <t>キュウギョウ</t>
    </rPh>
    <phoneticPr fontId="3"/>
  </si>
  <si>
    <t>更新日2021/5/13</t>
    <phoneticPr fontId="3"/>
  </si>
  <si>
    <t>close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</si>
</sst>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\(aaa\)"/>
  </numFmts>
  <fonts count="78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40"/>
      <name val="Yu Gothic Medium"/>
      <family val="2"/>
      <charset val="128"/>
    </font>
    <font>
      <sz val="6"/>
      <name val="游ゴシック"/>
      <family val="2"/>
      <charset val="128"/>
      <scheme val="minor"/>
    </font>
    <font>
      <sz val="26"/>
      <name val="Yu Gothic Medium"/>
      <family val="3"/>
      <charset val="128"/>
    </font>
    <font>
      <b/>
      <sz val="40"/>
      <name val="Yu Gothic Medium"/>
      <family val="3"/>
      <charset val="128"/>
    </font>
    <font>
      <sz val="11"/>
      <color indexed="8"/>
      <name val="Yu Gothic Medium"/>
      <family val="3"/>
      <charset val="128"/>
    </font>
    <font>
      <sz val="11"/>
      <color rgb="FF0070C0"/>
      <name val="Yu Gothic Medium"/>
      <family val="2"/>
      <charset val="128"/>
    </font>
    <font>
      <b/>
      <sz val="36"/>
      <color theme="0"/>
      <name val="Yu Gothic Mediu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36"/>
      <name val="Yu Gothic Medium"/>
      <family val="3"/>
      <charset val="128"/>
    </font>
    <font>
      <b/>
      <sz val="18"/>
      <name val="Yu Gothic Medium"/>
      <family val="3"/>
      <charset val="128"/>
    </font>
    <font>
      <sz val="18"/>
      <color theme="1"/>
      <name val="Yu Gothic Medium"/>
      <family val="3"/>
      <charset val="128"/>
    </font>
    <font>
      <b/>
      <sz val="22"/>
      <color rgb="FF0070C0"/>
      <name val="Yu Gothic Medium"/>
      <family val="2"/>
      <charset val="128"/>
    </font>
    <font>
      <b/>
      <sz val="18"/>
      <color rgb="FF0070C0"/>
      <name val="Yu Gothic Medium"/>
      <family val="3"/>
      <charset val="128"/>
    </font>
    <font>
      <b/>
      <sz val="22"/>
      <color indexed="8"/>
      <name val="Yu Gothic Medium"/>
      <family val="2"/>
      <charset val="128"/>
    </font>
    <font>
      <b/>
      <sz val="18"/>
      <color indexed="8"/>
      <name val="Yu Gothic Medium"/>
      <family val="2"/>
      <charset val="128"/>
    </font>
    <font>
      <sz val="18"/>
      <color rgb="FFFF0000"/>
      <name val="Yu Gothic Medium"/>
      <family val="3"/>
      <charset val="128"/>
    </font>
    <font>
      <b/>
      <sz val="18"/>
      <color indexed="8"/>
      <name val="Yu Gothic Medium"/>
      <family val="3"/>
      <charset val="128"/>
    </font>
    <font>
      <sz val="18"/>
      <name val="Yu Gothic Medium"/>
      <family val="3"/>
      <charset val="128"/>
    </font>
    <font>
      <b/>
      <sz val="28"/>
      <name val="Yu Gothic Medium"/>
      <family val="3"/>
      <charset val="128"/>
    </font>
    <font>
      <sz val="18"/>
      <color indexed="8"/>
      <name val="Yu Gothic Medium"/>
      <family val="3"/>
      <charset val="128"/>
    </font>
    <font>
      <sz val="18"/>
      <color rgb="FF0070C0"/>
      <name val="Yu Gothic Medium"/>
      <family val="3"/>
      <charset val="128"/>
    </font>
    <font>
      <sz val="20"/>
      <color indexed="8"/>
      <name val="Yu Gothic Medium"/>
      <family val="3"/>
      <charset val="128"/>
    </font>
    <font>
      <sz val="18"/>
      <color rgb="FF7030A0"/>
      <name val="Yu Gothic Medium"/>
      <family val="3"/>
      <charset val="128"/>
    </font>
    <font>
      <sz val="18"/>
      <color theme="4" tint="-0.499984740745262"/>
      <name val="Yu Gothic Medium"/>
      <family val="3"/>
      <charset val="128"/>
    </font>
    <font>
      <sz val="18"/>
      <color theme="5"/>
      <name val="Yu Gothic Medium"/>
      <family val="3"/>
      <charset val="128"/>
    </font>
    <font>
      <sz val="18"/>
      <color theme="9" tint="-0.499984740745262"/>
      <name val="Yu Gothic Medium"/>
      <family val="3"/>
      <charset val="128"/>
    </font>
    <font>
      <sz val="18"/>
      <color rgb="FFFF4F8A"/>
      <name val="Yu Gothic Medium"/>
      <family val="3"/>
      <charset val="128"/>
    </font>
    <font>
      <sz val="18"/>
      <color rgb="FFF74FFB"/>
      <name val="Yu Gothic Medium"/>
      <family val="3"/>
      <charset val="128"/>
    </font>
    <font>
      <sz val="18"/>
      <color rgb="FF00B0F0"/>
      <name val="Yu Gothic Medium"/>
      <family val="3"/>
      <charset val="128"/>
    </font>
    <font>
      <sz val="18"/>
      <color theme="1"/>
      <name val="Yu Gothic Medium"/>
      <family val="2"/>
      <charset val="128"/>
    </font>
    <font>
      <sz val="14"/>
      <color indexed="8"/>
      <name val="Yu Gothic Medium"/>
      <family val="2"/>
      <charset val="128"/>
    </font>
    <font>
      <sz val="14"/>
      <color indexed="8"/>
      <name val="Yu Gothic Medium"/>
      <family val="3"/>
      <charset val="128"/>
    </font>
    <font>
      <sz val="18"/>
      <color rgb="FF0070C0"/>
      <name val="Yu Gothic Medium"/>
      <family val="2"/>
      <charset val="128"/>
    </font>
    <font>
      <sz val="18"/>
      <color rgb="FF92D050"/>
      <name val="Yu Gothic Medium"/>
      <family val="3"/>
      <charset val="128"/>
    </font>
    <font>
      <sz val="20"/>
      <name val="Yu Gothic Medium"/>
      <family val="3"/>
      <charset val="128"/>
    </font>
    <font>
      <sz val="16"/>
      <color theme="1"/>
      <name val="Yu Gothic Medium"/>
      <family val="3"/>
      <charset val="128"/>
    </font>
    <font>
      <sz val="22"/>
      <color indexed="8"/>
      <name val="Yu Gothic Medium"/>
      <family val="3"/>
      <charset val="128"/>
    </font>
    <font>
      <sz val="18"/>
      <name val="Yu Gothic Medium"/>
      <family val="2"/>
      <charset val="128"/>
    </font>
    <font>
      <b/>
      <sz val="24"/>
      <color indexed="8"/>
      <name val="Yu Gothic Medium"/>
      <family val="3"/>
      <charset val="128"/>
    </font>
    <font>
      <b/>
      <sz val="14"/>
      <color theme="1"/>
      <name val="Yu Gothic Medium"/>
      <family val="3"/>
      <charset val="128"/>
    </font>
    <font>
      <b/>
      <sz val="16"/>
      <name val="Yu Gothic Medium"/>
      <family val="3"/>
      <charset val="128"/>
    </font>
    <font>
      <sz val="16"/>
      <color indexed="8"/>
      <name val="Yu Gothic Medium"/>
      <family val="3"/>
      <charset val="128"/>
    </font>
    <font>
      <b/>
      <sz val="16"/>
      <color indexed="8"/>
      <name val="Yu Gothic Medium"/>
      <family val="3"/>
      <charset val="128"/>
    </font>
    <font>
      <b/>
      <sz val="14"/>
      <color rgb="FF000000"/>
      <name val="Yu Gothic Medium"/>
      <family val="3"/>
      <charset val="128"/>
    </font>
    <font>
      <b/>
      <sz val="18"/>
      <color rgb="FFFF0000"/>
      <name val="Yu Gothic Medium"/>
      <family val="3"/>
      <charset val="128"/>
    </font>
    <font>
      <b/>
      <sz val="14"/>
      <color indexed="8"/>
      <name val="Yu Gothic Medium"/>
      <family val="3"/>
      <charset val="128"/>
    </font>
    <font>
      <b/>
      <sz val="16"/>
      <color indexed="10"/>
      <name val="Yu Gothic Medium"/>
      <family val="3"/>
      <charset val="128"/>
    </font>
    <font>
      <sz val="18"/>
      <color rgb="FF00B050"/>
      <name val="Yu Gothic Medium"/>
      <family val="3"/>
      <charset val="128"/>
    </font>
    <font>
      <sz val="28"/>
      <name val="Yu Gothic Medium"/>
      <family val="3"/>
      <charset val="128"/>
    </font>
    <font>
      <b/>
      <sz val="24"/>
      <name val="Yu Gothic Medium"/>
      <family val="3"/>
      <charset val="128"/>
    </font>
    <font>
      <sz val="16"/>
      <color theme="0"/>
      <name val="Yu Gothic Medium"/>
      <family val="3"/>
      <charset val="128"/>
    </font>
    <font>
      <sz val="11"/>
      <color theme="0"/>
      <name val="Yu Gothic Medium"/>
      <family val="3"/>
      <charset val="128"/>
    </font>
    <font>
      <b/>
      <sz val="16"/>
      <color theme="0"/>
      <name val="Yu Gothic Medium"/>
      <family val="3"/>
      <charset val="128"/>
    </font>
    <font>
      <sz val="20"/>
      <color theme="0"/>
      <name val="Yu Gothic Medium"/>
      <family val="3"/>
      <charset val="128"/>
    </font>
    <font>
      <b/>
      <sz val="18"/>
      <color indexed="10"/>
      <name val="Yu Gothic Medium"/>
      <family val="3"/>
      <charset val="128"/>
    </font>
    <font>
      <sz val="11"/>
      <color rgb="FF0070C0"/>
      <name val="Yu Gothic Medium"/>
      <family val="3"/>
      <charset val="128"/>
    </font>
    <font>
      <b/>
      <sz val="18"/>
      <color indexed="8"/>
      <name val="メイリオ"/>
      <family val="3"/>
      <charset val="128"/>
    </font>
    <font>
      <sz val="20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sz val="11"/>
      <color theme="1"/>
      <name val="メイリオ"/>
      <family val="3"/>
      <charset val="128"/>
    </font>
    <font>
      <sz val="9"/>
      <color theme="0"/>
      <name val="メイリオ"/>
      <family val="3"/>
      <charset val="128"/>
    </font>
    <font>
      <sz val="8"/>
      <color theme="0"/>
      <name val="メイリオ"/>
      <family val="3"/>
      <charset val="128"/>
    </font>
    <font>
      <b/>
      <sz val="9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8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0"/>
      <color indexed="8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color theme="5" tint="-0.249977111117893"/>
      <name val="Yu Gothic Medium"/>
      <family val="3"/>
      <charset val="128"/>
    </font>
    <font>
      <b/>
      <sz val="9"/>
      <color rgb="FF000000"/>
      <name val="ＭＳ Ｐゴシック"/>
      <family val="2"/>
      <charset val="128"/>
    </font>
    <font>
      <sz val="16"/>
      <color rgb="FF00B050"/>
      <name val="Yu Gothic Medium"/>
      <family val="3"/>
      <charset val="128"/>
    </font>
    <font>
      <b/>
      <sz val="28"/>
      <color theme="1"/>
      <name val="Yu gothic medium"/>
      <family val="3"/>
      <charset val="128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0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10" fillId="0" borderId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/>
  </cellStyleXfs>
  <cellXfs count="181">
    <xf numFmtId="0" fontId="0" fillId="0" borderId="0" xfId="0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11" fillId="0" borderId="0" xfId="2" applyFont="1" applyAlignment="1">
      <alignment horizontal="left" vertical="center"/>
    </xf>
    <xf numFmtId="0" fontId="12" fillId="0" borderId="0" xfId="3" applyFont="1">
      <alignment vertical="center"/>
    </xf>
    <xf numFmtId="20" fontId="12" fillId="0" borderId="1" xfId="4" applyNumberFormat="1" applyFont="1" applyBorder="1" applyAlignment="1">
      <alignment horizontal="center" vertical="center"/>
    </xf>
    <xf numFmtId="176" fontId="13" fillId="0" borderId="1" xfId="1" applyNumberFormat="1" applyFont="1" applyBorder="1" applyAlignment="1">
      <alignment horizontal="center" vertical="center"/>
    </xf>
    <xf numFmtId="0" fontId="6" fillId="0" borderId="2" xfId="1" applyFont="1" applyBorder="1">
      <alignment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right" vertical="center"/>
    </xf>
    <xf numFmtId="0" fontId="16" fillId="0" borderId="0" xfId="1" applyFont="1" applyAlignment="1">
      <alignment horizontal="right" vertical="center"/>
    </xf>
    <xf numFmtId="0" fontId="17" fillId="0" borderId="0" xfId="1" applyFont="1">
      <alignment vertical="center"/>
    </xf>
    <xf numFmtId="20" fontId="18" fillId="0" borderId="0" xfId="4" applyNumberFormat="1" applyFont="1" applyAlignment="1">
      <alignment horizontal="center" vertical="center"/>
    </xf>
    <xf numFmtId="0" fontId="19" fillId="0" borderId="0" xfId="1" applyFont="1">
      <alignment vertical="center"/>
    </xf>
    <xf numFmtId="20" fontId="20" fillId="0" borderId="3" xfId="4" applyNumberFormat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3" fillId="0" borderId="0" xfId="1" applyFont="1">
      <alignment vertical="center"/>
    </xf>
    <xf numFmtId="0" fontId="24" fillId="0" borderId="0" xfId="1" applyFont="1">
      <alignment vertical="center"/>
    </xf>
    <xf numFmtId="0" fontId="22" fillId="0" borderId="0" xfId="1" applyFont="1">
      <alignment vertical="center"/>
    </xf>
    <xf numFmtId="0" fontId="22" fillId="0" borderId="2" xfId="1" applyFont="1" applyBorder="1">
      <alignment vertical="center"/>
    </xf>
    <xf numFmtId="0" fontId="20" fillId="0" borderId="6" xfId="4" applyFont="1" applyBorder="1">
      <alignment vertical="center"/>
    </xf>
    <xf numFmtId="0" fontId="13" fillId="0" borderId="5" xfId="1" applyFont="1" applyBorder="1" applyAlignment="1">
      <alignment horizontal="center" vertical="center"/>
    </xf>
    <xf numFmtId="20" fontId="20" fillId="0" borderId="2" xfId="4" applyNumberFormat="1" applyFont="1" applyBorder="1" applyAlignment="1">
      <alignment horizontal="center" vertical="center"/>
    </xf>
    <xf numFmtId="0" fontId="23" fillId="0" borderId="5" xfId="1" applyFont="1" applyBorder="1" applyAlignment="1">
      <alignment horizontal="center" vertical="center"/>
    </xf>
    <xf numFmtId="20" fontId="13" fillId="0" borderId="5" xfId="1" applyNumberFormat="1" applyFont="1" applyBorder="1" applyAlignment="1">
      <alignment horizontal="center" vertical="center"/>
    </xf>
    <xf numFmtId="20" fontId="13" fillId="0" borderId="4" xfId="1" applyNumberFormat="1" applyFont="1" applyBorder="1" applyAlignment="1">
      <alignment horizontal="center" vertical="center"/>
    </xf>
    <xf numFmtId="20" fontId="20" fillId="0" borderId="6" xfId="4" applyNumberFormat="1" applyFont="1" applyBorder="1" applyAlignment="1">
      <alignment horizontal="center" vertical="center"/>
    </xf>
    <xf numFmtId="0" fontId="33" fillId="0" borderId="0" xfId="1" applyFont="1">
      <alignment vertical="center"/>
    </xf>
    <xf numFmtId="0" fontId="34" fillId="0" borderId="0" xfId="1" applyFont="1">
      <alignment vertical="center"/>
    </xf>
    <xf numFmtId="0" fontId="35" fillId="0" borderId="0" xfId="1" applyFont="1" applyAlignment="1">
      <alignment horizontal="center" vertical="center"/>
    </xf>
    <xf numFmtId="0" fontId="35" fillId="0" borderId="0" xfId="1" applyFont="1">
      <alignment vertical="center"/>
    </xf>
    <xf numFmtId="0" fontId="27" fillId="0" borderId="0" xfId="1" applyFont="1" applyAlignment="1">
      <alignment horizontal="center" vertical="center"/>
    </xf>
    <xf numFmtId="0" fontId="36" fillId="0" borderId="5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20" fillId="0" borderId="2" xfId="4" applyFont="1" applyBorder="1">
      <alignment vertical="center"/>
    </xf>
    <xf numFmtId="0" fontId="37" fillId="0" borderId="0" xfId="4" applyFont="1">
      <alignment vertical="center"/>
    </xf>
    <xf numFmtId="0" fontId="38" fillId="0" borderId="0" xfId="1" applyFont="1" applyAlignment="1">
      <alignment horizontal="center" vertical="center"/>
    </xf>
    <xf numFmtId="0" fontId="38" fillId="0" borderId="0" xfId="1" applyFont="1">
      <alignment vertical="center"/>
    </xf>
    <xf numFmtId="20" fontId="12" fillId="0" borderId="0" xfId="4" applyNumberFormat="1" applyFont="1">
      <alignment vertical="center"/>
    </xf>
    <xf numFmtId="20" fontId="12" fillId="0" borderId="8" xfId="4" applyNumberFormat="1" applyFont="1" applyBorder="1" applyAlignment="1">
      <alignment horizontal="center" vertical="center"/>
    </xf>
    <xf numFmtId="176" fontId="13" fillId="0" borderId="2" xfId="1" applyNumberFormat="1" applyFont="1" applyBorder="1" applyAlignment="1">
      <alignment horizontal="center" vertical="center"/>
    </xf>
    <xf numFmtId="0" fontId="39" fillId="0" borderId="0" xfId="1" applyFont="1">
      <alignment vertical="center"/>
    </xf>
    <xf numFmtId="20" fontId="20" fillId="0" borderId="4" xfId="4" applyNumberFormat="1" applyFont="1" applyBorder="1" applyAlignment="1">
      <alignment horizontal="center" vertical="center"/>
    </xf>
    <xf numFmtId="0" fontId="40" fillId="0" borderId="2" xfId="1" applyFont="1" applyBorder="1" applyAlignment="1">
      <alignment horizontal="center" vertical="center"/>
    </xf>
    <xf numFmtId="0" fontId="41" fillId="0" borderId="0" xfId="1" applyFont="1">
      <alignment vertical="center"/>
    </xf>
    <xf numFmtId="0" fontId="21" fillId="3" borderId="0" xfId="5" applyFont="1" applyFill="1">
      <alignment vertical="center"/>
    </xf>
    <xf numFmtId="20" fontId="20" fillId="0" borderId="5" xfId="4" applyNumberFormat="1" applyFont="1" applyBorder="1" applyAlignment="1">
      <alignment horizontal="center" vertical="center"/>
    </xf>
    <xf numFmtId="20" fontId="40" fillId="0" borderId="2" xfId="1" applyNumberFormat="1" applyFont="1" applyBorder="1" applyAlignment="1">
      <alignment horizontal="center" vertical="center"/>
    </xf>
    <xf numFmtId="20" fontId="20" fillId="0" borderId="7" xfId="4" applyNumberFormat="1" applyFont="1" applyBorder="1" applyAlignment="1">
      <alignment horizontal="center" vertical="center"/>
    </xf>
    <xf numFmtId="0" fontId="42" fillId="0" borderId="0" xfId="1" applyFont="1" applyAlignment="1">
      <alignment horizontal="left" vertical="center"/>
    </xf>
    <xf numFmtId="0" fontId="43" fillId="0" borderId="0" xfId="2" applyFont="1" applyAlignment="1">
      <alignment horizontal="center" vertical="center"/>
    </xf>
    <xf numFmtId="0" fontId="44" fillId="0" borderId="0" xfId="1" applyFont="1">
      <alignment vertical="center"/>
    </xf>
    <xf numFmtId="0" fontId="43" fillId="0" borderId="0" xfId="6" applyFont="1" applyAlignment="1">
      <alignment horizontal="left" vertical="center"/>
    </xf>
    <xf numFmtId="0" fontId="19" fillId="0" borderId="0" xfId="7" applyFont="1" applyAlignment="1">
      <alignment horizontal="left" vertical="center"/>
    </xf>
    <xf numFmtId="0" fontId="43" fillId="0" borderId="0" xfId="1" applyFont="1">
      <alignment vertical="center"/>
    </xf>
    <xf numFmtId="0" fontId="19" fillId="0" borderId="0" xfId="7" applyFont="1">
      <alignment vertical="center"/>
    </xf>
    <xf numFmtId="0" fontId="45" fillId="0" borderId="0" xfId="7" applyFont="1">
      <alignment vertical="center"/>
    </xf>
    <xf numFmtId="0" fontId="45" fillId="0" borderId="0" xfId="1" applyFont="1">
      <alignment vertical="center"/>
    </xf>
    <xf numFmtId="0" fontId="46" fillId="0" borderId="0" xfId="1" applyFont="1">
      <alignment vertical="center"/>
    </xf>
    <xf numFmtId="0" fontId="47" fillId="0" borderId="0" xfId="1" applyFont="1">
      <alignment vertical="center"/>
    </xf>
    <xf numFmtId="0" fontId="48" fillId="0" borderId="0" xfId="1" applyFont="1">
      <alignment vertical="center"/>
    </xf>
    <xf numFmtId="0" fontId="49" fillId="0" borderId="0" xfId="7" applyFont="1">
      <alignment vertical="center"/>
    </xf>
    <xf numFmtId="0" fontId="49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20" fontId="20" fillId="0" borderId="0" xfId="4" applyNumberFormat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176" fontId="13" fillId="0" borderId="4" xfId="1" applyNumberFormat="1" applyFont="1" applyBorder="1" applyAlignment="1">
      <alignment horizontal="center" vertical="center"/>
    </xf>
    <xf numFmtId="20" fontId="12" fillId="0" borderId="0" xfId="2" applyNumberFormat="1" applyFont="1">
      <alignment vertical="center"/>
    </xf>
    <xf numFmtId="0" fontId="17" fillId="0" borderId="0" xfId="1" applyFont="1" applyAlignment="1">
      <alignment horizontal="center" vertical="center"/>
    </xf>
    <xf numFmtId="0" fontId="13" fillId="0" borderId="0" xfId="1" applyFont="1">
      <alignment vertical="center"/>
    </xf>
    <xf numFmtId="20" fontId="13" fillId="0" borderId="0" xfId="1" applyNumberFormat="1" applyFont="1" applyAlignment="1">
      <alignment horizontal="center" vertical="center"/>
    </xf>
    <xf numFmtId="0" fontId="50" fillId="0" borderId="0" xfId="1" applyFont="1" applyAlignment="1">
      <alignment horizontal="center" vertical="center"/>
    </xf>
    <xf numFmtId="0" fontId="51" fillId="0" borderId="0" xfId="5" applyFont="1">
      <alignment vertical="center"/>
    </xf>
    <xf numFmtId="0" fontId="43" fillId="0" borderId="0" xfId="1" applyFont="1" applyAlignment="1">
      <alignment horizontal="center" vertical="center"/>
    </xf>
    <xf numFmtId="0" fontId="43" fillId="0" borderId="0" xfId="8" applyFont="1" applyAlignment="1">
      <alignment horizontal="center" vertical="center"/>
    </xf>
    <xf numFmtId="0" fontId="52" fillId="0" borderId="0" xfId="7" applyFont="1" applyAlignment="1">
      <alignment horizontal="left" vertical="center"/>
    </xf>
    <xf numFmtId="0" fontId="53" fillId="0" borderId="0" xfId="1" applyFont="1">
      <alignment vertical="center"/>
    </xf>
    <xf numFmtId="0" fontId="54" fillId="0" borderId="0" xfId="1" applyFont="1">
      <alignment vertical="center"/>
    </xf>
    <xf numFmtId="0" fontId="55" fillId="0" borderId="0" xfId="1" applyFont="1">
      <alignment vertical="center"/>
    </xf>
    <xf numFmtId="0" fontId="52" fillId="0" borderId="0" xfId="1" applyFont="1">
      <alignment vertical="center"/>
    </xf>
    <xf numFmtId="0" fontId="56" fillId="0" borderId="0" xfId="1" applyFont="1">
      <alignment vertical="center"/>
    </xf>
    <xf numFmtId="0" fontId="57" fillId="0" borderId="0" xfId="7" applyFont="1">
      <alignment vertical="center"/>
    </xf>
    <xf numFmtId="0" fontId="58" fillId="0" borderId="0" xfId="1" applyFont="1">
      <alignment vertical="center"/>
    </xf>
    <xf numFmtId="0" fontId="59" fillId="0" borderId="0" xfId="9" applyFont="1">
      <alignment vertical="center"/>
    </xf>
    <xf numFmtId="0" fontId="60" fillId="0" borderId="0" xfId="9" applyFont="1">
      <alignment vertical="center"/>
    </xf>
    <xf numFmtId="0" fontId="61" fillId="0" borderId="0" xfId="10" applyFont="1">
      <alignment vertical="center"/>
    </xf>
    <xf numFmtId="0" fontId="61" fillId="0" borderId="0" xfId="9" applyFont="1">
      <alignment vertical="center"/>
    </xf>
    <xf numFmtId="0" fontId="62" fillId="0" borderId="0" xfId="0" applyFont="1">
      <alignment vertical="center"/>
    </xf>
    <xf numFmtId="0" fontId="63" fillId="4" borderId="9" xfId="9" applyFont="1" applyFill="1" applyBorder="1" applyAlignment="1">
      <alignment horizontal="center" vertical="center"/>
    </xf>
    <xf numFmtId="0" fontId="63" fillId="4" borderId="10" xfId="9" applyFont="1" applyFill="1" applyBorder="1" applyAlignment="1">
      <alignment horizontal="center" vertical="center"/>
    </xf>
    <xf numFmtId="0" fontId="63" fillId="4" borderId="11" xfId="9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3" fillId="4" borderId="15" xfId="9" applyFont="1" applyFill="1" applyBorder="1">
      <alignment vertical="center"/>
    </xf>
    <xf numFmtId="0" fontId="63" fillId="4" borderId="16" xfId="9" applyFont="1" applyFill="1" applyBorder="1" applyAlignment="1">
      <alignment horizontal="center" vertical="center"/>
    </xf>
    <xf numFmtId="0" fontId="63" fillId="4" borderId="16" xfId="9" applyFont="1" applyFill="1" applyBorder="1">
      <alignment vertical="center"/>
    </xf>
    <xf numFmtId="0" fontId="64" fillId="4" borderId="17" xfId="9" applyFont="1" applyFill="1" applyBorder="1" applyAlignment="1">
      <alignment horizontal="center" vertical="center"/>
    </xf>
    <xf numFmtId="0" fontId="64" fillId="4" borderId="16" xfId="9" applyFont="1" applyFill="1" applyBorder="1" applyAlignment="1">
      <alignment horizontal="center" vertical="center"/>
    </xf>
    <xf numFmtId="0" fontId="63" fillId="4" borderId="18" xfId="9" applyFont="1" applyFill="1" applyBorder="1" applyAlignment="1">
      <alignment horizontal="center" vertical="center"/>
    </xf>
    <xf numFmtId="0" fontId="66" fillId="5" borderId="16" xfId="0" applyFont="1" applyFill="1" applyBorder="1" applyAlignment="1">
      <alignment vertical="center" wrapText="1"/>
    </xf>
    <xf numFmtId="0" fontId="67" fillId="5" borderId="16" xfId="0" applyFont="1" applyFill="1" applyBorder="1" applyAlignment="1">
      <alignment horizontal="left" vertical="center"/>
    </xf>
    <xf numFmtId="0" fontId="68" fillId="0" borderId="16" xfId="9" applyFont="1" applyBorder="1" applyAlignment="1">
      <alignment horizontal="center" vertical="center"/>
    </xf>
    <xf numFmtId="1" fontId="67" fillId="0" borderId="16" xfId="9" applyNumberFormat="1" applyFont="1" applyBorder="1" applyAlignment="1">
      <alignment horizontal="center" vertical="center"/>
    </xf>
    <xf numFmtId="0" fontId="68" fillId="5" borderId="16" xfId="9" applyFont="1" applyFill="1" applyBorder="1" applyAlignment="1">
      <alignment horizontal="center" vertical="center"/>
    </xf>
    <xf numFmtId="0" fontId="67" fillId="0" borderId="18" xfId="9" applyFont="1" applyBorder="1" applyAlignment="1">
      <alignment horizontal="center" vertical="center"/>
    </xf>
    <xf numFmtId="0" fontId="69" fillId="5" borderId="16" xfId="0" applyFont="1" applyFill="1" applyBorder="1">
      <alignment vertical="center"/>
    </xf>
    <xf numFmtId="0" fontId="68" fillId="0" borderId="19" xfId="9" applyFont="1" applyBorder="1" applyAlignment="1">
      <alignment horizontal="center" vertical="center"/>
    </xf>
    <xf numFmtId="1" fontId="68" fillId="0" borderId="16" xfId="9" applyNumberFormat="1" applyFont="1" applyBorder="1" applyAlignment="1">
      <alignment horizontal="center" vertical="center"/>
    </xf>
    <xf numFmtId="0" fontId="69" fillId="0" borderId="16" xfId="0" applyFont="1" applyBorder="1">
      <alignment vertical="center"/>
    </xf>
    <xf numFmtId="0" fontId="69" fillId="0" borderId="19" xfId="0" applyFont="1" applyBorder="1">
      <alignment vertical="center"/>
    </xf>
    <xf numFmtId="0" fontId="69" fillId="5" borderId="17" xfId="0" applyFont="1" applyFill="1" applyBorder="1">
      <alignment vertical="center"/>
    </xf>
    <xf numFmtId="0" fontId="69" fillId="5" borderId="20" xfId="0" applyFont="1" applyFill="1" applyBorder="1">
      <alignment vertical="center"/>
    </xf>
    <xf numFmtId="0" fontId="68" fillId="0" borderId="17" xfId="9" applyFont="1" applyBorder="1" applyAlignment="1">
      <alignment horizontal="center" vertical="center"/>
    </xf>
    <xf numFmtId="0" fontId="69" fillId="0" borderId="0" xfId="0" applyFont="1">
      <alignment vertical="center"/>
    </xf>
    <xf numFmtId="0" fontId="67" fillId="0" borderId="0" xfId="5" applyFont="1">
      <alignment vertical="center"/>
    </xf>
    <xf numFmtId="0" fontId="68" fillId="0" borderId="0" xfId="9" applyFont="1">
      <alignment vertical="center"/>
    </xf>
    <xf numFmtId="0" fontId="70" fillId="0" borderId="7" xfId="9" applyFont="1" applyBorder="1" applyAlignment="1">
      <alignment horizontal="center" vertical="center"/>
    </xf>
    <xf numFmtId="0" fontId="69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70" fillId="0" borderId="0" xfId="9" applyFont="1">
      <alignment vertical="center"/>
    </xf>
    <xf numFmtId="0" fontId="63" fillId="4" borderId="9" xfId="10" applyFont="1" applyFill="1" applyBorder="1" applyAlignment="1">
      <alignment horizontal="center" vertical="center"/>
    </xf>
    <xf numFmtId="0" fontId="63" fillId="4" borderId="21" xfId="10" applyFont="1" applyFill="1" applyBorder="1" applyAlignment="1">
      <alignment horizontal="center" vertical="center"/>
    </xf>
    <xf numFmtId="0" fontId="67" fillId="5" borderId="15" xfId="5" applyFont="1" applyFill="1" applyBorder="1" applyAlignment="1">
      <alignment horizontal="center" vertical="center"/>
    </xf>
    <xf numFmtId="0" fontId="67" fillId="0" borderId="18" xfId="5" applyFont="1" applyBorder="1" applyAlignment="1">
      <alignment horizontal="center" vertical="center"/>
    </xf>
    <xf numFmtId="0" fontId="67" fillId="5" borderId="22" xfId="5" applyFont="1" applyFill="1" applyBorder="1" applyAlignment="1">
      <alignment horizontal="center" vertical="center"/>
    </xf>
    <xf numFmtId="0" fontId="67" fillId="0" borderId="23" xfId="5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0" fontId="71" fillId="0" borderId="0" xfId="0" applyFont="1">
      <alignment vertical="center"/>
    </xf>
    <xf numFmtId="0" fontId="12" fillId="0" borderId="0" xfId="3" applyFont="1" applyBorder="1">
      <alignment vertical="center"/>
    </xf>
    <xf numFmtId="0" fontId="6" fillId="0" borderId="0" xfId="1" applyFont="1" applyBorder="1">
      <alignment vertical="center"/>
    </xf>
    <xf numFmtId="0" fontId="17" fillId="0" borderId="0" xfId="1" applyFont="1" applyBorder="1">
      <alignment vertical="center"/>
    </xf>
    <xf numFmtId="0" fontId="29" fillId="0" borderId="0" xfId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51" fillId="0" borderId="0" xfId="5" applyFont="1" applyBorder="1">
      <alignment vertical="center"/>
    </xf>
    <xf numFmtId="0" fontId="18" fillId="0" borderId="0" xfId="1" applyFont="1" applyBorder="1" applyAlignment="1">
      <alignment horizontal="center" vertical="center"/>
    </xf>
    <xf numFmtId="0" fontId="26" fillId="0" borderId="5" xfId="1" applyFont="1" applyBorder="1" applyAlignment="1">
      <alignment horizontal="center" vertical="center"/>
    </xf>
    <xf numFmtId="0" fontId="27" fillId="0" borderId="5" xfId="1" applyFont="1" applyBorder="1" applyAlignment="1">
      <alignment horizontal="center" vertical="center"/>
    </xf>
    <xf numFmtId="0" fontId="31" fillId="0" borderId="5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30" fillId="0" borderId="5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20" fontId="13" fillId="0" borderId="7" xfId="1" applyNumberFormat="1" applyFont="1" applyBorder="1" applyAlignment="1">
      <alignment horizontal="center" vertical="center"/>
    </xf>
    <xf numFmtId="0" fontId="25" fillId="0" borderId="5" xfId="1" applyFont="1" applyBorder="1" applyAlignment="1">
      <alignment horizontal="center" vertical="center"/>
    </xf>
    <xf numFmtId="0" fontId="6" fillId="0" borderId="0" xfId="1" applyFont="1" applyBorder="1">
      <alignment vertical="center"/>
    </xf>
    <xf numFmtId="0" fontId="13" fillId="0" borderId="0" xfId="1" applyFont="1" applyBorder="1" applyAlignment="1">
      <alignment horizontal="center" vertical="center"/>
    </xf>
    <xf numFmtId="20" fontId="13" fillId="0" borderId="0" xfId="1" applyNumberFormat="1" applyFont="1" applyBorder="1" applyAlignment="1">
      <alignment horizontal="center" vertical="center"/>
    </xf>
    <xf numFmtId="0" fontId="28" fillId="0" borderId="5" xfId="1" applyFont="1" applyBorder="1" applyAlignment="1">
      <alignment horizontal="center" vertical="center"/>
    </xf>
    <xf numFmtId="0" fontId="29" fillId="0" borderId="5" xfId="1" applyFont="1" applyBorder="1" applyAlignment="1">
      <alignment horizontal="center" vertical="center"/>
    </xf>
    <xf numFmtId="0" fontId="73" fillId="0" borderId="5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7" fillId="0" borderId="0" xfId="1" applyFont="1" applyBorder="1">
      <alignment vertical="center"/>
    </xf>
    <xf numFmtId="0" fontId="66" fillId="5" borderId="17" xfId="0" applyFont="1" applyFill="1" applyBorder="1" applyAlignment="1">
      <alignment vertical="center" wrapText="1"/>
    </xf>
    <xf numFmtId="0" fontId="66" fillId="5" borderId="17" xfId="0" applyFont="1" applyFill="1" applyBorder="1" applyAlignment="1">
      <alignment vertical="center" shrinkToFit="1"/>
    </xf>
    <xf numFmtId="0" fontId="65" fillId="5" borderId="27" xfId="1" applyFont="1" applyFill="1" applyBorder="1" applyAlignment="1">
      <alignment vertical="center" shrinkToFit="1"/>
    </xf>
    <xf numFmtId="0" fontId="65" fillId="0" borderId="28" xfId="9" applyFont="1" applyBorder="1">
      <alignment vertical="center"/>
    </xf>
    <xf numFmtId="0" fontId="65" fillId="0" borderId="29" xfId="9" applyFont="1" applyBorder="1">
      <alignment vertical="center"/>
    </xf>
    <xf numFmtId="0" fontId="65" fillId="0" borderId="30" xfId="9" applyFont="1" applyBorder="1">
      <alignment vertical="center"/>
    </xf>
    <xf numFmtId="0" fontId="66" fillId="0" borderId="26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center" wrapText="1"/>
    </xf>
    <xf numFmtId="0" fontId="67" fillId="0" borderId="16" xfId="9" applyFont="1" applyBorder="1" applyAlignment="1">
      <alignment horizontal="center" vertical="center"/>
    </xf>
    <xf numFmtId="0" fontId="40" fillId="0" borderId="0" xfId="1" applyFont="1" applyBorder="1" applyAlignment="1">
      <alignment horizontal="center" vertical="center"/>
    </xf>
    <xf numFmtId="20" fontId="40" fillId="0" borderId="0" xfId="1" applyNumberFormat="1" applyFont="1" applyBorder="1" applyAlignment="1">
      <alignment horizontal="center" vertical="center"/>
    </xf>
    <xf numFmtId="0" fontId="40" fillId="0" borderId="0" xfId="1" applyFont="1" applyBorder="1">
      <alignment vertical="center"/>
    </xf>
    <xf numFmtId="0" fontId="75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4" fontId="8" fillId="2" borderId="0" xfId="1" applyNumberFormat="1" applyFont="1" applyFill="1" applyAlignment="1">
      <alignment horizontal="center" vertical="center"/>
    </xf>
    <xf numFmtId="0" fontId="2" fillId="0" borderId="0" xfId="1" applyFont="1" applyAlignment="1">
      <alignment horizontal="center"/>
    </xf>
    <xf numFmtId="0" fontId="63" fillId="4" borderId="12" xfId="9" applyFont="1" applyFill="1" applyBorder="1" applyAlignment="1">
      <alignment horizontal="center" vertical="center"/>
    </xf>
    <xf numFmtId="0" fontId="63" fillId="4" borderId="13" xfId="9" applyFont="1" applyFill="1" applyBorder="1" applyAlignment="1">
      <alignment horizontal="center" vertical="center"/>
    </xf>
    <xf numFmtId="0" fontId="63" fillId="4" borderId="14" xfId="9" applyFont="1" applyFill="1" applyBorder="1" applyAlignment="1">
      <alignment horizontal="center" vertical="center"/>
    </xf>
    <xf numFmtId="0" fontId="76" fillId="6" borderId="31" xfId="0" applyFont="1" applyFill="1" applyBorder="1" applyAlignment="1">
      <alignment horizontal="center" vertical="center"/>
    </xf>
    <xf numFmtId="0" fontId="77" fillId="0" borderId="32" xfId="0" applyFont="1" applyBorder="1">
      <alignment vertical="center"/>
    </xf>
    <xf numFmtId="0" fontId="77" fillId="0" borderId="33" xfId="0" applyFont="1" applyBorder="1">
      <alignment vertical="center"/>
    </xf>
    <xf numFmtId="0" fontId="21" fillId="3" borderId="4" xfId="5" applyFont="1" applyFill="1" applyBorder="1" applyAlignment="1">
      <alignment horizontal="center" vertical="center" textRotation="255"/>
    </xf>
    <xf numFmtId="0" fontId="21" fillId="3" borderId="5" xfId="5" applyFont="1" applyFill="1" applyBorder="1" applyAlignment="1">
      <alignment horizontal="center" vertical="center" textRotation="255"/>
    </xf>
    <xf numFmtId="0" fontId="21" fillId="3" borderId="7" xfId="5" applyFont="1" applyFill="1" applyBorder="1" applyAlignment="1">
      <alignment horizontal="center" vertical="center" textRotation="255"/>
    </xf>
  </cellXfs>
  <cellStyles count="12">
    <cellStyle name="標準" xfId="0" builtinId="0"/>
    <cellStyle name="標準 2" xfId="1" xr:uid="{40E4A4FE-5EE4-47D4-BD86-E6F978A88056}"/>
    <cellStyle name="標準 2 2 2" xfId="9" xr:uid="{150DF292-6B85-4279-A2B0-FED4D13EA2F5}"/>
    <cellStyle name="標準 2 2 2 2" xfId="6" xr:uid="{56B678BB-82BA-4479-B02A-C168F2CD7CAE}"/>
    <cellStyle name="標準 3" xfId="11" xr:uid="{2798FBA0-9635-4768-95EB-9B9B01A3259F}"/>
    <cellStyle name="標準 3 2 2" xfId="5" xr:uid="{573FD9EE-1705-473C-97B8-611052D26966}"/>
    <cellStyle name="標準 4 2 2" xfId="8" xr:uid="{C90B041E-6D9F-4C6F-8FC9-4B8701CD59AF}"/>
    <cellStyle name="標準 5" xfId="2" xr:uid="{64A0CAAC-B401-4D35-B684-CEB86D857FBA}"/>
    <cellStyle name="標準 5 2" xfId="4" xr:uid="{A249258B-A1A7-405C-B4F5-8B0CA917D0A3}"/>
    <cellStyle name="標準 6" xfId="3" xr:uid="{371675A3-1731-402B-99F9-9FF25CB5CC5F}"/>
    <cellStyle name="標準 9" xfId="7" xr:uid="{7ACCDAD6-8DD1-47FD-8F6F-949B95E7290D}"/>
    <cellStyle name="標準_Sheet1" xfId="10" xr:uid="{94FEF174-D6B4-4BAE-8823-59A8F8DDF7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144162</xdr:colOff>
      <xdr:row>0</xdr:row>
      <xdr:rowOff>142689</xdr:rowOff>
    </xdr:from>
    <xdr:to>
      <xdr:col>1</xdr:col>
      <xdr:colOff>661449</xdr:colOff>
      <xdr:row>0</xdr:row>
      <xdr:rowOff>1771134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BD4688F-B8C6-4469-9166-259E891C75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162" y="142689"/>
          <a:ext cx="1345962" cy="1628445"/>
        </a:xfrm>
        <a:prstGeom prst="rect">
          <a:avLst/>
        </a:prstGeom>
      </xdr:spPr>
    </xdr:pic>
    <xdr:clientData/>
  </xdr:twoCellAnchor>
  <xdr:twoCellAnchor editAs="oneCell">
    <xdr:from>
      <xdr:col>0</xdr:col>
      <xdr:colOff>152399</xdr:colOff>
      <xdr:row>71</xdr:row>
      <xdr:rowOff>212710</xdr:rowOff>
    </xdr:from>
    <xdr:to>
      <xdr:col>1</xdr:col>
      <xdr:colOff>669686</xdr:colOff>
      <xdr:row>71</xdr:row>
      <xdr:rowOff>1841155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AC06DEF4-C64E-4079-BF1A-E84D13259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399" y="31607110"/>
          <a:ext cx="1345962" cy="16284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962025</xdr:colOff>
      <xdr:row>0</xdr:row>
      <xdr:rowOff>76200</xdr:rowOff>
    </xdr:from>
    <xdr:to>
      <xdr:col>5</xdr:col>
      <xdr:colOff>561975</xdr:colOff>
      <xdr:row>0</xdr:row>
      <xdr:rowOff>304800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BE76BB5-33E3-43CA-AAB4-69AA5E7AAC84}"/>
            </a:ext>
          </a:extLst>
        </xdr:cNvPr>
        <xdr:cNvSpPr/>
      </xdr:nvSpPr>
      <xdr:spPr>
        <a:xfrm>
          <a:off x="7486650" y="76200"/>
          <a:ext cx="933450" cy="22860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304;&#19979;&#20986;&#12456;&#12522;&#12450;&#12305;&#65302;&#26376;&#12471;&#12501;&#12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FECREATE/Desktop/&#12304;&#27096;&#24335;&#12305;&#20986;&#24373;&#30003;&#35531;&#26360;,&#22793;&#26356;&#30003;&#35531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札幌店"/>
      <sheetName val="函館"/>
      <sheetName val="旭川店"/>
      <sheetName val="仙台"/>
      <sheetName val="神戸 (6)"/>
      <sheetName val="京都"/>
      <sheetName val="天王寺"/>
      <sheetName val="なんば"/>
      <sheetName val="姫路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出張申請の流れ"/>
      <sheetName val="出張申請書"/>
      <sheetName val="Sheet1"/>
      <sheetName val="出張変更申請書記載について"/>
      <sheetName val="出張変更申請書"/>
      <sheetName val="出張旅費精算書記載例"/>
      <sheetName val="出張旅費精算書"/>
      <sheetName val="リスト"/>
      <sheetName val="出張申請稟議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C1" t="str">
            <v>電車</v>
          </cell>
        </row>
        <row r="2">
          <cell r="C2" t="str">
            <v>新幹線</v>
          </cell>
        </row>
        <row r="3">
          <cell r="C3" t="str">
            <v>バス</v>
          </cell>
        </row>
        <row r="4">
          <cell r="C4" t="str">
            <v>タクシー</v>
          </cell>
        </row>
        <row r="5">
          <cell r="C5" t="str">
            <v>飛行機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66D8E-47ED-4FCE-AF72-C3A81F26CB0A}">
  <sheetPr>
    <tabColor rgb="FFFFC000"/>
    <pageSetUpPr fitToPage="1"/>
  </sheetPr>
  <dimension ref="A1:AA182"/>
  <sheetViews>
    <sheetView tabSelected="1" zoomScale="40" zoomScaleNormal="40" zoomScaleSheetLayoutView="47" workbookViewId="0">
      <selection activeCell="I109" sqref="I109:I135"/>
    </sheetView>
  </sheetViews>
  <sheetFormatPr defaultColWidth="8" defaultRowHeight="18" x14ac:dyDescent="0.4"/>
  <cols>
    <col min="1" max="1" width="10.875" style="1" customWidth="1"/>
    <col min="2" max="9" width="30.625" style="1" customWidth="1"/>
    <col min="10" max="11" width="8" style="1"/>
    <col min="12" max="12" width="34.125" style="85" customWidth="1"/>
    <col min="13" max="13" width="17.375" style="85" bestFit="1" customWidth="1"/>
    <col min="14" max="14" width="8" style="1" customWidth="1"/>
    <col min="15" max="15" width="8" style="1"/>
    <col min="16" max="16" width="18.625" style="1" bestFit="1" customWidth="1"/>
    <col min="17" max="24" width="8" style="1"/>
    <col min="25" max="25" width="35" style="1" customWidth="1"/>
    <col min="26" max="228" width="8" style="1"/>
    <col min="229" max="229" width="10.875" style="1" customWidth="1"/>
    <col min="230" max="230" width="27.625" style="1" customWidth="1"/>
    <col min="231" max="231" width="25.625" style="1" customWidth="1"/>
    <col min="232" max="232" width="26.5" style="1" customWidth="1"/>
    <col min="233" max="233" width="28" style="1" customWidth="1"/>
    <col min="234" max="242" width="25.625" style="1" customWidth="1"/>
    <col min="243" max="484" width="8" style="1"/>
    <col min="485" max="485" width="10.875" style="1" customWidth="1"/>
    <col min="486" max="486" width="27.625" style="1" customWidth="1"/>
    <col min="487" max="487" width="25.625" style="1" customWidth="1"/>
    <col min="488" max="488" width="26.5" style="1" customWidth="1"/>
    <col min="489" max="489" width="28" style="1" customWidth="1"/>
    <col min="490" max="498" width="25.625" style="1" customWidth="1"/>
    <col min="499" max="740" width="8" style="1"/>
    <col min="741" max="741" width="10.875" style="1" customWidth="1"/>
    <col min="742" max="742" width="27.625" style="1" customWidth="1"/>
    <col min="743" max="743" width="25.625" style="1" customWidth="1"/>
    <col min="744" max="744" width="26.5" style="1" customWidth="1"/>
    <col min="745" max="745" width="28" style="1" customWidth="1"/>
    <col min="746" max="754" width="25.625" style="1" customWidth="1"/>
    <col min="755" max="996" width="8" style="1"/>
    <col min="997" max="997" width="10.875" style="1" customWidth="1"/>
    <col min="998" max="998" width="27.625" style="1" customWidth="1"/>
    <col min="999" max="999" width="25.625" style="1" customWidth="1"/>
    <col min="1000" max="1000" width="26.5" style="1" customWidth="1"/>
    <col min="1001" max="1001" width="28" style="1" customWidth="1"/>
    <col min="1002" max="1010" width="25.625" style="1" customWidth="1"/>
    <col min="1011" max="1252" width="8" style="1"/>
    <col min="1253" max="1253" width="10.875" style="1" customWidth="1"/>
    <col min="1254" max="1254" width="27.625" style="1" customWidth="1"/>
    <col min="1255" max="1255" width="25.625" style="1" customWidth="1"/>
    <col min="1256" max="1256" width="26.5" style="1" customWidth="1"/>
    <col min="1257" max="1257" width="28" style="1" customWidth="1"/>
    <col min="1258" max="1266" width="25.625" style="1" customWidth="1"/>
    <col min="1267" max="1508" width="8" style="1"/>
    <col min="1509" max="1509" width="10.875" style="1" customWidth="1"/>
    <col min="1510" max="1510" width="27.625" style="1" customWidth="1"/>
    <col min="1511" max="1511" width="25.625" style="1" customWidth="1"/>
    <col min="1512" max="1512" width="26.5" style="1" customWidth="1"/>
    <col min="1513" max="1513" width="28" style="1" customWidth="1"/>
    <col min="1514" max="1522" width="25.625" style="1" customWidth="1"/>
    <col min="1523" max="1764" width="8" style="1"/>
    <col min="1765" max="1765" width="10.875" style="1" customWidth="1"/>
    <col min="1766" max="1766" width="27.625" style="1" customWidth="1"/>
    <col min="1767" max="1767" width="25.625" style="1" customWidth="1"/>
    <col min="1768" max="1768" width="26.5" style="1" customWidth="1"/>
    <col min="1769" max="1769" width="28" style="1" customWidth="1"/>
    <col min="1770" max="1778" width="25.625" style="1" customWidth="1"/>
    <col min="1779" max="2020" width="8" style="1"/>
    <col min="2021" max="2021" width="10.875" style="1" customWidth="1"/>
    <col min="2022" max="2022" width="27.625" style="1" customWidth="1"/>
    <col min="2023" max="2023" width="25.625" style="1" customWidth="1"/>
    <col min="2024" max="2024" width="26.5" style="1" customWidth="1"/>
    <col min="2025" max="2025" width="28" style="1" customWidth="1"/>
    <col min="2026" max="2034" width="25.625" style="1" customWidth="1"/>
    <col min="2035" max="2276" width="8" style="1"/>
    <col min="2277" max="2277" width="10.875" style="1" customWidth="1"/>
    <col min="2278" max="2278" width="27.625" style="1" customWidth="1"/>
    <col min="2279" max="2279" width="25.625" style="1" customWidth="1"/>
    <col min="2280" max="2280" width="26.5" style="1" customWidth="1"/>
    <col min="2281" max="2281" width="28" style="1" customWidth="1"/>
    <col min="2282" max="2290" width="25.625" style="1" customWidth="1"/>
    <col min="2291" max="2532" width="8" style="1"/>
    <col min="2533" max="2533" width="10.875" style="1" customWidth="1"/>
    <col min="2534" max="2534" width="27.625" style="1" customWidth="1"/>
    <col min="2535" max="2535" width="25.625" style="1" customWidth="1"/>
    <col min="2536" max="2536" width="26.5" style="1" customWidth="1"/>
    <col min="2537" max="2537" width="28" style="1" customWidth="1"/>
    <col min="2538" max="2546" width="25.625" style="1" customWidth="1"/>
    <col min="2547" max="2788" width="8" style="1"/>
    <col min="2789" max="2789" width="10.875" style="1" customWidth="1"/>
    <col min="2790" max="2790" width="27.625" style="1" customWidth="1"/>
    <col min="2791" max="2791" width="25.625" style="1" customWidth="1"/>
    <col min="2792" max="2792" width="26.5" style="1" customWidth="1"/>
    <col min="2793" max="2793" width="28" style="1" customWidth="1"/>
    <col min="2794" max="2802" width="25.625" style="1" customWidth="1"/>
    <col min="2803" max="3044" width="8" style="1"/>
    <col min="3045" max="3045" width="10.875" style="1" customWidth="1"/>
    <col min="3046" max="3046" width="27.625" style="1" customWidth="1"/>
    <col min="3047" max="3047" width="25.625" style="1" customWidth="1"/>
    <col min="3048" max="3048" width="26.5" style="1" customWidth="1"/>
    <col min="3049" max="3049" width="28" style="1" customWidth="1"/>
    <col min="3050" max="3058" width="25.625" style="1" customWidth="1"/>
    <col min="3059" max="3300" width="8" style="1"/>
    <col min="3301" max="3301" width="10.875" style="1" customWidth="1"/>
    <col min="3302" max="3302" width="27.625" style="1" customWidth="1"/>
    <col min="3303" max="3303" width="25.625" style="1" customWidth="1"/>
    <col min="3304" max="3304" width="26.5" style="1" customWidth="1"/>
    <col min="3305" max="3305" width="28" style="1" customWidth="1"/>
    <col min="3306" max="3314" width="25.625" style="1" customWidth="1"/>
    <col min="3315" max="3556" width="8" style="1"/>
    <col min="3557" max="3557" width="10.875" style="1" customWidth="1"/>
    <col min="3558" max="3558" width="27.625" style="1" customWidth="1"/>
    <col min="3559" max="3559" width="25.625" style="1" customWidth="1"/>
    <col min="3560" max="3560" width="26.5" style="1" customWidth="1"/>
    <col min="3561" max="3561" width="28" style="1" customWidth="1"/>
    <col min="3562" max="3570" width="25.625" style="1" customWidth="1"/>
    <col min="3571" max="3812" width="8" style="1"/>
    <col min="3813" max="3813" width="10.875" style="1" customWidth="1"/>
    <col min="3814" max="3814" width="27.625" style="1" customWidth="1"/>
    <col min="3815" max="3815" width="25.625" style="1" customWidth="1"/>
    <col min="3816" max="3816" width="26.5" style="1" customWidth="1"/>
    <col min="3817" max="3817" width="28" style="1" customWidth="1"/>
    <col min="3818" max="3826" width="25.625" style="1" customWidth="1"/>
    <col min="3827" max="4068" width="8" style="1"/>
    <col min="4069" max="4069" width="10.875" style="1" customWidth="1"/>
    <col min="4070" max="4070" width="27.625" style="1" customWidth="1"/>
    <col min="4071" max="4071" width="25.625" style="1" customWidth="1"/>
    <col min="4072" max="4072" width="26.5" style="1" customWidth="1"/>
    <col min="4073" max="4073" width="28" style="1" customWidth="1"/>
    <col min="4074" max="4082" width="25.625" style="1" customWidth="1"/>
    <col min="4083" max="4324" width="8" style="1"/>
    <col min="4325" max="4325" width="10.875" style="1" customWidth="1"/>
    <col min="4326" max="4326" width="27.625" style="1" customWidth="1"/>
    <col min="4327" max="4327" width="25.625" style="1" customWidth="1"/>
    <col min="4328" max="4328" width="26.5" style="1" customWidth="1"/>
    <col min="4329" max="4329" width="28" style="1" customWidth="1"/>
    <col min="4330" max="4338" width="25.625" style="1" customWidth="1"/>
    <col min="4339" max="4580" width="8" style="1"/>
    <col min="4581" max="4581" width="10.875" style="1" customWidth="1"/>
    <col min="4582" max="4582" width="27.625" style="1" customWidth="1"/>
    <col min="4583" max="4583" width="25.625" style="1" customWidth="1"/>
    <col min="4584" max="4584" width="26.5" style="1" customWidth="1"/>
    <col min="4585" max="4585" width="28" style="1" customWidth="1"/>
    <col min="4586" max="4594" width="25.625" style="1" customWidth="1"/>
    <col min="4595" max="4836" width="8" style="1"/>
    <col min="4837" max="4837" width="10.875" style="1" customWidth="1"/>
    <col min="4838" max="4838" width="27.625" style="1" customWidth="1"/>
    <col min="4839" max="4839" width="25.625" style="1" customWidth="1"/>
    <col min="4840" max="4840" width="26.5" style="1" customWidth="1"/>
    <col min="4841" max="4841" width="28" style="1" customWidth="1"/>
    <col min="4842" max="4850" width="25.625" style="1" customWidth="1"/>
    <col min="4851" max="5092" width="8" style="1"/>
    <col min="5093" max="5093" width="10.875" style="1" customWidth="1"/>
    <col min="5094" max="5094" width="27.625" style="1" customWidth="1"/>
    <col min="5095" max="5095" width="25.625" style="1" customWidth="1"/>
    <col min="5096" max="5096" width="26.5" style="1" customWidth="1"/>
    <col min="5097" max="5097" width="28" style="1" customWidth="1"/>
    <col min="5098" max="5106" width="25.625" style="1" customWidth="1"/>
    <col min="5107" max="5348" width="8" style="1"/>
    <col min="5349" max="5349" width="10.875" style="1" customWidth="1"/>
    <col min="5350" max="5350" width="27.625" style="1" customWidth="1"/>
    <col min="5351" max="5351" width="25.625" style="1" customWidth="1"/>
    <col min="5352" max="5352" width="26.5" style="1" customWidth="1"/>
    <col min="5353" max="5353" width="28" style="1" customWidth="1"/>
    <col min="5354" max="5362" width="25.625" style="1" customWidth="1"/>
    <col min="5363" max="5604" width="8" style="1"/>
    <col min="5605" max="5605" width="10.875" style="1" customWidth="1"/>
    <col min="5606" max="5606" width="27.625" style="1" customWidth="1"/>
    <col min="5607" max="5607" width="25.625" style="1" customWidth="1"/>
    <col min="5608" max="5608" width="26.5" style="1" customWidth="1"/>
    <col min="5609" max="5609" width="28" style="1" customWidth="1"/>
    <col min="5610" max="5618" width="25.625" style="1" customWidth="1"/>
    <col min="5619" max="5860" width="8" style="1"/>
    <col min="5861" max="5861" width="10.875" style="1" customWidth="1"/>
    <col min="5862" max="5862" width="27.625" style="1" customWidth="1"/>
    <col min="5863" max="5863" width="25.625" style="1" customWidth="1"/>
    <col min="5864" max="5864" width="26.5" style="1" customWidth="1"/>
    <col min="5865" max="5865" width="28" style="1" customWidth="1"/>
    <col min="5866" max="5874" width="25.625" style="1" customWidth="1"/>
    <col min="5875" max="6116" width="8" style="1"/>
    <col min="6117" max="6117" width="10.875" style="1" customWidth="1"/>
    <col min="6118" max="6118" width="27.625" style="1" customWidth="1"/>
    <col min="6119" max="6119" width="25.625" style="1" customWidth="1"/>
    <col min="6120" max="6120" width="26.5" style="1" customWidth="1"/>
    <col min="6121" max="6121" width="28" style="1" customWidth="1"/>
    <col min="6122" max="6130" width="25.625" style="1" customWidth="1"/>
    <col min="6131" max="6372" width="8" style="1"/>
    <col min="6373" max="6373" width="10.875" style="1" customWidth="1"/>
    <col min="6374" max="6374" width="27.625" style="1" customWidth="1"/>
    <col min="6375" max="6375" width="25.625" style="1" customWidth="1"/>
    <col min="6376" max="6376" width="26.5" style="1" customWidth="1"/>
    <col min="6377" max="6377" width="28" style="1" customWidth="1"/>
    <col min="6378" max="6386" width="25.625" style="1" customWidth="1"/>
    <col min="6387" max="6628" width="8" style="1"/>
    <col min="6629" max="6629" width="10.875" style="1" customWidth="1"/>
    <col min="6630" max="6630" width="27.625" style="1" customWidth="1"/>
    <col min="6631" max="6631" width="25.625" style="1" customWidth="1"/>
    <col min="6632" max="6632" width="26.5" style="1" customWidth="1"/>
    <col min="6633" max="6633" width="28" style="1" customWidth="1"/>
    <col min="6634" max="6642" width="25.625" style="1" customWidth="1"/>
    <col min="6643" max="6884" width="8" style="1"/>
    <col min="6885" max="6885" width="10.875" style="1" customWidth="1"/>
    <col min="6886" max="6886" width="27.625" style="1" customWidth="1"/>
    <col min="6887" max="6887" width="25.625" style="1" customWidth="1"/>
    <col min="6888" max="6888" width="26.5" style="1" customWidth="1"/>
    <col min="6889" max="6889" width="28" style="1" customWidth="1"/>
    <col min="6890" max="6898" width="25.625" style="1" customWidth="1"/>
    <col min="6899" max="7140" width="8" style="1"/>
    <col min="7141" max="7141" width="10.875" style="1" customWidth="1"/>
    <col min="7142" max="7142" width="27.625" style="1" customWidth="1"/>
    <col min="7143" max="7143" width="25.625" style="1" customWidth="1"/>
    <col min="7144" max="7144" width="26.5" style="1" customWidth="1"/>
    <col min="7145" max="7145" width="28" style="1" customWidth="1"/>
    <col min="7146" max="7154" width="25.625" style="1" customWidth="1"/>
    <col min="7155" max="7396" width="8" style="1"/>
    <col min="7397" max="7397" width="10.875" style="1" customWidth="1"/>
    <col min="7398" max="7398" width="27.625" style="1" customWidth="1"/>
    <col min="7399" max="7399" width="25.625" style="1" customWidth="1"/>
    <col min="7400" max="7400" width="26.5" style="1" customWidth="1"/>
    <col min="7401" max="7401" width="28" style="1" customWidth="1"/>
    <col min="7402" max="7410" width="25.625" style="1" customWidth="1"/>
    <col min="7411" max="7652" width="8" style="1"/>
    <col min="7653" max="7653" width="10.875" style="1" customWidth="1"/>
    <col min="7654" max="7654" width="27.625" style="1" customWidth="1"/>
    <col min="7655" max="7655" width="25.625" style="1" customWidth="1"/>
    <col min="7656" max="7656" width="26.5" style="1" customWidth="1"/>
    <col min="7657" max="7657" width="28" style="1" customWidth="1"/>
    <col min="7658" max="7666" width="25.625" style="1" customWidth="1"/>
    <col min="7667" max="7908" width="8" style="1"/>
    <col min="7909" max="7909" width="10.875" style="1" customWidth="1"/>
    <col min="7910" max="7910" width="27.625" style="1" customWidth="1"/>
    <col min="7911" max="7911" width="25.625" style="1" customWidth="1"/>
    <col min="7912" max="7912" width="26.5" style="1" customWidth="1"/>
    <col min="7913" max="7913" width="28" style="1" customWidth="1"/>
    <col min="7914" max="7922" width="25.625" style="1" customWidth="1"/>
    <col min="7923" max="8164" width="8" style="1"/>
    <col min="8165" max="8165" width="10.875" style="1" customWidth="1"/>
    <col min="8166" max="8166" width="27.625" style="1" customWidth="1"/>
    <col min="8167" max="8167" width="25.625" style="1" customWidth="1"/>
    <col min="8168" max="8168" width="26.5" style="1" customWidth="1"/>
    <col min="8169" max="8169" width="28" style="1" customWidth="1"/>
    <col min="8170" max="8178" width="25.625" style="1" customWidth="1"/>
    <col min="8179" max="8420" width="8" style="1"/>
    <col min="8421" max="8421" width="10.875" style="1" customWidth="1"/>
    <col min="8422" max="8422" width="27.625" style="1" customWidth="1"/>
    <col min="8423" max="8423" width="25.625" style="1" customWidth="1"/>
    <col min="8424" max="8424" width="26.5" style="1" customWidth="1"/>
    <col min="8425" max="8425" width="28" style="1" customWidth="1"/>
    <col min="8426" max="8434" width="25.625" style="1" customWidth="1"/>
    <col min="8435" max="8676" width="8" style="1"/>
    <col min="8677" max="8677" width="10.875" style="1" customWidth="1"/>
    <col min="8678" max="8678" width="27.625" style="1" customWidth="1"/>
    <col min="8679" max="8679" width="25.625" style="1" customWidth="1"/>
    <col min="8680" max="8680" width="26.5" style="1" customWidth="1"/>
    <col min="8681" max="8681" width="28" style="1" customWidth="1"/>
    <col min="8682" max="8690" width="25.625" style="1" customWidth="1"/>
    <col min="8691" max="8932" width="8" style="1"/>
    <col min="8933" max="8933" width="10.875" style="1" customWidth="1"/>
    <col min="8934" max="8934" width="27.625" style="1" customWidth="1"/>
    <col min="8935" max="8935" width="25.625" style="1" customWidth="1"/>
    <col min="8936" max="8936" width="26.5" style="1" customWidth="1"/>
    <col min="8937" max="8937" width="28" style="1" customWidth="1"/>
    <col min="8938" max="8946" width="25.625" style="1" customWidth="1"/>
    <col min="8947" max="9188" width="8" style="1"/>
    <col min="9189" max="9189" width="10.875" style="1" customWidth="1"/>
    <col min="9190" max="9190" width="27.625" style="1" customWidth="1"/>
    <col min="9191" max="9191" width="25.625" style="1" customWidth="1"/>
    <col min="9192" max="9192" width="26.5" style="1" customWidth="1"/>
    <col min="9193" max="9193" width="28" style="1" customWidth="1"/>
    <col min="9194" max="9202" width="25.625" style="1" customWidth="1"/>
    <col min="9203" max="9444" width="8" style="1"/>
    <col min="9445" max="9445" width="10.875" style="1" customWidth="1"/>
    <col min="9446" max="9446" width="27.625" style="1" customWidth="1"/>
    <col min="9447" max="9447" width="25.625" style="1" customWidth="1"/>
    <col min="9448" max="9448" width="26.5" style="1" customWidth="1"/>
    <col min="9449" max="9449" width="28" style="1" customWidth="1"/>
    <col min="9450" max="9458" width="25.625" style="1" customWidth="1"/>
    <col min="9459" max="9700" width="8" style="1"/>
    <col min="9701" max="9701" width="10.875" style="1" customWidth="1"/>
    <col min="9702" max="9702" width="27.625" style="1" customWidth="1"/>
    <col min="9703" max="9703" width="25.625" style="1" customWidth="1"/>
    <col min="9704" max="9704" width="26.5" style="1" customWidth="1"/>
    <col min="9705" max="9705" width="28" style="1" customWidth="1"/>
    <col min="9706" max="9714" width="25.625" style="1" customWidth="1"/>
    <col min="9715" max="9956" width="8" style="1"/>
    <col min="9957" max="9957" width="10.875" style="1" customWidth="1"/>
    <col min="9958" max="9958" width="27.625" style="1" customWidth="1"/>
    <col min="9959" max="9959" width="25.625" style="1" customWidth="1"/>
    <col min="9960" max="9960" width="26.5" style="1" customWidth="1"/>
    <col min="9961" max="9961" width="28" style="1" customWidth="1"/>
    <col min="9962" max="9970" width="25.625" style="1" customWidth="1"/>
    <col min="9971" max="10212" width="8" style="1"/>
    <col min="10213" max="10213" width="10.875" style="1" customWidth="1"/>
    <col min="10214" max="10214" width="27.625" style="1" customWidth="1"/>
    <col min="10215" max="10215" width="25.625" style="1" customWidth="1"/>
    <col min="10216" max="10216" width="26.5" style="1" customWidth="1"/>
    <col min="10217" max="10217" width="28" style="1" customWidth="1"/>
    <col min="10218" max="10226" width="25.625" style="1" customWidth="1"/>
    <col min="10227" max="10468" width="8" style="1"/>
    <col min="10469" max="10469" width="10.875" style="1" customWidth="1"/>
    <col min="10470" max="10470" width="27.625" style="1" customWidth="1"/>
    <col min="10471" max="10471" width="25.625" style="1" customWidth="1"/>
    <col min="10472" max="10472" width="26.5" style="1" customWidth="1"/>
    <col min="10473" max="10473" width="28" style="1" customWidth="1"/>
    <col min="10474" max="10482" width="25.625" style="1" customWidth="1"/>
    <col min="10483" max="10724" width="8" style="1"/>
    <col min="10725" max="10725" width="10.875" style="1" customWidth="1"/>
    <col min="10726" max="10726" width="27.625" style="1" customWidth="1"/>
    <col min="10727" max="10727" width="25.625" style="1" customWidth="1"/>
    <col min="10728" max="10728" width="26.5" style="1" customWidth="1"/>
    <col min="10729" max="10729" width="28" style="1" customWidth="1"/>
    <col min="10730" max="10738" width="25.625" style="1" customWidth="1"/>
    <col min="10739" max="10980" width="8" style="1"/>
    <col min="10981" max="10981" width="10.875" style="1" customWidth="1"/>
    <col min="10982" max="10982" width="27.625" style="1" customWidth="1"/>
    <col min="10983" max="10983" width="25.625" style="1" customWidth="1"/>
    <col min="10984" max="10984" width="26.5" style="1" customWidth="1"/>
    <col min="10985" max="10985" width="28" style="1" customWidth="1"/>
    <col min="10986" max="10994" width="25.625" style="1" customWidth="1"/>
    <col min="10995" max="11236" width="8" style="1"/>
    <col min="11237" max="11237" width="10.875" style="1" customWidth="1"/>
    <col min="11238" max="11238" width="27.625" style="1" customWidth="1"/>
    <col min="11239" max="11239" width="25.625" style="1" customWidth="1"/>
    <col min="11240" max="11240" width="26.5" style="1" customWidth="1"/>
    <col min="11241" max="11241" width="28" style="1" customWidth="1"/>
    <col min="11242" max="11250" width="25.625" style="1" customWidth="1"/>
    <col min="11251" max="11492" width="8" style="1"/>
    <col min="11493" max="11493" width="10.875" style="1" customWidth="1"/>
    <col min="11494" max="11494" width="27.625" style="1" customWidth="1"/>
    <col min="11495" max="11495" width="25.625" style="1" customWidth="1"/>
    <col min="11496" max="11496" width="26.5" style="1" customWidth="1"/>
    <col min="11497" max="11497" width="28" style="1" customWidth="1"/>
    <col min="11498" max="11506" width="25.625" style="1" customWidth="1"/>
    <col min="11507" max="11748" width="8" style="1"/>
    <col min="11749" max="11749" width="10.875" style="1" customWidth="1"/>
    <col min="11750" max="11750" width="27.625" style="1" customWidth="1"/>
    <col min="11751" max="11751" width="25.625" style="1" customWidth="1"/>
    <col min="11752" max="11752" width="26.5" style="1" customWidth="1"/>
    <col min="11753" max="11753" width="28" style="1" customWidth="1"/>
    <col min="11754" max="11762" width="25.625" style="1" customWidth="1"/>
    <col min="11763" max="12004" width="8" style="1"/>
    <col min="12005" max="12005" width="10.875" style="1" customWidth="1"/>
    <col min="12006" max="12006" width="27.625" style="1" customWidth="1"/>
    <col min="12007" max="12007" width="25.625" style="1" customWidth="1"/>
    <col min="12008" max="12008" width="26.5" style="1" customWidth="1"/>
    <col min="12009" max="12009" width="28" style="1" customWidth="1"/>
    <col min="12010" max="12018" width="25.625" style="1" customWidth="1"/>
    <col min="12019" max="12260" width="8" style="1"/>
    <col min="12261" max="12261" width="10.875" style="1" customWidth="1"/>
    <col min="12262" max="12262" width="27.625" style="1" customWidth="1"/>
    <col min="12263" max="12263" width="25.625" style="1" customWidth="1"/>
    <col min="12264" max="12264" width="26.5" style="1" customWidth="1"/>
    <col min="12265" max="12265" width="28" style="1" customWidth="1"/>
    <col min="12266" max="12274" width="25.625" style="1" customWidth="1"/>
    <col min="12275" max="12516" width="8" style="1"/>
    <col min="12517" max="12517" width="10.875" style="1" customWidth="1"/>
    <col min="12518" max="12518" width="27.625" style="1" customWidth="1"/>
    <col min="12519" max="12519" width="25.625" style="1" customWidth="1"/>
    <col min="12520" max="12520" width="26.5" style="1" customWidth="1"/>
    <col min="12521" max="12521" width="28" style="1" customWidth="1"/>
    <col min="12522" max="12530" width="25.625" style="1" customWidth="1"/>
    <col min="12531" max="12772" width="8" style="1"/>
    <col min="12773" max="12773" width="10.875" style="1" customWidth="1"/>
    <col min="12774" max="12774" width="27.625" style="1" customWidth="1"/>
    <col min="12775" max="12775" width="25.625" style="1" customWidth="1"/>
    <col min="12776" max="12776" width="26.5" style="1" customWidth="1"/>
    <col min="12777" max="12777" width="28" style="1" customWidth="1"/>
    <col min="12778" max="12786" width="25.625" style="1" customWidth="1"/>
    <col min="12787" max="13028" width="8" style="1"/>
    <col min="13029" max="13029" width="10.875" style="1" customWidth="1"/>
    <col min="13030" max="13030" width="27.625" style="1" customWidth="1"/>
    <col min="13031" max="13031" width="25.625" style="1" customWidth="1"/>
    <col min="13032" max="13032" width="26.5" style="1" customWidth="1"/>
    <col min="13033" max="13033" width="28" style="1" customWidth="1"/>
    <col min="13034" max="13042" width="25.625" style="1" customWidth="1"/>
    <col min="13043" max="13284" width="8" style="1"/>
    <col min="13285" max="13285" width="10.875" style="1" customWidth="1"/>
    <col min="13286" max="13286" width="27.625" style="1" customWidth="1"/>
    <col min="13287" max="13287" width="25.625" style="1" customWidth="1"/>
    <col min="13288" max="13288" width="26.5" style="1" customWidth="1"/>
    <col min="13289" max="13289" width="28" style="1" customWidth="1"/>
    <col min="13290" max="13298" width="25.625" style="1" customWidth="1"/>
    <col min="13299" max="13540" width="8" style="1"/>
    <col min="13541" max="13541" width="10.875" style="1" customWidth="1"/>
    <col min="13542" max="13542" width="27.625" style="1" customWidth="1"/>
    <col min="13543" max="13543" width="25.625" style="1" customWidth="1"/>
    <col min="13544" max="13544" width="26.5" style="1" customWidth="1"/>
    <col min="13545" max="13545" width="28" style="1" customWidth="1"/>
    <col min="13546" max="13554" width="25.625" style="1" customWidth="1"/>
    <col min="13555" max="13796" width="8" style="1"/>
    <col min="13797" max="13797" width="10.875" style="1" customWidth="1"/>
    <col min="13798" max="13798" width="27.625" style="1" customWidth="1"/>
    <col min="13799" max="13799" width="25.625" style="1" customWidth="1"/>
    <col min="13800" max="13800" width="26.5" style="1" customWidth="1"/>
    <col min="13801" max="13801" width="28" style="1" customWidth="1"/>
    <col min="13802" max="13810" width="25.625" style="1" customWidth="1"/>
    <col min="13811" max="14052" width="8" style="1"/>
    <col min="14053" max="14053" width="10.875" style="1" customWidth="1"/>
    <col min="14054" max="14054" width="27.625" style="1" customWidth="1"/>
    <col min="14055" max="14055" width="25.625" style="1" customWidth="1"/>
    <col min="14056" max="14056" width="26.5" style="1" customWidth="1"/>
    <col min="14057" max="14057" width="28" style="1" customWidth="1"/>
    <col min="14058" max="14066" width="25.625" style="1" customWidth="1"/>
    <col min="14067" max="14308" width="8" style="1"/>
    <col min="14309" max="14309" width="10.875" style="1" customWidth="1"/>
    <col min="14310" max="14310" width="27.625" style="1" customWidth="1"/>
    <col min="14311" max="14311" width="25.625" style="1" customWidth="1"/>
    <col min="14312" max="14312" width="26.5" style="1" customWidth="1"/>
    <col min="14313" max="14313" width="28" style="1" customWidth="1"/>
    <col min="14314" max="14322" width="25.625" style="1" customWidth="1"/>
    <col min="14323" max="14564" width="8" style="1"/>
    <col min="14565" max="14565" width="10.875" style="1" customWidth="1"/>
    <col min="14566" max="14566" width="27.625" style="1" customWidth="1"/>
    <col min="14567" max="14567" width="25.625" style="1" customWidth="1"/>
    <col min="14568" max="14568" width="26.5" style="1" customWidth="1"/>
    <col min="14569" max="14569" width="28" style="1" customWidth="1"/>
    <col min="14570" max="14578" width="25.625" style="1" customWidth="1"/>
    <col min="14579" max="14820" width="8" style="1"/>
    <col min="14821" max="14821" width="10.875" style="1" customWidth="1"/>
    <col min="14822" max="14822" width="27.625" style="1" customWidth="1"/>
    <col min="14823" max="14823" width="25.625" style="1" customWidth="1"/>
    <col min="14824" max="14824" width="26.5" style="1" customWidth="1"/>
    <col min="14825" max="14825" width="28" style="1" customWidth="1"/>
    <col min="14826" max="14834" width="25.625" style="1" customWidth="1"/>
    <col min="14835" max="15076" width="8" style="1"/>
    <col min="15077" max="15077" width="10.875" style="1" customWidth="1"/>
    <col min="15078" max="15078" width="27.625" style="1" customWidth="1"/>
    <col min="15079" max="15079" width="25.625" style="1" customWidth="1"/>
    <col min="15080" max="15080" width="26.5" style="1" customWidth="1"/>
    <col min="15081" max="15081" width="28" style="1" customWidth="1"/>
    <col min="15082" max="15090" width="25.625" style="1" customWidth="1"/>
    <col min="15091" max="15332" width="8" style="1"/>
    <col min="15333" max="15333" width="10.875" style="1" customWidth="1"/>
    <col min="15334" max="15334" width="27.625" style="1" customWidth="1"/>
    <col min="15335" max="15335" width="25.625" style="1" customWidth="1"/>
    <col min="15336" max="15336" width="26.5" style="1" customWidth="1"/>
    <col min="15337" max="15337" width="28" style="1" customWidth="1"/>
    <col min="15338" max="15346" width="25.625" style="1" customWidth="1"/>
    <col min="15347" max="15588" width="8" style="1"/>
    <col min="15589" max="15589" width="10.875" style="1" customWidth="1"/>
    <col min="15590" max="15590" width="27.625" style="1" customWidth="1"/>
    <col min="15591" max="15591" width="25.625" style="1" customWidth="1"/>
    <col min="15592" max="15592" width="26.5" style="1" customWidth="1"/>
    <col min="15593" max="15593" width="28" style="1" customWidth="1"/>
    <col min="15594" max="15602" width="25.625" style="1" customWidth="1"/>
    <col min="15603" max="15844" width="8" style="1"/>
    <col min="15845" max="15845" width="10.875" style="1" customWidth="1"/>
    <col min="15846" max="15846" width="27.625" style="1" customWidth="1"/>
    <col min="15847" max="15847" width="25.625" style="1" customWidth="1"/>
    <col min="15848" max="15848" width="26.5" style="1" customWidth="1"/>
    <col min="15849" max="15849" width="28" style="1" customWidth="1"/>
    <col min="15850" max="15858" width="25.625" style="1" customWidth="1"/>
    <col min="15859" max="16100" width="8" style="1"/>
    <col min="16101" max="16101" width="10.875" style="1" customWidth="1"/>
    <col min="16102" max="16102" width="27.625" style="1" customWidth="1"/>
    <col min="16103" max="16103" width="25.625" style="1" customWidth="1"/>
    <col min="16104" max="16104" width="26.5" style="1" customWidth="1"/>
    <col min="16105" max="16105" width="28" style="1" customWidth="1"/>
    <col min="16106" max="16114" width="25.625" style="1" customWidth="1"/>
    <col min="16115" max="16384" width="8" style="1"/>
  </cols>
  <sheetData>
    <row r="1" spans="1:27" ht="150" customHeight="1" x14ac:dyDescent="1.25">
      <c r="A1" s="167" t="s">
        <v>0</v>
      </c>
      <c r="B1" s="167"/>
      <c r="C1" s="167"/>
      <c r="D1" s="167"/>
      <c r="E1" s="167"/>
      <c r="F1" s="167"/>
      <c r="G1" s="167"/>
      <c r="H1" s="168" t="s">
        <v>71</v>
      </c>
      <c r="I1" s="169"/>
      <c r="L1" s="2"/>
      <c r="M1" s="2"/>
    </row>
    <row r="2" spans="1:27" ht="45" customHeight="1" x14ac:dyDescent="0.4">
      <c r="A2" s="170" t="s">
        <v>55</v>
      </c>
      <c r="B2" s="170"/>
      <c r="C2" s="170"/>
      <c r="D2" s="170"/>
      <c r="E2" s="170"/>
      <c r="F2" s="170"/>
      <c r="G2" s="170"/>
      <c r="H2" s="170"/>
      <c r="I2" s="170"/>
      <c r="L2" s="2"/>
      <c r="M2" s="2"/>
    </row>
    <row r="3" spans="1:27" ht="33" customHeight="1" thickBot="1" x14ac:dyDescent="0.45">
      <c r="B3" s="3"/>
      <c r="I3" s="4"/>
      <c r="L3" s="2"/>
      <c r="M3" s="2"/>
    </row>
    <row r="4" spans="1:27" s="13" customFormat="1" ht="33" customHeight="1" thickBot="1" x14ac:dyDescent="0.45">
      <c r="A4" s="5"/>
      <c r="B4" s="6">
        <v>44317</v>
      </c>
      <c r="C4" s="6">
        <v>44318</v>
      </c>
      <c r="D4" s="6">
        <v>44319</v>
      </c>
      <c r="E4" s="6">
        <v>44320</v>
      </c>
      <c r="F4" s="6">
        <v>44321</v>
      </c>
      <c r="G4" s="6">
        <v>44322</v>
      </c>
      <c r="H4" s="6">
        <v>44323</v>
      </c>
      <c r="I4" s="6">
        <v>44324</v>
      </c>
      <c r="J4" s="7"/>
      <c r="K4" s="1"/>
      <c r="L4" s="8" t="s">
        <v>1</v>
      </c>
      <c r="M4" s="9">
        <f>SUM(M5:M14)</f>
        <v>0</v>
      </c>
      <c r="N4" s="1"/>
      <c r="O4" s="1"/>
      <c r="P4" s="10" t="s">
        <v>2</v>
      </c>
      <c r="Q4" s="11">
        <f>SUM(Q5:Q14)</f>
        <v>0</v>
      </c>
      <c r="R4" s="1"/>
      <c r="S4" s="1"/>
      <c r="T4" s="1"/>
      <c r="U4" s="1"/>
      <c r="V4" s="1"/>
      <c r="W4" s="1"/>
      <c r="X4" s="1"/>
      <c r="Y4" s="12"/>
      <c r="Z4" s="1"/>
      <c r="AA4" s="1"/>
    </row>
    <row r="5" spans="1:27" ht="33" customHeight="1" x14ac:dyDescent="0.4">
      <c r="A5" s="14">
        <v>0.4375</v>
      </c>
      <c r="B5" s="178" t="s">
        <v>70</v>
      </c>
      <c r="C5" s="178" t="s">
        <v>70</v>
      </c>
      <c r="D5" s="175" t="s">
        <v>72</v>
      </c>
      <c r="E5" s="178" t="s">
        <v>70</v>
      </c>
      <c r="F5" s="178" t="s">
        <v>70</v>
      </c>
      <c r="G5" s="178" t="s">
        <v>70</v>
      </c>
      <c r="H5" s="178" t="s">
        <v>70</v>
      </c>
      <c r="I5" s="178" t="s">
        <v>70</v>
      </c>
      <c r="L5" s="15" t="str">
        <f>レッスン・イントラ一覧!B4</f>
        <v>Basic</v>
      </c>
      <c r="M5" s="16">
        <f t="shared" ref="M5:M10" si="0">COUNTIF($B$5:$I$31,L5)</f>
        <v>0</v>
      </c>
      <c r="P5" s="17" t="str">
        <f>レッスン・イントラ一覧!B20</f>
        <v>Rika</v>
      </c>
      <c r="Q5" s="18">
        <f t="shared" ref="Q5:Q14" si="1">COUNTIF($B$4:$I$31,P5)</f>
        <v>0</v>
      </c>
      <c r="Y5" s="143" t="s">
        <v>3</v>
      </c>
    </row>
    <row r="6" spans="1:27" ht="33" customHeight="1" x14ac:dyDescent="0.4">
      <c r="A6" s="19"/>
      <c r="B6" s="179"/>
      <c r="C6" s="179"/>
      <c r="D6" s="176"/>
      <c r="E6" s="179"/>
      <c r="F6" s="179"/>
      <c r="G6" s="179"/>
      <c r="H6" s="179"/>
      <c r="I6" s="179"/>
      <c r="L6" s="15" t="str">
        <f>レッスン・イントラ一覧!B5</f>
        <v>Waist</v>
      </c>
      <c r="M6" s="16">
        <f t="shared" si="0"/>
        <v>0</v>
      </c>
      <c r="P6" s="17" t="str">
        <f>レッスン・イントラ一覧!B21</f>
        <v>Mei</v>
      </c>
      <c r="Q6" s="18">
        <f t="shared" si="1"/>
        <v>0</v>
      </c>
      <c r="Y6" s="138" t="s">
        <v>4</v>
      </c>
    </row>
    <row r="7" spans="1:27" ht="33" customHeight="1" thickBot="1" x14ac:dyDescent="0.45">
      <c r="A7" s="20"/>
      <c r="B7" s="179"/>
      <c r="C7" s="179"/>
      <c r="D7" s="176"/>
      <c r="E7" s="179"/>
      <c r="F7" s="179"/>
      <c r="G7" s="179"/>
      <c r="H7" s="179"/>
      <c r="I7" s="179"/>
      <c r="L7" s="15" t="str">
        <f>レッスン・イントラ一覧!B6</f>
        <v>Hip&amp;Leg</v>
      </c>
      <c r="M7" s="16">
        <f t="shared" si="0"/>
        <v>0</v>
      </c>
      <c r="P7" s="17" t="str">
        <f>レッスン・イントラ一覧!B22</f>
        <v>Fuki</v>
      </c>
      <c r="Q7" s="18">
        <f t="shared" si="1"/>
        <v>0</v>
      </c>
      <c r="Y7" s="141"/>
    </row>
    <row r="8" spans="1:27" ht="33" customHeight="1" x14ac:dyDescent="0.4">
      <c r="A8" s="22">
        <v>0.5</v>
      </c>
      <c r="B8" s="179"/>
      <c r="C8" s="179"/>
      <c r="D8" s="176"/>
      <c r="E8" s="179"/>
      <c r="F8" s="179"/>
      <c r="G8" s="179"/>
      <c r="H8" s="179"/>
      <c r="I8" s="179"/>
      <c r="L8" s="15" t="str">
        <f>レッスン・イントラ一覧!B7</f>
        <v>BacK&amp;Arm</v>
      </c>
      <c r="M8" s="16">
        <f t="shared" si="0"/>
        <v>0</v>
      </c>
      <c r="P8" s="17" t="str">
        <f>レッスン・イントラ一覧!B23</f>
        <v>Lina</v>
      </c>
      <c r="Q8" s="18">
        <f t="shared" si="1"/>
        <v>0</v>
      </c>
      <c r="Y8" s="143" t="s">
        <v>3</v>
      </c>
    </row>
    <row r="9" spans="1:27" ht="33" customHeight="1" x14ac:dyDescent="0.4">
      <c r="A9" s="22"/>
      <c r="B9" s="179"/>
      <c r="C9" s="179"/>
      <c r="D9" s="176"/>
      <c r="E9" s="179"/>
      <c r="F9" s="179"/>
      <c r="G9" s="179"/>
      <c r="H9" s="179"/>
      <c r="I9" s="179"/>
      <c r="L9" s="15" t="str">
        <f>レッスン・イントラ一覧!B8</f>
        <v>Stretch&amp;Conditioning</v>
      </c>
      <c r="M9" s="16">
        <f t="shared" si="0"/>
        <v>0</v>
      </c>
      <c r="P9" s="17" t="str">
        <f>レッスン・イントラ一覧!B24</f>
        <v>Mayu</v>
      </c>
      <c r="Q9" s="18">
        <f t="shared" si="1"/>
        <v>0</v>
      </c>
      <c r="Y9" s="142" t="s">
        <v>8</v>
      </c>
    </row>
    <row r="10" spans="1:27" ht="33" customHeight="1" thickBot="1" x14ac:dyDescent="0.45">
      <c r="A10" s="22"/>
      <c r="B10" s="179"/>
      <c r="C10" s="179"/>
      <c r="D10" s="176"/>
      <c r="E10" s="179"/>
      <c r="F10" s="179"/>
      <c r="G10" s="179"/>
      <c r="H10" s="179"/>
      <c r="I10" s="179"/>
      <c r="L10" s="15" t="str">
        <f>レッスン・イントラ一覧!B9</f>
        <v>Advance</v>
      </c>
      <c r="M10" s="16">
        <f t="shared" si="0"/>
        <v>0</v>
      </c>
      <c r="P10" s="17" t="str">
        <f>レッスン・イントラ一覧!B25</f>
        <v>Lee</v>
      </c>
      <c r="Q10" s="18">
        <f t="shared" si="1"/>
        <v>0</v>
      </c>
      <c r="Y10" s="141"/>
    </row>
    <row r="11" spans="1:27" ht="33" customHeight="1" x14ac:dyDescent="0.4">
      <c r="A11" s="14">
        <v>0.5625</v>
      </c>
      <c r="B11" s="179"/>
      <c r="C11" s="179"/>
      <c r="D11" s="176"/>
      <c r="E11" s="179"/>
      <c r="F11" s="179"/>
      <c r="G11" s="179"/>
      <c r="H11" s="179"/>
      <c r="I11" s="179"/>
      <c r="L11" s="15" t="str">
        <f>レッスン・イントラ一覧!B10</f>
        <v>Pilates Workout</v>
      </c>
      <c r="M11" s="16">
        <f t="shared" ref="M11:M16" si="2">COUNTIF($B$5:$I$31,L11)</f>
        <v>0</v>
      </c>
      <c r="P11" s="17" t="str">
        <f>レッスン・イントラ一覧!B26</f>
        <v>Aina</v>
      </c>
      <c r="Q11" s="18">
        <f t="shared" si="1"/>
        <v>0</v>
      </c>
      <c r="Y11" s="25" t="s">
        <v>3</v>
      </c>
    </row>
    <row r="12" spans="1:27" ht="33" customHeight="1" x14ac:dyDescent="0.4">
      <c r="A12" s="22"/>
      <c r="B12" s="179"/>
      <c r="C12" s="179"/>
      <c r="D12" s="176"/>
      <c r="E12" s="179"/>
      <c r="F12" s="179"/>
      <c r="G12" s="179"/>
      <c r="H12" s="179"/>
      <c r="I12" s="179"/>
      <c r="L12" s="15" t="str">
        <f>レッスン・イントラ一覧!B11</f>
        <v>Jump to Burn</v>
      </c>
      <c r="M12" s="16">
        <f t="shared" si="2"/>
        <v>0</v>
      </c>
      <c r="P12" s="17" t="str">
        <f>レッスン・イントラ一覧!B27</f>
        <v>Aoi</v>
      </c>
      <c r="Q12" s="18">
        <f t="shared" si="1"/>
        <v>0</v>
      </c>
      <c r="Y12" s="139" t="s">
        <v>5</v>
      </c>
    </row>
    <row r="13" spans="1:27" ht="33" customHeight="1" thickBot="1" x14ac:dyDescent="0.45">
      <c r="A13" s="26"/>
      <c r="B13" s="179"/>
      <c r="C13" s="179"/>
      <c r="D13" s="176"/>
      <c r="E13" s="179"/>
      <c r="F13" s="179"/>
      <c r="G13" s="179"/>
      <c r="H13" s="179"/>
      <c r="I13" s="179"/>
      <c r="L13" s="15" t="str">
        <f>レッスン・イントラ一覧!B12</f>
        <v>Body Balance</v>
      </c>
      <c r="M13" s="16">
        <f t="shared" si="2"/>
        <v>0</v>
      </c>
      <c r="N13" s="27"/>
      <c r="O13" s="27"/>
      <c r="P13" s="17" t="str">
        <f>レッスン・イントラ一覧!B28</f>
        <v>Jyuli</v>
      </c>
      <c r="Q13" s="18">
        <f t="shared" si="1"/>
        <v>0</v>
      </c>
      <c r="R13" s="28"/>
      <c r="S13" s="28"/>
      <c r="Y13" s="141"/>
    </row>
    <row r="14" spans="1:27" ht="33" customHeight="1" x14ac:dyDescent="0.4">
      <c r="A14" s="22">
        <v>0.625</v>
      </c>
      <c r="B14" s="179"/>
      <c r="C14" s="179"/>
      <c r="D14" s="176"/>
      <c r="E14" s="179"/>
      <c r="F14" s="179"/>
      <c r="G14" s="179"/>
      <c r="H14" s="179"/>
      <c r="I14" s="179"/>
      <c r="L14" s="15" t="str">
        <f>レッスン・イントラ一覧!B13</f>
        <v>Peach Hip</v>
      </c>
      <c r="M14" s="16">
        <f t="shared" si="2"/>
        <v>0</v>
      </c>
      <c r="P14" s="17" t="str">
        <f>レッスン・イントラ一覧!B29</f>
        <v>Yume</v>
      </c>
      <c r="Q14" s="18">
        <f t="shared" si="1"/>
        <v>0</v>
      </c>
      <c r="Y14" s="143" t="s">
        <v>15</v>
      </c>
    </row>
    <row r="15" spans="1:27" ht="33" customHeight="1" x14ac:dyDescent="0.4">
      <c r="A15" s="22"/>
      <c r="B15" s="179"/>
      <c r="C15" s="179"/>
      <c r="D15" s="176"/>
      <c r="E15" s="179"/>
      <c r="F15" s="179"/>
      <c r="G15" s="179"/>
      <c r="H15" s="179"/>
      <c r="I15" s="179"/>
      <c r="L15" s="29" t="str">
        <f>レッスン・イントラ一覧!B14</f>
        <v>Release&amp;Strength</v>
      </c>
      <c r="M15" s="30">
        <f t="shared" si="2"/>
        <v>0</v>
      </c>
      <c r="P15" s="17"/>
      <c r="Y15" s="140" t="s">
        <v>10</v>
      </c>
    </row>
    <row r="16" spans="1:27" ht="33" customHeight="1" thickBot="1" x14ac:dyDescent="0.45">
      <c r="A16" s="22"/>
      <c r="B16" s="179"/>
      <c r="C16" s="179"/>
      <c r="D16" s="176"/>
      <c r="E16" s="179"/>
      <c r="F16" s="179"/>
      <c r="G16" s="179"/>
      <c r="H16" s="179"/>
      <c r="I16" s="179"/>
      <c r="L16" s="29" t="str">
        <f>レッスン・イントラ一覧!B15</f>
        <v>Pilates Barre</v>
      </c>
      <c r="M16" s="30">
        <f t="shared" si="2"/>
        <v>0</v>
      </c>
      <c r="Y16" s="141"/>
    </row>
    <row r="17" spans="1:25" ht="33" customHeight="1" x14ac:dyDescent="0.4">
      <c r="A17" s="14"/>
      <c r="B17" s="179"/>
      <c r="C17" s="179"/>
      <c r="D17" s="176"/>
      <c r="E17" s="179"/>
      <c r="F17" s="179"/>
      <c r="G17" s="179"/>
      <c r="H17" s="179"/>
      <c r="I17" s="179"/>
      <c r="L17" s="31"/>
      <c r="M17" s="2"/>
      <c r="Y17" s="25" t="s">
        <v>15</v>
      </c>
    </row>
    <row r="18" spans="1:25" ht="33" customHeight="1" x14ac:dyDescent="0.4">
      <c r="A18" s="22"/>
      <c r="B18" s="179"/>
      <c r="C18" s="179"/>
      <c r="D18" s="176"/>
      <c r="E18" s="179"/>
      <c r="F18" s="179"/>
      <c r="G18" s="179"/>
      <c r="H18" s="179"/>
      <c r="I18" s="179"/>
      <c r="L18" s="2"/>
      <c r="M18" s="2"/>
      <c r="Y18" s="166" t="s">
        <v>11</v>
      </c>
    </row>
    <row r="19" spans="1:25" ht="33" customHeight="1" thickBot="1" x14ac:dyDescent="0.45">
      <c r="A19" s="26"/>
      <c r="B19" s="179"/>
      <c r="C19" s="179"/>
      <c r="D19" s="176"/>
      <c r="E19" s="179"/>
      <c r="F19" s="179"/>
      <c r="G19" s="179"/>
      <c r="H19" s="179"/>
      <c r="I19" s="179"/>
      <c r="L19" s="2"/>
      <c r="M19" s="2"/>
      <c r="Y19" s="21"/>
    </row>
    <row r="20" spans="1:25" ht="33" customHeight="1" x14ac:dyDescent="0.4">
      <c r="A20" s="22">
        <v>0.70833333333333337</v>
      </c>
      <c r="B20" s="179"/>
      <c r="C20" s="179"/>
      <c r="D20" s="176"/>
      <c r="E20" s="179"/>
      <c r="F20" s="179"/>
      <c r="G20" s="179"/>
      <c r="H20" s="179"/>
      <c r="I20" s="179"/>
      <c r="L20" s="2"/>
      <c r="M20" s="2"/>
      <c r="Y20" s="25" t="s">
        <v>17</v>
      </c>
    </row>
    <row r="21" spans="1:25" ht="33" customHeight="1" x14ac:dyDescent="0.4">
      <c r="A21" s="22"/>
      <c r="B21" s="179"/>
      <c r="C21" s="179"/>
      <c r="D21" s="176"/>
      <c r="E21" s="179"/>
      <c r="F21" s="179"/>
      <c r="G21" s="179"/>
      <c r="H21" s="179"/>
      <c r="I21" s="179"/>
      <c r="L21" s="2"/>
      <c r="M21" s="2"/>
      <c r="O21" s="146"/>
      <c r="P21" s="146"/>
      <c r="Q21" s="146"/>
      <c r="Y21" s="33" t="s">
        <v>18</v>
      </c>
    </row>
    <row r="22" spans="1:25" ht="33" customHeight="1" thickBot="1" x14ac:dyDescent="0.45">
      <c r="A22" s="22"/>
      <c r="B22" s="179"/>
      <c r="C22" s="179"/>
      <c r="D22" s="176"/>
      <c r="E22" s="179"/>
      <c r="F22" s="179"/>
      <c r="G22" s="179"/>
      <c r="H22" s="179"/>
      <c r="I22" s="179"/>
      <c r="L22" s="148"/>
      <c r="M22" s="2"/>
      <c r="O22" s="146"/>
      <c r="P22" s="137"/>
      <c r="Q22" s="146"/>
      <c r="Y22" s="33" t="s">
        <v>54</v>
      </c>
    </row>
    <row r="23" spans="1:25" ht="33" customHeight="1" thickBot="1" x14ac:dyDescent="0.45">
      <c r="A23" s="14">
        <v>0.75</v>
      </c>
      <c r="B23" s="179"/>
      <c r="C23" s="179"/>
      <c r="D23" s="176"/>
      <c r="E23" s="179"/>
      <c r="F23" s="179"/>
      <c r="G23" s="179"/>
      <c r="H23" s="179"/>
      <c r="I23" s="179"/>
      <c r="L23" s="134"/>
      <c r="M23" s="2"/>
      <c r="O23" s="146"/>
      <c r="P23" s="137"/>
      <c r="Q23" s="146"/>
      <c r="Y23" s="24"/>
    </row>
    <row r="24" spans="1:25" ht="33" customHeight="1" x14ac:dyDescent="0.4">
      <c r="A24" s="22"/>
      <c r="B24" s="179"/>
      <c r="C24" s="179"/>
      <c r="D24" s="176"/>
      <c r="E24" s="179"/>
      <c r="F24" s="179"/>
      <c r="G24" s="179"/>
      <c r="H24" s="179"/>
      <c r="I24" s="179"/>
      <c r="L24" s="147"/>
      <c r="M24" s="2"/>
      <c r="O24" s="146"/>
      <c r="P24" s="146"/>
      <c r="Q24" s="146"/>
      <c r="Y24" s="25" t="s">
        <v>17</v>
      </c>
    </row>
    <row r="25" spans="1:25" ht="33" customHeight="1" thickBot="1" x14ac:dyDescent="0.45">
      <c r="A25" s="26"/>
      <c r="B25" s="179"/>
      <c r="C25" s="179"/>
      <c r="D25" s="176"/>
      <c r="E25" s="179"/>
      <c r="F25" s="179"/>
      <c r="G25" s="179"/>
      <c r="H25" s="179"/>
      <c r="I25" s="179"/>
      <c r="L25" s="135"/>
      <c r="M25" s="2"/>
      <c r="O25" s="146"/>
      <c r="P25" s="146"/>
      <c r="Q25" s="146"/>
      <c r="Y25" s="23" t="s">
        <v>69</v>
      </c>
    </row>
    <row r="26" spans="1:25" ht="33" customHeight="1" thickBot="1" x14ac:dyDescent="0.45">
      <c r="A26" s="22">
        <v>0.8125</v>
      </c>
      <c r="B26" s="179"/>
      <c r="C26" s="179"/>
      <c r="D26" s="176"/>
      <c r="E26" s="179"/>
      <c r="F26" s="179"/>
      <c r="G26" s="179"/>
      <c r="H26" s="179"/>
      <c r="I26" s="179"/>
      <c r="L26" s="153"/>
      <c r="M26" s="2"/>
      <c r="O26" s="146"/>
      <c r="P26" s="146"/>
      <c r="Q26" s="146"/>
      <c r="Y26" s="144"/>
    </row>
    <row r="27" spans="1:25" ht="33" customHeight="1" x14ac:dyDescent="0.4">
      <c r="A27" s="19"/>
      <c r="B27" s="179"/>
      <c r="C27" s="179"/>
      <c r="D27" s="176"/>
      <c r="E27" s="179"/>
      <c r="F27" s="179"/>
      <c r="G27" s="179"/>
      <c r="H27" s="179"/>
      <c r="I27" s="179"/>
      <c r="L27" s="153"/>
      <c r="M27" s="2"/>
      <c r="Y27" s="24" t="s">
        <v>17</v>
      </c>
    </row>
    <row r="28" spans="1:25" ht="33" customHeight="1" thickBot="1" x14ac:dyDescent="0.45">
      <c r="A28" s="34"/>
      <c r="B28" s="179"/>
      <c r="C28" s="179"/>
      <c r="D28" s="176"/>
      <c r="E28" s="179"/>
      <c r="F28" s="179"/>
      <c r="G28" s="179"/>
      <c r="H28" s="179"/>
      <c r="I28" s="179"/>
      <c r="L28" s="153"/>
      <c r="M28" s="2"/>
      <c r="Y28" s="145" t="s">
        <v>14</v>
      </c>
    </row>
    <row r="29" spans="1:25" ht="33" customHeight="1" x14ac:dyDescent="0.4">
      <c r="A29" s="14">
        <v>0.875</v>
      </c>
      <c r="B29" s="179"/>
      <c r="C29" s="179"/>
      <c r="D29" s="176"/>
      <c r="E29" s="179"/>
      <c r="F29" s="179"/>
      <c r="G29" s="179"/>
      <c r="H29" s="179"/>
      <c r="I29" s="179"/>
      <c r="L29" s="147"/>
      <c r="M29" s="2"/>
      <c r="Y29" s="145" t="s">
        <v>54</v>
      </c>
    </row>
    <row r="30" spans="1:25" ht="33" customHeight="1" thickBot="1" x14ac:dyDescent="0.45">
      <c r="A30" s="19"/>
      <c r="B30" s="179"/>
      <c r="C30" s="179"/>
      <c r="D30" s="176"/>
      <c r="E30" s="179"/>
      <c r="F30" s="179"/>
      <c r="G30" s="179"/>
      <c r="H30" s="179"/>
      <c r="I30" s="179"/>
      <c r="L30" s="153"/>
      <c r="M30" s="2"/>
      <c r="Y30" s="144"/>
    </row>
    <row r="31" spans="1:25" ht="33" customHeight="1" thickBot="1" x14ac:dyDescent="0.45">
      <c r="A31" s="20"/>
      <c r="B31" s="180"/>
      <c r="C31" s="180"/>
      <c r="D31" s="177"/>
      <c r="E31" s="180"/>
      <c r="F31" s="180"/>
      <c r="G31" s="180"/>
      <c r="H31" s="180"/>
      <c r="I31" s="180"/>
      <c r="L31" s="153"/>
      <c r="M31" s="2"/>
      <c r="Y31" s="25" t="s">
        <v>17</v>
      </c>
    </row>
    <row r="32" spans="1:25" ht="33" customHeight="1" x14ac:dyDescent="0.4">
      <c r="A32" s="35"/>
      <c r="C32" s="36"/>
      <c r="D32" s="36"/>
      <c r="E32" s="36"/>
      <c r="F32" s="36"/>
      <c r="G32" s="37"/>
      <c r="L32" s="2"/>
      <c r="M32" s="2"/>
      <c r="Y32" s="149" t="s">
        <v>6</v>
      </c>
    </row>
    <row r="33" spans="1:25" ht="33" customHeight="1" thickBot="1" x14ac:dyDescent="0.45">
      <c r="A33" s="35"/>
      <c r="C33" s="36"/>
      <c r="D33" s="36"/>
      <c r="E33" s="36"/>
      <c r="F33" s="36"/>
      <c r="G33" s="37"/>
      <c r="L33" s="2"/>
      <c r="M33" s="2"/>
      <c r="Y33" s="141"/>
    </row>
    <row r="34" spans="1:25" ht="33" customHeight="1" x14ac:dyDescent="0.4">
      <c r="A34" s="35"/>
      <c r="C34" s="36"/>
      <c r="D34" s="36"/>
      <c r="E34" s="36"/>
      <c r="F34" s="36"/>
      <c r="G34" s="37"/>
      <c r="L34" s="2"/>
      <c r="M34" s="2"/>
      <c r="Y34" s="25" t="s">
        <v>17</v>
      </c>
    </row>
    <row r="35" spans="1:25" ht="33" customHeight="1" x14ac:dyDescent="0.4">
      <c r="A35" s="35"/>
      <c r="C35" s="36"/>
      <c r="D35" s="36"/>
      <c r="E35" s="36"/>
      <c r="F35" s="36"/>
      <c r="G35" s="37"/>
      <c r="L35" s="2"/>
      <c r="M35" s="2"/>
      <c r="Y35" s="150" t="s">
        <v>7</v>
      </c>
    </row>
    <row r="36" spans="1:25" ht="33" customHeight="1" thickBot="1" x14ac:dyDescent="0.45">
      <c r="A36" s="38"/>
      <c r="B36" s="38"/>
      <c r="C36" s="38"/>
      <c r="D36" s="36"/>
      <c r="E36" s="38"/>
      <c r="F36" s="38"/>
      <c r="G36" s="36"/>
      <c r="H36" s="38"/>
      <c r="I36" s="38"/>
      <c r="L36" s="2"/>
      <c r="M36" s="2"/>
      <c r="Y36" s="150" t="s">
        <v>54</v>
      </c>
    </row>
    <row r="37" spans="1:25" s="41" customFormat="1" ht="33" customHeight="1" thickBot="1" x14ac:dyDescent="0.45">
      <c r="A37" s="39"/>
      <c r="B37" s="6">
        <v>44325</v>
      </c>
      <c r="C37" s="6">
        <v>44326</v>
      </c>
      <c r="D37" s="6">
        <v>44327</v>
      </c>
      <c r="E37" s="6">
        <v>44328</v>
      </c>
      <c r="F37" s="6">
        <v>44329</v>
      </c>
      <c r="G37" s="6">
        <v>44330</v>
      </c>
      <c r="H37" s="6">
        <v>44331</v>
      </c>
      <c r="I37" s="40"/>
      <c r="J37" s="1"/>
      <c r="L37" s="8" t="s">
        <v>1</v>
      </c>
      <c r="M37" s="9">
        <f>SUM(M38:M47)</f>
        <v>0</v>
      </c>
      <c r="N37" s="27"/>
      <c r="O37" s="27"/>
      <c r="P37" s="10" t="s">
        <v>2</v>
      </c>
      <c r="Q37" s="11">
        <f>SUM(Q38:Q47)</f>
        <v>0</v>
      </c>
      <c r="R37" s="1"/>
      <c r="S37" s="1"/>
      <c r="Y37" s="141"/>
    </row>
    <row r="38" spans="1:25" s="44" customFormat="1" ht="33" customHeight="1" x14ac:dyDescent="0.4">
      <c r="A38" s="42">
        <v>0.4375</v>
      </c>
      <c r="B38" s="178" t="s">
        <v>70</v>
      </c>
      <c r="C38" s="175" t="s">
        <v>72</v>
      </c>
      <c r="D38" s="178" t="s">
        <v>70</v>
      </c>
      <c r="E38" s="178" t="s">
        <v>70</v>
      </c>
      <c r="F38" s="178" t="s">
        <v>70</v>
      </c>
      <c r="G38" s="178" t="s">
        <v>70</v>
      </c>
      <c r="H38" s="178" t="s">
        <v>70</v>
      </c>
      <c r="I38" s="43"/>
      <c r="J38" s="1"/>
      <c r="K38" s="1"/>
      <c r="L38" s="15" t="str">
        <f t="shared" ref="L38:L48" si="3">L5</f>
        <v>Basic</v>
      </c>
      <c r="M38" s="16">
        <f t="shared" ref="M38:M49" si="4">COUNTIF($B$37:$I$64,L38)</f>
        <v>0</v>
      </c>
      <c r="N38" s="1"/>
      <c r="O38" s="1"/>
      <c r="P38" s="17" t="str">
        <f>P5</f>
        <v>Rika</v>
      </c>
      <c r="Q38" s="18">
        <f t="shared" ref="Q38:Q47" si="5">COUNTIF($B$37:$I$64,P38)</f>
        <v>0</v>
      </c>
      <c r="R38" s="1"/>
      <c r="S38" s="1"/>
      <c r="Y38" s="25" t="s">
        <v>17</v>
      </c>
    </row>
    <row r="39" spans="1:25" ht="33" customHeight="1" x14ac:dyDescent="0.4">
      <c r="A39" s="19"/>
      <c r="B39" s="179"/>
      <c r="C39" s="176"/>
      <c r="D39" s="179"/>
      <c r="E39" s="179"/>
      <c r="F39" s="179"/>
      <c r="G39" s="179"/>
      <c r="H39" s="179"/>
      <c r="I39" s="43"/>
      <c r="L39" s="15" t="str">
        <f t="shared" si="3"/>
        <v>Waist</v>
      </c>
      <c r="M39" s="16">
        <f t="shared" si="4"/>
        <v>0</v>
      </c>
      <c r="P39" s="17" t="str">
        <f>P6</f>
        <v>Mei</v>
      </c>
      <c r="Q39" s="18">
        <f t="shared" si="5"/>
        <v>0</v>
      </c>
      <c r="Y39" s="32" t="s">
        <v>16</v>
      </c>
    </row>
    <row r="40" spans="1:25" ht="33" customHeight="1" thickBot="1" x14ac:dyDescent="0.45">
      <c r="A40" s="34"/>
      <c r="B40" s="179"/>
      <c r="C40" s="176"/>
      <c r="D40" s="179"/>
      <c r="E40" s="179"/>
      <c r="F40" s="179"/>
      <c r="G40" s="179"/>
      <c r="H40" s="179"/>
      <c r="I40" s="43"/>
      <c r="L40" s="15" t="str">
        <f t="shared" si="3"/>
        <v>Hip&amp;Leg</v>
      </c>
      <c r="M40" s="16">
        <f t="shared" si="4"/>
        <v>0</v>
      </c>
      <c r="P40" s="17" t="str">
        <f>P7</f>
        <v>Fuki</v>
      </c>
      <c r="Q40" s="18">
        <f t="shared" si="5"/>
        <v>0</v>
      </c>
      <c r="Y40" s="141"/>
    </row>
    <row r="41" spans="1:25" ht="33" customHeight="1" x14ac:dyDescent="0.4">
      <c r="A41" s="14">
        <v>0.5</v>
      </c>
      <c r="B41" s="179"/>
      <c r="C41" s="176"/>
      <c r="D41" s="179"/>
      <c r="E41" s="179"/>
      <c r="F41" s="179"/>
      <c r="G41" s="179"/>
      <c r="H41" s="179"/>
      <c r="I41" s="43"/>
      <c r="L41" s="15" t="str">
        <f t="shared" si="3"/>
        <v>BacK&amp;Arm</v>
      </c>
      <c r="M41" s="16">
        <f t="shared" si="4"/>
        <v>0</v>
      </c>
      <c r="P41" s="17" t="str">
        <f t="shared" ref="P41:P47" si="6">P8</f>
        <v>Lina</v>
      </c>
      <c r="Q41" s="18">
        <f t="shared" si="5"/>
        <v>0</v>
      </c>
      <c r="Y41" s="25" t="s">
        <v>17</v>
      </c>
    </row>
    <row r="42" spans="1:25" ht="33" customHeight="1" x14ac:dyDescent="0.4">
      <c r="A42" s="22"/>
      <c r="B42" s="179"/>
      <c r="C42" s="176"/>
      <c r="D42" s="179"/>
      <c r="E42" s="179"/>
      <c r="F42" s="179"/>
      <c r="G42" s="179"/>
      <c r="H42" s="179"/>
      <c r="I42" s="43"/>
      <c r="L42" s="15" t="str">
        <f t="shared" si="3"/>
        <v>Stretch&amp;Conditioning</v>
      </c>
      <c r="M42" s="16">
        <f t="shared" si="4"/>
        <v>0</v>
      </c>
      <c r="P42" s="17" t="str">
        <f t="shared" si="6"/>
        <v>Mayu</v>
      </c>
      <c r="Q42" s="18">
        <f t="shared" si="5"/>
        <v>0</v>
      </c>
      <c r="Y42" s="151" t="s">
        <v>53</v>
      </c>
    </row>
    <row r="43" spans="1:25" ht="33" customHeight="1" thickBot="1" x14ac:dyDescent="0.45">
      <c r="A43" s="26"/>
      <c r="B43" s="179"/>
      <c r="C43" s="176"/>
      <c r="D43" s="179"/>
      <c r="E43" s="179"/>
      <c r="F43" s="179"/>
      <c r="G43" s="179"/>
      <c r="H43" s="179"/>
      <c r="I43" s="43"/>
      <c r="L43" s="15" t="str">
        <f t="shared" si="3"/>
        <v>Advance</v>
      </c>
      <c r="M43" s="16">
        <f t="shared" si="4"/>
        <v>0</v>
      </c>
      <c r="P43" s="17" t="str">
        <f>P10</f>
        <v>Lee</v>
      </c>
      <c r="Q43" s="18">
        <f t="shared" si="5"/>
        <v>0</v>
      </c>
      <c r="Y43" s="141"/>
    </row>
    <row r="44" spans="1:25" ht="33" customHeight="1" x14ac:dyDescent="0.4">
      <c r="A44" s="22">
        <v>0.5625</v>
      </c>
      <c r="B44" s="179"/>
      <c r="C44" s="176"/>
      <c r="D44" s="179"/>
      <c r="E44" s="179"/>
      <c r="F44" s="179"/>
      <c r="G44" s="179"/>
      <c r="H44" s="179"/>
      <c r="I44" s="47"/>
      <c r="L44" s="15" t="str">
        <f t="shared" si="3"/>
        <v>Pilates Workout</v>
      </c>
      <c r="M44" s="16">
        <f t="shared" si="4"/>
        <v>0</v>
      </c>
      <c r="P44" s="17" t="str">
        <f>P11</f>
        <v>Aina</v>
      </c>
      <c r="Q44" s="18">
        <f t="shared" si="5"/>
        <v>0</v>
      </c>
      <c r="Y44" s="25" t="s">
        <v>17</v>
      </c>
    </row>
    <row r="45" spans="1:25" ht="33" customHeight="1" x14ac:dyDescent="0.4">
      <c r="A45" s="22"/>
      <c r="B45" s="179"/>
      <c r="C45" s="176"/>
      <c r="D45" s="179"/>
      <c r="E45" s="179"/>
      <c r="F45" s="179"/>
      <c r="G45" s="179"/>
      <c r="H45" s="179"/>
      <c r="I45" s="43"/>
      <c r="L45" s="15" t="str">
        <f t="shared" si="3"/>
        <v>Jump to Burn</v>
      </c>
      <c r="M45" s="16">
        <f t="shared" si="4"/>
        <v>0</v>
      </c>
      <c r="P45" s="17" t="str">
        <f t="shared" si="6"/>
        <v>Aoi</v>
      </c>
      <c r="Q45" s="18">
        <f t="shared" si="5"/>
        <v>0</v>
      </c>
      <c r="Y45" s="152"/>
    </row>
    <row r="46" spans="1:25" ht="33" customHeight="1" thickBot="1" x14ac:dyDescent="0.45">
      <c r="A46" s="22"/>
      <c r="B46" s="179"/>
      <c r="C46" s="176"/>
      <c r="D46" s="179"/>
      <c r="E46" s="179"/>
      <c r="F46" s="179"/>
      <c r="G46" s="179"/>
      <c r="H46" s="179"/>
      <c r="I46" s="43"/>
      <c r="L46" s="15" t="str">
        <f t="shared" si="3"/>
        <v>Body Balance</v>
      </c>
      <c r="M46" s="16">
        <f t="shared" si="4"/>
        <v>0</v>
      </c>
      <c r="P46" s="17" t="str">
        <f t="shared" si="6"/>
        <v>Jyuli</v>
      </c>
      <c r="Q46" s="18">
        <f t="shared" si="5"/>
        <v>0</v>
      </c>
      <c r="R46" s="28"/>
      <c r="Y46" s="141"/>
    </row>
    <row r="47" spans="1:25" ht="33" customHeight="1" x14ac:dyDescent="0.4">
      <c r="A47" s="42">
        <v>0.625</v>
      </c>
      <c r="B47" s="179"/>
      <c r="C47" s="176"/>
      <c r="D47" s="179"/>
      <c r="E47" s="179"/>
      <c r="F47" s="179"/>
      <c r="G47" s="179"/>
      <c r="H47" s="179"/>
      <c r="I47" s="47"/>
      <c r="L47" s="15" t="str">
        <f t="shared" si="3"/>
        <v>Peach Hip</v>
      </c>
      <c r="M47" s="16">
        <f t="shared" si="4"/>
        <v>0</v>
      </c>
      <c r="P47" s="17" t="str">
        <f t="shared" si="6"/>
        <v>Yume</v>
      </c>
      <c r="Q47" s="18">
        <f t="shared" si="5"/>
        <v>0</v>
      </c>
      <c r="Y47" s="45"/>
    </row>
    <row r="48" spans="1:25" ht="33" customHeight="1" x14ac:dyDescent="0.4">
      <c r="A48" s="22"/>
      <c r="B48" s="179"/>
      <c r="C48" s="176"/>
      <c r="D48" s="179"/>
      <c r="E48" s="179"/>
      <c r="F48" s="179"/>
      <c r="G48" s="179"/>
      <c r="H48" s="179"/>
      <c r="I48" s="43"/>
      <c r="L48" s="15" t="str">
        <f t="shared" si="3"/>
        <v>Release&amp;Strength</v>
      </c>
      <c r="M48" s="30">
        <f t="shared" si="4"/>
        <v>0</v>
      </c>
      <c r="Y48" s="45"/>
    </row>
    <row r="49" spans="1:25" ht="33" customHeight="1" thickBot="1" x14ac:dyDescent="0.45">
      <c r="A49" s="26"/>
      <c r="B49" s="179"/>
      <c r="C49" s="176"/>
      <c r="D49" s="179"/>
      <c r="E49" s="179"/>
      <c r="F49" s="179"/>
      <c r="G49" s="179"/>
      <c r="H49" s="179"/>
      <c r="I49" s="43"/>
      <c r="L49" s="29" t="str">
        <f>L16</f>
        <v>Pilates Barre</v>
      </c>
      <c r="M49" s="30">
        <f t="shared" si="4"/>
        <v>0</v>
      </c>
      <c r="Y49" s="45"/>
    </row>
    <row r="50" spans="1:25" ht="33" customHeight="1" x14ac:dyDescent="0.4">
      <c r="A50" s="14"/>
      <c r="B50" s="179"/>
      <c r="C50" s="176"/>
      <c r="D50" s="179"/>
      <c r="E50" s="179"/>
      <c r="F50" s="179"/>
      <c r="G50" s="179"/>
      <c r="H50" s="179"/>
      <c r="I50" s="47"/>
      <c r="L50" s="2"/>
      <c r="M50" s="2"/>
      <c r="Y50" s="45"/>
    </row>
    <row r="51" spans="1:25" ht="33" customHeight="1" x14ac:dyDescent="0.4">
      <c r="A51" s="22"/>
      <c r="B51" s="179"/>
      <c r="C51" s="176"/>
      <c r="D51" s="179"/>
      <c r="E51" s="179"/>
      <c r="F51" s="179"/>
      <c r="G51" s="179"/>
      <c r="H51" s="179"/>
      <c r="I51" s="43"/>
      <c r="L51" s="2"/>
      <c r="M51" s="2"/>
      <c r="Y51" s="45"/>
    </row>
    <row r="52" spans="1:25" ht="33" customHeight="1" thickBot="1" x14ac:dyDescent="0.45">
      <c r="A52" s="26"/>
      <c r="B52" s="179"/>
      <c r="C52" s="176"/>
      <c r="D52" s="179"/>
      <c r="E52" s="179"/>
      <c r="F52" s="179"/>
      <c r="G52" s="179"/>
      <c r="H52" s="179"/>
      <c r="I52" s="43"/>
      <c r="L52" s="2"/>
      <c r="M52" s="2"/>
      <c r="Y52" s="45"/>
    </row>
    <row r="53" spans="1:25" ht="33" customHeight="1" x14ac:dyDescent="0.4">
      <c r="A53" s="22">
        <v>0.70833333333333337</v>
      </c>
      <c r="B53" s="179"/>
      <c r="C53" s="176"/>
      <c r="D53" s="179"/>
      <c r="E53" s="179"/>
      <c r="F53" s="179"/>
      <c r="G53" s="179"/>
      <c r="H53" s="179"/>
      <c r="I53" s="47"/>
      <c r="L53" s="2"/>
      <c r="M53" s="2"/>
      <c r="Y53" s="45"/>
    </row>
    <row r="54" spans="1:25" ht="33" customHeight="1" x14ac:dyDescent="0.4">
      <c r="A54" s="22"/>
      <c r="B54" s="179"/>
      <c r="C54" s="176"/>
      <c r="D54" s="179"/>
      <c r="E54" s="179"/>
      <c r="F54" s="179"/>
      <c r="G54" s="179"/>
      <c r="H54" s="179"/>
      <c r="I54" s="163"/>
      <c r="L54" s="2"/>
      <c r="M54" s="2"/>
      <c r="Y54" s="45"/>
    </row>
    <row r="55" spans="1:25" ht="33" customHeight="1" thickBot="1" x14ac:dyDescent="0.45">
      <c r="A55" s="22"/>
      <c r="B55" s="179"/>
      <c r="C55" s="176"/>
      <c r="D55" s="179"/>
      <c r="E55" s="179"/>
      <c r="F55" s="179"/>
      <c r="G55" s="179"/>
      <c r="H55" s="179"/>
      <c r="I55" s="163"/>
      <c r="L55" s="2"/>
      <c r="M55" s="2"/>
      <c r="Y55" s="45"/>
    </row>
    <row r="56" spans="1:25" ht="33" customHeight="1" x14ac:dyDescent="0.4">
      <c r="A56" s="14">
        <v>0.75</v>
      </c>
      <c r="B56" s="179"/>
      <c r="C56" s="176"/>
      <c r="D56" s="179"/>
      <c r="E56" s="179"/>
      <c r="F56" s="179"/>
      <c r="G56" s="179"/>
      <c r="H56" s="179"/>
      <c r="I56" s="164"/>
      <c r="L56" s="2"/>
      <c r="M56" s="2"/>
      <c r="Y56" s="45"/>
    </row>
    <row r="57" spans="1:25" ht="33" customHeight="1" x14ac:dyDescent="0.4">
      <c r="A57" s="22"/>
      <c r="B57" s="179"/>
      <c r="C57" s="176"/>
      <c r="D57" s="179"/>
      <c r="E57" s="179"/>
      <c r="F57" s="179"/>
      <c r="G57" s="179"/>
      <c r="H57" s="179"/>
      <c r="I57" s="163"/>
      <c r="L57" s="2"/>
      <c r="M57" s="2"/>
      <c r="Y57" s="45"/>
    </row>
    <row r="58" spans="1:25" ht="33" customHeight="1" thickBot="1" x14ac:dyDescent="0.45">
      <c r="A58" s="26"/>
      <c r="B58" s="179"/>
      <c r="C58" s="176"/>
      <c r="D58" s="179"/>
      <c r="E58" s="179"/>
      <c r="F58" s="179"/>
      <c r="G58" s="179"/>
      <c r="H58" s="179"/>
      <c r="I58" s="163"/>
      <c r="L58" s="2"/>
      <c r="M58" s="2"/>
      <c r="Y58" s="45"/>
    </row>
    <row r="59" spans="1:25" ht="33" customHeight="1" x14ac:dyDescent="0.4">
      <c r="A59" s="14">
        <v>0.8125</v>
      </c>
      <c r="B59" s="179"/>
      <c r="C59" s="176"/>
      <c r="D59" s="179"/>
      <c r="E59" s="179"/>
      <c r="F59" s="179"/>
      <c r="G59" s="179"/>
      <c r="H59" s="179"/>
      <c r="I59" s="165"/>
      <c r="L59" s="2"/>
      <c r="M59" s="2"/>
      <c r="Y59" s="45"/>
    </row>
    <row r="60" spans="1:25" ht="33" customHeight="1" x14ac:dyDescent="0.4">
      <c r="A60" s="19"/>
      <c r="B60" s="179"/>
      <c r="C60" s="176"/>
      <c r="D60" s="179"/>
      <c r="E60" s="179"/>
      <c r="F60" s="179"/>
      <c r="G60" s="179"/>
      <c r="H60" s="179"/>
      <c r="I60" s="165"/>
      <c r="L60" s="2"/>
      <c r="M60" s="2"/>
      <c r="Y60" s="45"/>
    </row>
    <row r="61" spans="1:25" ht="33" customHeight="1" thickBot="1" x14ac:dyDescent="0.45">
      <c r="A61" s="20"/>
      <c r="B61" s="179"/>
      <c r="C61" s="176"/>
      <c r="D61" s="179"/>
      <c r="E61" s="179"/>
      <c r="F61" s="179"/>
      <c r="G61" s="179"/>
      <c r="H61" s="179"/>
      <c r="I61" s="163"/>
      <c r="L61" s="2"/>
      <c r="M61" s="2"/>
      <c r="Y61" s="45"/>
    </row>
    <row r="62" spans="1:25" ht="33" customHeight="1" x14ac:dyDescent="0.4">
      <c r="A62" s="22">
        <v>0.875</v>
      </c>
      <c r="B62" s="179"/>
      <c r="C62" s="176"/>
      <c r="D62" s="179"/>
      <c r="E62" s="179"/>
      <c r="F62" s="179"/>
      <c r="G62" s="179"/>
      <c r="H62" s="179"/>
      <c r="I62" s="163"/>
      <c r="L62" s="2"/>
      <c r="M62" s="2"/>
      <c r="Y62" s="45"/>
    </row>
    <row r="63" spans="1:25" ht="33" customHeight="1" x14ac:dyDescent="0.4">
      <c r="A63" s="19"/>
      <c r="B63" s="179"/>
      <c r="C63" s="176"/>
      <c r="D63" s="179"/>
      <c r="E63" s="179"/>
      <c r="F63" s="179"/>
      <c r="G63" s="179"/>
      <c r="H63" s="179"/>
      <c r="I63" s="163"/>
      <c r="L63" s="2"/>
      <c r="M63" s="2"/>
      <c r="Y63" s="45"/>
    </row>
    <row r="64" spans="1:25" ht="33" customHeight="1" thickBot="1" x14ac:dyDescent="0.45">
      <c r="A64" s="20"/>
      <c r="B64" s="180"/>
      <c r="C64" s="177"/>
      <c r="D64" s="180"/>
      <c r="E64" s="180"/>
      <c r="F64" s="180"/>
      <c r="G64" s="180"/>
      <c r="H64" s="180"/>
      <c r="I64" s="164"/>
      <c r="L64" s="2"/>
      <c r="M64" s="2"/>
      <c r="Y64" s="45"/>
    </row>
    <row r="65" spans="1:27" ht="33" customHeight="1" x14ac:dyDescent="0.4">
      <c r="F65" s="36"/>
      <c r="G65" s="49"/>
      <c r="H65" s="49"/>
      <c r="L65" s="2"/>
      <c r="M65" s="2"/>
      <c r="Y65" s="49"/>
    </row>
    <row r="66" spans="1:27" ht="33" customHeight="1" x14ac:dyDescent="0.4">
      <c r="A66" s="13" t="s">
        <v>19</v>
      </c>
      <c r="B66" s="50"/>
      <c r="C66" s="51"/>
      <c r="D66" s="51"/>
      <c r="F66" s="52"/>
      <c r="L66" s="2"/>
      <c r="M66" s="2"/>
    </row>
    <row r="67" spans="1:27" ht="33" customHeight="1" x14ac:dyDescent="0.4">
      <c r="A67" s="53" t="s">
        <v>20</v>
      </c>
      <c r="B67" s="51"/>
      <c r="C67" s="51"/>
      <c r="D67" s="51"/>
      <c r="F67" s="54"/>
      <c r="L67" s="2"/>
      <c r="M67" s="2"/>
    </row>
    <row r="68" spans="1:27" ht="33" customHeight="1" x14ac:dyDescent="0.4">
      <c r="A68" s="55" t="s">
        <v>21</v>
      </c>
      <c r="B68" s="56"/>
      <c r="C68" s="57"/>
      <c r="D68" s="51"/>
      <c r="F68" s="57"/>
      <c r="G68" s="58"/>
      <c r="L68" s="2"/>
      <c r="M68" s="2"/>
    </row>
    <row r="69" spans="1:27" ht="33" customHeight="1" x14ac:dyDescent="0.4">
      <c r="A69" s="59" t="s">
        <v>22</v>
      </c>
      <c r="B69" s="51"/>
      <c r="C69" s="57"/>
      <c r="D69" s="51"/>
      <c r="F69" s="54"/>
      <c r="G69" s="60"/>
      <c r="L69" s="2"/>
      <c r="M69" s="2"/>
    </row>
    <row r="70" spans="1:27" ht="33" customHeight="1" x14ac:dyDescent="0.4">
      <c r="A70" s="61"/>
      <c r="B70" s="51"/>
      <c r="C70" s="51"/>
      <c r="D70" s="51"/>
      <c r="F70" s="57"/>
      <c r="L70" s="2"/>
      <c r="M70" s="2"/>
    </row>
    <row r="71" spans="1:27" ht="33" customHeight="1" x14ac:dyDescent="0.4">
      <c r="A71" s="61"/>
      <c r="B71" s="51"/>
      <c r="C71" s="51"/>
      <c r="D71" s="51"/>
      <c r="F71" s="62"/>
      <c r="L71" s="2"/>
      <c r="M71" s="2"/>
    </row>
    <row r="72" spans="1:27" ht="150" customHeight="1" x14ac:dyDescent="1.25">
      <c r="A72" s="171" t="s">
        <v>23</v>
      </c>
      <c r="B72" s="169"/>
      <c r="C72" s="169"/>
      <c r="D72" s="169"/>
      <c r="E72" s="169"/>
      <c r="F72" s="169"/>
      <c r="G72" s="169"/>
      <c r="H72" s="169"/>
      <c r="I72" s="169"/>
      <c r="L72" s="2"/>
      <c r="M72" s="2"/>
    </row>
    <row r="73" spans="1:27" ht="45" customHeight="1" x14ac:dyDescent="0.4">
      <c r="A73" s="170" t="s">
        <v>68</v>
      </c>
      <c r="B73" s="170"/>
      <c r="C73" s="170"/>
      <c r="D73" s="170"/>
      <c r="E73" s="170"/>
      <c r="F73" s="170"/>
      <c r="G73" s="170"/>
      <c r="H73" s="170"/>
      <c r="I73" s="170"/>
      <c r="L73" s="2"/>
      <c r="M73" s="2"/>
    </row>
    <row r="74" spans="1:27" ht="33" customHeight="1" thickBot="1" x14ac:dyDescent="0.45">
      <c r="B74" s="3"/>
      <c r="I74" s="4"/>
      <c r="L74" s="2"/>
      <c r="M74" s="2"/>
    </row>
    <row r="75" spans="1:27" s="41" customFormat="1" ht="33" customHeight="1" thickBot="1" x14ac:dyDescent="0.45">
      <c r="A75" s="5"/>
      <c r="B75" s="6">
        <v>44332</v>
      </c>
      <c r="C75" s="6">
        <v>44333</v>
      </c>
      <c r="D75" s="6">
        <v>44334</v>
      </c>
      <c r="E75" s="6">
        <v>44335</v>
      </c>
      <c r="F75" s="6">
        <v>44336</v>
      </c>
      <c r="G75" s="6">
        <v>44337</v>
      </c>
      <c r="H75" s="6">
        <v>44338</v>
      </c>
      <c r="I75" s="6">
        <v>44339</v>
      </c>
      <c r="J75" s="7"/>
      <c r="K75" s="1"/>
      <c r="L75" s="8" t="s">
        <v>1</v>
      </c>
      <c r="M75" s="63">
        <f>SUM(M76:M83)</f>
        <v>0</v>
      </c>
      <c r="N75" s="27"/>
      <c r="O75" s="27"/>
      <c r="P75" s="10" t="s">
        <v>2</v>
      </c>
      <c r="Q75" s="11">
        <f>SUM(Q76:Q83)</f>
        <v>0</v>
      </c>
      <c r="R75" s="1"/>
      <c r="S75" s="1"/>
      <c r="T75" s="1"/>
      <c r="U75" s="1"/>
      <c r="V75" s="1"/>
      <c r="W75" s="1"/>
      <c r="X75" s="1"/>
      <c r="Y75" s="64"/>
      <c r="Z75" s="1"/>
      <c r="AA75" s="1"/>
    </row>
    <row r="76" spans="1:27" s="44" customFormat="1" ht="33" customHeight="1" x14ac:dyDescent="0.4">
      <c r="A76" s="22">
        <v>0.4375</v>
      </c>
      <c r="B76" s="178" t="s">
        <v>70</v>
      </c>
      <c r="C76" s="175" t="s">
        <v>72</v>
      </c>
      <c r="D76" s="178" t="s">
        <v>70</v>
      </c>
      <c r="E76" s="178" t="s">
        <v>70</v>
      </c>
      <c r="F76" s="178" t="s">
        <v>70</v>
      </c>
      <c r="G76" s="178" t="s">
        <v>70</v>
      </c>
      <c r="H76" s="178" t="s">
        <v>70</v>
      </c>
      <c r="I76" s="178" t="s">
        <v>70</v>
      </c>
      <c r="J76" s="1"/>
      <c r="K76" s="1"/>
      <c r="L76" s="15" t="str">
        <f>L38</f>
        <v>Basic</v>
      </c>
      <c r="M76" s="16">
        <f t="shared" ref="M76:M85" si="7">COUNTIF($B$75:$I$102,L76)</f>
        <v>0</v>
      </c>
      <c r="N76" s="1"/>
      <c r="O76" s="1"/>
      <c r="P76" s="17" t="str">
        <f>P38</f>
        <v>Rika</v>
      </c>
      <c r="Q76" s="18">
        <f>COUNTIF($B$76:$I$102,P76)</f>
        <v>0</v>
      </c>
      <c r="R76" s="1"/>
      <c r="S76" s="1"/>
      <c r="T76" s="1"/>
      <c r="U76" s="1"/>
      <c r="V76" s="1"/>
      <c r="W76" s="1"/>
      <c r="X76" s="1"/>
      <c r="Y76" s="65"/>
      <c r="Z76" s="1"/>
      <c r="AA76" s="1"/>
    </row>
    <row r="77" spans="1:27" ht="33" customHeight="1" x14ac:dyDescent="0.4">
      <c r="A77" s="19"/>
      <c r="B77" s="179"/>
      <c r="C77" s="176"/>
      <c r="D77" s="179"/>
      <c r="E77" s="179"/>
      <c r="F77" s="179"/>
      <c r="G77" s="179"/>
      <c r="H77" s="179"/>
      <c r="I77" s="179"/>
      <c r="L77" s="15" t="str">
        <f t="shared" ref="L77:L85" si="8">L39</f>
        <v>Waist</v>
      </c>
      <c r="M77" s="16">
        <f t="shared" si="7"/>
        <v>0</v>
      </c>
      <c r="P77" s="17" t="str">
        <f t="shared" ref="P77:P85" si="9">P39</f>
        <v>Mei</v>
      </c>
      <c r="Q77" s="18">
        <f t="shared" ref="Q77:Q85" si="10">COUNTIF($B$76:$I$102,P77)</f>
        <v>0</v>
      </c>
      <c r="Y77" s="31"/>
    </row>
    <row r="78" spans="1:27" ht="33" customHeight="1" thickBot="1" x14ac:dyDescent="0.45">
      <c r="A78" s="34"/>
      <c r="B78" s="179"/>
      <c r="C78" s="176"/>
      <c r="D78" s="179"/>
      <c r="E78" s="179"/>
      <c r="F78" s="179"/>
      <c r="G78" s="179"/>
      <c r="H78" s="179"/>
      <c r="I78" s="179"/>
      <c r="L78" s="15" t="str">
        <f t="shared" si="8"/>
        <v>Hip&amp;Leg</v>
      </c>
      <c r="M78" s="16">
        <f t="shared" si="7"/>
        <v>0</v>
      </c>
      <c r="P78" s="17" t="str">
        <f t="shared" si="9"/>
        <v>Fuki</v>
      </c>
      <c r="Q78" s="18">
        <f t="shared" si="10"/>
        <v>0</v>
      </c>
      <c r="Y78" s="65"/>
    </row>
    <row r="79" spans="1:27" ht="33" customHeight="1" x14ac:dyDescent="0.4">
      <c r="A79" s="14">
        <v>0.5</v>
      </c>
      <c r="B79" s="179"/>
      <c r="C79" s="176"/>
      <c r="D79" s="179"/>
      <c r="E79" s="179"/>
      <c r="F79" s="179"/>
      <c r="G79" s="179"/>
      <c r="H79" s="179"/>
      <c r="I79" s="179"/>
      <c r="L79" s="15" t="str">
        <f t="shared" si="8"/>
        <v>BacK&amp;Arm</v>
      </c>
      <c r="M79" s="16">
        <f t="shared" si="7"/>
        <v>0</v>
      </c>
      <c r="P79" s="17" t="str">
        <f t="shared" si="9"/>
        <v>Lina</v>
      </c>
      <c r="Q79" s="18">
        <f t="shared" si="10"/>
        <v>0</v>
      </c>
      <c r="Y79" s="65"/>
    </row>
    <row r="80" spans="1:27" ht="33" customHeight="1" x14ac:dyDescent="0.4">
      <c r="A80" s="22"/>
      <c r="B80" s="179"/>
      <c r="C80" s="176"/>
      <c r="D80" s="179"/>
      <c r="E80" s="179"/>
      <c r="F80" s="179"/>
      <c r="G80" s="179"/>
      <c r="H80" s="179"/>
      <c r="I80" s="179"/>
      <c r="L80" s="15" t="str">
        <f t="shared" si="8"/>
        <v>Stretch&amp;Conditioning</v>
      </c>
      <c r="M80" s="16">
        <f t="shared" si="7"/>
        <v>0</v>
      </c>
      <c r="P80" s="17" t="str">
        <f>P42</f>
        <v>Mayu</v>
      </c>
      <c r="Q80" s="18">
        <f t="shared" si="10"/>
        <v>0</v>
      </c>
      <c r="Y80" s="66"/>
    </row>
    <row r="81" spans="1:27" ht="33" customHeight="1" thickBot="1" x14ac:dyDescent="0.45">
      <c r="A81" s="26"/>
      <c r="B81" s="179"/>
      <c r="C81" s="176"/>
      <c r="D81" s="179"/>
      <c r="E81" s="179"/>
      <c r="F81" s="179"/>
      <c r="G81" s="179"/>
      <c r="H81" s="179"/>
      <c r="I81" s="179"/>
      <c r="L81" s="15" t="str">
        <f t="shared" si="8"/>
        <v>Advance</v>
      </c>
      <c r="M81" s="16">
        <f t="shared" si="7"/>
        <v>0</v>
      </c>
      <c r="P81" s="17"/>
      <c r="Q81" s="18"/>
      <c r="Y81" s="65"/>
    </row>
    <row r="82" spans="1:27" ht="33" customHeight="1" x14ac:dyDescent="0.4">
      <c r="A82" s="22">
        <v>0.5625</v>
      </c>
      <c r="B82" s="179"/>
      <c r="C82" s="176"/>
      <c r="D82" s="179"/>
      <c r="E82" s="179"/>
      <c r="F82" s="179"/>
      <c r="G82" s="179"/>
      <c r="H82" s="179"/>
      <c r="I82" s="179"/>
      <c r="L82" s="15" t="str">
        <f t="shared" si="8"/>
        <v>Pilates Workout</v>
      </c>
      <c r="M82" s="16">
        <f t="shared" si="7"/>
        <v>0</v>
      </c>
      <c r="P82" s="17" t="str">
        <f>P44</f>
        <v>Aina</v>
      </c>
      <c r="Q82" s="18">
        <f t="shared" si="10"/>
        <v>0</v>
      </c>
      <c r="Y82" s="18"/>
    </row>
    <row r="83" spans="1:27" ht="33" customHeight="1" x14ac:dyDescent="0.4">
      <c r="A83" s="22"/>
      <c r="B83" s="179"/>
      <c r="C83" s="176"/>
      <c r="D83" s="179"/>
      <c r="E83" s="179"/>
      <c r="F83" s="179"/>
      <c r="G83" s="179"/>
      <c r="H83" s="179"/>
      <c r="I83" s="179"/>
      <c r="L83" s="15" t="str">
        <f t="shared" si="8"/>
        <v>Jump to Burn</v>
      </c>
      <c r="M83" s="16">
        <f t="shared" si="7"/>
        <v>0</v>
      </c>
      <c r="P83" s="17" t="str">
        <f t="shared" si="9"/>
        <v>Aoi</v>
      </c>
      <c r="Q83" s="18">
        <f t="shared" si="10"/>
        <v>0</v>
      </c>
      <c r="Y83" s="18"/>
    </row>
    <row r="84" spans="1:27" ht="33" customHeight="1" thickBot="1" x14ac:dyDescent="0.45">
      <c r="A84" s="22"/>
      <c r="B84" s="179"/>
      <c r="C84" s="176"/>
      <c r="D84" s="179"/>
      <c r="E84" s="179"/>
      <c r="F84" s="179"/>
      <c r="G84" s="179"/>
      <c r="H84" s="179"/>
      <c r="I84" s="179"/>
      <c r="L84" s="15" t="str">
        <f t="shared" si="8"/>
        <v>Body Balance</v>
      </c>
      <c r="M84" s="16">
        <f t="shared" si="7"/>
        <v>0</v>
      </c>
      <c r="P84" s="17" t="str">
        <f t="shared" si="9"/>
        <v>Jyuli</v>
      </c>
      <c r="Q84" s="18">
        <f t="shared" si="10"/>
        <v>0</v>
      </c>
      <c r="Y84" s="18"/>
    </row>
    <row r="85" spans="1:27" ht="33" customHeight="1" x14ac:dyDescent="0.4">
      <c r="A85" s="42">
        <v>0.625</v>
      </c>
      <c r="B85" s="179"/>
      <c r="C85" s="176"/>
      <c r="D85" s="179"/>
      <c r="E85" s="179"/>
      <c r="F85" s="179"/>
      <c r="G85" s="179"/>
      <c r="H85" s="179"/>
      <c r="I85" s="179"/>
      <c r="L85" s="15" t="str">
        <f t="shared" si="8"/>
        <v>Peach Hip</v>
      </c>
      <c r="M85" s="16">
        <f t="shared" si="7"/>
        <v>0</v>
      </c>
      <c r="P85" s="17" t="str">
        <f t="shared" si="9"/>
        <v>Yume</v>
      </c>
      <c r="Q85" s="18">
        <f t="shared" si="10"/>
        <v>0</v>
      </c>
      <c r="Y85" s="18"/>
    </row>
    <row r="86" spans="1:27" ht="33" customHeight="1" x14ac:dyDescent="0.4">
      <c r="A86" s="22"/>
      <c r="B86" s="179"/>
      <c r="C86" s="176"/>
      <c r="D86" s="179"/>
      <c r="E86" s="179"/>
      <c r="F86" s="179"/>
      <c r="G86" s="179"/>
      <c r="H86" s="179"/>
      <c r="I86" s="179"/>
      <c r="L86" s="15" t="str">
        <f>L48</f>
        <v>Release&amp;Strength</v>
      </c>
      <c r="M86" s="30">
        <f>COUNTIF($B$75:$I$102,L87)</f>
        <v>0</v>
      </c>
      <c r="Y86" s="18"/>
    </row>
    <row r="87" spans="1:27" ht="33" customHeight="1" thickBot="1" x14ac:dyDescent="0.45">
      <c r="A87" s="48"/>
      <c r="B87" s="179"/>
      <c r="C87" s="176"/>
      <c r="D87" s="179"/>
      <c r="E87" s="179"/>
      <c r="F87" s="179"/>
      <c r="G87" s="179"/>
      <c r="H87" s="179"/>
      <c r="I87" s="179"/>
      <c r="L87" s="15" t="s">
        <v>53</v>
      </c>
      <c r="M87" s="16">
        <f>COUNTIF($B$75:$I$102,L87)</f>
        <v>0</v>
      </c>
      <c r="P87" s="17"/>
      <c r="Y87" s="18"/>
    </row>
    <row r="88" spans="1:27" ht="33" customHeight="1" x14ac:dyDescent="0.4">
      <c r="A88" s="22"/>
      <c r="B88" s="179"/>
      <c r="C88" s="176"/>
      <c r="D88" s="179"/>
      <c r="E88" s="179"/>
      <c r="F88" s="179"/>
      <c r="G88" s="179"/>
      <c r="H88" s="179"/>
      <c r="I88" s="179"/>
      <c r="L88" s="2"/>
      <c r="M88" s="2"/>
      <c r="Y88" s="18"/>
    </row>
    <row r="89" spans="1:27" ht="33" customHeight="1" x14ac:dyDescent="0.4">
      <c r="A89" s="22"/>
      <c r="B89" s="179"/>
      <c r="C89" s="176"/>
      <c r="D89" s="179"/>
      <c r="E89" s="179"/>
      <c r="F89" s="179"/>
      <c r="G89" s="179"/>
      <c r="H89" s="179"/>
      <c r="I89" s="179"/>
      <c r="L89" s="2"/>
      <c r="M89" s="2"/>
      <c r="Y89" s="18"/>
    </row>
    <row r="90" spans="1:27" ht="33" customHeight="1" thickBot="1" x14ac:dyDescent="0.45">
      <c r="A90" s="22"/>
      <c r="B90" s="179"/>
      <c r="C90" s="176"/>
      <c r="D90" s="179"/>
      <c r="E90" s="179"/>
      <c r="F90" s="179"/>
      <c r="G90" s="179"/>
      <c r="H90" s="179"/>
      <c r="I90" s="179"/>
      <c r="L90" s="2"/>
      <c r="M90" s="2"/>
      <c r="Y90" s="18"/>
    </row>
    <row r="91" spans="1:27" ht="33" customHeight="1" x14ac:dyDescent="0.4">
      <c r="A91" s="42">
        <v>0.70833333333333337</v>
      </c>
      <c r="B91" s="179"/>
      <c r="C91" s="176"/>
      <c r="D91" s="179"/>
      <c r="E91" s="179"/>
      <c r="F91" s="179"/>
      <c r="G91" s="179"/>
      <c r="H91" s="179"/>
      <c r="I91" s="179"/>
      <c r="L91" s="2"/>
      <c r="M91" s="2"/>
      <c r="Y91" s="18"/>
    </row>
    <row r="92" spans="1:27" ht="33" customHeight="1" x14ac:dyDescent="0.4">
      <c r="A92" s="46"/>
      <c r="B92" s="179"/>
      <c r="C92" s="176"/>
      <c r="D92" s="179"/>
      <c r="E92" s="179"/>
      <c r="F92" s="179"/>
      <c r="G92" s="179"/>
      <c r="H92" s="179"/>
      <c r="I92" s="179"/>
      <c r="L92" s="2"/>
      <c r="M92" s="2"/>
      <c r="Y92" s="18"/>
    </row>
    <row r="93" spans="1:27" ht="33" customHeight="1" thickBot="1" x14ac:dyDescent="0.45">
      <c r="A93" s="48"/>
      <c r="B93" s="179"/>
      <c r="C93" s="176"/>
      <c r="D93" s="179"/>
      <c r="E93" s="179"/>
      <c r="F93" s="179"/>
      <c r="G93" s="179"/>
      <c r="H93" s="179"/>
      <c r="I93" s="179"/>
      <c r="L93" s="2"/>
      <c r="M93" s="2"/>
      <c r="Y93" s="18"/>
    </row>
    <row r="94" spans="1:27" ht="33" customHeight="1" x14ac:dyDescent="0.4">
      <c r="A94" s="22">
        <v>0.75</v>
      </c>
      <c r="B94" s="179"/>
      <c r="C94" s="176"/>
      <c r="D94" s="179"/>
      <c r="E94" s="179"/>
      <c r="F94" s="179"/>
      <c r="G94" s="179"/>
      <c r="H94" s="179"/>
      <c r="I94" s="179"/>
      <c r="L94" s="2"/>
      <c r="M94" s="2"/>
      <c r="Y94" s="18"/>
    </row>
    <row r="95" spans="1:27" ht="33" customHeight="1" x14ac:dyDescent="0.4">
      <c r="A95" s="22"/>
      <c r="B95" s="179"/>
      <c r="C95" s="176"/>
      <c r="D95" s="179"/>
      <c r="E95" s="179"/>
      <c r="F95" s="179"/>
      <c r="G95" s="179"/>
      <c r="H95" s="179"/>
      <c r="I95" s="179"/>
      <c r="L95" s="2"/>
      <c r="M95" s="2"/>
      <c r="Y95" s="18"/>
      <c r="AA95" s="1" t="s">
        <v>24</v>
      </c>
    </row>
    <row r="96" spans="1:27" ht="33" customHeight="1" thickBot="1" x14ac:dyDescent="0.45">
      <c r="A96" s="22"/>
      <c r="B96" s="179"/>
      <c r="C96" s="176"/>
      <c r="D96" s="179"/>
      <c r="E96" s="179"/>
      <c r="F96" s="179"/>
      <c r="G96" s="179"/>
      <c r="H96" s="179"/>
      <c r="I96" s="179"/>
      <c r="L96" s="2"/>
      <c r="M96" s="2"/>
      <c r="Y96" s="18"/>
    </row>
    <row r="97" spans="1:25" ht="33" customHeight="1" x14ac:dyDescent="0.4">
      <c r="A97" s="14">
        <v>0.8125</v>
      </c>
      <c r="B97" s="179"/>
      <c r="C97" s="176"/>
      <c r="D97" s="179"/>
      <c r="E97" s="179"/>
      <c r="F97" s="179"/>
      <c r="G97" s="179"/>
      <c r="H97" s="179"/>
      <c r="I97" s="179"/>
      <c r="L97" s="2"/>
      <c r="M97" s="2"/>
      <c r="Y97" s="65"/>
    </row>
    <row r="98" spans="1:25" ht="33" customHeight="1" x14ac:dyDescent="0.4">
      <c r="A98" s="19"/>
      <c r="B98" s="179"/>
      <c r="C98" s="176"/>
      <c r="D98" s="179"/>
      <c r="E98" s="179"/>
      <c r="F98" s="179"/>
      <c r="G98" s="179"/>
      <c r="H98" s="179"/>
      <c r="I98" s="179"/>
      <c r="L98" s="2"/>
      <c r="M98" s="2"/>
      <c r="Y98" s="67"/>
    </row>
    <row r="99" spans="1:25" ht="33" customHeight="1" thickBot="1" x14ac:dyDescent="0.45">
      <c r="A99" s="20"/>
      <c r="B99" s="179"/>
      <c r="C99" s="176"/>
      <c r="D99" s="179"/>
      <c r="E99" s="179"/>
      <c r="F99" s="179"/>
      <c r="G99" s="179"/>
      <c r="H99" s="179"/>
      <c r="I99" s="179"/>
      <c r="L99" s="2"/>
      <c r="M99" s="2"/>
      <c r="Y99" s="65"/>
    </row>
    <row r="100" spans="1:25" ht="33" customHeight="1" x14ac:dyDescent="0.4">
      <c r="A100" s="22">
        <v>0.875</v>
      </c>
      <c r="B100" s="179"/>
      <c r="C100" s="176"/>
      <c r="D100" s="179"/>
      <c r="E100" s="179"/>
      <c r="F100" s="179"/>
      <c r="G100" s="179"/>
      <c r="H100" s="179"/>
      <c r="I100" s="179"/>
      <c r="L100" s="2"/>
      <c r="M100" s="2"/>
      <c r="Y100" s="65"/>
    </row>
    <row r="101" spans="1:25" ht="33" customHeight="1" x14ac:dyDescent="0.4">
      <c r="A101" s="19"/>
      <c r="B101" s="179"/>
      <c r="C101" s="176"/>
      <c r="D101" s="179"/>
      <c r="E101" s="179"/>
      <c r="F101" s="179"/>
      <c r="G101" s="179"/>
      <c r="H101" s="179"/>
      <c r="I101" s="179"/>
      <c r="L101" s="2"/>
      <c r="M101" s="2"/>
      <c r="Y101" s="66"/>
    </row>
    <row r="102" spans="1:25" ht="33" customHeight="1" thickBot="1" x14ac:dyDescent="0.45">
      <c r="A102" s="20"/>
      <c r="B102" s="180"/>
      <c r="C102" s="177"/>
      <c r="D102" s="180"/>
      <c r="E102" s="180"/>
      <c r="F102" s="180"/>
      <c r="G102" s="180"/>
      <c r="H102" s="180"/>
      <c r="I102" s="180"/>
      <c r="L102" s="2"/>
      <c r="M102" s="2"/>
      <c r="Y102" s="65"/>
    </row>
    <row r="103" spans="1:25" ht="33" customHeight="1" x14ac:dyDescent="0.4">
      <c r="A103" s="38"/>
      <c r="B103" s="65"/>
      <c r="C103" s="38"/>
      <c r="D103" s="38"/>
      <c r="F103" s="38"/>
      <c r="G103" s="38"/>
      <c r="H103" s="38"/>
      <c r="I103" s="37"/>
      <c r="L103" s="2"/>
      <c r="M103" s="2"/>
      <c r="Y103" s="38"/>
    </row>
    <row r="104" spans="1:25" ht="33" customHeight="1" x14ac:dyDescent="0.4">
      <c r="A104" s="38"/>
      <c r="B104" s="36"/>
      <c r="C104" s="38"/>
      <c r="D104" s="38"/>
      <c r="F104" s="38"/>
      <c r="G104" s="38"/>
      <c r="H104" s="38"/>
      <c r="I104" s="37"/>
      <c r="L104" s="2"/>
      <c r="M104" s="2"/>
      <c r="Y104" s="38"/>
    </row>
    <row r="105" spans="1:25" ht="33" customHeight="1" x14ac:dyDescent="0.4">
      <c r="A105" s="38"/>
      <c r="B105" s="36"/>
      <c r="C105" s="38"/>
      <c r="D105" s="38"/>
      <c r="F105" s="38"/>
      <c r="G105" s="38"/>
      <c r="H105" s="38"/>
      <c r="I105" s="37"/>
      <c r="L105" s="2"/>
      <c r="M105" s="2"/>
      <c r="Y105" s="38"/>
    </row>
    <row r="106" spans="1:25" ht="33" customHeight="1" x14ac:dyDescent="0.4">
      <c r="A106" s="38"/>
      <c r="B106" s="36"/>
      <c r="C106" s="38"/>
      <c r="D106" s="38"/>
      <c r="F106" s="38"/>
      <c r="G106" s="38"/>
      <c r="H106" s="38"/>
      <c r="I106" s="37"/>
      <c r="L106" s="2"/>
      <c r="M106" s="2"/>
      <c r="Y106" s="38"/>
    </row>
    <row r="107" spans="1:25" ht="33" customHeight="1" thickBot="1" x14ac:dyDescent="0.45">
      <c r="B107" s="3"/>
      <c r="I107" s="131"/>
      <c r="J107" s="132"/>
      <c r="L107" s="2"/>
      <c r="M107" s="2"/>
    </row>
    <row r="108" spans="1:25" s="41" customFormat="1" ht="33" customHeight="1" thickBot="1" x14ac:dyDescent="0.45">
      <c r="A108" s="68"/>
      <c r="B108" s="69">
        <v>44340</v>
      </c>
      <c r="C108" s="69">
        <v>44341</v>
      </c>
      <c r="D108" s="69">
        <v>44342</v>
      </c>
      <c r="E108" s="69">
        <v>44343</v>
      </c>
      <c r="F108" s="69">
        <v>44344</v>
      </c>
      <c r="G108" s="69">
        <v>44345</v>
      </c>
      <c r="H108" s="69">
        <v>44346</v>
      </c>
      <c r="I108" s="69">
        <v>44347</v>
      </c>
      <c r="J108" s="132"/>
      <c r="K108" s="1"/>
      <c r="L108" s="8" t="s">
        <v>1</v>
      </c>
      <c r="M108" s="63">
        <f>SUM(M109:M116)</f>
        <v>0</v>
      </c>
      <c r="N108" s="27"/>
      <c r="O108" s="27"/>
      <c r="P108" s="10" t="s">
        <v>2</v>
      </c>
      <c r="Q108" s="11">
        <f>SUM(Q109:Q116)</f>
        <v>0</v>
      </c>
      <c r="R108" s="1"/>
      <c r="S108" s="1"/>
      <c r="V108" s="64"/>
    </row>
    <row r="109" spans="1:25" s="44" customFormat="1" ht="33" customHeight="1" x14ac:dyDescent="0.4">
      <c r="A109" s="22">
        <v>0.4375</v>
      </c>
      <c r="B109" s="175" t="s">
        <v>72</v>
      </c>
      <c r="C109" s="178" t="s">
        <v>70</v>
      </c>
      <c r="D109" s="178" t="s">
        <v>70</v>
      </c>
      <c r="E109" s="178" t="s">
        <v>70</v>
      </c>
      <c r="F109" s="178" t="s">
        <v>70</v>
      </c>
      <c r="G109" s="178" t="s">
        <v>70</v>
      </c>
      <c r="H109" s="178" t="s">
        <v>70</v>
      </c>
      <c r="I109" s="175" t="s">
        <v>72</v>
      </c>
      <c r="J109" s="132"/>
      <c r="K109" s="18"/>
      <c r="L109" s="15" t="str">
        <f>L76</f>
        <v>Basic</v>
      </c>
      <c r="M109" s="16">
        <f>COUNTIF($B$108:$I$135,L109)</f>
        <v>0</v>
      </c>
      <c r="N109" s="1"/>
      <c r="O109" s="1"/>
      <c r="P109" s="17" t="str">
        <f>P76</f>
        <v>Rika</v>
      </c>
      <c r="Q109" s="18">
        <f t="shared" ref="Q109:Q118" si="11">COUNTIF($B$109:$I$135,P109)</f>
        <v>0</v>
      </c>
      <c r="V109" s="65"/>
    </row>
    <row r="110" spans="1:25" ht="33" customHeight="1" x14ac:dyDescent="0.4">
      <c r="A110" s="19"/>
      <c r="B110" s="176"/>
      <c r="C110" s="179"/>
      <c r="D110" s="179"/>
      <c r="E110" s="179"/>
      <c r="F110" s="179"/>
      <c r="G110" s="179"/>
      <c r="H110" s="179"/>
      <c r="I110" s="176"/>
      <c r="J110" s="132"/>
      <c r="K110" s="18"/>
      <c r="L110" s="15" t="str">
        <f t="shared" ref="L110:L118" si="12">L77</f>
        <v>Waist</v>
      </c>
      <c r="M110" s="16">
        <f>COUNTIF($B$108:$I$135,L110)</f>
        <v>0</v>
      </c>
      <c r="P110" s="17" t="str">
        <f>P77</f>
        <v>Mei</v>
      </c>
      <c r="Q110" s="18">
        <f t="shared" si="11"/>
        <v>0</v>
      </c>
      <c r="V110" s="66"/>
    </row>
    <row r="111" spans="1:25" ht="33" customHeight="1" thickBot="1" x14ac:dyDescent="0.45">
      <c r="A111" s="34"/>
      <c r="B111" s="176"/>
      <c r="C111" s="179"/>
      <c r="D111" s="179"/>
      <c r="E111" s="179"/>
      <c r="F111" s="179"/>
      <c r="G111" s="179"/>
      <c r="H111" s="179"/>
      <c r="I111" s="176"/>
      <c r="J111" s="132"/>
      <c r="K111" s="18"/>
      <c r="L111" s="15" t="str">
        <f t="shared" si="12"/>
        <v>Hip&amp;Leg</v>
      </c>
      <c r="M111" s="16">
        <f>COUNTIF($B$108:$I$135,L111)</f>
        <v>0</v>
      </c>
      <c r="P111" s="17" t="str">
        <f t="shared" ref="P111:P118" si="13">P78</f>
        <v>Fuki</v>
      </c>
      <c r="Q111" s="18">
        <f t="shared" si="11"/>
        <v>0</v>
      </c>
      <c r="V111" s="65"/>
    </row>
    <row r="112" spans="1:25" ht="33" customHeight="1" x14ac:dyDescent="0.4">
      <c r="A112" s="14">
        <v>0.5</v>
      </c>
      <c r="B112" s="176"/>
      <c r="C112" s="179"/>
      <c r="D112" s="179"/>
      <c r="E112" s="179"/>
      <c r="F112" s="179"/>
      <c r="G112" s="179"/>
      <c r="H112" s="179"/>
      <c r="I112" s="176"/>
      <c r="J112" s="132"/>
      <c r="K112" s="18"/>
      <c r="L112" s="15" t="str">
        <f t="shared" si="12"/>
        <v>BacK&amp;Arm</v>
      </c>
      <c r="M112" s="16">
        <f t="shared" ref="M112:M119" si="14">COUNTIF($B$108:$I$135,L112)</f>
        <v>0</v>
      </c>
      <c r="P112" s="17" t="str">
        <f t="shared" si="13"/>
        <v>Lina</v>
      </c>
      <c r="Q112" s="18">
        <f t="shared" si="11"/>
        <v>0</v>
      </c>
      <c r="V112" s="65"/>
    </row>
    <row r="113" spans="1:22" ht="33" customHeight="1" x14ac:dyDescent="0.4">
      <c r="A113" s="22"/>
      <c r="B113" s="176"/>
      <c r="C113" s="179"/>
      <c r="D113" s="179"/>
      <c r="E113" s="179"/>
      <c r="F113" s="179"/>
      <c r="G113" s="179"/>
      <c r="H113" s="179"/>
      <c r="I113" s="176"/>
      <c r="J113" s="132"/>
      <c r="K113" s="18"/>
      <c r="L113" s="15" t="str">
        <f t="shared" si="12"/>
        <v>Stretch&amp;Conditioning</v>
      </c>
      <c r="M113" s="16">
        <f t="shared" si="14"/>
        <v>0</v>
      </c>
      <c r="P113" s="17" t="str">
        <f>P80</f>
        <v>Mayu</v>
      </c>
      <c r="Q113" s="18">
        <f t="shared" si="11"/>
        <v>0</v>
      </c>
      <c r="V113" s="67"/>
    </row>
    <row r="114" spans="1:22" ht="33" customHeight="1" thickBot="1" x14ac:dyDescent="0.45">
      <c r="A114" s="26"/>
      <c r="B114" s="176"/>
      <c r="C114" s="179"/>
      <c r="D114" s="179"/>
      <c r="E114" s="179"/>
      <c r="F114" s="179"/>
      <c r="G114" s="179"/>
      <c r="H114" s="179"/>
      <c r="I114" s="176"/>
      <c r="J114" s="132"/>
      <c r="L114" s="15" t="str">
        <f t="shared" si="12"/>
        <v>Advance</v>
      </c>
      <c r="M114" s="16">
        <f t="shared" si="14"/>
        <v>0</v>
      </c>
      <c r="P114" s="17">
        <f>P81</f>
        <v>0</v>
      </c>
      <c r="Q114" s="18">
        <f t="shared" si="11"/>
        <v>0</v>
      </c>
      <c r="V114" s="65"/>
    </row>
    <row r="115" spans="1:22" ht="33" customHeight="1" x14ac:dyDescent="0.4">
      <c r="A115" s="22">
        <v>0.5625</v>
      </c>
      <c r="B115" s="176"/>
      <c r="C115" s="179"/>
      <c r="D115" s="179"/>
      <c r="E115" s="179"/>
      <c r="F115" s="179"/>
      <c r="G115" s="179"/>
      <c r="H115" s="179"/>
      <c r="I115" s="176"/>
      <c r="J115" s="132"/>
      <c r="K115" s="11"/>
      <c r="L115" s="15" t="str">
        <f t="shared" si="12"/>
        <v>Pilates Workout</v>
      </c>
      <c r="M115" s="16">
        <f t="shared" si="14"/>
        <v>0</v>
      </c>
      <c r="P115" s="17" t="str">
        <f>P82</f>
        <v>Aina</v>
      </c>
      <c r="Q115" s="18">
        <f t="shared" si="11"/>
        <v>0</v>
      </c>
      <c r="V115" s="65"/>
    </row>
    <row r="116" spans="1:22" ht="33" customHeight="1" x14ac:dyDescent="0.4">
      <c r="A116" s="22"/>
      <c r="B116" s="176"/>
      <c r="C116" s="179"/>
      <c r="D116" s="179"/>
      <c r="E116" s="179"/>
      <c r="F116" s="179"/>
      <c r="G116" s="179"/>
      <c r="H116" s="179"/>
      <c r="I116" s="176"/>
      <c r="J116" s="132"/>
      <c r="L116" s="15" t="str">
        <f t="shared" si="12"/>
        <v>Jump to Burn</v>
      </c>
      <c r="M116" s="16">
        <f t="shared" si="14"/>
        <v>0</v>
      </c>
      <c r="P116" s="17" t="str">
        <f>P83</f>
        <v>Aoi</v>
      </c>
      <c r="Q116" s="18">
        <f t="shared" si="11"/>
        <v>0</v>
      </c>
      <c r="V116" s="70"/>
    </row>
    <row r="117" spans="1:22" ht="33" customHeight="1" thickBot="1" x14ac:dyDescent="0.45">
      <c r="A117" s="22"/>
      <c r="B117" s="176"/>
      <c r="C117" s="179"/>
      <c r="D117" s="179"/>
      <c r="E117" s="179"/>
      <c r="F117" s="179"/>
      <c r="G117" s="179"/>
      <c r="H117" s="179"/>
      <c r="I117" s="176"/>
      <c r="J117" s="133"/>
      <c r="K117" s="71"/>
      <c r="L117" s="15" t="str">
        <f t="shared" si="12"/>
        <v>Body Balance</v>
      </c>
      <c r="M117" s="16">
        <f t="shared" si="14"/>
        <v>0</v>
      </c>
      <c r="P117" s="17" t="str">
        <f t="shared" si="13"/>
        <v>Jyuli</v>
      </c>
      <c r="Q117" s="18">
        <f t="shared" si="11"/>
        <v>0</v>
      </c>
      <c r="V117" s="72"/>
    </row>
    <row r="118" spans="1:22" ht="33" customHeight="1" x14ac:dyDescent="0.4">
      <c r="A118" s="14">
        <v>0.625</v>
      </c>
      <c r="B118" s="176"/>
      <c r="C118" s="179"/>
      <c r="D118" s="179"/>
      <c r="E118" s="179"/>
      <c r="F118" s="179"/>
      <c r="G118" s="179"/>
      <c r="H118" s="179"/>
      <c r="I118" s="176"/>
      <c r="J118" s="132"/>
      <c r="L118" s="15" t="str">
        <f t="shared" si="12"/>
        <v>Peach Hip</v>
      </c>
      <c r="M118" s="16">
        <f t="shared" si="14"/>
        <v>0</v>
      </c>
      <c r="P118" s="17" t="str">
        <f t="shared" si="13"/>
        <v>Yume</v>
      </c>
      <c r="Q118" s="18">
        <f t="shared" si="11"/>
        <v>0</v>
      </c>
      <c r="V118" s="73"/>
    </row>
    <row r="119" spans="1:22" ht="33" customHeight="1" x14ac:dyDescent="0.4">
      <c r="A119" s="22"/>
      <c r="B119" s="176"/>
      <c r="C119" s="179"/>
      <c r="D119" s="179"/>
      <c r="E119" s="179"/>
      <c r="F119" s="179"/>
      <c r="G119" s="179"/>
      <c r="H119" s="179"/>
      <c r="I119" s="176"/>
      <c r="J119" s="132"/>
      <c r="L119" s="15" t="str">
        <f>L86</f>
        <v>Release&amp;Strength</v>
      </c>
      <c r="M119" s="30">
        <f t="shared" si="14"/>
        <v>0</v>
      </c>
      <c r="V119" s="31"/>
    </row>
    <row r="120" spans="1:22" ht="33" customHeight="1" thickBot="1" x14ac:dyDescent="0.45">
      <c r="A120" s="26"/>
      <c r="B120" s="176"/>
      <c r="C120" s="179"/>
      <c r="D120" s="179"/>
      <c r="E120" s="179"/>
      <c r="F120" s="179"/>
      <c r="G120" s="179"/>
      <c r="H120" s="179"/>
      <c r="I120" s="176"/>
      <c r="J120" s="132"/>
      <c r="L120" s="15" t="s">
        <v>53</v>
      </c>
      <c r="M120" s="30">
        <f>COUNTIF($B$108:$I$135,L120)</f>
        <v>0</v>
      </c>
      <c r="V120" s="65"/>
    </row>
    <row r="121" spans="1:22" ht="33" customHeight="1" x14ac:dyDescent="0.4">
      <c r="A121" s="14"/>
      <c r="B121" s="176"/>
      <c r="C121" s="179"/>
      <c r="D121" s="179"/>
      <c r="E121" s="179"/>
      <c r="F121" s="179"/>
      <c r="G121" s="179"/>
      <c r="H121" s="179"/>
      <c r="I121" s="176"/>
      <c r="J121" s="132"/>
      <c r="L121" s="15"/>
      <c r="M121" s="2"/>
      <c r="V121" s="65"/>
    </row>
    <row r="122" spans="1:22" ht="33" customHeight="1" x14ac:dyDescent="0.4">
      <c r="A122" s="22"/>
      <c r="B122" s="176"/>
      <c r="C122" s="179"/>
      <c r="D122" s="179"/>
      <c r="E122" s="179"/>
      <c r="F122" s="179"/>
      <c r="G122" s="179"/>
      <c r="H122" s="179"/>
      <c r="I122" s="176"/>
      <c r="J122" s="132"/>
      <c r="L122" s="15"/>
      <c r="M122" s="2"/>
      <c r="V122" s="72"/>
    </row>
    <row r="123" spans="1:22" ht="33" customHeight="1" thickBot="1" x14ac:dyDescent="0.45">
      <c r="A123" s="26"/>
      <c r="B123" s="176"/>
      <c r="C123" s="179"/>
      <c r="D123" s="179"/>
      <c r="E123" s="179"/>
      <c r="F123" s="179"/>
      <c r="G123" s="179"/>
      <c r="H123" s="179"/>
      <c r="I123" s="176"/>
      <c r="J123" s="132"/>
      <c r="L123" s="15"/>
      <c r="M123" s="2"/>
      <c r="V123" s="65"/>
    </row>
    <row r="124" spans="1:22" ht="33" customHeight="1" x14ac:dyDescent="0.4">
      <c r="A124" s="14">
        <v>0.70833333333333337</v>
      </c>
      <c r="B124" s="176"/>
      <c r="C124" s="179"/>
      <c r="D124" s="179"/>
      <c r="E124" s="179"/>
      <c r="F124" s="179"/>
      <c r="G124" s="179"/>
      <c r="H124" s="179"/>
      <c r="I124" s="176"/>
      <c r="J124" s="132"/>
      <c r="L124" s="2"/>
      <c r="M124" s="2"/>
      <c r="V124" s="65"/>
    </row>
    <row r="125" spans="1:22" ht="33" customHeight="1" x14ac:dyDescent="0.4">
      <c r="A125" s="22"/>
      <c r="B125" s="176"/>
      <c r="C125" s="179"/>
      <c r="D125" s="179"/>
      <c r="E125" s="179"/>
      <c r="F125" s="179"/>
      <c r="G125" s="179"/>
      <c r="H125" s="179"/>
      <c r="I125" s="176"/>
      <c r="J125" s="132"/>
      <c r="L125" s="2"/>
      <c r="M125" s="2"/>
      <c r="V125" s="65"/>
    </row>
    <row r="126" spans="1:22" ht="33" customHeight="1" thickBot="1" x14ac:dyDescent="0.45">
      <c r="A126" s="26"/>
      <c r="B126" s="176"/>
      <c r="C126" s="179"/>
      <c r="D126" s="179"/>
      <c r="E126" s="179"/>
      <c r="F126" s="179"/>
      <c r="G126" s="179"/>
      <c r="H126" s="179"/>
      <c r="I126" s="176"/>
      <c r="J126" s="132"/>
      <c r="L126" s="8" t="s">
        <v>1</v>
      </c>
      <c r="M126" s="63">
        <f>SUM(M127:M136)</f>
        <v>0</v>
      </c>
      <c r="N126" s="27"/>
      <c r="O126" s="27"/>
      <c r="P126" s="10" t="s">
        <v>2</v>
      </c>
      <c r="Q126" s="63">
        <f>SUM(Q127:Q136)</f>
        <v>0</v>
      </c>
      <c r="V126" s="73"/>
    </row>
    <row r="127" spans="1:22" ht="33" customHeight="1" x14ac:dyDescent="0.4">
      <c r="A127" s="42">
        <v>0.75</v>
      </c>
      <c r="B127" s="176"/>
      <c r="C127" s="179"/>
      <c r="D127" s="179"/>
      <c r="E127" s="179"/>
      <c r="F127" s="179"/>
      <c r="G127" s="179"/>
      <c r="H127" s="179"/>
      <c r="I127" s="176"/>
      <c r="J127" s="132"/>
      <c r="L127" s="29" t="str">
        <f>L109</f>
        <v>Basic</v>
      </c>
      <c r="M127" s="29">
        <f>SUM(M5,M38,M76,M109)</f>
        <v>0</v>
      </c>
      <c r="P127" s="29" t="str">
        <f>P109</f>
        <v>Rika</v>
      </c>
      <c r="Q127" s="29">
        <f>SUM(Q5,Q38,Q76,Q109)</f>
        <v>0</v>
      </c>
      <c r="V127" s="18"/>
    </row>
    <row r="128" spans="1:22" ht="33" customHeight="1" x14ac:dyDescent="0.4">
      <c r="A128" s="46"/>
      <c r="B128" s="176"/>
      <c r="C128" s="179"/>
      <c r="D128" s="179"/>
      <c r="E128" s="179"/>
      <c r="F128" s="179"/>
      <c r="G128" s="179"/>
      <c r="H128" s="179"/>
      <c r="I128" s="176"/>
      <c r="J128" s="132"/>
      <c r="K128" s="18"/>
      <c r="L128" s="29" t="str">
        <f t="shared" ref="L128:L136" si="15">L110</f>
        <v>Waist</v>
      </c>
      <c r="M128" s="29">
        <f t="shared" ref="M128:M136" si="16">SUM(M6,M39,M77,M110)</f>
        <v>0</v>
      </c>
      <c r="O128" s="18"/>
      <c r="P128" s="29" t="str">
        <f t="shared" ref="P128:P136" si="17">P110</f>
        <v>Mei</v>
      </c>
      <c r="Q128" s="29">
        <f t="shared" ref="Q128:Q136" si="18">SUM(Q6,Q39,Q77,Q110)</f>
        <v>0</v>
      </c>
      <c r="V128" s="18"/>
    </row>
    <row r="129" spans="1:25" ht="33" customHeight="1" thickBot="1" x14ac:dyDescent="0.45">
      <c r="A129" s="48"/>
      <c r="B129" s="176"/>
      <c r="C129" s="179"/>
      <c r="D129" s="179"/>
      <c r="E129" s="179"/>
      <c r="F129" s="179"/>
      <c r="G129" s="179"/>
      <c r="H129" s="179"/>
      <c r="I129" s="176"/>
      <c r="J129" s="132"/>
      <c r="K129" s="18"/>
      <c r="L129" s="29" t="str">
        <f t="shared" si="15"/>
        <v>Hip&amp;Leg</v>
      </c>
      <c r="M129" s="29">
        <f t="shared" si="16"/>
        <v>0</v>
      </c>
      <c r="O129" s="18"/>
      <c r="P129" s="29" t="str">
        <f t="shared" si="17"/>
        <v>Fuki</v>
      </c>
      <c r="Q129" s="29">
        <f t="shared" si="18"/>
        <v>0</v>
      </c>
      <c r="R129" s="1" t="s">
        <v>25</v>
      </c>
      <c r="V129" s="18"/>
    </row>
    <row r="130" spans="1:25" ht="33" customHeight="1" x14ac:dyDescent="0.4">
      <c r="A130" s="14">
        <v>0.8125</v>
      </c>
      <c r="B130" s="176"/>
      <c r="C130" s="179"/>
      <c r="D130" s="179"/>
      <c r="E130" s="179"/>
      <c r="F130" s="179"/>
      <c r="G130" s="179"/>
      <c r="H130" s="179"/>
      <c r="I130" s="176"/>
      <c r="J130" s="132"/>
      <c r="K130" s="18"/>
      <c r="L130" s="29" t="str">
        <f t="shared" si="15"/>
        <v>BacK&amp;Arm</v>
      </c>
      <c r="M130" s="29">
        <f t="shared" si="16"/>
        <v>0</v>
      </c>
      <c r="O130" s="18"/>
      <c r="P130" s="29" t="str">
        <f t="shared" si="17"/>
        <v>Lina</v>
      </c>
      <c r="Q130" s="29">
        <f t="shared" si="18"/>
        <v>0</v>
      </c>
      <c r="V130" s="65"/>
    </row>
    <row r="131" spans="1:25" ht="33" customHeight="1" x14ac:dyDescent="0.4">
      <c r="A131" s="19"/>
      <c r="B131" s="176"/>
      <c r="C131" s="179"/>
      <c r="D131" s="179"/>
      <c r="E131" s="179"/>
      <c r="F131" s="179"/>
      <c r="G131" s="179"/>
      <c r="H131" s="179"/>
      <c r="I131" s="176"/>
      <c r="J131" s="132"/>
      <c r="K131" s="18"/>
      <c r="L131" s="29" t="str">
        <f t="shared" si="15"/>
        <v>Stretch&amp;Conditioning</v>
      </c>
      <c r="M131" s="29">
        <f t="shared" si="16"/>
        <v>0</v>
      </c>
      <c r="O131" s="18"/>
      <c r="P131" s="29" t="str">
        <f t="shared" si="17"/>
        <v>Mayu</v>
      </c>
      <c r="Q131" s="29">
        <f t="shared" si="18"/>
        <v>0</v>
      </c>
      <c r="V131" s="74"/>
    </row>
    <row r="132" spans="1:25" ht="33" customHeight="1" thickBot="1" x14ac:dyDescent="0.45">
      <c r="A132" s="20"/>
      <c r="B132" s="176"/>
      <c r="C132" s="179"/>
      <c r="D132" s="179"/>
      <c r="E132" s="179"/>
      <c r="F132" s="179"/>
      <c r="G132" s="179"/>
      <c r="H132" s="179"/>
      <c r="I132" s="176"/>
      <c r="J132" s="132"/>
      <c r="K132" s="18"/>
      <c r="L132" s="29" t="str">
        <f t="shared" si="15"/>
        <v>Advance</v>
      </c>
      <c r="M132" s="29">
        <f t="shared" si="16"/>
        <v>0</v>
      </c>
      <c r="O132" s="18"/>
      <c r="P132" s="29">
        <f t="shared" si="17"/>
        <v>0</v>
      </c>
      <c r="Q132" s="29">
        <f t="shared" si="18"/>
        <v>0</v>
      </c>
      <c r="V132" s="65"/>
    </row>
    <row r="133" spans="1:25" ht="33" customHeight="1" x14ac:dyDescent="0.4">
      <c r="A133" s="22">
        <v>0.875</v>
      </c>
      <c r="B133" s="176"/>
      <c r="C133" s="179"/>
      <c r="D133" s="179"/>
      <c r="E133" s="179"/>
      <c r="F133" s="179"/>
      <c r="G133" s="179"/>
      <c r="H133" s="179"/>
      <c r="I133" s="176"/>
      <c r="J133" s="132"/>
      <c r="L133" s="29" t="str">
        <f t="shared" si="15"/>
        <v>Pilates Workout</v>
      </c>
      <c r="M133" s="29">
        <f t="shared" si="16"/>
        <v>0</v>
      </c>
      <c r="N133" s="17"/>
      <c r="O133" s="18"/>
      <c r="P133" s="29" t="str">
        <f t="shared" si="17"/>
        <v>Aina</v>
      </c>
      <c r="Q133" s="29">
        <f t="shared" si="18"/>
        <v>0</v>
      </c>
      <c r="V133" s="65"/>
    </row>
    <row r="134" spans="1:25" ht="33" customHeight="1" x14ac:dyDescent="0.4">
      <c r="A134" s="19"/>
      <c r="B134" s="176"/>
      <c r="C134" s="179"/>
      <c r="D134" s="179"/>
      <c r="E134" s="179"/>
      <c r="F134" s="179"/>
      <c r="G134" s="179"/>
      <c r="H134" s="179"/>
      <c r="I134" s="176"/>
      <c r="J134" s="132"/>
      <c r="K134" s="11"/>
      <c r="L134" s="29" t="str">
        <f t="shared" si="15"/>
        <v>Jump to Burn</v>
      </c>
      <c r="M134" s="29">
        <f t="shared" si="16"/>
        <v>0</v>
      </c>
      <c r="P134" s="29" t="str">
        <f t="shared" si="17"/>
        <v>Aoi</v>
      </c>
      <c r="Q134" s="29">
        <f t="shared" si="18"/>
        <v>0</v>
      </c>
      <c r="V134" s="66"/>
    </row>
    <row r="135" spans="1:25" ht="33" customHeight="1" thickBot="1" x14ac:dyDescent="0.45">
      <c r="A135" s="20"/>
      <c r="B135" s="177"/>
      <c r="C135" s="180"/>
      <c r="D135" s="180"/>
      <c r="E135" s="180"/>
      <c r="F135" s="180"/>
      <c r="G135" s="180"/>
      <c r="H135" s="180"/>
      <c r="I135" s="177"/>
      <c r="J135" s="132"/>
      <c r="L135" s="29" t="str">
        <f t="shared" si="15"/>
        <v>Body Balance</v>
      </c>
      <c r="M135" s="29">
        <f t="shared" si="16"/>
        <v>0</v>
      </c>
      <c r="P135" s="29" t="str">
        <f t="shared" si="17"/>
        <v>Jyuli</v>
      </c>
      <c r="Q135" s="29">
        <f t="shared" si="18"/>
        <v>0</v>
      </c>
      <c r="V135" s="65"/>
    </row>
    <row r="136" spans="1:25" ht="33" customHeight="1" x14ac:dyDescent="0.4">
      <c r="A136" s="70"/>
      <c r="B136" s="73"/>
      <c r="C136" s="70"/>
      <c r="D136" s="75"/>
      <c r="E136" s="36"/>
      <c r="F136" s="70"/>
      <c r="G136" s="70"/>
      <c r="H136" s="70"/>
      <c r="I136" s="136"/>
      <c r="J136" s="132"/>
      <c r="L136" s="29" t="str">
        <f t="shared" si="15"/>
        <v>Peach Hip</v>
      </c>
      <c r="M136" s="29">
        <f t="shared" si="16"/>
        <v>0</v>
      </c>
      <c r="P136" s="29" t="str">
        <f t="shared" si="17"/>
        <v>Yume</v>
      </c>
      <c r="Q136" s="29">
        <f t="shared" si="18"/>
        <v>0</v>
      </c>
    </row>
    <row r="137" spans="1:25" ht="33" customHeight="1" x14ac:dyDescent="0.4">
      <c r="A137" s="56"/>
      <c r="B137" s="50"/>
      <c r="C137" s="76"/>
      <c r="D137" s="77"/>
      <c r="F137" s="52"/>
      <c r="L137" s="29" t="str">
        <f>L119</f>
        <v>Release&amp;Strength</v>
      </c>
      <c r="M137" s="29">
        <f>SUM(M15,M48,M86,M119)</f>
        <v>0</v>
      </c>
    </row>
    <row r="138" spans="1:25" ht="33" customHeight="1" x14ac:dyDescent="0.4">
      <c r="A138" s="78" t="s">
        <v>26</v>
      </c>
      <c r="B138" s="79"/>
      <c r="C138" s="79"/>
      <c r="D138" s="79"/>
      <c r="E138" s="80"/>
      <c r="F138" s="81"/>
      <c r="L138" s="15" t="s">
        <v>53</v>
      </c>
      <c r="M138" s="29">
        <f>SUM(M16,M49,M87,M120)</f>
        <v>0</v>
      </c>
    </row>
    <row r="139" spans="1:25" ht="33" customHeight="1" x14ac:dyDescent="0.4">
      <c r="A139" s="82" t="s">
        <v>27</v>
      </c>
      <c r="B139" s="83"/>
      <c r="C139" s="83"/>
      <c r="D139" s="83"/>
      <c r="E139" s="80"/>
      <c r="F139" s="81"/>
      <c r="L139" s="2"/>
      <c r="M139" s="2"/>
    </row>
    <row r="140" spans="1:25" ht="33" customHeight="1" x14ac:dyDescent="0.4">
      <c r="A140" s="82" t="s">
        <v>28</v>
      </c>
      <c r="B140" s="83"/>
      <c r="C140" s="83"/>
      <c r="D140" s="83"/>
      <c r="E140" s="80"/>
      <c r="F140" s="81"/>
      <c r="L140" s="2"/>
      <c r="M140" s="2"/>
    </row>
    <row r="141" spans="1:25" ht="33" customHeight="1" x14ac:dyDescent="0.4">
      <c r="A141" s="84" t="s">
        <v>29</v>
      </c>
      <c r="B141" s="51"/>
      <c r="C141" s="51"/>
      <c r="D141" s="51"/>
      <c r="F141" s="57"/>
      <c r="L141" s="2"/>
      <c r="M141" s="2"/>
    </row>
    <row r="142" spans="1:25" ht="33" customHeight="1" x14ac:dyDescent="0.4">
      <c r="A142" s="61"/>
      <c r="B142" s="51"/>
      <c r="C142" s="51"/>
      <c r="D142" s="51"/>
      <c r="F142" s="62"/>
      <c r="L142" s="2"/>
      <c r="M142" s="2"/>
    </row>
    <row r="143" spans="1:25" ht="21.95" customHeight="1" x14ac:dyDescent="0.4">
      <c r="A143" s="70"/>
      <c r="B143" s="70"/>
      <c r="C143" s="70"/>
      <c r="D143" s="70"/>
      <c r="E143" s="70"/>
      <c r="F143" s="70"/>
      <c r="G143" s="70"/>
      <c r="H143" s="70"/>
      <c r="I143" s="70"/>
      <c r="L143" s="2"/>
      <c r="M143" s="2"/>
      <c r="Y143" s="70"/>
    </row>
    <row r="144" spans="1:25" ht="21.95" customHeight="1" x14ac:dyDescent="0.4">
      <c r="A144" s="70"/>
      <c r="B144" s="70"/>
      <c r="C144" s="70"/>
      <c r="D144" s="70"/>
      <c r="E144" s="70"/>
      <c r="F144" s="70"/>
      <c r="G144" s="70"/>
      <c r="H144" s="70"/>
      <c r="I144" s="70"/>
      <c r="L144" s="2"/>
      <c r="M144" s="2"/>
      <c r="Y144" s="70"/>
    </row>
    <row r="145" spans="1:25" ht="21.95" customHeight="1" x14ac:dyDescent="0.4">
      <c r="A145" s="70"/>
      <c r="B145" s="70"/>
      <c r="C145" s="70"/>
      <c r="D145" s="70"/>
      <c r="E145" s="70"/>
      <c r="F145" s="70"/>
      <c r="G145" s="70"/>
      <c r="H145" s="70"/>
      <c r="I145" s="70"/>
      <c r="L145" s="2"/>
      <c r="M145" s="2"/>
      <c r="Y145" s="70"/>
    </row>
    <row r="146" spans="1:25" ht="21.95" customHeight="1" x14ac:dyDescent="0.4">
      <c r="A146" s="70"/>
      <c r="B146" s="70"/>
      <c r="C146" s="70"/>
      <c r="D146" s="70"/>
      <c r="E146" s="70"/>
      <c r="F146" s="70"/>
      <c r="G146" s="70"/>
      <c r="H146" s="70"/>
      <c r="I146" s="70"/>
      <c r="L146" s="2"/>
      <c r="M146" s="2"/>
      <c r="Y146" s="70"/>
    </row>
    <row r="147" spans="1:25" ht="21.95" customHeight="1" x14ac:dyDescent="0.4">
      <c r="A147" s="70"/>
      <c r="B147" s="70"/>
      <c r="C147" s="70"/>
      <c r="D147" s="70"/>
      <c r="E147" s="70"/>
      <c r="F147" s="70"/>
      <c r="G147" s="70"/>
      <c r="H147" s="70"/>
      <c r="I147" s="70"/>
      <c r="L147" s="2"/>
      <c r="M147" s="2"/>
      <c r="Y147" s="70"/>
    </row>
    <row r="148" spans="1:25" ht="13.5" customHeight="1" x14ac:dyDescent="0.4">
      <c r="A148" s="70"/>
      <c r="B148" s="70"/>
      <c r="C148" s="70"/>
      <c r="D148" s="70"/>
      <c r="E148" s="70"/>
      <c r="F148" s="70"/>
      <c r="G148" s="70"/>
      <c r="H148" s="70"/>
      <c r="I148" s="70"/>
      <c r="L148" s="2"/>
      <c r="M148" s="2"/>
      <c r="Y148" s="70"/>
    </row>
    <row r="149" spans="1:25" ht="13.5" customHeight="1" x14ac:dyDescent="0.4">
      <c r="A149" s="70"/>
      <c r="B149" s="70"/>
      <c r="C149" s="70"/>
      <c r="D149" s="70"/>
      <c r="E149" s="70"/>
      <c r="F149" s="70"/>
      <c r="G149" s="70"/>
      <c r="H149" s="70"/>
      <c r="I149" s="70"/>
      <c r="L149" s="2"/>
      <c r="M149" s="2"/>
      <c r="Y149" s="70"/>
    </row>
    <row r="150" spans="1:25" ht="13.5" customHeight="1" x14ac:dyDescent="0.4">
      <c r="A150" s="70"/>
      <c r="B150" s="70"/>
      <c r="C150" s="70"/>
      <c r="D150" s="70"/>
      <c r="E150" s="70"/>
      <c r="F150" s="70"/>
      <c r="G150" s="70"/>
      <c r="H150" s="70"/>
      <c r="I150" s="70"/>
      <c r="L150" s="2"/>
      <c r="M150" s="2"/>
      <c r="Y150" s="70"/>
    </row>
    <row r="151" spans="1:25" ht="13.5" customHeight="1" x14ac:dyDescent="0.4">
      <c r="A151" s="70"/>
      <c r="B151" s="70"/>
      <c r="C151" s="70"/>
      <c r="D151" s="70"/>
      <c r="E151" s="70"/>
      <c r="F151" s="70"/>
      <c r="G151" s="70"/>
      <c r="H151" s="70"/>
      <c r="I151" s="70"/>
      <c r="L151" s="2"/>
      <c r="M151" s="2"/>
      <c r="Y151" s="70"/>
    </row>
    <row r="152" spans="1:25" ht="13.5" customHeight="1" x14ac:dyDescent="0.4">
      <c r="A152" s="70"/>
      <c r="B152" s="70"/>
      <c r="C152" s="70"/>
      <c r="D152" s="70"/>
      <c r="E152" s="70"/>
      <c r="F152" s="70"/>
      <c r="G152" s="70"/>
      <c r="H152" s="70"/>
      <c r="I152" s="70"/>
      <c r="L152" s="2"/>
      <c r="M152" s="2"/>
      <c r="Y152" s="70"/>
    </row>
    <row r="153" spans="1:25" ht="13.5" customHeight="1" x14ac:dyDescent="0.4">
      <c r="A153" s="70"/>
      <c r="B153" s="70"/>
      <c r="C153" s="70"/>
      <c r="D153" s="70"/>
      <c r="E153" s="70"/>
      <c r="F153" s="70"/>
      <c r="G153" s="70"/>
      <c r="H153" s="70"/>
      <c r="I153" s="70"/>
      <c r="L153" s="2"/>
      <c r="M153" s="2"/>
      <c r="Y153" s="70"/>
    </row>
    <row r="154" spans="1:25" ht="13.5" customHeight="1" x14ac:dyDescent="0.4">
      <c r="A154" s="70"/>
      <c r="B154" s="70"/>
      <c r="C154" s="70"/>
      <c r="D154" s="70"/>
      <c r="E154" s="70"/>
      <c r="F154" s="70"/>
      <c r="G154" s="70"/>
      <c r="H154" s="70"/>
      <c r="I154" s="70"/>
      <c r="L154" s="2"/>
      <c r="M154" s="2"/>
      <c r="Y154" s="70"/>
    </row>
    <row r="155" spans="1:25" ht="13.5" customHeight="1" x14ac:dyDescent="0.4">
      <c r="A155" s="70"/>
      <c r="B155" s="70"/>
      <c r="C155" s="70"/>
      <c r="D155" s="70"/>
      <c r="E155" s="70"/>
      <c r="F155" s="70"/>
      <c r="G155" s="70"/>
      <c r="H155" s="70"/>
      <c r="I155" s="70"/>
      <c r="L155" s="2"/>
      <c r="M155" s="2"/>
      <c r="Y155" s="70"/>
    </row>
    <row r="156" spans="1:25" ht="17.25" customHeight="1" x14ac:dyDescent="0.4">
      <c r="A156" s="70"/>
      <c r="B156" s="70"/>
      <c r="C156" s="70"/>
      <c r="D156" s="70"/>
      <c r="E156" s="70"/>
      <c r="F156" s="70"/>
      <c r="G156" s="70"/>
      <c r="H156" s="70"/>
      <c r="I156" s="70"/>
      <c r="L156" s="2"/>
      <c r="M156" s="2"/>
      <c r="Y156" s="70"/>
    </row>
    <row r="157" spans="1:25" ht="28.5" customHeight="1" x14ac:dyDescent="0.4">
      <c r="A157" s="70"/>
      <c r="B157" s="70"/>
      <c r="C157" s="70"/>
      <c r="D157" s="70"/>
      <c r="E157" s="70"/>
      <c r="F157" s="70"/>
      <c r="G157" s="70"/>
      <c r="H157" s="70"/>
      <c r="I157" s="70"/>
      <c r="L157" s="2"/>
      <c r="M157" s="2"/>
      <c r="Y157" s="70"/>
    </row>
    <row r="158" spans="1:25" ht="21" customHeight="1" x14ac:dyDescent="0.4">
      <c r="A158" s="70"/>
      <c r="B158" s="70"/>
      <c r="C158" s="70"/>
      <c r="D158" s="70"/>
      <c r="E158" s="70"/>
      <c r="F158" s="70"/>
      <c r="G158" s="70"/>
      <c r="H158" s="70"/>
      <c r="I158" s="70"/>
      <c r="L158" s="2"/>
      <c r="M158" s="2"/>
      <c r="Y158" s="70"/>
    </row>
    <row r="159" spans="1:25" ht="21" customHeight="1" x14ac:dyDescent="0.4">
      <c r="A159" s="70"/>
      <c r="B159" s="70"/>
      <c r="C159" s="70"/>
      <c r="D159" s="70"/>
      <c r="E159" s="70"/>
      <c r="F159" s="70"/>
      <c r="G159" s="70"/>
      <c r="H159" s="70"/>
      <c r="I159" s="70"/>
      <c r="L159" s="2"/>
      <c r="M159" s="2"/>
      <c r="Y159" s="70"/>
    </row>
    <row r="160" spans="1:25" ht="21" customHeight="1" x14ac:dyDescent="0.4">
      <c r="A160" s="70"/>
      <c r="B160" s="70"/>
      <c r="C160" s="70"/>
      <c r="D160" s="70"/>
      <c r="E160" s="70"/>
      <c r="F160" s="70"/>
      <c r="G160" s="70"/>
      <c r="H160" s="70"/>
      <c r="I160" s="70"/>
      <c r="L160" s="2"/>
      <c r="M160" s="2"/>
      <c r="Y160" s="70"/>
    </row>
    <row r="161" spans="1:25" ht="21" customHeight="1" x14ac:dyDescent="0.4">
      <c r="A161" s="70"/>
      <c r="B161" s="70"/>
      <c r="C161" s="70"/>
      <c r="D161" s="70"/>
      <c r="E161" s="70"/>
      <c r="F161" s="70"/>
      <c r="G161" s="70"/>
      <c r="H161" s="70"/>
      <c r="I161" s="70"/>
      <c r="L161" s="2"/>
      <c r="M161" s="2"/>
      <c r="Y161" s="70"/>
    </row>
    <row r="162" spans="1:25" ht="30.75" customHeight="1" x14ac:dyDescent="0.4">
      <c r="A162" s="70"/>
      <c r="B162" s="70"/>
      <c r="C162" s="70"/>
      <c r="D162" s="70"/>
      <c r="E162" s="70"/>
      <c r="F162" s="70"/>
      <c r="G162" s="70"/>
      <c r="H162" s="70"/>
      <c r="I162" s="70"/>
      <c r="L162" s="2"/>
      <c r="M162" s="2"/>
      <c r="Y162" s="70"/>
    </row>
    <row r="163" spans="1:25" ht="21" customHeight="1" x14ac:dyDescent="0.4">
      <c r="A163" s="70"/>
      <c r="B163" s="70"/>
      <c r="C163" s="70"/>
      <c r="D163" s="70"/>
      <c r="E163" s="70"/>
      <c r="F163" s="70"/>
      <c r="G163" s="70"/>
      <c r="H163" s="70"/>
      <c r="I163" s="70"/>
      <c r="L163" s="2"/>
      <c r="M163" s="2"/>
      <c r="Y163" s="70"/>
    </row>
    <row r="164" spans="1:25" ht="21" customHeight="1" x14ac:dyDescent="0.4">
      <c r="A164" s="70"/>
      <c r="B164" s="70"/>
      <c r="C164" s="70"/>
      <c r="D164" s="70"/>
      <c r="E164" s="70"/>
      <c r="F164" s="70"/>
      <c r="G164" s="70"/>
      <c r="H164" s="70"/>
      <c r="I164" s="70"/>
      <c r="L164" s="2"/>
      <c r="M164" s="2"/>
      <c r="Y164" s="70"/>
    </row>
    <row r="165" spans="1:25" ht="21" customHeight="1" x14ac:dyDescent="0.4">
      <c r="A165" s="70"/>
      <c r="B165" s="70"/>
      <c r="C165" s="70"/>
      <c r="D165" s="70"/>
      <c r="E165" s="70"/>
      <c r="F165" s="70"/>
      <c r="G165" s="70"/>
      <c r="H165" s="70"/>
      <c r="I165" s="70"/>
      <c r="L165" s="2"/>
      <c r="M165" s="2"/>
      <c r="Y165" s="70"/>
    </row>
    <row r="166" spans="1:25" ht="21" customHeight="1" x14ac:dyDescent="0.4">
      <c r="A166" s="70"/>
      <c r="B166" s="70"/>
      <c r="C166" s="70"/>
      <c r="D166" s="70"/>
      <c r="E166" s="70"/>
      <c r="F166" s="70"/>
      <c r="G166" s="70"/>
      <c r="H166" s="70"/>
      <c r="I166" s="70"/>
      <c r="L166" s="2"/>
      <c r="M166" s="2"/>
      <c r="Y166" s="70"/>
    </row>
    <row r="167" spans="1:25" ht="17.25" customHeight="1" x14ac:dyDescent="0.4">
      <c r="A167" s="70"/>
      <c r="B167" s="70"/>
      <c r="C167" s="70"/>
      <c r="D167" s="70"/>
      <c r="E167" s="70"/>
      <c r="F167" s="70"/>
      <c r="G167" s="70"/>
      <c r="H167" s="70"/>
      <c r="I167" s="70"/>
      <c r="L167" s="2"/>
      <c r="M167" s="2"/>
      <c r="Y167" s="70"/>
    </row>
    <row r="168" spans="1:25" ht="17.25" customHeight="1" x14ac:dyDescent="0.4">
      <c r="A168" s="70"/>
      <c r="B168" s="70"/>
      <c r="C168" s="70"/>
      <c r="D168" s="70"/>
      <c r="E168" s="70"/>
      <c r="F168" s="70"/>
      <c r="G168" s="70"/>
      <c r="H168" s="70"/>
      <c r="I168" s="70"/>
      <c r="L168" s="2"/>
      <c r="M168" s="2"/>
      <c r="Y168" s="70"/>
    </row>
    <row r="169" spans="1:25" ht="17.25" customHeight="1" x14ac:dyDescent="0.4">
      <c r="A169" s="70"/>
      <c r="B169" s="70"/>
      <c r="C169" s="70"/>
      <c r="D169" s="70"/>
      <c r="E169" s="70"/>
      <c r="F169" s="70"/>
      <c r="G169" s="70"/>
      <c r="H169" s="70"/>
      <c r="I169" s="70"/>
      <c r="L169" s="2"/>
      <c r="M169" s="2"/>
      <c r="Y169" s="70"/>
    </row>
    <row r="170" spans="1:25" ht="17.25" customHeight="1" x14ac:dyDescent="0.4">
      <c r="A170" s="70"/>
      <c r="B170" s="70"/>
      <c r="C170" s="70"/>
      <c r="D170" s="70"/>
      <c r="E170" s="70"/>
      <c r="F170" s="70"/>
      <c r="G170" s="70"/>
      <c r="H170" s="70"/>
      <c r="I170" s="70"/>
      <c r="L170" s="2"/>
      <c r="M170" s="2"/>
      <c r="Y170" s="70"/>
    </row>
    <row r="171" spans="1:25" ht="17.25" customHeight="1" x14ac:dyDescent="0.4">
      <c r="A171" s="70"/>
      <c r="B171" s="70"/>
      <c r="C171" s="70"/>
      <c r="D171" s="70"/>
      <c r="E171" s="70"/>
      <c r="F171" s="70"/>
      <c r="G171" s="70"/>
      <c r="H171" s="70"/>
      <c r="I171" s="70"/>
      <c r="L171" s="2"/>
      <c r="M171" s="2"/>
      <c r="Y171" s="70"/>
    </row>
    <row r="172" spans="1:25" ht="17.25" customHeight="1" x14ac:dyDescent="0.4">
      <c r="A172" s="70"/>
      <c r="B172" s="70"/>
      <c r="C172" s="70"/>
      <c r="D172" s="70"/>
      <c r="E172" s="70"/>
      <c r="F172" s="70"/>
      <c r="G172" s="70"/>
      <c r="H172" s="70"/>
      <c r="I172" s="70"/>
      <c r="L172" s="2"/>
      <c r="M172" s="2"/>
      <c r="Y172" s="70"/>
    </row>
    <row r="173" spans="1:25" ht="13.5" customHeight="1" x14ac:dyDescent="0.4">
      <c r="A173" s="70"/>
      <c r="B173" s="70"/>
      <c r="C173" s="70"/>
      <c r="D173" s="70"/>
      <c r="E173" s="70"/>
      <c r="F173" s="70"/>
      <c r="G173" s="70"/>
      <c r="H173" s="70"/>
      <c r="I173" s="70"/>
      <c r="L173" s="2"/>
      <c r="M173" s="2"/>
      <c r="Y173" s="70"/>
    </row>
    <row r="174" spans="1:25" ht="21" customHeight="1" x14ac:dyDescent="0.4">
      <c r="A174" s="70"/>
      <c r="B174" s="70"/>
      <c r="C174" s="70"/>
      <c r="D174" s="70"/>
      <c r="E174" s="70"/>
      <c r="F174" s="70"/>
      <c r="G174" s="70"/>
      <c r="H174" s="70"/>
      <c r="I174" s="70"/>
      <c r="L174" s="2"/>
      <c r="M174" s="2"/>
      <c r="Y174" s="70"/>
    </row>
    <row r="175" spans="1:25" ht="21" customHeight="1" x14ac:dyDescent="0.4">
      <c r="A175" s="70"/>
      <c r="B175" s="70"/>
      <c r="C175" s="70"/>
      <c r="D175" s="70"/>
      <c r="E175" s="70"/>
      <c r="F175" s="70"/>
      <c r="G175" s="70"/>
      <c r="H175" s="70"/>
      <c r="I175" s="70"/>
      <c r="L175" s="2"/>
      <c r="M175" s="2"/>
      <c r="Y175" s="70"/>
    </row>
    <row r="176" spans="1:25" ht="21" customHeight="1" x14ac:dyDescent="0.4">
      <c r="A176" s="70"/>
      <c r="B176" s="70"/>
      <c r="C176" s="70"/>
      <c r="D176" s="70"/>
      <c r="E176" s="70"/>
      <c r="F176" s="70"/>
      <c r="G176" s="70"/>
      <c r="H176" s="70"/>
      <c r="I176" s="70"/>
      <c r="L176" s="2"/>
      <c r="M176" s="2"/>
      <c r="Y176" s="70"/>
    </row>
    <row r="177" spans="1:25" ht="21" customHeight="1" x14ac:dyDescent="0.4">
      <c r="A177" s="70"/>
      <c r="B177" s="70"/>
      <c r="C177" s="70"/>
      <c r="D177" s="70"/>
      <c r="E177" s="70"/>
      <c r="F177" s="70"/>
      <c r="G177" s="70"/>
      <c r="H177" s="70"/>
      <c r="I177" s="70"/>
      <c r="L177" s="2"/>
      <c r="M177" s="2"/>
      <c r="Y177" s="70"/>
    </row>
    <row r="178" spans="1:25" ht="21" customHeight="1" x14ac:dyDescent="0.4">
      <c r="A178" s="70"/>
      <c r="B178" s="70"/>
      <c r="C178" s="70"/>
      <c r="D178" s="70"/>
      <c r="E178" s="70"/>
      <c r="F178" s="70"/>
      <c r="G178" s="70"/>
      <c r="H178" s="70"/>
      <c r="I178" s="70"/>
      <c r="L178" s="2"/>
      <c r="M178" s="2"/>
      <c r="Y178" s="70"/>
    </row>
    <row r="179" spans="1:25" ht="21" customHeight="1" x14ac:dyDescent="0.4">
      <c r="A179" s="70"/>
      <c r="B179" s="70"/>
      <c r="C179" s="70"/>
      <c r="D179" s="70"/>
      <c r="E179" s="70"/>
      <c r="F179" s="70"/>
      <c r="G179" s="70"/>
      <c r="H179" s="70"/>
      <c r="I179" s="70"/>
      <c r="L179" s="2"/>
      <c r="M179" s="2"/>
      <c r="Y179" s="70"/>
    </row>
    <row r="180" spans="1:25" ht="21" customHeight="1" x14ac:dyDescent="0.4">
      <c r="A180" s="70"/>
      <c r="B180" s="70"/>
      <c r="C180" s="70"/>
      <c r="D180" s="70"/>
      <c r="E180" s="70"/>
      <c r="F180" s="70"/>
      <c r="G180" s="70"/>
      <c r="H180" s="70"/>
      <c r="I180" s="70"/>
      <c r="L180" s="2"/>
      <c r="M180" s="2"/>
      <c r="Y180" s="70"/>
    </row>
    <row r="181" spans="1:25" ht="18.75" customHeight="1" x14ac:dyDescent="0.4">
      <c r="A181" s="70"/>
      <c r="B181" s="70"/>
      <c r="C181" s="70"/>
      <c r="D181" s="70"/>
      <c r="E181" s="70"/>
      <c r="F181" s="70"/>
      <c r="G181" s="70"/>
      <c r="H181" s="70"/>
      <c r="I181" s="70"/>
      <c r="L181" s="2"/>
      <c r="M181" s="2"/>
      <c r="Y181" s="70"/>
    </row>
    <row r="182" spans="1:25" ht="18.75" customHeight="1" x14ac:dyDescent="0.4">
      <c r="A182" s="70"/>
      <c r="B182" s="70"/>
      <c r="C182" s="70"/>
      <c r="D182" s="70"/>
      <c r="E182" s="70"/>
      <c r="F182" s="70"/>
      <c r="G182" s="70"/>
      <c r="H182" s="70"/>
      <c r="I182" s="70"/>
      <c r="L182" s="2"/>
      <c r="M182" s="2"/>
      <c r="Y182" s="70"/>
    </row>
  </sheetData>
  <mergeCells count="36">
    <mergeCell ref="G38:G64"/>
    <mergeCell ref="H38:H64"/>
    <mergeCell ref="B76:B102"/>
    <mergeCell ref="D76:D102"/>
    <mergeCell ref="E76:E102"/>
    <mergeCell ref="F76:F102"/>
    <mergeCell ref="G76:G102"/>
    <mergeCell ref="H76:H102"/>
    <mergeCell ref="A72:I72"/>
    <mergeCell ref="A73:I73"/>
    <mergeCell ref="C76:C102"/>
    <mergeCell ref="A1:G1"/>
    <mergeCell ref="H1:I1"/>
    <mergeCell ref="A2:I2"/>
    <mergeCell ref="D5:D31"/>
    <mergeCell ref="C38:C64"/>
    <mergeCell ref="B5:B31"/>
    <mergeCell ref="C5:C31"/>
    <mergeCell ref="E5:E31"/>
    <mergeCell ref="F5:F31"/>
    <mergeCell ref="G5:G31"/>
    <mergeCell ref="H5:H31"/>
    <mergeCell ref="I5:I31"/>
    <mergeCell ref="B38:B64"/>
    <mergeCell ref="D38:D64"/>
    <mergeCell ref="E38:E64"/>
    <mergeCell ref="F38:F64"/>
    <mergeCell ref="B109:B135"/>
    <mergeCell ref="I109:I135"/>
    <mergeCell ref="I76:I102"/>
    <mergeCell ref="C109:C135"/>
    <mergeCell ref="D109:D135"/>
    <mergeCell ref="E109:E135"/>
    <mergeCell ref="F109:F135"/>
    <mergeCell ref="G109:G135"/>
    <mergeCell ref="H109:H135"/>
  </mergeCells>
  <phoneticPr fontId="3"/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31" fitToHeight="0" orientation="portrait" horizontalDpi="360" verticalDpi="360" r:id="rId1"/>
  <rowBreaks count="1" manualBreakCount="1">
    <brk id="7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31BE5-C3C6-4D82-B95E-EADBCA6D2F61}">
  <dimension ref="A1:I30"/>
  <sheetViews>
    <sheetView workbookViewId="0">
      <selection activeCell="I6" sqref="I6"/>
    </sheetView>
  </sheetViews>
  <sheetFormatPr defaultColWidth="9" defaultRowHeight="18.75" x14ac:dyDescent="0.4"/>
  <cols>
    <col min="1" max="1" width="13.125" style="90" customWidth="1"/>
    <col min="2" max="2" width="24.125" style="90" customWidth="1"/>
    <col min="3" max="3" width="27.125" style="90" customWidth="1"/>
    <col min="4" max="4" width="21.125" style="90" customWidth="1"/>
    <col min="5" max="5" width="17.5" style="90" customWidth="1"/>
    <col min="6" max="16384" width="9" style="90"/>
  </cols>
  <sheetData>
    <row r="1" spans="1:9" ht="33.75" thickBot="1" x14ac:dyDescent="0.45">
      <c r="A1" s="86" t="s">
        <v>30</v>
      </c>
      <c r="B1" s="87"/>
      <c r="C1" s="87"/>
      <c r="D1" s="87"/>
      <c r="E1" s="87"/>
      <c r="F1" s="88"/>
      <c r="G1" s="89" t="s">
        <v>31</v>
      </c>
      <c r="H1" s="87"/>
      <c r="I1" s="87"/>
    </row>
    <row r="2" spans="1:9" s="94" customFormat="1" x14ac:dyDescent="0.4">
      <c r="A2" s="91" t="s">
        <v>32</v>
      </c>
      <c r="B2" s="92"/>
      <c r="C2" s="92" t="s">
        <v>33</v>
      </c>
      <c r="D2" s="93" t="s">
        <v>34</v>
      </c>
      <c r="E2" s="92"/>
      <c r="F2" s="172" t="s">
        <v>35</v>
      </c>
      <c r="G2" s="173"/>
      <c r="H2" s="172" t="s">
        <v>36</v>
      </c>
      <c r="I2" s="174"/>
    </row>
    <row r="3" spans="1:9" x14ac:dyDescent="0.4">
      <c r="A3" s="95"/>
      <c r="B3" s="96" t="s">
        <v>37</v>
      </c>
      <c r="C3" s="97"/>
      <c r="D3" s="98" t="s">
        <v>38</v>
      </c>
      <c r="E3" s="99" t="s">
        <v>39</v>
      </c>
      <c r="F3" s="96" t="s">
        <v>40</v>
      </c>
      <c r="G3" s="96" t="s">
        <v>41</v>
      </c>
      <c r="H3" s="96" t="s">
        <v>40</v>
      </c>
      <c r="I3" s="100" t="s">
        <v>41</v>
      </c>
    </row>
    <row r="4" spans="1:9" x14ac:dyDescent="0.4">
      <c r="A4" s="157" t="s">
        <v>42</v>
      </c>
      <c r="B4" s="154" t="s">
        <v>4</v>
      </c>
      <c r="C4" s="102" t="s">
        <v>56</v>
      </c>
      <c r="D4" s="103"/>
      <c r="E4" s="103"/>
      <c r="F4" s="103">
        <f>H4/4</f>
        <v>11</v>
      </c>
      <c r="G4" s="104">
        <f>I4/4</f>
        <v>0</v>
      </c>
      <c r="H4" s="105">
        <v>44</v>
      </c>
      <c r="I4" s="106">
        <f>スケジュール!M127</f>
        <v>0</v>
      </c>
    </row>
    <row r="5" spans="1:9" x14ac:dyDescent="0.4">
      <c r="A5" s="158"/>
      <c r="B5" s="154" t="s">
        <v>8</v>
      </c>
      <c r="C5" s="107" t="s">
        <v>57</v>
      </c>
      <c r="D5" s="103"/>
      <c r="E5" s="108"/>
      <c r="F5" s="103">
        <f t="shared" ref="F5:G15" si="0">H5/4</f>
        <v>3</v>
      </c>
      <c r="G5" s="109">
        <f>I5/4</f>
        <v>0</v>
      </c>
      <c r="H5" s="105">
        <v>12</v>
      </c>
      <c r="I5" s="106">
        <f>スケジュール!M128</f>
        <v>0</v>
      </c>
    </row>
    <row r="6" spans="1:9" x14ac:dyDescent="0.4">
      <c r="A6" s="158"/>
      <c r="B6" s="154" t="s">
        <v>5</v>
      </c>
      <c r="C6" s="107" t="s">
        <v>56</v>
      </c>
      <c r="D6" s="110"/>
      <c r="E6" s="111"/>
      <c r="F6" s="103">
        <f t="shared" si="0"/>
        <v>4.5</v>
      </c>
      <c r="G6" s="109">
        <f>I6/4</f>
        <v>0</v>
      </c>
      <c r="H6" s="105">
        <v>18</v>
      </c>
      <c r="I6" s="106">
        <f>スケジュール!M129</f>
        <v>0</v>
      </c>
    </row>
    <row r="7" spans="1:9" x14ac:dyDescent="0.4">
      <c r="A7" s="158"/>
      <c r="B7" s="155" t="s">
        <v>43</v>
      </c>
      <c r="C7" s="112" t="s">
        <v>58</v>
      </c>
      <c r="D7" s="103"/>
      <c r="E7" s="108"/>
      <c r="F7" s="103">
        <f t="shared" si="0"/>
        <v>2</v>
      </c>
      <c r="G7" s="109">
        <f t="shared" si="0"/>
        <v>0</v>
      </c>
      <c r="H7" s="105">
        <v>8</v>
      </c>
      <c r="I7" s="106">
        <f>スケジュール!M130</f>
        <v>0</v>
      </c>
    </row>
    <row r="8" spans="1:9" x14ac:dyDescent="0.4">
      <c r="A8" s="158"/>
      <c r="B8" s="156" t="s">
        <v>11</v>
      </c>
      <c r="C8" s="112" t="s">
        <v>59</v>
      </c>
      <c r="D8" s="103"/>
      <c r="E8" s="108"/>
      <c r="F8" s="103">
        <f t="shared" si="0"/>
        <v>1</v>
      </c>
      <c r="G8" s="109">
        <f t="shared" si="0"/>
        <v>0</v>
      </c>
      <c r="H8" s="105">
        <v>4</v>
      </c>
      <c r="I8" s="106">
        <f>スケジュール!M131</f>
        <v>0</v>
      </c>
    </row>
    <row r="9" spans="1:9" x14ac:dyDescent="0.4">
      <c r="A9" s="158"/>
      <c r="B9" s="154" t="s">
        <v>18</v>
      </c>
      <c r="C9" s="113" t="s">
        <v>12</v>
      </c>
      <c r="D9" s="103"/>
      <c r="E9" s="108"/>
      <c r="F9" s="103">
        <f t="shared" si="0"/>
        <v>1.5</v>
      </c>
      <c r="G9" s="109">
        <f t="shared" si="0"/>
        <v>0</v>
      </c>
      <c r="H9" s="105">
        <v>6</v>
      </c>
      <c r="I9" s="106">
        <f>スケジュール!M132</f>
        <v>0</v>
      </c>
    </row>
    <row r="10" spans="1:9" x14ac:dyDescent="0.4">
      <c r="A10" s="158"/>
      <c r="B10" s="154" t="s">
        <v>14</v>
      </c>
      <c r="C10" s="107" t="s">
        <v>61</v>
      </c>
      <c r="D10" s="103"/>
      <c r="E10" s="108"/>
      <c r="F10" s="103">
        <f t="shared" si="0"/>
        <v>2.5</v>
      </c>
      <c r="G10" s="109">
        <f t="shared" si="0"/>
        <v>0</v>
      </c>
      <c r="H10" s="105">
        <v>10</v>
      </c>
      <c r="I10" s="106">
        <f>スケジュール!M133</f>
        <v>0</v>
      </c>
    </row>
    <row r="11" spans="1:9" x14ac:dyDescent="0.4">
      <c r="A11" s="158"/>
      <c r="B11" s="154" t="s">
        <v>69</v>
      </c>
      <c r="C11" s="107" t="s">
        <v>60</v>
      </c>
      <c r="D11" s="103"/>
      <c r="E11" s="114"/>
      <c r="F11" s="103">
        <f t="shared" si="0"/>
        <v>3.25</v>
      </c>
      <c r="G11" s="109">
        <f t="shared" si="0"/>
        <v>0</v>
      </c>
      <c r="H11" s="105">
        <v>13</v>
      </c>
      <c r="I11" s="106">
        <f>スケジュール!M134</f>
        <v>0</v>
      </c>
    </row>
    <row r="12" spans="1:9" x14ac:dyDescent="0.4">
      <c r="A12" s="158"/>
      <c r="B12" s="154" t="s">
        <v>6</v>
      </c>
      <c r="C12" s="107" t="s">
        <v>58</v>
      </c>
      <c r="D12" s="103"/>
      <c r="E12" s="103"/>
      <c r="F12" s="103">
        <f t="shared" si="0"/>
        <v>2.75</v>
      </c>
      <c r="G12" s="109">
        <f t="shared" si="0"/>
        <v>0</v>
      </c>
      <c r="H12" s="105">
        <v>11</v>
      </c>
      <c r="I12" s="106">
        <f>スケジュール!M135</f>
        <v>0</v>
      </c>
    </row>
    <row r="13" spans="1:9" x14ac:dyDescent="0.4">
      <c r="A13" s="158"/>
      <c r="B13" s="154" t="s">
        <v>7</v>
      </c>
      <c r="C13" s="107" t="s">
        <v>12</v>
      </c>
      <c r="D13" s="103"/>
      <c r="E13" s="114"/>
      <c r="F13" s="103">
        <f t="shared" si="0"/>
        <v>2.5</v>
      </c>
      <c r="G13" s="109">
        <f t="shared" si="0"/>
        <v>0</v>
      </c>
      <c r="H13" s="105">
        <v>10</v>
      </c>
      <c r="I13" s="106">
        <f>スケジュール!M136</f>
        <v>0</v>
      </c>
    </row>
    <row r="14" spans="1:9" x14ac:dyDescent="0.4">
      <c r="A14" s="158"/>
      <c r="B14" s="154" t="s">
        <v>16</v>
      </c>
      <c r="C14" s="107" t="s">
        <v>44</v>
      </c>
      <c r="D14" s="103"/>
      <c r="E14" s="114"/>
      <c r="F14" s="103">
        <f t="shared" si="0"/>
        <v>1.75</v>
      </c>
      <c r="G14" s="109">
        <f t="shared" si="0"/>
        <v>0</v>
      </c>
      <c r="H14" s="105">
        <v>7</v>
      </c>
      <c r="I14" s="106">
        <f>スケジュール!M137</f>
        <v>0</v>
      </c>
    </row>
    <row r="15" spans="1:9" x14ac:dyDescent="0.4">
      <c r="A15" s="159"/>
      <c r="B15" s="101" t="s">
        <v>52</v>
      </c>
      <c r="C15" s="107" t="s">
        <v>12</v>
      </c>
      <c r="D15" s="103"/>
      <c r="E15" s="103"/>
      <c r="F15" s="103">
        <f t="shared" si="0"/>
        <v>2.5</v>
      </c>
      <c r="G15" s="109">
        <f>I15/4</f>
        <v>0</v>
      </c>
      <c r="H15" s="105">
        <v>10</v>
      </c>
      <c r="I15" s="162">
        <f>スケジュール!M138</f>
        <v>0</v>
      </c>
    </row>
    <row r="16" spans="1:9" ht="19.5" thickBot="1" x14ac:dyDescent="0.45">
      <c r="A16" s="161" t="s">
        <v>45</v>
      </c>
      <c r="B16" s="160">
        <f>COUNTA(B4:B15)</f>
        <v>12</v>
      </c>
      <c r="C16" s="115"/>
      <c r="D16" s="116"/>
      <c r="E16" s="116"/>
      <c r="F16" s="117"/>
      <c r="G16" s="117"/>
      <c r="H16" s="117"/>
      <c r="I16" s="118">
        <f>SUM(I4:I15)</f>
        <v>0</v>
      </c>
    </row>
    <row r="17" spans="1:9" x14ac:dyDescent="0.4">
      <c r="A17" s="119"/>
      <c r="B17" s="120"/>
      <c r="C17" s="115"/>
      <c r="D17" s="116"/>
      <c r="E17" s="116"/>
      <c r="F17" s="117"/>
      <c r="G17" s="117"/>
      <c r="H17" s="117"/>
      <c r="I17" s="121"/>
    </row>
    <row r="18" spans="1:9" ht="19.5" thickBot="1" x14ac:dyDescent="0.45">
      <c r="A18" s="89"/>
      <c r="B18" s="88" t="s">
        <v>46</v>
      </c>
      <c r="C18" s="88"/>
      <c r="D18" s="88"/>
      <c r="E18" s="88"/>
      <c r="F18" s="89"/>
      <c r="G18" s="89"/>
      <c r="H18" s="89"/>
      <c r="I18" s="89"/>
    </row>
    <row r="19" spans="1:9" x14ac:dyDescent="0.4">
      <c r="A19" s="89"/>
      <c r="B19" s="122" t="s">
        <v>47</v>
      </c>
      <c r="C19" s="123" t="s">
        <v>48</v>
      </c>
      <c r="D19" s="89"/>
      <c r="E19" s="89"/>
      <c r="F19" s="89"/>
      <c r="G19" s="89"/>
    </row>
    <row r="20" spans="1:9" x14ac:dyDescent="0.4">
      <c r="A20" s="89"/>
      <c r="B20" s="124" t="s">
        <v>51</v>
      </c>
      <c r="C20" s="125">
        <f>スケジュール!Q127</f>
        <v>0</v>
      </c>
      <c r="D20" s="89"/>
      <c r="E20" s="89"/>
      <c r="F20" s="89"/>
      <c r="G20" s="89"/>
    </row>
    <row r="21" spans="1:9" x14ac:dyDescent="0.4">
      <c r="A21" s="89"/>
      <c r="B21" s="124" t="s">
        <v>12</v>
      </c>
      <c r="C21" s="125">
        <f>スケジュール!Q128</f>
        <v>0</v>
      </c>
      <c r="D21" s="89"/>
      <c r="E21" s="89"/>
      <c r="F21" s="89"/>
      <c r="G21" s="89"/>
    </row>
    <row r="22" spans="1:9" x14ac:dyDescent="0.4">
      <c r="A22" s="89"/>
      <c r="B22" s="124" t="s">
        <v>9</v>
      </c>
      <c r="C22" s="125">
        <f>スケジュール!Q129</f>
        <v>0</v>
      </c>
      <c r="D22" s="89"/>
      <c r="E22" s="89"/>
      <c r="F22" s="89"/>
      <c r="G22" s="89"/>
    </row>
    <row r="23" spans="1:9" x14ac:dyDescent="0.4">
      <c r="A23" s="89"/>
      <c r="B23" s="124" t="s">
        <v>62</v>
      </c>
      <c r="C23" s="125">
        <f>スケジュール!Q130</f>
        <v>0</v>
      </c>
      <c r="D23" s="89"/>
      <c r="E23" s="89"/>
      <c r="F23" s="89"/>
      <c r="G23" s="89"/>
    </row>
    <row r="24" spans="1:9" x14ac:dyDescent="0.4">
      <c r="A24" s="89"/>
      <c r="B24" s="124" t="s">
        <v>13</v>
      </c>
      <c r="C24" s="125">
        <f>スケジュール!Q131</f>
        <v>0</v>
      </c>
      <c r="D24" s="89"/>
      <c r="E24" s="89"/>
      <c r="F24" s="89"/>
      <c r="G24" s="89"/>
    </row>
    <row r="25" spans="1:9" x14ac:dyDescent="0.4">
      <c r="A25" s="89"/>
      <c r="B25" s="124" t="s">
        <v>63</v>
      </c>
      <c r="C25" s="125">
        <f>スケジュール!Q132</f>
        <v>0</v>
      </c>
      <c r="D25" s="89"/>
      <c r="E25" s="89"/>
      <c r="F25" s="89"/>
      <c r="G25" s="89"/>
    </row>
    <row r="26" spans="1:9" x14ac:dyDescent="0.4">
      <c r="A26" s="89"/>
      <c r="B26" s="124" t="s">
        <v>65</v>
      </c>
      <c r="C26" s="125">
        <f>スケジュール!Q133</f>
        <v>0</v>
      </c>
      <c r="D26" s="89"/>
      <c r="E26" s="89"/>
      <c r="F26" s="89"/>
      <c r="G26" s="89"/>
    </row>
    <row r="27" spans="1:9" x14ac:dyDescent="0.4">
      <c r="B27" s="124" t="s">
        <v>66</v>
      </c>
      <c r="C27" s="125">
        <f>スケジュール!Q134</f>
        <v>0</v>
      </c>
    </row>
    <row r="28" spans="1:9" x14ac:dyDescent="0.4">
      <c r="B28" s="124" t="s">
        <v>64</v>
      </c>
      <c r="C28" s="125">
        <f>スケジュール!Q135</f>
        <v>0</v>
      </c>
    </row>
    <row r="29" spans="1:9" ht="19.5" thickBot="1" x14ac:dyDescent="0.45">
      <c r="B29" s="126" t="s">
        <v>67</v>
      </c>
      <c r="C29" s="127">
        <f>スケジュール!Q136</f>
        <v>0</v>
      </c>
    </row>
    <row r="30" spans="1:9" ht="20.25" thickTop="1" thickBot="1" x14ac:dyDescent="0.45">
      <c r="B30" s="128" t="s">
        <v>49</v>
      </c>
      <c r="C30" s="129">
        <f>SUM(C20:C29)</f>
        <v>0</v>
      </c>
      <c r="D30" s="130" t="s">
        <v>50</v>
      </c>
    </row>
  </sheetData>
  <mergeCells count="2">
    <mergeCell ref="F2:G2"/>
    <mergeCell ref="H2:I2"/>
  </mergeCells>
  <phoneticPr fontId="3"/>
  <pageMargins left="0.25" right="0.25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スケジュール</vt:lpstr>
      <vt:lpstr>レッスン・イントラ一覧</vt:lpstr>
      <vt:lpstr>スケジュール!Print_Area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pilates K NU茶屋町</dc:creator>
  <cp:lastModifiedBy>ピラティスケー NU茶屋町店02</cp:lastModifiedBy>
  <cp:lastPrinted>2021-05-10T06:18:20Z</cp:lastPrinted>
  <dcterms:created xsi:type="dcterms:W3CDTF">2021-03-07T05:13:39Z</dcterms:created>
  <dcterms:modified xsi:type="dcterms:W3CDTF">2021-05-13T04:53:03Z</dcterms:modified>
</cp:coreProperties>
</file>